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Báo Cáo Chính" sheetId="1" r:id="rId4"/>
    <sheet state="visible" name="Chart3" sheetId="3" r:id="rId5"/>
  </sheets>
  <definedNames/>
  <calcPr/>
</workbook>
</file>

<file path=xl/sharedStrings.xml><?xml version="1.0" encoding="utf-8"?>
<sst xmlns="http://schemas.openxmlformats.org/spreadsheetml/2006/main" count="4172" uniqueCount="19">
  <si>
    <t>Thứ</t>
  </si>
  <si>
    <t>Ngày</t>
  </si>
  <si>
    <t>Tổng Doanh Thu</t>
  </si>
  <si>
    <t>Tiền Chuyển Khoản/ Thẻ</t>
  </si>
  <si>
    <t>Tiền Mặt</t>
  </si>
  <si>
    <t>Tiền Dự Trữ Trong Két</t>
  </si>
  <si>
    <t>Tổng Chi Phí Ngày</t>
  </si>
  <si>
    <t>Ghi Chú</t>
  </si>
  <si>
    <t>Chênh Lệch Tiền Doanh Thu và Chi Phí</t>
  </si>
  <si>
    <t>Tổng Doanh Thu Quán</t>
  </si>
  <si>
    <t>Tổng Doanh Thu Bằng Tiền Mặt</t>
  </si>
  <si>
    <t>Tổng Doanh Thu Chuyển Khoản/ Thẻ</t>
  </si>
  <si>
    <t>Tổng Chi Phí Phát Sinh</t>
  </si>
  <si>
    <t>Tổng Chênh Lệch Tiền</t>
  </si>
  <si>
    <t>Tổng Lợi Nhuận</t>
  </si>
  <si>
    <r>
      <rPr>
        <rFont val="Arial"/>
        <color rgb="FFEA4335"/>
      </rPr>
      <t xml:space="preserve">Đỏ: lưu ý
</t>
    </r>
    <r>
      <rPr>
        <rFont val="Arial"/>
        <color rgb="FF57BB8A"/>
      </rPr>
      <t xml:space="preserve">Xanh: tốt
</t>
    </r>
    <r>
      <rPr>
        <rFont val="Arial"/>
        <color theme="1"/>
      </rPr>
      <t xml:space="preserve">Trắng: trung bình
</t>
    </r>
    <r>
      <rPr>
        <rFont val="Arial"/>
        <color rgb="FFFBBC04"/>
      </rPr>
      <t>Vàng: ô ghi chú</t>
    </r>
  </si>
  <si>
    <r>
      <rPr>
        <rFont val="Arial"/>
        <color theme="1"/>
      </rPr>
      <t xml:space="preserve">Tổng Doanh Thu </t>
    </r>
    <r>
      <rPr>
        <rFont val="Arial"/>
        <b/>
        <color theme="1"/>
      </rPr>
      <t>Tháng Hiện Tại</t>
    </r>
  </si>
  <si>
    <r>
      <rPr>
        <rFont val="Arial"/>
        <color theme="1"/>
      </rPr>
      <t xml:space="preserve">Tổng Doanh Thu </t>
    </r>
    <r>
      <rPr>
        <rFont val="Arial"/>
        <b/>
        <color theme="1"/>
      </rPr>
      <t>Tháng Trước</t>
    </r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</si>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</sst>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dd&quot;, &quot;dd&quot;/&quot;mm&quot;/&quot;yy"/>
    <numFmt numFmtId="165" formatCode="ddd"/>
    <numFmt numFmtId="166" formatCode="dd/mm/yy"/>
    <numFmt numFmtId="167" formatCode="#,##0&quot; ₫&quot;"/>
    <numFmt numFmtId="168" formatCode="#,##0[$ ₫]"/>
    <numFmt numFmtId="169" formatCode="dddd"/>
  </numFmts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20.0"/>
      <color rgb="FF0000FF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hair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Fill="1" applyFont="1"/>
    <xf borderId="0" fillId="3" fontId="1" numFmtId="0" xfId="0" applyAlignment="1" applyFont="1">
      <alignment readingOrder="0" shrinkToFit="0" wrapText="1"/>
    </xf>
    <xf borderId="2" fillId="4" fontId="2" numFmtId="165" xfId="0" applyAlignment="1" applyBorder="1" applyFill="1" applyFont="1" applyNumberFormat="1">
      <alignment horizontal="center" readingOrder="0"/>
    </xf>
    <xf borderId="3" fillId="4" fontId="2" numFmtId="166" xfId="0" applyAlignment="1" applyBorder="1" applyFont="1" applyNumberFormat="1">
      <alignment horizontal="center" readingOrder="0"/>
    </xf>
    <xf borderId="4" fillId="0" fontId="2" numFmtId="167" xfId="0" applyAlignment="1" applyBorder="1" applyFont="1" applyNumberFormat="1">
      <alignment readingOrder="0"/>
    </xf>
    <xf borderId="5" fillId="0" fontId="2" numFmtId="167" xfId="0" applyAlignment="1" applyBorder="1" applyFont="1" applyNumberFormat="1">
      <alignment readingOrder="0"/>
    </xf>
    <xf borderId="6" fillId="0" fontId="2" numFmtId="167" xfId="0" applyAlignment="1" applyBorder="1" applyFont="1" applyNumberFormat="1">
      <alignment readingOrder="0"/>
    </xf>
    <xf borderId="2" fillId="0" fontId="2" numFmtId="168" xfId="0" applyAlignment="1" applyBorder="1" applyFont="1" applyNumberFormat="1">
      <alignment readingOrder="0"/>
    </xf>
    <xf borderId="2" fillId="0" fontId="2" numFmtId="168" xfId="0" applyAlignment="1" applyBorder="1" applyFont="1" applyNumberFormat="1">
      <alignment shrinkToFit="0" wrapText="1"/>
    </xf>
    <xf borderId="2" fillId="0" fontId="2" numFmtId="168" xfId="0" applyAlignment="1" applyBorder="1" applyFont="1" applyNumberFormat="1">
      <alignment readingOrder="0" shrinkToFit="0" wrapText="1"/>
    </xf>
    <xf borderId="0" fillId="3" fontId="2" numFmtId="0" xfId="0" applyFont="1"/>
    <xf borderId="7" fillId="5" fontId="2" numFmtId="0" xfId="0" applyAlignment="1" applyBorder="1" applyFill="1" applyFont="1">
      <alignment readingOrder="0" shrinkToFit="0" wrapText="1"/>
    </xf>
    <xf borderId="8" fillId="0" fontId="2" numFmtId="167" xfId="0" applyBorder="1" applyFont="1" applyNumberFormat="1"/>
    <xf borderId="0" fillId="3" fontId="3" numFmtId="0" xfId="0" applyAlignment="1" applyFont="1">
      <alignment horizontal="center" readingOrder="0" shrinkToFit="0" vertical="center" wrapText="1"/>
    </xf>
    <xf borderId="0" fillId="3" fontId="4" numFmtId="167" xfId="0" applyAlignment="1" applyFont="1" applyNumberFormat="1">
      <alignment horizontal="right" readingOrder="0" vertical="bottom"/>
    </xf>
    <xf borderId="9" fillId="4" fontId="2" numFmtId="165" xfId="0" applyAlignment="1" applyBorder="1" applyFont="1" applyNumberFormat="1">
      <alignment horizontal="center" readingOrder="0"/>
    </xf>
    <xf borderId="10" fillId="4" fontId="2" numFmtId="166" xfId="0" applyAlignment="1" applyBorder="1" applyFont="1" applyNumberFormat="1">
      <alignment horizontal="center" readingOrder="0"/>
    </xf>
    <xf borderId="11" fillId="0" fontId="2" numFmtId="167" xfId="0" applyAlignment="1" applyBorder="1" applyFont="1" applyNumberFormat="1">
      <alignment readingOrder="0"/>
    </xf>
    <xf borderId="12" fillId="0" fontId="2" numFmtId="168" xfId="0" applyAlignment="1" applyBorder="1" applyFont="1" applyNumberFormat="1">
      <alignment readingOrder="0"/>
    </xf>
    <xf borderId="13" fillId="0" fontId="2" numFmtId="167" xfId="0" applyAlignment="1" applyBorder="1" applyFont="1" applyNumberFormat="1">
      <alignment readingOrder="0"/>
    </xf>
    <xf borderId="9" fillId="0" fontId="2" numFmtId="167" xfId="0" applyAlignment="1" applyBorder="1" applyFont="1" applyNumberFormat="1">
      <alignment readingOrder="0"/>
    </xf>
    <xf borderId="9" fillId="0" fontId="2" numFmtId="168" xfId="0" applyAlignment="1" applyBorder="1" applyFont="1" applyNumberFormat="1">
      <alignment readingOrder="0" shrinkToFit="0" wrapText="1"/>
    </xf>
    <xf borderId="9" fillId="0" fontId="2" numFmtId="168" xfId="0" applyAlignment="1" applyBorder="1" applyFont="1" applyNumberFormat="1">
      <alignment readingOrder="0" shrinkToFit="0" wrapText="1"/>
    </xf>
    <xf borderId="14" fillId="5" fontId="2" numFmtId="0" xfId="0" applyAlignment="1" applyBorder="1" applyFont="1">
      <alignment readingOrder="0" shrinkToFit="0" wrapText="1"/>
    </xf>
    <xf borderId="15" fillId="0" fontId="2" numFmtId="167" xfId="0" applyBorder="1" applyFont="1" applyNumberFormat="1"/>
    <xf borderId="9" fillId="0" fontId="2" numFmtId="168" xfId="0" applyAlignment="1" applyBorder="1" applyFont="1" applyNumberFormat="1">
      <alignment shrinkToFit="0" wrapText="1"/>
    </xf>
    <xf borderId="15" fillId="0" fontId="2" numFmtId="168" xfId="0" applyBorder="1" applyFont="1" applyNumberFormat="1"/>
    <xf borderId="12" fillId="0" fontId="2" numFmtId="168" xfId="0" applyBorder="1" applyFont="1" applyNumberFormat="1"/>
    <xf borderId="9" fillId="0" fontId="2" numFmtId="168" xfId="0" applyAlignment="1" applyBorder="1" applyFont="1" applyNumberFormat="1">
      <alignment shrinkToFit="0" wrapText="1"/>
    </xf>
    <xf borderId="15" fillId="3" fontId="2" numFmtId="168" xfId="0" applyBorder="1" applyFont="1" applyNumberFormat="1"/>
    <xf borderId="16" fillId="5" fontId="2" numFmtId="0" xfId="0" applyAlignment="1" applyBorder="1" applyFont="1">
      <alignment readingOrder="0" shrinkToFit="0" wrapText="1"/>
    </xf>
    <xf borderId="17" fillId="0" fontId="2" numFmtId="167" xfId="0" applyBorder="1" applyFont="1" applyNumberFormat="1"/>
    <xf borderId="0" fillId="3" fontId="2" numFmtId="0" xfId="0" applyAlignment="1" applyFont="1">
      <alignment shrinkToFit="0" wrapText="1"/>
    </xf>
    <xf borderId="0" fillId="6" fontId="2" numFmtId="0" xfId="0" applyAlignment="1" applyFill="1" applyFont="1">
      <alignment readingOrder="0" shrinkToFit="0" vertical="center" wrapText="1"/>
    </xf>
    <xf borderId="13" fillId="0" fontId="2" numFmtId="168" xfId="0" applyBorder="1" applyFont="1" applyNumberFormat="1"/>
    <xf borderId="9" fillId="0" fontId="2" numFmtId="168" xfId="0" applyBorder="1" applyFont="1" applyNumberFormat="1"/>
    <xf borderId="9" fillId="0" fontId="2" numFmtId="168" xfId="0" applyAlignment="1" applyBorder="1" applyFont="1" applyNumberFormat="1">
      <alignment readingOrder="0"/>
    </xf>
    <xf borderId="18" fillId="7" fontId="4" numFmtId="0" xfId="0" applyAlignment="1" applyBorder="1" applyFill="1" applyFont="1">
      <alignment shrinkToFit="0" vertical="bottom" wrapText="1"/>
    </xf>
    <xf borderId="19" fillId="8" fontId="4" numFmtId="168" xfId="0" applyAlignment="1" applyBorder="1" applyFill="1" applyFont="1" applyNumberFormat="1">
      <alignment horizontal="right" vertical="bottom"/>
    </xf>
    <xf borderId="20" fillId="7" fontId="4" numFmtId="0" xfId="0" applyAlignment="1" applyBorder="1" applyFont="1">
      <alignment shrinkToFit="0" vertical="bottom" wrapText="1"/>
    </xf>
    <xf borderId="21" fillId="9" fontId="4" numFmtId="0" xfId="0" applyAlignment="1" applyBorder="1" applyFill="1" applyFont="1">
      <alignment horizontal="right" vertical="bottom"/>
    </xf>
    <xf borderId="11" fillId="0" fontId="2" numFmtId="168" xfId="0" applyBorder="1" applyFont="1" applyNumberFormat="1"/>
    <xf borderId="9" fillId="4" fontId="2" numFmtId="165" xfId="0" applyAlignment="1" applyBorder="1" applyFont="1" applyNumberFormat="1">
      <alignment horizontal="center"/>
    </xf>
    <xf borderId="10" fillId="4" fontId="2" numFmtId="164" xfId="0" applyAlignment="1" applyBorder="1" applyFont="1" applyNumberFormat="1">
      <alignment horizontal="center"/>
    </xf>
    <xf borderId="10" fillId="4" fontId="2" numFmtId="169" xfId="0" applyAlignment="1" applyBorder="1" applyFont="1" applyNumberFormat="1">
      <alignment horizontal="center" readingOrder="0"/>
    </xf>
    <xf borderId="11" fillId="0" fontId="2" numFmtId="166" xfId="0" applyAlignment="1" applyBorder="1" applyFont="1" applyNumberFormat="1">
      <alignment readingOrder="0"/>
    </xf>
    <xf borderId="0" fillId="4" fontId="2" numFmtId="165" xfId="0" applyAlignment="1" applyFont="1" applyNumberFormat="1">
      <alignment horizontal="center" readingOrder="0"/>
    </xf>
    <xf borderId="0" fillId="4" fontId="2" numFmtId="166" xfId="0" applyAlignment="1" applyFont="1" applyNumberFormat="1">
      <alignment horizontal="center" readingOrder="0"/>
    </xf>
    <xf borderId="0" fillId="0" fontId="2" numFmtId="168" xfId="0" applyFont="1" applyNumberFormat="1"/>
    <xf borderId="0" fillId="0" fontId="2" numFmtId="168" xfId="0" applyAlignment="1" applyFont="1" applyNumberFormat="1">
      <alignment shrinkToFit="0" wrapText="1"/>
    </xf>
    <xf borderId="0" fillId="0" fontId="2" numFmtId="168" xfId="0" applyAlignment="1" applyFont="1" applyNumberFormat="1">
      <alignment shrinkToFit="0" wrapText="1"/>
    </xf>
    <xf borderId="22" fillId="0" fontId="2" numFmtId="166" xfId="0" applyAlignment="1" applyBorder="1" applyFont="1" applyNumberFormat="1">
      <alignment readingOrder="0"/>
    </xf>
    <xf borderId="23" fillId="0" fontId="2" numFmtId="168" xfId="0" applyBorder="1" applyFont="1" applyNumberFormat="1"/>
  </cellXfs>
  <cellStyles count="1">
    <cellStyle xfId="0" name="Normal" builtinId="0"/>
  </cellStyles>
  <dxfs count="11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>
        <b/>
        <color rgb="FFA61C00"/>
      </font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'Bảng Báo Cáo Chính'!$D$15</c:f>
              <c:numCache/>
            </c:numRef>
          </c:val>
        </c:ser>
        <c:axId val="558461967"/>
        <c:axId val="299636740"/>
      </c:barChart>
      <c:catAx>
        <c:axId val="558461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636740"/>
      </c:catAx>
      <c:valAx>
        <c:axId val="299636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4619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7</xdr:row>
      <xdr:rowOff>190500</xdr:rowOff>
    </xdr:from>
    <xdr:ext cx="1819275" cy="647700"/>
    <xdr:sp>
      <xdr:nvSpPr>
        <xdr:cNvPr id="3" name="Shape 3"/>
        <xdr:cNvSpPr/>
      </xdr:nvSpPr>
      <xdr:spPr>
        <a:xfrm>
          <a:off x="895325" y="489275"/>
          <a:ext cx="2476800" cy="873000"/>
        </a:xfrm>
        <a:prstGeom prst="roundRect">
          <a:avLst>
            <a:gd fmla="val 16667" name="adj"/>
          </a:avLst>
        </a:prstGeom>
        <a:solidFill>
          <a:srgbClr val="66666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900">
              <a:solidFill>
                <a:srgbClr val="EFEFEF"/>
              </a:solidFill>
              <a:latin typeface="Comfortaa"/>
              <a:ea typeface="Comfortaa"/>
              <a:cs typeface="Comfortaa"/>
              <a:sym typeface="Comfortaa"/>
            </a:rPr>
            <a:t>Nút Tạo Ngày Trong Tháng</a:t>
          </a:r>
          <a:endParaRPr sz="1900">
            <a:solidFill>
              <a:srgbClr val="EFEFEF"/>
            </a:solidFill>
            <a:latin typeface="Comfortaa"/>
            <a:ea typeface="Comfortaa"/>
            <a:cs typeface="Comfortaa"/>
            <a:sym typeface="Comfortaa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9.0"/>
    <col customWidth="1" min="3" max="3" width="14.25"/>
    <col customWidth="1" min="4" max="4" width="21.0"/>
    <col customWidth="1" min="6" max="6" width="19.13"/>
    <col customWidth="1" min="7" max="7" width="16.88"/>
    <col customWidth="1" min="8" max="8" width="27.25"/>
    <col customWidth="1" min="9" max="9" width="25.38"/>
    <col customWidth="1" min="10" max="10" width="4.5"/>
    <col customWidth="1" min="11" max="11" width="26.75"/>
    <col customWidth="1" min="12" max="12" width="16.5"/>
    <col customWidth="1" min="13" max="13" width="3.0"/>
    <col customWidth="1" min="14" max="15" width="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>
        <v>45838.95833333333</v>
      </c>
      <c r="B2" s="9">
        <v>45838.95833333333</v>
      </c>
      <c r="C2" s="10">
        <v>657000.0</v>
      </c>
      <c r="D2" s="11">
        <f t="array" ref="D2:D2092">IF(C2:C2092="", "", C2:C2092 - E2:E2092)</f>
        <v>197000</v>
      </c>
      <c r="E2" s="12">
        <f>IFERROR(__xludf.DUMMYFUNCTION("importrange(""https://docs.google.com/spreadsheets/d/1Am182YvEGj4zQu-_W7crifXzGDCoJRXNYv6J1yXh6YE/edit?gid=1887864828#gid=1887864828"", ""Bảng Báo Cáo Chính!C2:F"")"),460000.0)</f>
        <v>460000</v>
      </c>
      <c r="F2" s="13">
        <f>IFERROR(__xludf.DUMMYFUNCTION("""COMPUTED_VALUE"""),750000.0)</f>
        <v>750000</v>
      </c>
      <c r="G2" s="13">
        <f>IFERROR(__xludf.DUMMYFUNCTION("""COMPUTED_VALUE"""),2280000.0)</f>
        <v>2280000</v>
      </c>
      <c r="H2" s="14" t="str">
        <f>IFERROR(__xludf.DUMMYFUNCTION("""COMPUTED_VALUE"""),"Dán bảng (380k)
Trả tiền A( 1tr140k)
Trả tiền nhân viên B (760k)
")</f>
        <v>Dán bảng (380k)
Trả tiền A( 1tr140k)
Trả tiền nhân viên B (760k)
</v>
      </c>
      <c r="I2" s="15">
        <f t="array" ref="I2:I2092">IF(C2:C2092="", "", C2:C2092 - G2:G2092)</f>
        <v>-1623000</v>
      </c>
      <c r="J2" s="16"/>
      <c r="K2" s="17" t="s">
        <v>9</v>
      </c>
      <c r="L2" s="18">
        <f>SUM(C2:C2092)</f>
        <v>18226000</v>
      </c>
      <c r="M2" s="19"/>
      <c r="P2" s="20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">
        <v>45839.95833333333</v>
      </c>
      <c r="B3" s="22">
        <v>45839.95833333333</v>
      </c>
      <c r="C3" s="23">
        <v>980000.0</v>
      </c>
      <c r="D3" s="24">
        <v>412000.0</v>
      </c>
      <c r="E3" s="25">
        <f>IFERROR(__xludf.DUMMYFUNCTION("""COMPUTED_VALUE"""),568000.0)</f>
        <v>568000</v>
      </c>
      <c r="F3" s="26">
        <f>IFERROR(__xludf.DUMMYFUNCTION("""COMPUTED_VALUE"""),750000.0)</f>
        <v>750000</v>
      </c>
      <c r="G3" s="26">
        <f>IFERROR(__xludf.DUMMYFUNCTION("""COMPUTED_VALUE"""),0.0)</f>
        <v>0</v>
      </c>
      <c r="H3" s="27"/>
      <c r="I3" s="28">
        <v>980000.0</v>
      </c>
      <c r="J3" s="16"/>
      <c r="K3" s="29" t="s">
        <v>10</v>
      </c>
      <c r="L3" s="30">
        <f>SUM(E2:E2092)</f>
        <v>11843000</v>
      </c>
      <c r="P3" s="20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">
        <v>45840.95833333333</v>
      </c>
      <c r="B4" s="22">
        <v>45840.95833333333</v>
      </c>
      <c r="C4" s="23">
        <v>689000.0</v>
      </c>
      <c r="D4" s="24">
        <v>339000.0</v>
      </c>
      <c r="E4" s="25">
        <f>IFERROR(__xludf.DUMMYFUNCTION("""COMPUTED_VALUE"""),350000.0)</f>
        <v>350000</v>
      </c>
      <c r="F4" s="26">
        <f>IFERROR(__xludf.DUMMYFUNCTION("""COMPUTED_VALUE"""),750000.0)</f>
        <v>750000</v>
      </c>
      <c r="G4" s="26">
        <f>IFERROR(__xludf.DUMMYFUNCTION("""COMPUTED_VALUE"""),209000.0)</f>
        <v>209000</v>
      </c>
      <c r="H4" s="31" t="str">
        <f>IFERROR(__xludf.DUMMYFUNCTION("""COMPUTED_VALUE"""),"mua chuối 500g
mua dâu 1kg
Tổng 209k
")</f>
        <v>mua chuối 500g
mua dâu 1kg
Tổng 209k
</v>
      </c>
      <c r="I4" s="28">
        <v>480000.0</v>
      </c>
      <c r="J4" s="16"/>
      <c r="K4" s="29" t="s">
        <v>11</v>
      </c>
      <c r="L4" s="30">
        <f>SUM(C2:I2)</f>
        <v>2721000</v>
      </c>
      <c r="P4" s="20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">
        <v>45841.95833333333</v>
      </c>
      <c r="B5" s="22">
        <v>45841.95833333333</v>
      </c>
      <c r="C5" s="23">
        <v>141000.0</v>
      </c>
      <c r="D5" s="24">
        <v>73000.0</v>
      </c>
      <c r="E5" s="25">
        <f>IFERROR(__xludf.DUMMYFUNCTION("""COMPUTED_VALUE"""),68000.0)</f>
        <v>68000</v>
      </c>
      <c r="F5" s="26">
        <f>IFERROR(__xludf.DUMMYFUNCTION("""COMPUTED_VALUE"""),750000.0)</f>
        <v>750000</v>
      </c>
      <c r="G5" s="26">
        <f>IFERROR(__xludf.DUMMYFUNCTION("""COMPUTED_VALUE"""),30000.0)</f>
        <v>30000</v>
      </c>
      <c r="H5" s="31" t="str">
        <f>IFERROR(__xludf.DUMMYFUNCTION("""COMPUTED_VALUE"""),"tiền đá sạch (30k)")</f>
        <v>tiền đá sạch (30k)</v>
      </c>
      <c r="I5" s="28">
        <v>111000.0</v>
      </c>
      <c r="J5" s="16"/>
      <c r="K5" s="29" t="s">
        <v>12</v>
      </c>
      <c r="L5" s="32">
        <f>SUM(G2:G2092)</f>
        <v>9373000</v>
      </c>
      <c r="P5" s="20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">
        <v>45842.95833333333</v>
      </c>
      <c r="B6" s="22">
        <v>45842.95833333333</v>
      </c>
      <c r="C6" s="23">
        <v>1506000.0</v>
      </c>
      <c r="D6" s="33">
        <v>616000.0</v>
      </c>
      <c r="E6" s="25">
        <f>IFERROR(__xludf.DUMMYFUNCTION("""COMPUTED_VALUE"""),890000.0)</f>
        <v>890000</v>
      </c>
      <c r="F6" s="26">
        <f>IFERROR(__xludf.DUMMYFUNCTION("""COMPUTED_VALUE"""),750000.0)</f>
        <v>750000</v>
      </c>
      <c r="G6" s="26">
        <f>IFERROR(__xludf.DUMMYFUNCTION("""COMPUTED_VALUE"""),0.0)</f>
        <v>0</v>
      </c>
      <c r="H6" s="31"/>
      <c r="I6" s="34">
        <v>1506000.0</v>
      </c>
      <c r="J6" s="16"/>
      <c r="K6" s="29" t="s">
        <v>13</v>
      </c>
      <c r="L6" s="35">
        <f>SUM(I2:I2092)</f>
        <v>8853000</v>
      </c>
      <c r="P6" s="2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">
        <v>45843.95833333333</v>
      </c>
      <c r="B7" s="22">
        <v>45843.95833333333</v>
      </c>
      <c r="C7" s="23">
        <v>2305000.0</v>
      </c>
      <c r="D7" s="33">
        <v>616000.0</v>
      </c>
      <c r="E7" s="25">
        <f>IFERROR(__xludf.DUMMYFUNCTION("""COMPUTED_VALUE"""),1689000.0)</f>
        <v>1689000</v>
      </c>
      <c r="F7" s="26">
        <f>IFERROR(__xludf.DUMMYFUNCTION("""COMPUTED_VALUE"""),750000.0)</f>
        <v>750000</v>
      </c>
      <c r="G7" s="26">
        <f>IFERROR(__xludf.DUMMYFUNCTION("""COMPUTED_VALUE"""),357000.0)</f>
        <v>357000</v>
      </c>
      <c r="H7" s="31" t="str">
        <f>IFERROR(__xludf.DUMMYFUNCTION("""COMPUTED_VALUE"""),"tiền hoa tươi (140k)
Tiền đường, giấy (217k)")</f>
        <v>tiền hoa tươi (140k)
Tiền đường, giấy (217k)</v>
      </c>
      <c r="I7" s="28">
        <v>1948000.0</v>
      </c>
      <c r="J7" s="16"/>
      <c r="K7" s="36" t="s">
        <v>14</v>
      </c>
      <c r="L7" s="37">
        <f>SUM(C2:C2092) - SUM(G2:G2092)</f>
        <v>8853000</v>
      </c>
      <c r="P7" s="20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">
        <v>45844.95833333333</v>
      </c>
      <c r="B8" s="22">
        <v>45844.95833333333</v>
      </c>
      <c r="C8" s="23">
        <v>2480000.0</v>
      </c>
      <c r="D8" s="33">
        <v>920000.0</v>
      </c>
      <c r="E8" s="25">
        <f>IFERROR(__xludf.DUMMYFUNCTION("""COMPUTED_VALUE"""),1560000.0)</f>
        <v>1560000</v>
      </c>
      <c r="F8" s="26">
        <f>IFERROR(__xludf.DUMMYFUNCTION("""COMPUTED_VALUE"""),750000.0)</f>
        <v>750000</v>
      </c>
      <c r="G8" s="26">
        <f>IFERROR(__xludf.DUMMYFUNCTION("""COMPUTED_VALUE"""),1493000.0)</f>
        <v>1493000</v>
      </c>
      <c r="H8" s="31" t="str">
        <f>IFERROR(__xludf.DUMMYFUNCTION("""COMPUTED_VALUE"""),"tiền đá (30k)
Nguyên liệu (963k)
Tiền sửa xe (500k)
")</f>
        <v>tiền đá (30k)
Nguyên liệu (963k)
Tiền sửa xe (500k)
</v>
      </c>
      <c r="I8" s="28">
        <v>987000.0</v>
      </c>
      <c r="J8" s="16"/>
      <c r="K8" s="38"/>
      <c r="L8" s="16"/>
      <c r="M8" s="16"/>
      <c r="N8" s="16"/>
      <c r="O8" s="16"/>
      <c r="P8" s="20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">
        <v>45845.95833333333</v>
      </c>
      <c r="B9" s="22">
        <v>45845.95833333333</v>
      </c>
      <c r="C9" s="23">
        <v>774000.0</v>
      </c>
      <c r="D9" s="33">
        <v>351000.0</v>
      </c>
      <c r="E9" s="25">
        <f>IFERROR(__xludf.DUMMYFUNCTION("""COMPUTED_VALUE"""),423000.0)</f>
        <v>423000</v>
      </c>
      <c r="F9" s="26">
        <f>IFERROR(__xludf.DUMMYFUNCTION("""COMPUTED_VALUE"""),750000.0)</f>
        <v>750000</v>
      </c>
      <c r="G9" s="26">
        <f>IFERROR(__xludf.DUMMYFUNCTION("""COMPUTED_VALUE"""),110000.0)</f>
        <v>110000</v>
      </c>
      <c r="H9" s="31" t="str">
        <f>IFERROR(__xludf.DUMMYFUNCTION("""COMPUTED_VALUE"""),"tiền đá,đường phèn,chai xịt muỗi (110k)")</f>
        <v>tiền đá,đường phèn,chai xịt muỗi (110k)</v>
      </c>
      <c r="I9" s="28">
        <v>664000.0</v>
      </c>
      <c r="J9" s="16"/>
      <c r="K9" s="38"/>
      <c r="L9" s="16"/>
      <c r="M9" s="16"/>
      <c r="N9" s="16"/>
      <c r="O9" s="16"/>
      <c r="P9" s="2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">
        <v>45846.95833333333</v>
      </c>
      <c r="B10" s="22">
        <v>45846.95833333333</v>
      </c>
      <c r="C10" s="23">
        <v>684000.0</v>
      </c>
      <c r="D10" s="33">
        <v>251000.0</v>
      </c>
      <c r="E10" s="25">
        <f>IFERROR(__xludf.DUMMYFUNCTION("""COMPUTED_VALUE"""),433000.0)</f>
        <v>433000</v>
      </c>
      <c r="F10" s="26">
        <f>IFERROR(__xludf.DUMMYFUNCTION("""COMPUTED_VALUE"""),750000.0)</f>
        <v>750000</v>
      </c>
      <c r="G10" s="26">
        <f>IFERROR(__xludf.DUMMYFUNCTION("""COMPUTED_VALUE"""),2171000.0)</f>
        <v>2171000</v>
      </c>
      <c r="H10" s="31" t="str">
        <f>IFERROR(__xludf.DUMMYFUNCTION("""COMPUTED_VALUE"""),"tiền khung tranh (90k ck)
tiền đổ xăng (100k ck )
tiền nạp đt (30k ck )
tiền ăn (325k ck )
tiền nguyên liệu (726k ck )
tiền marketing (500k ck )")</f>
        <v>tiền khung tranh (90k ck)
tiền đổ xăng (100k ck )
tiền nạp đt (30k ck )
tiền ăn (325k ck )
tiền nguyên liệu (726k ck )
tiền marketing (500k ck )</v>
      </c>
      <c r="I10" s="34">
        <v>-1487000.0</v>
      </c>
      <c r="J10" s="16"/>
      <c r="K10" s="39" t="s">
        <v>15</v>
      </c>
      <c r="M10" s="16"/>
      <c r="N10" s="16"/>
      <c r="O10" s="16"/>
      <c r="P10" s="20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">
        <v>45847.95833333333</v>
      </c>
      <c r="B11" s="22">
        <v>45847.95833333333</v>
      </c>
      <c r="C11" s="23">
        <v>587000.0</v>
      </c>
      <c r="D11" s="33">
        <v>254000.0</v>
      </c>
      <c r="E11" s="40">
        <f>IFERROR(__xludf.DUMMYFUNCTION("""COMPUTED_VALUE"""),333000.0)</f>
        <v>333000</v>
      </c>
      <c r="F11" s="41">
        <f>IFERROR(__xludf.DUMMYFUNCTION("""COMPUTED_VALUE"""),750000.0)</f>
        <v>750000</v>
      </c>
      <c r="G11" s="42">
        <f>IFERROR(__xludf.DUMMYFUNCTION("""COMPUTED_VALUE"""),1083000.0)</f>
        <v>1083000</v>
      </c>
      <c r="H11" s="31" t="str">
        <f>IFERROR(__xludf.DUMMYFUNCTION("""COMPUTED_VALUE"""),"Tiền ăn của như vs nhân viên 3 ngày (220k).                                                              Tiền đá (30k).                                                     Nước rửa kính, chai xịt phòng WC (78k).                                            "&amp;"        Tiền kệ bánh (600k).")</f>
        <v>Tiền ăn của như vs nhân viên 3 ngày (220k).                                                              Tiền đá (30k).                                                     Nước rửa kính, chai xịt phòng WC (78k).                                                    Tiền kệ bánh (600k).</v>
      </c>
      <c r="I11" s="34">
        <v>-496000.0</v>
      </c>
      <c r="J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">
        <v>45848.95833333333</v>
      </c>
      <c r="B12" s="22">
        <v>45848.95833333333</v>
      </c>
      <c r="C12" s="23">
        <v>890000.0</v>
      </c>
      <c r="D12" s="33">
        <v>644000.0</v>
      </c>
      <c r="E12" s="40">
        <f>IFERROR(__xludf.DUMMYFUNCTION("""COMPUTED_VALUE"""),246000.0)</f>
        <v>246000</v>
      </c>
      <c r="F12" s="41">
        <f>IFERROR(__xludf.DUMMYFUNCTION("""COMPUTED_VALUE"""),750000.0)</f>
        <v>750000</v>
      </c>
      <c r="G12" s="41">
        <f>IFERROR(__xludf.DUMMYFUNCTION("""COMPUTED_VALUE"""),0.0)</f>
        <v>0</v>
      </c>
      <c r="H12" s="31"/>
      <c r="I12" s="34">
        <v>890000.0</v>
      </c>
      <c r="J12" s="16"/>
      <c r="K12" s="43" t="s">
        <v>16</v>
      </c>
      <c r="L12" s="44">
        <f>IFERROR(__xludf.DUMMYFUNCTION("IFERROR(SUM(FILTER(C:C, B:B &gt;= EOMONTH(TODAY(), -1) + 1, B:B &lt;= EOMONTH(TODAY(), 0))), ""Chức Năng Hiện Đang Lỗi"")"),1.7569E7)</f>
        <v>17569000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21">
        <v>45849.95833333333</v>
      </c>
      <c r="B13" s="22">
        <v>45849.95833333333</v>
      </c>
      <c r="C13" s="23">
        <v>1124000.0</v>
      </c>
      <c r="D13" s="33">
        <v>139000.0</v>
      </c>
      <c r="E13" s="40">
        <f>IFERROR(__xludf.DUMMYFUNCTION("""COMPUTED_VALUE"""),985000.0)</f>
        <v>985000</v>
      </c>
      <c r="F13" s="41">
        <f>IFERROR(__xludf.DUMMYFUNCTION("""COMPUTED_VALUE"""),750000.0)</f>
        <v>750000</v>
      </c>
      <c r="G13" s="41">
        <f>IFERROR(__xludf.DUMMYFUNCTION("""COMPUTED_VALUE"""),600000.0)</f>
        <v>600000</v>
      </c>
      <c r="H13" s="31" t="str">
        <f>IFERROR(__xludf.DUMMYFUNCTION("""COMPUTED_VALUE"""),"Tiền bác bảo vệ (600k)")</f>
        <v>Tiền bác bảo vệ (600k)</v>
      </c>
      <c r="I13" s="34">
        <v>524000.0</v>
      </c>
      <c r="J13" s="16"/>
      <c r="K13" s="45" t="s">
        <v>17</v>
      </c>
      <c r="L13" s="46">
        <f>IFERROR(__xludf.DUMMYFUNCTION("IFERROR(SUM(FILTER(C:C, B:B &gt;= EOMONTH(TODAY(), -2) + 1, B:B &lt;= EOMONTH(TODAY(), -1))), 0)"),0.0)</f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">
        <v>45850.95833333333</v>
      </c>
      <c r="B14" s="22">
        <v>45850.95833333333</v>
      </c>
      <c r="C14" s="23">
        <v>2540000.0</v>
      </c>
      <c r="D14" s="33">
        <v>555000.0</v>
      </c>
      <c r="E14" s="40">
        <f>IFERROR(__xludf.DUMMYFUNCTION("""COMPUTED_VALUE"""),1985000.0)</f>
        <v>1985000</v>
      </c>
      <c r="F14" s="41">
        <f>IFERROR(__xludf.DUMMYFUNCTION("""COMPUTED_VALUE"""),750000.0)</f>
        <v>750000</v>
      </c>
      <c r="G14" s="41">
        <f>IFERROR(__xludf.DUMMYFUNCTION("""COMPUTED_VALUE"""),40000.0)</f>
        <v>40000</v>
      </c>
      <c r="H14" s="31" t="str">
        <f>IFERROR(__xludf.DUMMYFUNCTION("""COMPUTED_VALUE"""),"Tiền hoa (40k)")</f>
        <v>Tiền hoa (40k)</v>
      </c>
      <c r="I14" s="34">
        <v>2500000.0</v>
      </c>
      <c r="J14" s="16"/>
      <c r="K14" s="38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">
        <v>45851.95833333333</v>
      </c>
      <c r="B15" s="22">
        <v>45851.95833333333</v>
      </c>
      <c r="C15" s="23">
        <v>2869000.0</v>
      </c>
      <c r="D15" s="33">
        <v>1016000.0</v>
      </c>
      <c r="E15" s="40">
        <f>IFERROR(__xludf.DUMMYFUNCTION("""COMPUTED_VALUE"""),1853000.0)</f>
        <v>1853000</v>
      </c>
      <c r="F15" s="41">
        <f>IFERROR(__xludf.DUMMYFUNCTION("""COMPUTED_VALUE"""),750000.0)</f>
        <v>750000</v>
      </c>
      <c r="G15" s="41">
        <f>IFERROR(__xludf.DUMMYFUNCTION("""COMPUTED_VALUE"""),1000000.0)</f>
        <v>1000000</v>
      </c>
      <c r="H15" s="31" t="str">
        <f>IFERROR(__xludf.DUMMYFUNCTION("""COMPUTED_VALUE"""),"Tiền bảo trì máy pha cà phê (1tr)")</f>
        <v>Tiền bảo trì máy pha cà phê (1tr)</v>
      </c>
      <c r="I15" s="34">
        <v>1869000.0</v>
      </c>
      <c r="J15" s="16"/>
      <c r="K15" s="38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">
        <v>45852.95833333333</v>
      </c>
      <c r="B16" s="22">
        <v>45852.95833333333</v>
      </c>
      <c r="C16" s="47"/>
      <c r="D16" s="33" t="s">
        <v>18</v>
      </c>
      <c r="E16" s="40"/>
      <c r="F16" s="41"/>
      <c r="G16" s="41"/>
      <c r="H16" s="31"/>
      <c r="I16" s="34" t="s">
        <v>18</v>
      </c>
      <c r="J16" s="16"/>
      <c r="K16" s="38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">
        <v>45853.95833333333</v>
      </c>
      <c r="B17" s="22">
        <v>45853.95833333333</v>
      </c>
      <c r="C17" s="47"/>
      <c r="D17" s="33" t="s">
        <v>18</v>
      </c>
      <c r="E17" s="40"/>
      <c r="F17" s="41"/>
      <c r="G17" s="41"/>
      <c r="H17" s="31"/>
      <c r="I17" s="34" t="s">
        <v>18</v>
      </c>
      <c r="J17" s="16"/>
      <c r="K17" s="38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">
        <v>45854.95833333333</v>
      </c>
      <c r="B18" s="22">
        <v>45854.95833333333</v>
      </c>
      <c r="C18" s="47"/>
      <c r="D18" s="33" t="s">
        <v>18</v>
      </c>
      <c r="E18" s="40"/>
      <c r="F18" s="41"/>
      <c r="G18" s="41"/>
      <c r="H18" s="31"/>
      <c r="I18" s="34" t="s">
        <v>18</v>
      </c>
      <c r="J18" s="16"/>
      <c r="K18" s="38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">
        <v>45855.95833333333</v>
      </c>
      <c r="B19" s="22">
        <v>45855.95833333333</v>
      </c>
      <c r="C19" s="47"/>
      <c r="D19" s="33" t="s">
        <v>18</v>
      </c>
      <c r="E19" s="40"/>
      <c r="F19" s="41"/>
      <c r="G19" s="41"/>
      <c r="H19" s="31"/>
      <c r="I19" s="34" t="s">
        <v>18</v>
      </c>
      <c r="J19" s="16"/>
      <c r="K19" s="38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">
        <v>45856.95833333333</v>
      </c>
      <c r="B20" s="22">
        <v>45856.95833333333</v>
      </c>
      <c r="C20" s="47"/>
      <c r="D20" s="33" t="s">
        <v>18</v>
      </c>
      <c r="E20" s="40"/>
      <c r="F20" s="41"/>
      <c r="G20" s="41"/>
      <c r="H20" s="31"/>
      <c r="I20" s="34" t="s">
        <v>18</v>
      </c>
      <c r="J20" s="16"/>
      <c r="K20" s="38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">
        <v>45857.95833333333</v>
      </c>
      <c r="B21" s="22">
        <v>45857.95833333333</v>
      </c>
      <c r="C21" s="47"/>
      <c r="D21" s="33" t="s">
        <v>18</v>
      </c>
      <c r="E21" s="40"/>
      <c r="F21" s="41"/>
      <c r="G21" s="41"/>
      <c r="H21" s="31"/>
      <c r="I21" s="34" t="s">
        <v>18</v>
      </c>
      <c r="J21" s="16"/>
      <c r="K21" s="38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21">
        <v>45858.95833333333</v>
      </c>
      <c r="B22" s="22">
        <v>45858.95833333333</v>
      </c>
      <c r="C22" s="47"/>
      <c r="D22" s="33" t="s">
        <v>18</v>
      </c>
      <c r="E22" s="40"/>
      <c r="F22" s="41"/>
      <c r="G22" s="41"/>
      <c r="H22" s="31"/>
      <c r="I22" s="34" t="s">
        <v>18</v>
      </c>
      <c r="J22" s="16"/>
      <c r="K22" s="38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">
        <v>45859.95833333333</v>
      </c>
      <c r="B23" s="22">
        <v>45859.95833333333</v>
      </c>
      <c r="C23" s="47"/>
      <c r="D23" s="33" t="s">
        <v>18</v>
      </c>
      <c r="E23" s="40"/>
      <c r="F23" s="41"/>
      <c r="G23" s="41"/>
      <c r="H23" s="31"/>
      <c r="I23" s="34" t="s">
        <v>18</v>
      </c>
      <c r="J23" s="16"/>
      <c r="K23" s="38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">
        <v>45860.95833333333</v>
      </c>
      <c r="B24" s="22">
        <v>45860.95833333333</v>
      </c>
      <c r="C24" s="47"/>
      <c r="D24" s="33" t="s">
        <v>18</v>
      </c>
      <c r="E24" s="40"/>
      <c r="F24" s="41"/>
      <c r="G24" s="41"/>
      <c r="H24" s="31"/>
      <c r="I24" s="34" t="s">
        <v>18</v>
      </c>
      <c r="J24" s="16"/>
      <c r="K24" s="38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">
        <v>45861.95833333333</v>
      </c>
      <c r="B25" s="22">
        <v>45861.95833333333</v>
      </c>
      <c r="C25" s="47"/>
      <c r="D25" s="33" t="s">
        <v>18</v>
      </c>
      <c r="E25" s="40"/>
      <c r="F25" s="41"/>
      <c r="G25" s="41"/>
      <c r="H25" s="31"/>
      <c r="I25" s="34" t="s">
        <v>18</v>
      </c>
      <c r="J25" s="16"/>
      <c r="K25" s="38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">
        <v>45862.95833333333</v>
      </c>
      <c r="B26" s="22">
        <v>45862.95833333333</v>
      </c>
      <c r="C26" s="47"/>
      <c r="D26" s="33" t="s">
        <v>18</v>
      </c>
      <c r="E26" s="40"/>
      <c r="F26" s="41"/>
      <c r="G26" s="41"/>
      <c r="H26" s="31"/>
      <c r="I26" s="34" t="s">
        <v>18</v>
      </c>
      <c r="J26" s="16"/>
      <c r="K26" s="38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">
        <v>45863.95833333333</v>
      </c>
      <c r="B27" s="22">
        <v>45863.95833333333</v>
      </c>
      <c r="C27" s="47"/>
      <c r="D27" s="33" t="s">
        <v>18</v>
      </c>
      <c r="E27" s="40"/>
      <c r="F27" s="41"/>
      <c r="G27" s="41"/>
      <c r="H27" s="31"/>
      <c r="I27" s="34" t="s">
        <v>18</v>
      </c>
      <c r="J27" s="16"/>
      <c r="K27" s="38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">
        <v>45864.95833333333</v>
      </c>
      <c r="B28" s="22">
        <v>45864.95833333333</v>
      </c>
      <c r="C28" s="47"/>
      <c r="D28" s="33" t="s">
        <v>18</v>
      </c>
      <c r="E28" s="40"/>
      <c r="F28" s="41"/>
      <c r="G28" s="41"/>
      <c r="H28" s="31"/>
      <c r="I28" s="34" t="s">
        <v>18</v>
      </c>
      <c r="J28" s="16"/>
      <c r="K28" s="38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">
        <v>45865.95833333333</v>
      </c>
      <c r="B29" s="22">
        <v>45865.95833333333</v>
      </c>
      <c r="C29" s="47"/>
      <c r="D29" s="33" t="s">
        <v>18</v>
      </c>
      <c r="E29" s="40"/>
      <c r="F29" s="41"/>
      <c r="G29" s="41"/>
      <c r="H29" s="31"/>
      <c r="I29" s="34" t="s">
        <v>18</v>
      </c>
      <c r="J29" s="16"/>
      <c r="K29" s="38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">
        <v>45866.95833333333</v>
      </c>
      <c r="B30" s="22">
        <v>45866.95833333333</v>
      </c>
      <c r="C30" s="47"/>
      <c r="D30" s="33" t="s">
        <v>18</v>
      </c>
      <c r="E30" s="40"/>
      <c r="F30" s="41"/>
      <c r="G30" s="41"/>
      <c r="H30" s="31"/>
      <c r="I30" s="34" t="s">
        <v>18</v>
      </c>
      <c r="J30" s="16"/>
      <c r="K30" s="38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">
        <v>45867.95833333333</v>
      </c>
      <c r="B31" s="22">
        <v>45867.95833333333</v>
      </c>
      <c r="C31" s="47"/>
      <c r="D31" s="33" t="s">
        <v>18</v>
      </c>
      <c r="E31" s="40"/>
      <c r="F31" s="41"/>
      <c r="G31" s="41"/>
      <c r="H31" s="31"/>
      <c r="I31" s="34" t="s">
        <v>18</v>
      </c>
      <c r="J31" s="16"/>
      <c r="K31" s="38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">
        <v>45868.95833333333</v>
      </c>
      <c r="B32" s="22">
        <v>45868.95833333333</v>
      </c>
      <c r="C32" s="47"/>
      <c r="D32" s="33" t="s">
        <v>18</v>
      </c>
      <c r="E32" s="40"/>
      <c r="F32" s="41"/>
      <c r="G32" s="41"/>
      <c r="H32" s="31"/>
      <c r="I32" s="34" t="s">
        <v>18</v>
      </c>
      <c r="J32" s="16"/>
      <c r="K32" s="38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48"/>
      <c r="B33" s="49"/>
      <c r="C33" s="47"/>
      <c r="D33" s="33" t="s">
        <v>18</v>
      </c>
      <c r="E33" s="40"/>
      <c r="F33" s="41"/>
      <c r="G33" s="41"/>
      <c r="H33" s="31"/>
      <c r="I33" s="34" t="s">
        <v>18</v>
      </c>
      <c r="J33" s="16"/>
      <c r="K33" s="38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48"/>
      <c r="B34" s="49"/>
      <c r="C34" s="47"/>
      <c r="D34" s="33" t="s">
        <v>18</v>
      </c>
      <c r="E34" s="40"/>
      <c r="F34" s="41"/>
      <c r="G34" s="41"/>
      <c r="H34" s="31"/>
      <c r="I34" s="34" t="s">
        <v>18</v>
      </c>
      <c r="J34" s="16"/>
      <c r="K34" s="38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48"/>
      <c r="B35" s="49"/>
      <c r="C35" s="47"/>
      <c r="D35" s="33" t="s">
        <v>18</v>
      </c>
      <c r="E35" s="40"/>
      <c r="F35" s="41"/>
      <c r="G35" s="41"/>
      <c r="H35" s="31"/>
      <c r="I35" s="34" t="s">
        <v>18</v>
      </c>
      <c r="J35" s="16"/>
      <c r="K35" s="38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48"/>
      <c r="B36" s="49"/>
      <c r="C36" s="47"/>
      <c r="D36" s="33" t="s">
        <v>18</v>
      </c>
      <c r="E36" s="40"/>
      <c r="F36" s="41"/>
      <c r="G36" s="41"/>
      <c r="H36" s="31"/>
      <c r="I36" s="34" t="s">
        <v>18</v>
      </c>
      <c r="J36" s="16"/>
      <c r="K36" s="38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48"/>
      <c r="B37" s="49"/>
      <c r="C37" s="47"/>
      <c r="D37" s="33" t="s">
        <v>18</v>
      </c>
      <c r="E37" s="40"/>
      <c r="F37" s="41"/>
      <c r="G37" s="41"/>
      <c r="H37" s="31"/>
      <c r="I37" s="34" t="s">
        <v>18</v>
      </c>
      <c r="J37" s="16"/>
      <c r="K37" s="38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48"/>
      <c r="B38" s="49"/>
      <c r="C38" s="47"/>
      <c r="D38" s="33" t="s">
        <v>18</v>
      </c>
      <c r="E38" s="40"/>
      <c r="F38" s="41"/>
      <c r="G38" s="41"/>
      <c r="H38" s="31"/>
      <c r="I38" s="34" t="s">
        <v>18</v>
      </c>
      <c r="J38" s="16"/>
      <c r="K38" s="38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48"/>
      <c r="B39" s="49"/>
      <c r="C39" s="47"/>
      <c r="D39" s="33" t="s">
        <v>18</v>
      </c>
      <c r="E39" s="40"/>
      <c r="F39" s="41"/>
      <c r="G39" s="41"/>
      <c r="H39" s="31"/>
      <c r="I39" s="34" t="s">
        <v>18</v>
      </c>
      <c r="J39" s="16"/>
      <c r="K39" s="38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48"/>
      <c r="B40" s="49"/>
      <c r="C40" s="47"/>
      <c r="D40" s="33" t="s">
        <v>18</v>
      </c>
      <c r="E40" s="40"/>
      <c r="F40" s="41"/>
      <c r="G40" s="41"/>
      <c r="H40" s="31"/>
      <c r="I40" s="34" t="s">
        <v>18</v>
      </c>
      <c r="J40" s="16"/>
      <c r="K40" s="38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48"/>
      <c r="B41" s="49"/>
      <c r="C41" s="47"/>
      <c r="D41" s="33" t="s">
        <v>18</v>
      </c>
      <c r="E41" s="40"/>
      <c r="F41" s="41"/>
      <c r="G41" s="41"/>
      <c r="H41" s="31"/>
      <c r="I41" s="34" t="s">
        <v>18</v>
      </c>
      <c r="J41" s="16"/>
      <c r="K41" s="38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48"/>
      <c r="B42" s="49"/>
      <c r="C42" s="47"/>
      <c r="D42" s="33" t="s">
        <v>18</v>
      </c>
      <c r="E42" s="40"/>
      <c r="F42" s="41"/>
      <c r="G42" s="41"/>
      <c r="H42" s="31"/>
      <c r="I42" s="34" t="s">
        <v>18</v>
      </c>
      <c r="J42" s="16"/>
      <c r="K42" s="38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48"/>
      <c r="B43" s="49"/>
      <c r="C43" s="47"/>
      <c r="D43" s="33" t="s">
        <v>18</v>
      </c>
      <c r="E43" s="40"/>
      <c r="F43" s="41"/>
      <c r="G43" s="41"/>
      <c r="H43" s="31"/>
      <c r="I43" s="34" t="s">
        <v>18</v>
      </c>
      <c r="J43" s="16"/>
      <c r="K43" s="38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48"/>
      <c r="B44" s="49"/>
      <c r="C44" s="47"/>
      <c r="D44" s="33" t="s">
        <v>18</v>
      </c>
      <c r="E44" s="40"/>
      <c r="F44" s="41"/>
      <c r="G44" s="41"/>
      <c r="H44" s="31"/>
      <c r="I44" s="34" t="s">
        <v>18</v>
      </c>
      <c r="J44" s="16"/>
      <c r="K44" s="38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48"/>
      <c r="B45" s="49"/>
      <c r="C45" s="47"/>
      <c r="D45" s="33" t="s">
        <v>18</v>
      </c>
      <c r="E45" s="40"/>
      <c r="F45" s="41"/>
      <c r="G45" s="41"/>
      <c r="H45" s="31"/>
      <c r="I45" s="34" t="s">
        <v>18</v>
      </c>
      <c r="J45" s="16"/>
      <c r="K45" s="38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48"/>
      <c r="B46" s="49"/>
      <c r="C46" s="47"/>
      <c r="D46" s="33" t="s">
        <v>18</v>
      </c>
      <c r="E46" s="40"/>
      <c r="F46" s="41"/>
      <c r="G46" s="41"/>
      <c r="H46" s="31"/>
      <c r="I46" s="34" t="s">
        <v>18</v>
      </c>
      <c r="J46" s="16"/>
      <c r="K46" s="38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48"/>
      <c r="B47" s="49"/>
      <c r="C47" s="47"/>
      <c r="D47" s="33" t="s">
        <v>18</v>
      </c>
      <c r="E47" s="40"/>
      <c r="F47" s="41"/>
      <c r="G47" s="41"/>
      <c r="H47" s="31"/>
      <c r="I47" s="34" t="s">
        <v>18</v>
      </c>
      <c r="J47" s="16"/>
      <c r="K47" s="38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48"/>
      <c r="B48" s="49"/>
      <c r="C48" s="47"/>
      <c r="D48" s="33" t="s">
        <v>18</v>
      </c>
      <c r="E48" s="40"/>
      <c r="F48" s="41"/>
      <c r="G48" s="41"/>
      <c r="H48" s="31"/>
      <c r="I48" s="34" t="s">
        <v>18</v>
      </c>
      <c r="J48" s="16"/>
      <c r="K48" s="38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48"/>
      <c r="B49" s="49"/>
      <c r="C49" s="47"/>
      <c r="D49" s="33" t="s">
        <v>18</v>
      </c>
      <c r="E49" s="40"/>
      <c r="F49" s="41"/>
      <c r="G49" s="41"/>
      <c r="H49" s="31"/>
      <c r="I49" s="34" t="s">
        <v>18</v>
      </c>
      <c r="J49" s="16"/>
      <c r="K49" s="38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48"/>
      <c r="B50" s="49"/>
      <c r="C50" s="47"/>
      <c r="D50" s="33" t="s">
        <v>18</v>
      </c>
      <c r="E50" s="40"/>
      <c r="F50" s="41"/>
      <c r="G50" s="41"/>
      <c r="H50" s="31"/>
      <c r="I50" s="34" t="s">
        <v>18</v>
      </c>
      <c r="J50" s="16"/>
      <c r="K50" s="38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48"/>
      <c r="B51" s="49"/>
      <c r="C51" s="47"/>
      <c r="D51" s="33" t="s">
        <v>18</v>
      </c>
      <c r="E51" s="40"/>
      <c r="F51" s="41"/>
      <c r="G51" s="41"/>
      <c r="H51" s="31"/>
      <c r="I51" s="34" t="s">
        <v>18</v>
      </c>
      <c r="J51" s="16"/>
      <c r="K51" s="38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48"/>
      <c r="B52" s="49"/>
      <c r="C52" s="47"/>
      <c r="D52" s="33" t="s">
        <v>18</v>
      </c>
      <c r="E52" s="40"/>
      <c r="F52" s="41"/>
      <c r="G52" s="41"/>
      <c r="H52" s="31"/>
      <c r="I52" s="34" t="s">
        <v>18</v>
      </c>
      <c r="J52" s="16"/>
      <c r="K52" s="38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48"/>
      <c r="B53" s="49"/>
      <c r="C53" s="47"/>
      <c r="D53" s="33" t="s">
        <v>18</v>
      </c>
      <c r="E53" s="40"/>
      <c r="F53" s="41"/>
      <c r="G53" s="41"/>
      <c r="H53" s="31"/>
      <c r="I53" s="34" t="s">
        <v>18</v>
      </c>
      <c r="J53" s="16"/>
      <c r="K53" s="38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48"/>
      <c r="B54" s="49"/>
      <c r="C54" s="47"/>
      <c r="D54" s="33" t="s">
        <v>18</v>
      </c>
      <c r="E54" s="40"/>
      <c r="F54" s="41"/>
      <c r="G54" s="41"/>
      <c r="H54" s="31"/>
      <c r="I54" s="34" t="s">
        <v>18</v>
      </c>
      <c r="J54" s="16"/>
      <c r="K54" s="38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48"/>
      <c r="B55" s="49"/>
      <c r="C55" s="47"/>
      <c r="D55" s="33" t="s">
        <v>18</v>
      </c>
      <c r="E55" s="40"/>
      <c r="F55" s="41"/>
      <c r="G55" s="41"/>
      <c r="H55" s="31"/>
      <c r="I55" s="34" t="s">
        <v>18</v>
      </c>
      <c r="J55" s="16"/>
      <c r="K55" s="38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48"/>
      <c r="B56" s="49"/>
      <c r="C56" s="47"/>
      <c r="D56" s="33" t="s">
        <v>18</v>
      </c>
      <c r="E56" s="40"/>
      <c r="F56" s="41"/>
      <c r="G56" s="41"/>
      <c r="H56" s="31"/>
      <c r="I56" s="34" t="s">
        <v>18</v>
      </c>
      <c r="J56" s="16"/>
      <c r="K56" s="38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48"/>
      <c r="B57" s="49"/>
      <c r="C57" s="47"/>
      <c r="D57" s="33" t="s">
        <v>18</v>
      </c>
      <c r="E57" s="40"/>
      <c r="F57" s="41"/>
      <c r="G57" s="41"/>
      <c r="H57" s="31"/>
      <c r="I57" s="34" t="s">
        <v>18</v>
      </c>
      <c r="J57" s="16"/>
      <c r="K57" s="38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48"/>
      <c r="B58" s="49"/>
      <c r="C58" s="47"/>
      <c r="D58" s="33" t="s">
        <v>18</v>
      </c>
      <c r="E58" s="40"/>
      <c r="F58" s="41"/>
      <c r="G58" s="41"/>
      <c r="H58" s="31"/>
      <c r="I58" s="34" t="s">
        <v>18</v>
      </c>
      <c r="J58" s="16"/>
      <c r="K58" s="38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48"/>
      <c r="B59" s="49"/>
      <c r="C59" s="47"/>
      <c r="D59" s="33" t="s">
        <v>18</v>
      </c>
      <c r="E59" s="40"/>
      <c r="F59" s="41"/>
      <c r="G59" s="41"/>
      <c r="H59" s="31"/>
      <c r="I59" s="34" t="s">
        <v>18</v>
      </c>
      <c r="J59" s="16"/>
      <c r="K59" s="38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48"/>
      <c r="B60" s="49"/>
      <c r="C60" s="47"/>
      <c r="D60" s="33" t="s">
        <v>18</v>
      </c>
      <c r="E60" s="40"/>
      <c r="F60" s="41"/>
      <c r="G60" s="41"/>
      <c r="H60" s="31"/>
      <c r="I60" s="34" t="s">
        <v>18</v>
      </c>
      <c r="J60" s="16"/>
      <c r="K60" s="38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48"/>
      <c r="B61" s="49"/>
      <c r="C61" s="47"/>
      <c r="D61" s="33" t="s">
        <v>18</v>
      </c>
      <c r="E61" s="40"/>
      <c r="F61" s="41"/>
      <c r="G61" s="41"/>
      <c r="H61" s="31"/>
      <c r="I61" s="34" t="s">
        <v>18</v>
      </c>
      <c r="J61" s="16"/>
      <c r="K61" s="38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48"/>
      <c r="B62" s="49"/>
      <c r="C62" s="47"/>
      <c r="D62" s="33" t="s">
        <v>18</v>
      </c>
      <c r="E62" s="40"/>
      <c r="F62" s="41"/>
      <c r="G62" s="41"/>
      <c r="H62" s="31"/>
      <c r="I62" s="34" t="s">
        <v>18</v>
      </c>
      <c r="J62" s="16"/>
      <c r="K62" s="38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48"/>
      <c r="B63" s="49"/>
      <c r="C63" s="47"/>
      <c r="D63" s="33" t="s">
        <v>18</v>
      </c>
      <c r="E63" s="40"/>
      <c r="F63" s="41"/>
      <c r="G63" s="41"/>
      <c r="H63" s="31"/>
      <c r="I63" s="34" t="s">
        <v>18</v>
      </c>
      <c r="J63" s="16"/>
      <c r="K63" s="38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48"/>
      <c r="B64" s="49"/>
      <c r="C64" s="47"/>
      <c r="D64" s="33" t="s">
        <v>18</v>
      </c>
      <c r="E64" s="40"/>
      <c r="F64" s="41"/>
      <c r="G64" s="41"/>
      <c r="H64" s="31"/>
      <c r="I64" s="34" t="s">
        <v>18</v>
      </c>
      <c r="J64" s="16"/>
      <c r="K64" s="38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48"/>
      <c r="B65" s="49"/>
      <c r="C65" s="47"/>
      <c r="D65" s="33" t="s">
        <v>18</v>
      </c>
      <c r="E65" s="40"/>
      <c r="F65" s="41"/>
      <c r="G65" s="41"/>
      <c r="H65" s="31"/>
      <c r="I65" s="34" t="s">
        <v>18</v>
      </c>
      <c r="J65" s="16"/>
      <c r="K65" s="38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48"/>
      <c r="B66" s="49"/>
      <c r="C66" s="47"/>
      <c r="D66" s="33" t="s">
        <v>18</v>
      </c>
      <c r="E66" s="40"/>
      <c r="F66" s="41"/>
      <c r="G66" s="41"/>
      <c r="H66" s="31"/>
      <c r="I66" s="34" t="s">
        <v>18</v>
      </c>
      <c r="J66" s="16"/>
      <c r="K66" s="38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48"/>
      <c r="B67" s="49"/>
      <c r="C67" s="47"/>
      <c r="D67" s="33" t="s">
        <v>18</v>
      </c>
      <c r="E67" s="40"/>
      <c r="F67" s="41"/>
      <c r="G67" s="41"/>
      <c r="H67" s="31"/>
      <c r="I67" s="34" t="s">
        <v>18</v>
      </c>
      <c r="J67" s="16"/>
      <c r="K67" s="38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48"/>
      <c r="B68" s="49"/>
      <c r="C68" s="47"/>
      <c r="D68" s="33" t="s">
        <v>18</v>
      </c>
      <c r="E68" s="40"/>
      <c r="F68" s="41"/>
      <c r="G68" s="41"/>
      <c r="H68" s="31"/>
      <c r="I68" s="34" t="s">
        <v>18</v>
      </c>
      <c r="J68" s="16"/>
      <c r="K68" s="38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48"/>
      <c r="B69" s="49"/>
      <c r="C69" s="47"/>
      <c r="D69" s="33" t="s">
        <v>18</v>
      </c>
      <c r="E69" s="40"/>
      <c r="F69" s="41"/>
      <c r="G69" s="41"/>
      <c r="H69" s="31"/>
      <c r="I69" s="34" t="s">
        <v>18</v>
      </c>
      <c r="J69" s="16"/>
      <c r="K69" s="38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48"/>
      <c r="B70" s="49"/>
      <c r="C70" s="47"/>
      <c r="D70" s="33" t="s">
        <v>18</v>
      </c>
      <c r="E70" s="40"/>
      <c r="F70" s="41"/>
      <c r="G70" s="41"/>
      <c r="H70" s="31"/>
      <c r="I70" s="34" t="s">
        <v>18</v>
      </c>
      <c r="J70" s="16"/>
      <c r="K70" s="38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48"/>
      <c r="B71" s="49"/>
      <c r="C71" s="47"/>
      <c r="D71" s="33" t="s">
        <v>18</v>
      </c>
      <c r="E71" s="40"/>
      <c r="F71" s="41"/>
      <c r="G71" s="41"/>
      <c r="H71" s="31"/>
      <c r="I71" s="34" t="s">
        <v>18</v>
      </c>
      <c r="J71" s="16"/>
      <c r="K71" s="38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48"/>
      <c r="B72" s="49"/>
      <c r="C72" s="47"/>
      <c r="D72" s="33" t="s">
        <v>18</v>
      </c>
      <c r="E72" s="40"/>
      <c r="F72" s="41"/>
      <c r="G72" s="41"/>
      <c r="H72" s="31"/>
      <c r="I72" s="34" t="s">
        <v>18</v>
      </c>
      <c r="J72" s="16"/>
      <c r="K72" s="38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48"/>
      <c r="B73" s="49"/>
      <c r="C73" s="47"/>
      <c r="D73" s="33" t="s">
        <v>18</v>
      </c>
      <c r="E73" s="40"/>
      <c r="F73" s="41"/>
      <c r="G73" s="41"/>
      <c r="H73" s="31"/>
      <c r="I73" s="34" t="s">
        <v>18</v>
      </c>
      <c r="J73" s="16"/>
      <c r="K73" s="38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48"/>
      <c r="B74" s="49"/>
      <c r="C74" s="47"/>
      <c r="D74" s="33" t="s">
        <v>18</v>
      </c>
      <c r="E74" s="40"/>
      <c r="F74" s="41"/>
      <c r="G74" s="41"/>
      <c r="H74" s="31"/>
      <c r="I74" s="34" t="s">
        <v>18</v>
      </c>
      <c r="J74" s="16"/>
      <c r="K74" s="38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48"/>
      <c r="B75" s="49"/>
      <c r="C75" s="47"/>
      <c r="D75" s="33" t="s">
        <v>18</v>
      </c>
      <c r="E75" s="40"/>
      <c r="F75" s="41"/>
      <c r="G75" s="41"/>
      <c r="H75" s="31"/>
      <c r="I75" s="34" t="s">
        <v>18</v>
      </c>
      <c r="J75" s="16"/>
      <c r="K75" s="38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48"/>
      <c r="B76" s="49"/>
      <c r="C76" s="47"/>
      <c r="D76" s="33" t="s">
        <v>18</v>
      </c>
      <c r="E76" s="40"/>
      <c r="F76" s="41"/>
      <c r="G76" s="41"/>
      <c r="H76" s="31"/>
      <c r="I76" s="34" t="s">
        <v>18</v>
      </c>
      <c r="J76" s="16"/>
      <c r="K76" s="38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48"/>
      <c r="B77" s="49"/>
      <c r="C77" s="47"/>
      <c r="D77" s="33" t="s">
        <v>18</v>
      </c>
      <c r="E77" s="40"/>
      <c r="F77" s="41"/>
      <c r="G77" s="41"/>
      <c r="H77" s="31"/>
      <c r="I77" s="34" t="s">
        <v>18</v>
      </c>
      <c r="J77" s="16"/>
      <c r="K77" s="38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48"/>
      <c r="B78" s="49"/>
      <c r="C78" s="47"/>
      <c r="D78" s="33" t="s">
        <v>18</v>
      </c>
      <c r="E78" s="40"/>
      <c r="F78" s="41"/>
      <c r="G78" s="41"/>
      <c r="H78" s="31"/>
      <c r="I78" s="34" t="s">
        <v>18</v>
      </c>
      <c r="J78" s="16"/>
      <c r="K78" s="38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48"/>
      <c r="B79" s="49"/>
      <c r="C79" s="47"/>
      <c r="D79" s="33" t="s">
        <v>18</v>
      </c>
      <c r="E79" s="40"/>
      <c r="F79" s="41"/>
      <c r="G79" s="41"/>
      <c r="H79" s="31"/>
      <c r="I79" s="34" t="s">
        <v>18</v>
      </c>
      <c r="J79" s="16"/>
      <c r="K79" s="38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48"/>
      <c r="B80" s="49"/>
      <c r="C80" s="47"/>
      <c r="D80" s="33" t="s">
        <v>18</v>
      </c>
      <c r="E80" s="40"/>
      <c r="F80" s="41"/>
      <c r="G80" s="41"/>
      <c r="H80" s="31"/>
      <c r="I80" s="34" t="s">
        <v>18</v>
      </c>
      <c r="J80" s="16"/>
      <c r="K80" s="38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48"/>
      <c r="B81" s="49"/>
      <c r="C81" s="47"/>
      <c r="D81" s="33" t="s">
        <v>18</v>
      </c>
      <c r="E81" s="40"/>
      <c r="F81" s="41"/>
      <c r="G81" s="41"/>
      <c r="H81" s="31"/>
      <c r="I81" s="34" t="s">
        <v>18</v>
      </c>
      <c r="J81" s="16"/>
      <c r="K81" s="38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48"/>
      <c r="B82" s="49"/>
      <c r="C82" s="47"/>
      <c r="D82" s="33" t="s">
        <v>18</v>
      </c>
      <c r="E82" s="40"/>
      <c r="F82" s="41"/>
      <c r="G82" s="41"/>
      <c r="H82" s="31"/>
      <c r="I82" s="34" t="s">
        <v>18</v>
      </c>
      <c r="J82" s="16"/>
      <c r="K82" s="38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48"/>
      <c r="B83" s="49"/>
      <c r="C83" s="47"/>
      <c r="D83" s="33" t="s">
        <v>18</v>
      </c>
      <c r="E83" s="40"/>
      <c r="F83" s="41"/>
      <c r="G83" s="41"/>
      <c r="H83" s="31"/>
      <c r="I83" s="34" t="s">
        <v>18</v>
      </c>
      <c r="J83" s="16"/>
      <c r="K83" s="38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48"/>
      <c r="B84" s="49"/>
      <c r="C84" s="47"/>
      <c r="D84" s="33" t="s">
        <v>18</v>
      </c>
      <c r="E84" s="40"/>
      <c r="F84" s="41"/>
      <c r="G84" s="41"/>
      <c r="H84" s="31"/>
      <c r="I84" s="34" t="s">
        <v>18</v>
      </c>
      <c r="J84" s="16"/>
      <c r="K84" s="38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48"/>
      <c r="B85" s="49"/>
      <c r="C85" s="47"/>
      <c r="D85" s="33" t="s">
        <v>18</v>
      </c>
      <c r="E85" s="40"/>
      <c r="F85" s="41"/>
      <c r="G85" s="41"/>
      <c r="H85" s="31"/>
      <c r="I85" s="34" t="s">
        <v>18</v>
      </c>
      <c r="J85" s="16"/>
      <c r="K85" s="38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48"/>
      <c r="B86" s="49"/>
      <c r="C86" s="47"/>
      <c r="D86" s="33" t="s">
        <v>18</v>
      </c>
      <c r="E86" s="40"/>
      <c r="F86" s="41"/>
      <c r="G86" s="41"/>
      <c r="H86" s="31"/>
      <c r="I86" s="34" t="s">
        <v>18</v>
      </c>
      <c r="J86" s="16"/>
      <c r="K86" s="38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48"/>
      <c r="B87" s="49"/>
      <c r="C87" s="47"/>
      <c r="D87" s="33" t="s">
        <v>18</v>
      </c>
      <c r="E87" s="40"/>
      <c r="F87" s="41"/>
      <c r="G87" s="41"/>
      <c r="H87" s="31"/>
      <c r="I87" s="34" t="s">
        <v>18</v>
      </c>
      <c r="J87" s="16"/>
      <c r="K87" s="38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48"/>
      <c r="B88" s="49"/>
      <c r="C88" s="47"/>
      <c r="D88" s="33" t="s">
        <v>18</v>
      </c>
      <c r="E88" s="40"/>
      <c r="F88" s="41"/>
      <c r="G88" s="41"/>
      <c r="H88" s="31"/>
      <c r="I88" s="34" t="s">
        <v>18</v>
      </c>
      <c r="J88" s="16"/>
      <c r="K88" s="38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48"/>
      <c r="B89" s="49"/>
      <c r="C89" s="47"/>
      <c r="D89" s="33" t="s">
        <v>18</v>
      </c>
      <c r="E89" s="40"/>
      <c r="F89" s="41"/>
      <c r="G89" s="41"/>
      <c r="H89" s="31"/>
      <c r="I89" s="34" t="s">
        <v>18</v>
      </c>
      <c r="J89" s="16"/>
      <c r="K89" s="38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48"/>
      <c r="B90" s="49"/>
      <c r="C90" s="47"/>
      <c r="D90" s="33" t="s">
        <v>18</v>
      </c>
      <c r="E90" s="40"/>
      <c r="F90" s="41"/>
      <c r="G90" s="41"/>
      <c r="H90" s="31"/>
      <c r="I90" s="34" t="s">
        <v>18</v>
      </c>
      <c r="J90" s="16"/>
      <c r="K90" s="38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48"/>
      <c r="B91" s="49"/>
      <c r="C91" s="47"/>
      <c r="D91" s="33" t="s">
        <v>18</v>
      </c>
      <c r="E91" s="40"/>
      <c r="F91" s="41"/>
      <c r="G91" s="41"/>
      <c r="H91" s="31"/>
      <c r="I91" s="34" t="s">
        <v>18</v>
      </c>
      <c r="J91" s="16"/>
      <c r="K91" s="38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48"/>
      <c r="B92" s="49"/>
      <c r="C92" s="47"/>
      <c r="D92" s="33" t="s">
        <v>18</v>
      </c>
      <c r="E92" s="40"/>
      <c r="F92" s="41"/>
      <c r="G92" s="41"/>
      <c r="H92" s="31"/>
      <c r="I92" s="34" t="s">
        <v>18</v>
      </c>
      <c r="J92" s="16"/>
      <c r="K92" s="38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48"/>
      <c r="B93" s="49"/>
      <c r="C93" s="47"/>
      <c r="D93" s="33" t="s">
        <v>18</v>
      </c>
      <c r="E93" s="40"/>
      <c r="F93" s="41"/>
      <c r="G93" s="41"/>
      <c r="H93" s="31"/>
      <c r="I93" s="34" t="s">
        <v>18</v>
      </c>
      <c r="J93" s="16"/>
      <c r="K93" s="38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48"/>
      <c r="B94" s="49"/>
      <c r="C94" s="47"/>
      <c r="D94" s="33" t="s">
        <v>18</v>
      </c>
      <c r="E94" s="40"/>
      <c r="F94" s="41"/>
      <c r="G94" s="41"/>
      <c r="H94" s="31"/>
      <c r="I94" s="34" t="s">
        <v>18</v>
      </c>
      <c r="J94" s="16"/>
      <c r="K94" s="38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48"/>
      <c r="B95" s="49"/>
      <c r="C95" s="47"/>
      <c r="D95" s="33" t="s">
        <v>18</v>
      </c>
      <c r="E95" s="40"/>
      <c r="F95" s="41"/>
      <c r="G95" s="41"/>
      <c r="H95" s="31"/>
      <c r="I95" s="34" t="s">
        <v>18</v>
      </c>
      <c r="J95" s="16"/>
      <c r="K95" s="38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48"/>
      <c r="B96" s="49"/>
      <c r="C96" s="47"/>
      <c r="D96" s="33" t="s">
        <v>18</v>
      </c>
      <c r="E96" s="40"/>
      <c r="F96" s="41"/>
      <c r="G96" s="41"/>
      <c r="H96" s="31"/>
      <c r="I96" s="34" t="s">
        <v>18</v>
      </c>
      <c r="J96" s="16"/>
      <c r="K96" s="38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48"/>
      <c r="B97" s="49"/>
      <c r="C97" s="47"/>
      <c r="D97" s="33" t="s">
        <v>18</v>
      </c>
      <c r="E97" s="40"/>
      <c r="F97" s="41"/>
      <c r="G97" s="41"/>
      <c r="H97" s="31"/>
      <c r="I97" s="34" t="s">
        <v>18</v>
      </c>
      <c r="J97" s="16"/>
      <c r="K97" s="38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48"/>
      <c r="B98" s="49"/>
      <c r="C98" s="47"/>
      <c r="D98" s="33" t="s">
        <v>18</v>
      </c>
      <c r="E98" s="40"/>
      <c r="F98" s="41"/>
      <c r="G98" s="41"/>
      <c r="H98" s="31"/>
      <c r="I98" s="34" t="s">
        <v>18</v>
      </c>
      <c r="J98" s="16"/>
      <c r="K98" s="38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48"/>
      <c r="B99" s="49"/>
      <c r="C99" s="47"/>
      <c r="D99" s="33" t="s">
        <v>18</v>
      </c>
      <c r="E99" s="40"/>
      <c r="F99" s="41"/>
      <c r="G99" s="41"/>
      <c r="H99" s="31"/>
      <c r="I99" s="34" t="s">
        <v>18</v>
      </c>
      <c r="J99" s="16"/>
      <c r="K99" s="38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48"/>
      <c r="B100" s="49"/>
      <c r="C100" s="47"/>
      <c r="D100" s="33" t="s">
        <v>18</v>
      </c>
      <c r="E100" s="40"/>
      <c r="F100" s="41"/>
      <c r="G100" s="41"/>
      <c r="H100" s="31"/>
      <c r="I100" s="34" t="s">
        <v>18</v>
      </c>
      <c r="J100" s="16"/>
      <c r="K100" s="38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48"/>
      <c r="B101" s="49"/>
      <c r="C101" s="47"/>
      <c r="D101" s="33" t="s">
        <v>18</v>
      </c>
      <c r="E101" s="40"/>
      <c r="F101" s="41"/>
      <c r="G101" s="41"/>
      <c r="H101" s="31"/>
      <c r="I101" s="34" t="s">
        <v>18</v>
      </c>
      <c r="J101" s="16"/>
      <c r="K101" s="38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48"/>
      <c r="B102" s="49"/>
      <c r="C102" s="47"/>
      <c r="D102" s="33" t="s">
        <v>18</v>
      </c>
      <c r="E102" s="40"/>
      <c r="F102" s="41"/>
      <c r="G102" s="41"/>
      <c r="H102" s="31"/>
      <c r="I102" s="34" t="s">
        <v>18</v>
      </c>
      <c r="J102" s="16"/>
      <c r="K102" s="38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48"/>
      <c r="B103" s="49"/>
      <c r="C103" s="47"/>
      <c r="D103" s="33" t="s">
        <v>18</v>
      </c>
      <c r="E103" s="40"/>
      <c r="F103" s="41"/>
      <c r="G103" s="41"/>
      <c r="H103" s="31"/>
      <c r="I103" s="34" t="s">
        <v>18</v>
      </c>
      <c r="J103" s="16"/>
      <c r="K103" s="38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48"/>
      <c r="B104" s="49"/>
      <c r="C104" s="47"/>
      <c r="D104" s="33" t="s">
        <v>18</v>
      </c>
      <c r="E104" s="40"/>
      <c r="F104" s="41"/>
      <c r="G104" s="41"/>
      <c r="H104" s="31"/>
      <c r="I104" s="34" t="s">
        <v>18</v>
      </c>
      <c r="J104" s="16"/>
      <c r="K104" s="38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48"/>
      <c r="B105" s="49"/>
      <c r="C105" s="47"/>
      <c r="D105" s="33" t="s">
        <v>18</v>
      </c>
      <c r="E105" s="40"/>
      <c r="F105" s="41"/>
      <c r="G105" s="41"/>
      <c r="H105" s="31"/>
      <c r="I105" s="34" t="s">
        <v>18</v>
      </c>
      <c r="J105" s="16"/>
      <c r="K105" s="38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48"/>
      <c r="B106" s="49"/>
      <c r="C106" s="47"/>
      <c r="D106" s="33" t="s">
        <v>18</v>
      </c>
      <c r="E106" s="40"/>
      <c r="F106" s="41"/>
      <c r="G106" s="41"/>
      <c r="H106" s="31"/>
      <c r="I106" s="34" t="s">
        <v>18</v>
      </c>
      <c r="J106" s="16"/>
      <c r="K106" s="38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48"/>
      <c r="B107" s="49"/>
      <c r="C107" s="47"/>
      <c r="D107" s="33" t="s">
        <v>18</v>
      </c>
      <c r="E107" s="40"/>
      <c r="F107" s="41"/>
      <c r="G107" s="41"/>
      <c r="H107" s="31"/>
      <c r="I107" s="34" t="s">
        <v>18</v>
      </c>
      <c r="J107" s="16"/>
      <c r="K107" s="38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48"/>
      <c r="B108" s="49"/>
      <c r="C108" s="47"/>
      <c r="D108" s="33" t="s">
        <v>18</v>
      </c>
      <c r="E108" s="40"/>
      <c r="F108" s="41"/>
      <c r="G108" s="41"/>
      <c r="H108" s="31"/>
      <c r="I108" s="34" t="s">
        <v>18</v>
      </c>
      <c r="J108" s="16"/>
      <c r="K108" s="38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48"/>
      <c r="B109" s="49"/>
      <c r="C109" s="47"/>
      <c r="D109" s="33" t="s">
        <v>18</v>
      </c>
      <c r="E109" s="40"/>
      <c r="F109" s="41"/>
      <c r="G109" s="41"/>
      <c r="H109" s="31"/>
      <c r="I109" s="34" t="s">
        <v>18</v>
      </c>
      <c r="J109" s="16"/>
      <c r="K109" s="38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48"/>
      <c r="B110" s="49"/>
      <c r="C110" s="47"/>
      <c r="D110" s="33" t="s">
        <v>18</v>
      </c>
      <c r="E110" s="40"/>
      <c r="F110" s="41"/>
      <c r="G110" s="41"/>
      <c r="H110" s="31"/>
      <c r="I110" s="34" t="s">
        <v>18</v>
      </c>
      <c r="J110" s="16"/>
      <c r="K110" s="38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48"/>
      <c r="B111" s="49"/>
      <c r="C111" s="47"/>
      <c r="D111" s="33" t="s">
        <v>18</v>
      </c>
      <c r="E111" s="40"/>
      <c r="F111" s="41"/>
      <c r="G111" s="41"/>
      <c r="H111" s="31"/>
      <c r="I111" s="34" t="s">
        <v>18</v>
      </c>
      <c r="J111" s="16"/>
      <c r="K111" s="38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48"/>
      <c r="B112" s="49"/>
      <c r="C112" s="47"/>
      <c r="D112" s="33" t="s">
        <v>18</v>
      </c>
      <c r="E112" s="40"/>
      <c r="F112" s="41"/>
      <c r="G112" s="41"/>
      <c r="H112" s="31"/>
      <c r="I112" s="34" t="s">
        <v>18</v>
      </c>
      <c r="J112" s="16"/>
      <c r="K112" s="38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48"/>
      <c r="B113" s="49"/>
      <c r="C113" s="47"/>
      <c r="D113" s="33" t="s">
        <v>18</v>
      </c>
      <c r="E113" s="40"/>
      <c r="F113" s="41"/>
      <c r="G113" s="41"/>
      <c r="H113" s="31"/>
      <c r="I113" s="34" t="s">
        <v>18</v>
      </c>
      <c r="J113" s="16"/>
      <c r="K113" s="38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48"/>
      <c r="B114" s="49"/>
      <c r="C114" s="47"/>
      <c r="D114" s="33" t="s">
        <v>18</v>
      </c>
      <c r="E114" s="40"/>
      <c r="F114" s="41"/>
      <c r="G114" s="41"/>
      <c r="H114" s="31"/>
      <c r="I114" s="34" t="s">
        <v>18</v>
      </c>
      <c r="J114" s="16"/>
      <c r="K114" s="38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48"/>
      <c r="B115" s="49"/>
      <c r="C115" s="47"/>
      <c r="D115" s="33" t="s">
        <v>18</v>
      </c>
      <c r="E115" s="40"/>
      <c r="F115" s="41"/>
      <c r="G115" s="41"/>
      <c r="H115" s="31"/>
      <c r="I115" s="34" t="s">
        <v>18</v>
      </c>
      <c r="J115" s="16"/>
      <c r="K115" s="38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48"/>
      <c r="B116" s="49"/>
      <c r="C116" s="47"/>
      <c r="D116" s="33" t="s">
        <v>18</v>
      </c>
      <c r="E116" s="40"/>
      <c r="F116" s="41"/>
      <c r="G116" s="41"/>
      <c r="H116" s="31"/>
      <c r="I116" s="34" t="s">
        <v>18</v>
      </c>
      <c r="J116" s="16"/>
      <c r="K116" s="38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48"/>
      <c r="B117" s="49"/>
      <c r="C117" s="47"/>
      <c r="D117" s="33" t="s">
        <v>18</v>
      </c>
      <c r="E117" s="40"/>
      <c r="F117" s="41"/>
      <c r="G117" s="41"/>
      <c r="H117" s="31"/>
      <c r="I117" s="34" t="s">
        <v>18</v>
      </c>
      <c r="J117" s="16"/>
      <c r="K117" s="38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48"/>
      <c r="B118" s="49"/>
      <c r="C118" s="47"/>
      <c r="D118" s="33" t="s">
        <v>18</v>
      </c>
      <c r="E118" s="40"/>
      <c r="F118" s="41"/>
      <c r="G118" s="41"/>
      <c r="H118" s="31"/>
      <c r="I118" s="34" t="s">
        <v>18</v>
      </c>
      <c r="J118" s="16"/>
      <c r="K118" s="38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48"/>
      <c r="B119" s="49"/>
      <c r="C119" s="47"/>
      <c r="D119" s="33" t="s">
        <v>18</v>
      </c>
      <c r="E119" s="40"/>
      <c r="F119" s="41"/>
      <c r="G119" s="41"/>
      <c r="H119" s="31"/>
      <c r="I119" s="34" t="s">
        <v>18</v>
      </c>
      <c r="J119" s="16"/>
      <c r="K119" s="38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48"/>
      <c r="B120" s="49"/>
      <c r="C120" s="47"/>
      <c r="D120" s="33" t="s">
        <v>18</v>
      </c>
      <c r="E120" s="40"/>
      <c r="F120" s="41"/>
      <c r="G120" s="41"/>
      <c r="H120" s="31"/>
      <c r="I120" s="34" t="s">
        <v>18</v>
      </c>
      <c r="J120" s="16"/>
      <c r="K120" s="38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48"/>
      <c r="B121" s="49"/>
      <c r="C121" s="47"/>
      <c r="D121" s="33" t="s">
        <v>18</v>
      </c>
      <c r="E121" s="40"/>
      <c r="F121" s="41"/>
      <c r="G121" s="41"/>
      <c r="H121" s="31"/>
      <c r="I121" s="34" t="s">
        <v>18</v>
      </c>
      <c r="J121" s="16"/>
      <c r="K121" s="38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48"/>
      <c r="B122" s="49"/>
      <c r="C122" s="47"/>
      <c r="D122" s="33" t="s">
        <v>18</v>
      </c>
      <c r="E122" s="40"/>
      <c r="F122" s="41"/>
      <c r="G122" s="41"/>
      <c r="H122" s="31"/>
      <c r="I122" s="34" t="s">
        <v>18</v>
      </c>
      <c r="J122" s="16"/>
      <c r="K122" s="38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48"/>
      <c r="B123" s="49"/>
      <c r="C123" s="47"/>
      <c r="D123" s="33" t="s">
        <v>18</v>
      </c>
      <c r="E123" s="40"/>
      <c r="F123" s="41"/>
      <c r="G123" s="41"/>
      <c r="H123" s="31"/>
      <c r="I123" s="34" t="s">
        <v>18</v>
      </c>
      <c r="J123" s="16"/>
      <c r="K123" s="38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48"/>
      <c r="B124" s="49"/>
      <c r="C124" s="47"/>
      <c r="D124" s="33" t="s">
        <v>18</v>
      </c>
      <c r="E124" s="40"/>
      <c r="F124" s="41"/>
      <c r="G124" s="41"/>
      <c r="H124" s="31"/>
      <c r="I124" s="34" t="s">
        <v>18</v>
      </c>
      <c r="J124" s="16"/>
      <c r="K124" s="38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48"/>
      <c r="B125" s="49"/>
      <c r="C125" s="47"/>
      <c r="D125" s="33" t="s">
        <v>18</v>
      </c>
      <c r="E125" s="40"/>
      <c r="F125" s="41"/>
      <c r="G125" s="41"/>
      <c r="H125" s="31"/>
      <c r="I125" s="34" t="s">
        <v>18</v>
      </c>
      <c r="J125" s="16"/>
      <c r="K125" s="38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48"/>
      <c r="B126" s="49"/>
      <c r="C126" s="47"/>
      <c r="D126" s="33" t="s">
        <v>18</v>
      </c>
      <c r="E126" s="40"/>
      <c r="F126" s="41"/>
      <c r="G126" s="41"/>
      <c r="H126" s="31"/>
      <c r="I126" s="34" t="s">
        <v>18</v>
      </c>
      <c r="J126" s="16"/>
      <c r="K126" s="38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48"/>
      <c r="B127" s="49"/>
      <c r="C127" s="47"/>
      <c r="D127" s="33" t="s">
        <v>18</v>
      </c>
      <c r="E127" s="40"/>
      <c r="F127" s="41"/>
      <c r="G127" s="41"/>
      <c r="H127" s="31"/>
      <c r="I127" s="34" t="s">
        <v>18</v>
      </c>
      <c r="J127" s="16"/>
      <c r="K127" s="38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48"/>
      <c r="B128" s="49"/>
      <c r="C128" s="47"/>
      <c r="D128" s="33" t="s">
        <v>18</v>
      </c>
      <c r="E128" s="40"/>
      <c r="F128" s="41"/>
      <c r="G128" s="41"/>
      <c r="H128" s="31"/>
      <c r="I128" s="34" t="s">
        <v>18</v>
      </c>
      <c r="J128" s="16"/>
      <c r="K128" s="38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48"/>
      <c r="B129" s="49"/>
      <c r="C129" s="47"/>
      <c r="D129" s="33" t="s">
        <v>18</v>
      </c>
      <c r="E129" s="40"/>
      <c r="F129" s="41"/>
      <c r="G129" s="41"/>
      <c r="H129" s="31"/>
      <c r="I129" s="34" t="s">
        <v>18</v>
      </c>
      <c r="J129" s="16"/>
      <c r="K129" s="38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48"/>
      <c r="B130" s="49"/>
      <c r="C130" s="47"/>
      <c r="D130" s="33" t="s">
        <v>18</v>
      </c>
      <c r="E130" s="40"/>
      <c r="F130" s="41"/>
      <c r="G130" s="41"/>
      <c r="H130" s="31"/>
      <c r="I130" s="34" t="s">
        <v>18</v>
      </c>
      <c r="J130" s="16"/>
      <c r="K130" s="38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48"/>
      <c r="B131" s="49"/>
      <c r="C131" s="47"/>
      <c r="D131" s="33" t="s">
        <v>18</v>
      </c>
      <c r="E131" s="40"/>
      <c r="F131" s="41"/>
      <c r="G131" s="41"/>
      <c r="H131" s="31"/>
      <c r="I131" s="34" t="s">
        <v>18</v>
      </c>
      <c r="J131" s="16"/>
      <c r="K131" s="38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48"/>
      <c r="B132" s="49"/>
      <c r="C132" s="47"/>
      <c r="D132" s="33" t="s">
        <v>18</v>
      </c>
      <c r="E132" s="40"/>
      <c r="F132" s="41"/>
      <c r="G132" s="41"/>
      <c r="H132" s="31"/>
      <c r="I132" s="34" t="s">
        <v>18</v>
      </c>
      <c r="J132" s="16"/>
      <c r="K132" s="38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48"/>
      <c r="B133" s="49"/>
      <c r="C133" s="47"/>
      <c r="D133" s="33" t="s">
        <v>18</v>
      </c>
      <c r="E133" s="40"/>
      <c r="F133" s="41"/>
      <c r="G133" s="41"/>
      <c r="H133" s="31"/>
      <c r="I133" s="34" t="s">
        <v>18</v>
      </c>
      <c r="J133" s="16"/>
      <c r="K133" s="38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48"/>
      <c r="B134" s="49"/>
      <c r="C134" s="47"/>
      <c r="D134" s="33" t="s">
        <v>18</v>
      </c>
      <c r="E134" s="40"/>
      <c r="F134" s="41"/>
      <c r="G134" s="41"/>
      <c r="H134" s="31"/>
      <c r="I134" s="34" t="s">
        <v>18</v>
      </c>
      <c r="J134" s="16"/>
      <c r="K134" s="38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48"/>
      <c r="B135" s="49"/>
      <c r="C135" s="47"/>
      <c r="D135" s="33" t="s">
        <v>18</v>
      </c>
      <c r="E135" s="40"/>
      <c r="F135" s="41"/>
      <c r="G135" s="41"/>
      <c r="H135" s="31"/>
      <c r="I135" s="34" t="s">
        <v>18</v>
      </c>
      <c r="J135" s="16"/>
      <c r="K135" s="38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48"/>
      <c r="B136" s="49"/>
      <c r="C136" s="47"/>
      <c r="D136" s="33" t="s">
        <v>18</v>
      </c>
      <c r="E136" s="40"/>
      <c r="F136" s="41"/>
      <c r="G136" s="41"/>
      <c r="H136" s="31"/>
      <c r="I136" s="34" t="s">
        <v>18</v>
      </c>
      <c r="J136" s="16"/>
      <c r="K136" s="38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48"/>
      <c r="B137" s="49"/>
      <c r="C137" s="47"/>
      <c r="D137" s="33" t="s">
        <v>18</v>
      </c>
      <c r="E137" s="40"/>
      <c r="F137" s="41"/>
      <c r="G137" s="41"/>
      <c r="H137" s="31"/>
      <c r="I137" s="34" t="s">
        <v>18</v>
      </c>
      <c r="J137" s="16"/>
      <c r="K137" s="38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48"/>
      <c r="B138" s="49"/>
      <c r="C138" s="47"/>
      <c r="D138" s="33" t="s">
        <v>18</v>
      </c>
      <c r="E138" s="40"/>
      <c r="F138" s="41"/>
      <c r="G138" s="41"/>
      <c r="H138" s="31"/>
      <c r="I138" s="34" t="s">
        <v>18</v>
      </c>
      <c r="J138" s="16"/>
      <c r="K138" s="38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48"/>
      <c r="B139" s="49"/>
      <c r="C139" s="47"/>
      <c r="D139" s="33" t="s">
        <v>18</v>
      </c>
      <c r="E139" s="40"/>
      <c r="F139" s="41"/>
      <c r="G139" s="41"/>
      <c r="H139" s="31"/>
      <c r="I139" s="34" t="s">
        <v>18</v>
      </c>
      <c r="J139" s="16"/>
      <c r="K139" s="38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48"/>
      <c r="B140" s="49"/>
      <c r="C140" s="47"/>
      <c r="D140" s="33" t="s">
        <v>18</v>
      </c>
      <c r="E140" s="40"/>
      <c r="F140" s="41"/>
      <c r="G140" s="41"/>
      <c r="H140" s="31"/>
      <c r="I140" s="34" t="s">
        <v>18</v>
      </c>
      <c r="J140" s="16"/>
      <c r="K140" s="38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48"/>
      <c r="B141" s="49"/>
      <c r="C141" s="47"/>
      <c r="D141" s="33" t="s">
        <v>18</v>
      </c>
      <c r="E141" s="40"/>
      <c r="F141" s="41"/>
      <c r="G141" s="41"/>
      <c r="H141" s="31"/>
      <c r="I141" s="34" t="s">
        <v>18</v>
      </c>
      <c r="J141" s="16"/>
      <c r="K141" s="38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48"/>
      <c r="B142" s="49"/>
      <c r="C142" s="47"/>
      <c r="D142" s="33" t="s">
        <v>18</v>
      </c>
      <c r="E142" s="40"/>
      <c r="F142" s="41"/>
      <c r="G142" s="41"/>
      <c r="H142" s="31"/>
      <c r="I142" s="34" t="s">
        <v>18</v>
      </c>
      <c r="J142" s="16"/>
      <c r="K142" s="38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48"/>
      <c r="B143" s="49"/>
      <c r="C143" s="47"/>
      <c r="D143" s="33" t="s">
        <v>18</v>
      </c>
      <c r="E143" s="40"/>
      <c r="F143" s="41"/>
      <c r="G143" s="41"/>
      <c r="H143" s="31"/>
      <c r="I143" s="34" t="s">
        <v>18</v>
      </c>
      <c r="J143" s="16"/>
      <c r="K143" s="38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48"/>
      <c r="B144" s="49"/>
      <c r="C144" s="47"/>
      <c r="D144" s="33" t="s">
        <v>18</v>
      </c>
      <c r="E144" s="40"/>
      <c r="F144" s="41"/>
      <c r="G144" s="41"/>
      <c r="H144" s="31"/>
      <c r="I144" s="34" t="s">
        <v>18</v>
      </c>
      <c r="J144" s="16"/>
      <c r="K144" s="38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48"/>
      <c r="B145" s="49"/>
      <c r="C145" s="47"/>
      <c r="D145" s="33" t="s">
        <v>18</v>
      </c>
      <c r="E145" s="40"/>
      <c r="F145" s="41"/>
      <c r="G145" s="41"/>
      <c r="H145" s="31"/>
      <c r="I145" s="34" t="s">
        <v>18</v>
      </c>
      <c r="J145" s="16"/>
      <c r="K145" s="38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48"/>
      <c r="B146" s="49"/>
      <c r="C146" s="47"/>
      <c r="D146" s="33" t="s">
        <v>18</v>
      </c>
      <c r="E146" s="40"/>
      <c r="F146" s="41"/>
      <c r="G146" s="41"/>
      <c r="H146" s="31"/>
      <c r="I146" s="34" t="s">
        <v>18</v>
      </c>
      <c r="J146" s="16"/>
      <c r="K146" s="38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48"/>
      <c r="B147" s="49"/>
      <c r="C147" s="47"/>
      <c r="D147" s="33" t="s">
        <v>18</v>
      </c>
      <c r="E147" s="40"/>
      <c r="F147" s="41"/>
      <c r="G147" s="41"/>
      <c r="H147" s="31"/>
      <c r="I147" s="34" t="s">
        <v>18</v>
      </c>
      <c r="J147" s="16"/>
      <c r="K147" s="38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48"/>
      <c r="B148" s="49"/>
      <c r="C148" s="47"/>
      <c r="D148" s="33" t="s">
        <v>18</v>
      </c>
      <c r="E148" s="40"/>
      <c r="F148" s="41"/>
      <c r="G148" s="41"/>
      <c r="H148" s="31"/>
      <c r="I148" s="34" t="s">
        <v>18</v>
      </c>
      <c r="J148" s="16"/>
      <c r="K148" s="38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48"/>
      <c r="B149" s="49"/>
      <c r="C149" s="47"/>
      <c r="D149" s="33" t="s">
        <v>18</v>
      </c>
      <c r="E149" s="40"/>
      <c r="F149" s="41"/>
      <c r="G149" s="41"/>
      <c r="H149" s="31"/>
      <c r="I149" s="34" t="s">
        <v>18</v>
      </c>
      <c r="J149" s="16"/>
      <c r="K149" s="38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48"/>
      <c r="B150" s="49"/>
      <c r="C150" s="47"/>
      <c r="D150" s="33" t="s">
        <v>18</v>
      </c>
      <c r="E150" s="40"/>
      <c r="F150" s="41"/>
      <c r="G150" s="41"/>
      <c r="H150" s="31"/>
      <c r="I150" s="34" t="s">
        <v>18</v>
      </c>
      <c r="J150" s="16"/>
      <c r="K150" s="38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48"/>
      <c r="B151" s="49"/>
      <c r="C151" s="47"/>
      <c r="D151" s="33" t="s">
        <v>18</v>
      </c>
      <c r="E151" s="40"/>
      <c r="F151" s="41"/>
      <c r="G151" s="41"/>
      <c r="H151" s="31"/>
      <c r="I151" s="34" t="s">
        <v>18</v>
      </c>
      <c r="J151" s="16"/>
      <c r="K151" s="38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48"/>
      <c r="B152" s="49"/>
      <c r="C152" s="47"/>
      <c r="D152" s="33" t="s">
        <v>18</v>
      </c>
      <c r="E152" s="40"/>
      <c r="F152" s="41"/>
      <c r="G152" s="41"/>
      <c r="H152" s="31"/>
      <c r="I152" s="34" t="s">
        <v>18</v>
      </c>
      <c r="J152" s="16"/>
      <c r="K152" s="38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48"/>
      <c r="B153" s="49"/>
      <c r="C153" s="47"/>
      <c r="D153" s="33" t="s">
        <v>18</v>
      </c>
      <c r="E153" s="40"/>
      <c r="F153" s="41"/>
      <c r="G153" s="41"/>
      <c r="H153" s="31"/>
      <c r="I153" s="34" t="s">
        <v>18</v>
      </c>
      <c r="J153" s="16"/>
      <c r="K153" s="38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48"/>
      <c r="B154" s="49"/>
      <c r="C154" s="47"/>
      <c r="D154" s="33" t="s">
        <v>18</v>
      </c>
      <c r="E154" s="40"/>
      <c r="F154" s="41"/>
      <c r="G154" s="41"/>
      <c r="H154" s="31"/>
      <c r="I154" s="34" t="s">
        <v>18</v>
      </c>
      <c r="J154" s="16"/>
      <c r="K154" s="38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48"/>
      <c r="B155" s="49"/>
      <c r="C155" s="47"/>
      <c r="D155" s="33" t="s">
        <v>18</v>
      </c>
      <c r="E155" s="40"/>
      <c r="F155" s="41"/>
      <c r="G155" s="41"/>
      <c r="H155" s="31"/>
      <c r="I155" s="34" t="s">
        <v>18</v>
      </c>
      <c r="J155" s="16"/>
      <c r="K155" s="38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48"/>
      <c r="B156" s="49"/>
      <c r="C156" s="47"/>
      <c r="D156" s="33" t="s">
        <v>18</v>
      </c>
      <c r="E156" s="40"/>
      <c r="F156" s="41"/>
      <c r="G156" s="41"/>
      <c r="H156" s="31"/>
      <c r="I156" s="34" t="s">
        <v>18</v>
      </c>
      <c r="J156" s="16"/>
      <c r="K156" s="38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48"/>
      <c r="B157" s="49"/>
      <c r="C157" s="47"/>
      <c r="D157" s="33" t="s">
        <v>18</v>
      </c>
      <c r="E157" s="40"/>
      <c r="F157" s="41"/>
      <c r="G157" s="41"/>
      <c r="H157" s="31"/>
      <c r="I157" s="34" t="s">
        <v>18</v>
      </c>
      <c r="J157" s="16"/>
      <c r="K157" s="38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48"/>
      <c r="B158" s="49"/>
      <c r="C158" s="47"/>
      <c r="D158" s="33" t="s">
        <v>18</v>
      </c>
      <c r="E158" s="40"/>
      <c r="F158" s="41"/>
      <c r="G158" s="41"/>
      <c r="H158" s="31"/>
      <c r="I158" s="34" t="s">
        <v>18</v>
      </c>
      <c r="J158" s="16"/>
      <c r="K158" s="38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48"/>
      <c r="B159" s="49"/>
      <c r="C159" s="47"/>
      <c r="D159" s="33" t="s">
        <v>18</v>
      </c>
      <c r="E159" s="40"/>
      <c r="F159" s="41"/>
      <c r="G159" s="41"/>
      <c r="H159" s="31"/>
      <c r="I159" s="34" t="s">
        <v>18</v>
      </c>
      <c r="J159" s="16"/>
      <c r="K159" s="38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48"/>
      <c r="B160" s="49"/>
      <c r="C160" s="47"/>
      <c r="D160" s="33" t="s">
        <v>18</v>
      </c>
      <c r="E160" s="40"/>
      <c r="F160" s="41"/>
      <c r="G160" s="41"/>
      <c r="H160" s="31"/>
      <c r="I160" s="34" t="s">
        <v>18</v>
      </c>
      <c r="J160" s="16"/>
      <c r="K160" s="38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48"/>
      <c r="B161" s="49"/>
      <c r="C161" s="47"/>
      <c r="D161" s="33" t="s">
        <v>18</v>
      </c>
      <c r="E161" s="40"/>
      <c r="F161" s="41"/>
      <c r="G161" s="41"/>
      <c r="H161" s="31"/>
      <c r="I161" s="34" t="s">
        <v>18</v>
      </c>
      <c r="J161" s="16"/>
      <c r="K161" s="38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48"/>
      <c r="B162" s="49"/>
      <c r="C162" s="47"/>
      <c r="D162" s="33" t="s">
        <v>18</v>
      </c>
      <c r="E162" s="40"/>
      <c r="F162" s="41"/>
      <c r="G162" s="41"/>
      <c r="H162" s="31"/>
      <c r="I162" s="34" t="s">
        <v>18</v>
      </c>
      <c r="J162" s="16"/>
      <c r="K162" s="38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48"/>
      <c r="B163" s="49"/>
      <c r="C163" s="47"/>
      <c r="D163" s="33" t="s">
        <v>18</v>
      </c>
      <c r="E163" s="40"/>
      <c r="F163" s="41"/>
      <c r="G163" s="41"/>
      <c r="H163" s="31"/>
      <c r="I163" s="34" t="s">
        <v>18</v>
      </c>
      <c r="J163" s="16"/>
      <c r="K163" s="38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48"/>
      <c r="B164" s="49"/>
      <c r="C164" s="47"/>
      <c r="D164" s="33" t="s">
        <v>18</v>
      </c>
      <c r="E164" s="40"/>
      <c r="F164" s="41"/>
      <c r="G164" s="41"/>
      <c r="H164" s="31"/>
      <c r="I164" s="34" t="s">
        <v>18</v>
      </c>
      <c r="J164" s="16"/>
      <c r="K164" s="38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48"/>
      <c r="B165" s="49"/>
      <c r="C165" s="47"/>
      <c r="D165" s="33" t="s">
        <v>18</v>
      </c>
      <c r="E165" s="40"/>
      <c r="F165" s="41"/>
      <c r="G165" s="41"/>
      <c r="H165" s="31"/>
      <c r="I165" s="34" t="s">
        <v>18</v>
      </c>
      <c r="J165" s="16"/>
      <c r="K165" s="38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48"/>
      <c r="B166" s="49"/>
      <c r="C166" s="47"/>
      <c r="D166" s="33" t="s">
        <v>18</v>
      </c>
      <c r="E166" s="40"/>
      <c r="F166" s="41"/>
      <c r="G166" s="41"/>
      <c r="H166" s="31"/>
      <c r="I166" s="34" t="s">
        <v>18</v>
      </c>
      <c r="J166" s="16"/>
      <c r="K166" s="38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48"/>
      <c r="B167" s="49"/>
      <c r="C167" s="47"/>
      <c r="D167" s="33" t="s">
        <v>18</v>
      </c>
      <c r="E167" s="40"/>
      <c r="F167" s="41"/>
      <c r="G167" s="41"/>
      <c r="H167" s="31"/>
      <c r="I167" s="34" t="s">
        <v>18</v>
      </c>
      <c r="J167" s="16"/>
      <c r="K167" s="38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48"/>
      <c r="B168" s="49"/>
      <c r="C168" s="47"/>
      <c r="D168" s="33" t="s">
        <v>18</v>
      </c>
      <c r="E168" s="40"/>
      <c r="F168" s="41"/>
      <c r="G168" s="41"/>
      <c r="H168" s="31"/>
      <c r="I168" s="34" t="s">
        <v>18</v>
      </c>
      <c r="J168" s="16"/>
      <c r="K168" s="38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48"/>
      <c r="B169" s="49"/>
      <c r="C169" s="47"/>
      <c r="D169" s="33" t="s">
        <v>18</v>
      </c>
      <c r="E169" s="40"/>
      <c r="F169" s="41"/>
      <c r="G169" s="41"/>
      <c r="H169" s="31"/>
      <c r="I169" s="34" t="s">
        <v>18</v>
      </c>
      <c r="J169" s="16"/>
      <c r="K169" s="38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48"/>
      <c r="B170" s="49"/>
      <c r="C170" s="47"/>
      <c r="D170" s="33" t="s">
        <v>18</v>
      </c>
      <c r="E170" s="40"/>
      <c r="F170" s="41"/>
      <c r="G170" s="41"/>
      <c r="H170" s="31"/>
      <c r="I170" s="34" t="s">
        <v>18</v>
      </c>
      <c r="J170" s="16"/>
      <c r="K170" s="38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48"/>
      <c r="B171" s="49"/>
      <c r="C171" s="47"/>
      <c r="D171" s="33" t="s">
        <v>18</v>
      </c>
      <c r="E171" s="40"/>
      <c r="F171" s="41"/>
      <c r="G171" s="41"/>
      <c r="H171" s="31"/>
      <c r="I171" s="34" t="s">
        <v>18</v>
      </c>
      <c r="J171" s="16"/>
      <c r="K171" s="38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48"/>
      <c r="B172" s="49"/>
      <c r="C172" s="47"/>
      <c r="D172" s="33" t="s">
        <v>18</v>
      </c>
      <c r="E172" s="40"/>
      <c r="F172" s="41"/>
      <c r="G172" s="41"/>
      <c r="H172" s="31"/>
      <c r="I172" s="34" t="s">
        <v>18</v>
      </c>
      <c r="J172" s="16"/>
      <c r="K172" s="38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48"/>
      <c r="B173" s="49"/>
      <c r="C173" s="47"/>
      <c r="D173" s="33" t="s">
        <v>18</v>
      </c>
      <c r="E173" s="40"/>
      <c r="F173" s="41"/>
      <c r="G173" s="41"/>
      <c r="H173" s="31"/>
      <c r="I173" s="34" t="s">
        <v>18</v>
      </c>
      <c r="J173" s="16"/>
      <c r="K173" s="38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48"/>
      <c r="B174" s="49"/>
      <c r="C174" s="47"/>
      <c r="D174" s="33" t="s">
        <v>18</v>
      </c>
      <c r="E174" s="40"/>
      <c r="F174" s="41"/>
      <c r="G174" s="41"/>
      <c r="H174" s="31"/>
      <c r="I174" s="34" t="s">
        <v>18</v>
      </c>
      <c r="J174" s="16"/>
      <c r="K174" s="38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48"/>
      <c r="B175" s="49"/>
      <c r="C175" s="47"/>
      <c r="D175" s="33" t="s">
        <v>18</v>
      </c>
      <c r="E175" s="40"/>
      <c r="F175" s="41"/>
      <c r="G175" s="41"/>
      <c r="H175" s="31"/>
      <c r="I175" s="34" t="s">
        <v>18</v>
      </c>
      <c r="J175" s="16"/>
      <c r="K175" s="38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48"/>
      <c r="B176" s="49"/>
      <c r="C176" s="47"/>
      <c r="D176" s="33" t="s">
        <v>18</v>
      </c>
      <c r="E176" s="40"/>
      <c r="F176" s="41"/>
      <c r="G176" s="41"/>
      <c r="H176" s="31"/>
      <c r="I176" s="34" t="s">
        <v>18</v>
      </c>
      <c r="J176" s="16"/>
      <c r="K176" s="38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48"/>
      <c r="B177" s="49"/>
      <c r="C177" s="47"/>
      <c r="D177" s="33" t="s">
        <v>18</v>
      </c>
      <c r="E177" s="40"/>
      <c r="F177" s="41"/>
      <c r="G177" s="41"/>
      <c r="H177" s="31"/>
      <c r="I177" s="34" t="s">
        <v>18</v>
      </c>
      <c r="J177" s="16"/>
      <c r="K177" s="38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48"/>
      <c r="B178" s="49"/>
      <c r="C178" s="47"/>
      <c r="D178" s="33" t="s">
        <v>18</v>
      </c>
      <c r="E178" s="40"/>
      <c r="F178" s="41"/>
      <c r="G178" s="41"/>
      <c r="H178" s="31"/>
      <c r="I178" s="34" t="s">
        <v>18</v>
      </c>
      <c r="J178" s="16"/>
      <c r="K178" s="38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48"/>
      <c r="B179" s="49"/>
      <c r="C179" s="47"/>
      <c r="D179" s="33" t="s">
        <v>18</v>
      </c>
      <c r="E179" s="40"/>
      <c r="F179" s="41"/>
      <c r="G179" s="41"/>
      <c r="H179" s="31"/>
      <c r="I179" s="34" t="s">
        <v>18</v>
      </c>
      <c r="J179" s="16"/>
      <c r="K179" s="38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48"/>
      <c r="B180" s="49"/>
      <c r="C180" s="47"/>
      <c r="D180" s="33" t="s">
        <v>18</v>
      </c>
      <c r="E180" s="40"/>
      <c r="F180" s="41"/>
      <c r="G180" s="41"/>
      <c r="H180" s="31"/>
      <c r="I180" s="34" t="s">
        <v>18</v>
      </c>
      <c r="J180" s="16"/>
      <c r="K180" s="38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48"/>
      <c r="B181" s="49"/>
      <c r="C181" s="47"/>
      <c r="D181" s="33" t="s">
        <v>18</v>
      </c>
      <c r="E181" s="40"/>
      <c r="F181" s="41"/>
      <c r="G181" s="41"/>
      <c r="H181" s="31"/>
      <c r="I181" s="34" t="s">
        <v>18</v>
      </c>
      <c r="J181" s="16"/>
      <c r="K181" s="38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48"/>
      <c r="B182" s="49"/>
      <c r="C182" s="47"/>
      <c r="D182" s="33" t="s">
        <v>18</v>
      </c>
      <c r="E182" s="40"/>
      <c r="F182" s="41"/>
      <c r="G182" s="41"/>
      <c r="H182" s="31"/>
      <c r="I182" s="34" t="s">
        <v>18</v>
      </c>
      <c r="J182" s="16"/>
      <c r="K182" s="38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48"/>
      <c r="B183" s="49"/>
      <c r="C183" s="47"/>
      <c r="D183" s="33" t="s">
        <v>18</v>
      </c>
      <c r="E183" s="40"/>
      <c r="F183" s="41"/>
      <c r="G183" s="41"/>
      <c r="H183" s="31"/>
      <c r="I183" s="34" t="s">
        <v>18</v>
      </c>
      <c r="J183" s="16"/>
      <c r="K183" s="38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48"/>
      <c r="B184" s="49"/>
      <c r="C184" s="47"/>
      <c r="D184" s="33" t="s">
        <v>18</v>
      </c>
      <c r="E184" s="40"/>
      <c r="F184" s="41"/>
      <c r="G184" s="41"/>
      <c r="H184" s="31"/>
      <c r="I184" s="34" t="s">
        <v>18</v>
      </c>
      <c r="J184" s="16"/>
      <c r="K184" s="38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48"/>
      <c r="B185" s="49"/>
      <c r="C185" s="47"/>
      <c r="D185" s="33" t="s">
        <v>18</v>
      </c>
      <c r="E185" s="40"/>
      <c r="F185" s="41"/>
      <c r="G185" s="41"/>
      <c r="H185" s="31"/>
      <c r="I185" s="34" t="s">
        <v>18</v>
      </c>
      <c r="J185" s="16"/>
      <c r="K185" s="38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48"/>
      <c r="B186" s="49"/>
      <c r="C186" s="47"/>
      <c r="D186" s="33" t="s">
        <v>18</v>
      </c>
      <c r="E186" s="40"/>
      <c r="F186" s="41"/>
      <c r="G186" s="41"/>
      <c r="H186" s="31"/>
      <c r="I186" s="34" t="s">
        <v>18</v>
      </c>
      <c r="J186" s="16"/>
      <c r="K186" s="38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48"/>
      <c r="B187" s="49"/>
      <c r="C187" s="47"/>
      <c r="D187" s="33" t="s">
        <v>18</v>
      </c>
      <c r="E187" s="40"/>
      <c r="F187" s="41"/>
      <c r="G187" s="41"/>
      <c r="H187" s="31"/>
      <c r="I187" s="34" t="s">
        <v>18</v>
      </c>
      <c r="J187" s="16"/>
      <c r="K187" s="38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48"/>
      <c r="B188" s="49"/>
      <c r="C188" s="47"/>
      <c r="D188" s="33" t="s">
        <v>18</v>
      </c>
      <c r="E188" s="40"/>
      <c r="F188" s="41"/>
      <c r="G188" s="41"/>
      <c r="H188" s="31"/>
      <c r="I188" s="34" t="s">
        <v>18</v>
      </c>
      <c r="J188" s="16"/>
      <c r="K188" s="38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48"/>
      <c r="B189" s="49"/>
      <c r="C189" s="47"/>
      <c r="D189" s="33" t="s">
        <v>18</v>
      </c>
      <c r="E189" s="40"/>
      <c r="F189" s="41"/>
      <c r="G189" s="41"/>
      <c r="H189" s="31"/>
      <c r="I189" s="34" t="s">
        <v>18</v>
      </c>
      <c r="J189" s="16"/>
      <c r="K189" s="38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48"/>
      <c r="B190" s="49"/>
      <c r="C190" s="47"/>
      <c r="D190" s="33" t="s">
        <v>18</v>
      </c>
      <c r="E190" s="40"/>
      <c r="F190" s="41"/>
      <c r="G190" s="41"/>
      <c r="H190" s="31"/>
      <c r="I190" s="34" t="s">
        <v>18</v>
      </c>
      <c r="J190" s="16"/>
      <c r="K190" s="38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48"/>
      <c r="B191" s="49"/>
      <c r="C191" s="47"/>
      <c r="D191" s="33" t="s">
        <v>18</v>
      </c>
      <c r="E191" s="40"/>
      <c r="F191" s="41"/>
      <c r="G191" s="41"/>
      <c r="H191" s="31"/>
      <c r="I191" s="34" t="s">
        <v>18</v>
      </c>
      <c r="J191" s="16"/>
      <c r="K191" s="38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48"/>
      <c r="B192" s="49"/>
      <c r="C192" s="47"/>
      <c r="D192" s="33" t="s">
        <v>18</v>
      </c>
      <c r="E192" s="40"/>
      <c r="F192" s="41"/>
      <c r="G192" s="41"/>
      <c r="H192" s="31"/>
      <c r="I192" s="34" t="s">
        <v>18</v>
      </c>
      <c r="J192" s="16"/>
      <c r="K192" s="38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48"/>
      <c r="B193" s="49"/>
      <c r="C193" s="47"/>
      <c r="D193" s="33" t="s">
        <v>18</v>
      </c>
      <c r="E193" s="40"/>
      <c r="F193" s="41"/>
      <c r="G193" s="41"/>
      <c r="H193" s="31"/>
      <c r="I193" s="34" t="s">
        <v>18</v>
      </c>
      <c r="J193" s="16"/>
      <c r="K193" s="38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48"/>
      <c r="B194" s="49"/>
      <c r="C194" s="47"/>
      <c r="D194" s="33" t="s">
        <v>18</v>
      </c>
      <c r="E194" s="40"/>
      <c r="F194" s="41"/>
      <c r="G194" s="41"/>
      <c r="H194" s="31"/>
      <c r="I194" s="34" t="s">
        <v>18</v>
      </c>
      <c r="J194" s="16"/>
      <c r="K194" s="38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48"/>
      <c r="B195" s="49"/>
      <c r="C195" s="47"/>
      <c r="D195" s="33" t="s">
        <v>18</v>
      </c>
      <c r="E195" s="40"/>
      <c r="F195" s="41"/>
      <c r="G195" s="41"/>
      <c r="H195" s="31"/>
      <c r="I195" s="34" t="s">
        <v>18</v>
      </c>
      <c r="J195" s="16"/>
      <c r="K195" s="38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48"/>
      <c r="B196" s="49"/>
      <c r="C196" s="47"/>
      <c r="D196" s="33" t="s">
        <v>18</v>
      </c>
      <c r="E196" s="40"/>
      <c r="F196" s="41"/>
      <c r="G196" s="41"/>
      <c r="H196" s="31"/>
      <c r="I196" s="34" t="s">
        <v>18</v>
      </c>
      <c r="J196" s="16"/>
      <c r="K196" s="38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48"/>
      <c r="B197" s="49"/>
      <c r="C197" s="47"/>
      <c r="D197" s="33" t="s">
        <v>18</v>
      </c>
      <c r="E197" s="40"/>
      <c r="F197" s="41"/>
      <c r="G197" s="41"/>
      <c r="H197" s="31"/>
      <c r="I197" s="34" t="s">
        <v>18</v>
      </c>
      <c r="J197" s="16"/>
      <c r="K197" s="38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48"/>
      <c r="B198" s="49"/>
      <c r="C198" s="47"/>
      <c r="D198" s="33" t="s">
        <v>18</v>
      </c>
      <c r="E198" s="40"/>
      <c r="F198" s="41"/>
      <c r="G198" s="41"/>
      <c r="H198" s="31"/>
      <c r="I198" s="34" t="s">
        <v>18</v>
      </c>
      <c r="J198" s="16"/>
      <c r="K198" s="38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48"/>
      <c r="B199" s="49"/>
      <c r="C199" s="47"/>
      <c r="D199" s="33" t="s">
        <v>18</v>
      </c>
      <c r="E199" s="40"/>
      <c r="F199" s="41"/>
      <c r="G199" s="41"/>
      <c r="H199" s="31"/>
      <c r="I199" s="34" t="s">
        <v>18</v>
      </c>
      <c r="J199" s="16"/>
      <c r="K199" s="38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48"/>
      <c r="B200" s="49"/>
      <c r="C200" s="47"/>
      <c r="D200" s="33" t="s">
        <v>18</v>
      </c>
      <c r="E200" s="40"/>
      <c r="F200" s="41"/>
      <c r="G200" s="41"/>
      <c r="H200" s="31"/>
      <c r="I200" s="34" t="s">
        <v>18</v>
      </c>
      <c r="J200" s="16"/>
      <c r="K200" s="38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48"/>
      <c r="B201" s="49"/>
      <c r="C201" s="47"/>
      <c r="D201" s="33" t="s">
        <v>18</v>
      </c>
      <c r="E201" s="40"/>
      <c r="F201" s="41"/>
      <c r="G201" s="41"/>
      <c r="H201" s="31"/>
      <c r="I201" s="34" t="s">
        <v>18</v>
      </c>
      <c r="J201" s="16"/>
      <c r="K201" s="38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48"/>
      <c r="B202" s="49"/>
      <c r="C202" s="47"/>
      <c r="D202" s="33" t="s">
        <v>18</v>
      </c>
      <c r="E202" s="40"/>
      <c r="F202" s="41"/>
      <c r="G202" s="41"/>
      <c r="H202" s="31"/>
      <c r="I202" s="34" t="s">
        <v>18</v>
      </c>
      <c r="J202" s="16"/>
      <c r="K202" s="38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48"/>
      <c r="B203" s="49"/>
      <c r="C203" s="47"/>
      <c r="D203" s="33" t="s">
        <v>18</v>
      </c>
      <c r="E203" s="40"/>
      <c r="F203" s="41"/>
      <c r="G203" s="41"/>
      <c r="H203" s="31"/>
      <c r="I203" s="34" t="s">
        <v>18</v>
      </c>
      <c r="J203" s="16"/>
      <c r="K203" s="38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48"/>
      <c r="B204" s="49"/>
      <c r="C204" s="47"/>
      <c r="D204" s="33" t="s">
        <v>18</v>
      </c>
      <c r="E204" s="40"/>
      <c r="F204" s="41"/>
      <c r="G204" s="41"/>
      <c r="H204" s="31"/>
      <c r="I204" s="34" t="s">
        <v>18</v>
      </c>
      <c r="J204" s="16"/>
      <c r="K204" s="38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48"/>
      <c r="B205" s="49"/>
      <c r="C205" s="47"/>
      <c r="D205" s="33" t="s">
        <v>18</v>
      </c>
      <c r="E205" s="40"/>
      <c r="F205" s="41"/>
      <c r="G205" s="41"/>
      <c r="H205" s="31"/>
      <c r="I205" s="34" t="s">
        <v>18</v>
      </c>
      <c r="J205" s="16"/>
      <c r="K205" s="38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48"/>
      <c r="B206" s="49"/>
      <c r="C206" s="47"/>
      <c r="D206" s="33" t="s">
        <v>18</v>
      </c>
      <c r="E206" s="40"/>
      <c r="F206" s="41"/>
      <c r="G206" s="41"/>
      <c r="H206" s="31"/>
      <c r="I206" s="34" t="s">
        <v>18</v>
      </c>
      <c r="J206" s="16"/>
      <c r="K206" s="38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48"/>
      <c r="B207" s="49"/>
      <c r="C207" s="47"/>
      <c r="D207" s="33" t="s">
        <v>18</v>
      </c>
      <c r="E207" s="40"/>
      <c r="F207" s="41"/>
      <c r="G207" s="41"/>
      <c r="H207" s="31"/>
      <c r="I207" s="34" t="s">
        <v>18</v>
      </c>
      <c r="J207" s="16"/>
      <c r="K207" s="38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48"/>
      <c r="B208" s="49"/>
      <c r="C208" s="47"/>
      <c r="D208" s="33" t="s">
        <v>18</v>
      </c>
      <c r="E208" s="40"/>
      <c r="F208" s="41"/>
      <c r="G208" s="41"/>
      <c r="H208" s="31"/>
      <c r="I208" s="34" t="s">
        <v>18</v>
      </c>
      <c r="J208" s="16"/>
      <c r="K208" s="38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48"/>
      <c r="B209" s="49"/>
      <c r="C209" s="47"/>
      <c r="D209" s="33" t="s">
        <v>18</v>
      </c>
      <c r="E209" s="40"/>
      <c r="F209" s="41"/>
      <c r="G209" s="41"/>
      <c r="H209" s="31"/>
      <c r="I209" s="34" t="s">
        <v>18</v>
      </c>
      <c r="J209" s="16"/>
      <c r="K209" s="38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48"/>
      <c r="B210" s="49"/>
      <c r="C210" s="47"/>
      <c r="D210" s="33" t="s">
        <v>18</v>
      </c>
      <c r="E210" s="40"/>
      <c r="F210" s="41"/>
      <c r="G210" s="41"/>
      <c r="H210" s="31"/>
      <c r="I210" s="34" t="s">
        <v>18</v>
      </c>
      <c r="J210" s="16"/>
      <c r="K210" s="38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48"/>
      <c r="B211" s="49"/>
      <c r="C211" s="47"/>
      <c r="D211" s="33" t="s">
        <v>18</v>
      </c>
      <c r="E211" s="40"/>
      <c r="F211" s="41"/>
      <c r="G211" s="41"/>
      <c r="H211" s="31"/>
      <c r="I211" s="34" t="s">
        <v>18</v>
      </c>
      <c r="J211" s="16"/>
      <c r="K211" s="38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48"/>
      <c r="B212" s="49"/>
      <c r="C212" s="47"/>
      <c r="D212" s="33" t="s">
        <v>18</v>
      </c>
      <c r="E212" s="40"/>
      <c r="F212" s="41"/>
      <c r="G212" s="41"/>
      <c r="H212" s="31"/>
      <c r="I212" s="34" t="s">
        <v>18</v>
      </c>
      <c r="J212" s="16"/>
      <c r="K212" s="38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48"/>
      <c r="B213" s="49"/>
      <c r="C213" s="47"/>
      <c r="D213" s="33" t="s">
        <v>18</v>
      </c>
      <c r="E213" s="40"/>
      <c r="F213" s="41"/>
      <c r="G213" s="41"/>
      <c r="H213" s="31"/>
      <c r="I213" s="34" t="s">
        <v>18</v>
      </c>
      <c r="J213" s="16"/>
      <c r="K213" s="38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48"/>
      <c r="B214" s="49"/>
      <c r="C214" s="47"/>
      <c r="D214" s="33" t="s">
        <v>18</v>
      </c>
      <c r="E214" s="40"/>
      <c r="F214" s="41"/>
      <c r="G214" s="41"/>
      <c r="H214" s="31"/>
      <c r="I214" s="34" t="s">
        <v>18</v>
      </c>
      <c r="J214" s="16"/>
      <c r="K214" s="38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48"/>
      <c r="B215" s="49"/>
      <c r="C215" s="47"/>
      <c r="D215" s="33" t="s">
        <v>18</v>
      </c>
      <c r="E215" s="40"/>
      <c r="F215" s="41"/>
      <c r="G215" s="41"/>
      <c r="H215" s="31"/>
      <c r="I215" s="34" t="s">
        <v>18</v>
      </c>
      <c r="J215" s="16"/>
      <c r="K215" s="38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48"/>
      <c r="B216" s="49"/>
      <c r="C216" s="47"/>
      <c r="D216" s="33" t="s">
        <v>18</v>
      </c>
      <c r="E216" s="40"/>
      <c r="F216" s="41"/>
      <c r="G216" s="41"/>
      <c r="H216" s="31"/>
      <c r="I216" s="34" t="s">
        <v>18</v>
      </c>
      <c r="J216" s="16"/>
      <c r="K216" s="38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48"/>
      <c r="B217" s="49"/>
      <c r="C217" s="47"/>
      <c r="D217" s="33" t="s">
        <v>18</v>
      </c>
      <c r="E217" s="40"/>
      <c r="F217" s="41"/>
      <c r="G217" s="41"/>
      <c r="H217" s="31"/>
      <c r="I217" s="34" t="s">
        <v>18</v>
      </c>
      <c r="J217" s="16"/>
      <c r="K217" s="38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48"/>
      <c r="B218" s="49"/>
      <c r="C218" s="47"/>
      <c r="D218" s="33" t="s">
        <v>18</v>
      </c>
      <c r="E218" s="40"/>
      <c r="F218" s="41"/>
      <c r="G218" s="41"/>
      <c r="H218" s="31"/>
      <c r="I218" s="34" t="s">
        <v>18</v>
      </c>
      <c r="J218" s="16"/>
      <c r="K218" s="38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48"/>
      <c r="B219" s="49"/>
      <c r="C219" s="47"/>
      <c r="D219" s="33" t="s">
        <v>18</v>
      </c>
      <c r="E219" s="40"/>
      <c r="F219" s="41"/>
      <c r="G219" s="41"/>
      <c r="H219" s="31"/>
      <c r="I219" s="34" t="s">
        <v>18</v>
      </c>
      <c r="J219" s="16"/>
      <c r="K219" s="38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48"/>
      <c r="B220" s="49"/>
      <c r="C220" s="47"/>
      <c r="D220" s="33" t="s">
        <v>18</v>
      </c>
      <c r="E220" s="40"/>
      <c r="F220" s="41"/>
      <c r="G220" s="41"/>
      <c r="H220" s="31"/>
      <c r="I220" s="34" t="s">
        <v>18</v>
      </c>
      <c r="J220" s="16"/>
      <c r="K220" s="38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48"/>
      <c r="B221" s="49"/>
      <c r="C221" s="47"/>
      <c r="D221" s="33" t="s">
        <v>18</v>
      </c>
      <c r="E221" s="40"/>
      <c r="F221" s="41"/>
      <c r="G221" s="41"/>
      <c r="H221" s="31"/>
      <c r="I221" s="34" t="s">
        <v>18</v>
      </c>
      <c r="J221" s="16"/>
      <c r="K221" s="38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48"/>
      <c r="B222" s="49"/>
      <c r="C222" s="47"/>
      <c r="D222" s="33" t="s">
        <v>18</v>
      </c>
      <c r="E222" s="40"/>
      <c r="F222" s="41"/>
      <c r="G222" s="41"/>
      <c r="H222" s="31"/>
      <c r="I222" s="34" t="s">
        <v>18</v>
      </c>
      <c r="J222" s="16"/>
      <c r="K222" s="38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48"/>
      <c r="B223" s="49"/>
      <c r="C223" s="47"/>
      <c r="D223" s="33" t="s">
        <v>18</v>
      </c>
      <c r="E223" s="40"/>
      <c r="F223" s="41"/>
      <c r="G223" s="41"/>
      <c r="H223" s="31"/>
      <c r="I223" s="34" t="s">
        <v>18</v>
      </c>
      <c r="J223" s="16"/>
      <c r="K223" s="38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48"/>
      <c r="B224" s="49"/>
      <c r="C224" s="47"/>
      <c r="D224" s="33" t="s">
        <v>18</v>
      </c>
      <c r="E224" s="40"/>
      <c r="F224" s="41"/>
      <c r="G224" s="41"/>
      <c r="H224" s="31"/>
      <c r="I224" s="34" t="s">
        <v>18</v>
      </c>
      <c r="J224" s="16"/>
      <c r="K224" s="38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48"/>
      <c r="B225" s="49"/>
      <c r="C225" s="47"/>
      <c r="D225" s="33" t="s">
        <v>18</v>
      </c>
      <c r="E225" s="40"/>
      <c r="F225" s="41"/>
      <c r="G225" s="41"/>
      <c r="H225" s="31"/>
      <c r="I225" s="34" t="s">
        <v>18</v>
      </c>
      <c r="J225" s="16"/>
      <c r="K225" s="38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48"/>
      <c r="B226" s="49"/>
      <c r="C226" s="47"/>
      <c r="D226" s="33" t="s">
        <v>18</v>
      </c>
      <c r="E226" s="40"/>
      <c r="F226" s="41"/>
      <c r="G226" s="41"/>
      <c r="H226" s="31"/>
      <c r="I226" s="34" t="s">
        <v>18</v>
      </c>
      <c r="J226" s="16"/>
      <c r="K226" s="38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48"/>
      <c r="B227" s="49"/>
      <c r="C227" s="47"/>
      <c r="D227" s="33" t="s">
        <v>18</v>
      </c>
      <c r="E227" s="40"/>
      <c r="F227" s="41"/>
      <c r="G227" s="41"/>
      <c r="H227" s="31"/>
      <c r="I227" s="34" t="s">
        <v>18</v>
      </c>
      <c r="J227" s="16"/>
      <c r="K227" s="38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48"/>
      <c r="B228" s="49"/>
      <c r="C228" s="47"/>
      <c r="D228" s="33" t="s">
        <v>18</v>
      </c>
      <c r="E228" s="40"/>
      <c r="F228" s="41"/>
      <c r="G228" s="41"/>
      <c r="H228" s="31"/>
      <c r="I228" s="34" t="s">
        <v>18</v>
      </c>
      <c r="J228" s="16"/>
      <c r="K228" s="38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48"/>
      <c r="B229" s="49"/>
      <c r="C229" s="47"/>
      <c r="D229" s="33" t="s">
        <v>18</v>
      </c>
      <c r="E229" s="40"/>
      <c r="F229" s="41"/>
      <c r="G229" s="41"/>
      <c r="H229" s="31"/>
      <c r="I229" s="34" t="s">
        <v>18</v>
      </c>
      <c r="J229" s="16"/>
      <c r="K229" s="38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48"/>
      <c r="B230" s="49"/>
      <c r="C230" s="47"/>
      <c r="D230" s="33" t="s">
        <v>18</v>
      </c>
      <c r="E230" s="40"/>
      <c r="F230" s="41"/>
      <c r="G230" s="41"/>
      <c r="H230" s="31"/>
      <c r="I230" s="34" t="s">
        <v>18</v>
      </c>
      <c r="J230" s="16"/>
      <c r="K230" s="38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48"/>
      <c r="B231" s="49"/>
      <c r="C231" s="47"/>
      <c r="D231" s="33" t="s">
        <v>18</v>
      </c>
      <c r="E231" s="40"/>
      <c r="F231" s="41"/>
      <c r="G231" s="41"/>
      <c r="H231" s="31"/>
      <c r="I231" s="34" t="s">
        <v>18</v>
      </c>
      <c r="J231" s="16"/>
      <c r="K231" s="38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48"/>
      <c r="B232" s="49"/>
      <c r="C232" s="47"/>
      <c r="D232" s="33" t="s">
        <v>18</v>
      </c>
      <c r="E232" s="40"/>
      <c r="F232" s="41"/>
      <c r="G232" s="41"/>
      <c r="H232" s="31"/>
      <c r="I232" s="34" t="s">
        <v>18</v>
      </c>
      <c r="J232" s="16"/>
      <c r="K232" s="38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48"/>
      <c r="B233" s="49"/>
      <c r="C233" s="47"/>
      <c r="D233" s="33" t="s">
        <v>18</v>
      </c>
      <c r="E233" s="40"/>
      <c r="F233" s="41"/>
      <c r="G233" s="41"/>
      <c r="H233" s="31"/>
      <c r="I233" s="34" t="s">
        <v>18</v>
      </c>
      <c r="J233" s="16"/>
      <c r="K233" s="38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48"/>
      <c r="B234" s="49"/>
      <c r="C234" s="47"/>
      <c r="D234" s="33" t="s">
        <v>18</v>
      </c>
      <c r="E234" s="40"/>
      <c r="F234" s="41"/>
      <c r="G234" s="41"/>
      <c r="H234" s="31"/>
      <c r="I234" s="34" t="s">
        <v>18</v>
      </c>
      <c r="J234" s="16"/>
      <c r="K234" s="38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48"/>
      <c r="B235" s="49"/>
      <c r="C235" s="47"/>
      <c r="D235" s="33" t="s">
        <v>18</v>
      </c>
      <c r="E235" s="40"/>
      <c r="F235" s="41"/>
      <c r="G235" s="41"/>
      <c r="H235" s="31"/>
      <c r="I235" s="34" t="s">
        <v>18</v>
      </c>
      <c r="J235" s="16"/>
      <c r="K235" s="38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48"/>
      <c r="B236" s="49"/>
      <c r="C236" s="47"/>
      <c r="D236" s="33" t="s">
        <v>18</v>
      </c>
      <c r="E236" s="40"/>
      <c r="F236" s="41"/>
      <c r="G236" s="41"/>
      <c r="H236" s="31"/>
      <c r="I236" s="34" t="s">
        <v>18</v>
      </c>
      <c r="J236" s="16"/>
      <c r="K236" s="38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48"/>
      <c r="B237" s="49"/>
      <c r="C237" s="47"/>
      <c r="D237" s="33" t="s">
        <v>18</v>
      </c>
      <c r="E237" s="40"/>
      <c r="F237" s="41"/>
      <c r="G237" s="41"/>
      <c r="H237" s="31"/>
      <c r="I237" s="34" t="s">
        <v>18</v>
      </c>
      <c r="J237" s="16"/>
      <c r="K237" s="38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48"/>
      <c r="B238" s="49"/>
      <c r="C238" s="47"/>
      <c r="D238" s="33" t="s">
        <v>18</v>
      </c>
      <c r="E238" s="40"/>
      <c r="F238" s="41"/>
      <c r="G238" s="41"/>
      <c r="H238" s="31"/>
      <c r="I238" s="34" t="s">
        <v>18</v>
      </c>
      <c r="J238" s="16"/>
      <c r="K238" s="38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48"/>
      <c r="B239" s="49"/>
      <c r="C239" s="47"/>
      <c r="D239" s="33" t="s">
        <v>18</v>
      </c>
      <c r="E239" s="40"/>
      <c r="F239" s="41"/>
      <c r="G239" s="41"/>
      <c r="H239" s="31"/>
      <c r="I239" s="34" t="s">
        <v>18</v>
      </c>
      <c r="J239" s="16"/>
      <c r="K239" s="38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48"/>
      <c r="B240" s="49"/>
      <c r="C240" s="47"/>
      <c r="D240" s="33" t="s">
        <v>18</v>
      </c>
      <c r="E240" s="40"/>
      <c r="F240" s="41"/>
      <c r="G240" s="41"/>
      <c r="H240" s="31"/>
      <c r="I240" s="34" t="s">
        <v>18</v>
      </c>
      <c r="J240" s="16"/>
      <c r="K240" s="38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48"/>
      <c r="B241" s="49"/>
      <c r="C241" s="47"/>
      <c r="D241" s="33" t="s">
        <v>18</v>
      </c>
      <c r="E241" s="40"/>
      <c r="F241" s="41"/>
      <c r="G241" s="41"/>
      <c r="H241" s="31"/>
      <c r="I241" s="34" t="s">
        <v>18</v>
      </c>
      <c r="J241" s="16"/>
      <c r="K241" s="38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48"/>
      <c r="B242" s="49"/>
      <c r="C242" s="47"/>
      <c r="D242" s="33" t="s">
        <v>18</v>
      </c>
      <c r="E242" s="40"/>
      <c r="F242" s="41"/>
      <c r="G242" s="41"/>
      <c r="H242" s="31"/>
      <c r="I242" s="34" t="s">
        <v>18</v>
      </c>
      <c r="J242" s="16"/>
      <c r="K242" s="38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48"/>
      <c r="B243" s="49"/>
      <c r="C243" s="47"/>
      <c r="D243" s="33" t="s">
        <v>18</v>
      </c>
      <c r="E243" s="40"/>
      <c r="F243" s="41"/>
      <c r="G243" s="41"/>
      <c r="H243" s="31"/>
      <c r="I243" s="34" t="s">
        <v>18</v>
      </c>
      <c r="J243" s="16"/>
      <c r="K243" s="38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48"/>
      <c r="B244" s="49"/>
      <c r="C244" s="47"/>
      <c r="D244" s="33" t="s">
        <v>18</v>
      </c>
      <c r="E244" s="40"/>
      <c r="F244" s="41"/>
      <c r="G244" s="41"/>
      <c r="H244" s="31"/>
      <c r="I244" s="34" t="s">
        <v>18</v>
      </c>
      <c r="J244" s="16"/>
      <c r="K244" s="38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48"/>
      <c r="B245" s="49"/>
      <c r="C245" s="47"/>
      <c r="D245" s="33" t="s">
        <v>18</v>
      </c>
      <c r="E245" s="40"/>
      <c r="F245" s="41"/>
      <c r="G245" s="41"/>
      <c r="H245" s="31"/>
      <c r="I245" s="34" t="s">
        <v>18</v>
      </c>
      <c r="J245" s="16"/>
      <c r="K245" s="38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48"/>
      <c r="B246" s="49"/>
      <c r="C246" s="47"/>
      <c r="D246" s="33" t="s">
        <v>18</v>
      </c>
      <c r="E246" s="40"/>
      <c r="F246" s="41"/>
      <c r="G246" s="41"/>
      <c r="H246" s="31"/>
      <c r="I246" s="34" t="s">
        <v>18</v>
      </c>
      <c r="J246" s="16"/>
      <c r="K246" s="38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48"/>
      <c r="B247" s="49"/>
      <c r="C247" s="47"/>
      <c r="D247" s="33" t="s">
        <v>18</v>
      </c>
      <c r="E247" s="40"/>
      <c r="F247" s="41"/>
      <c r="G247" s="41"/>
      <c r="H247" s="31"/>
      <c r="I247" s="34" t="s">
        <v>18</v>
      </c>
      <c r="J247" s="16"/>
      <c r="K247" s="38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48"/>
      <c r="B248" s="49"/>
      <c r="C248" s="47"/>
      <c r="D248" s="33" t="s">
        <v>18</v>
      </c>
      <c r="E248" s="40"/>
      <c r="F248" s="41"/>
      <c r="G248" s="41"/>
      <c r="H248" s="31"/>
      <c r="I248" s="34" t="s">
        <v>18</v>
      </c>
      <c r="J248" s="16"/>
      <c r="K248" s="38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48"/>
      <c r="B249" s="49"/>
      <c r="C249" s="47"/>
      <c r="D249" s="33" t="s">
        <v>18</v>
      </c>
      <c r="E249" s="40"/>
      <c r="F249" s="41"/>
      <c r="G249" s="41"/>
      <c r="H249" s="31"/>
      <c r="I249" s="34" t="s">
        <v>18</v>
      </c>
      <c r="J249" s="16"/>
      <c r="K249" s="38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48"/>
      <c r="B250" s="49"/>
      <c r="C250" s="47"/>
      <c r="D250" s="33" t="s">
        <v>18</v>
      </c>
      <c r="E250" s="40"/>
      <c r="F250" s="41"/>
      <c r="G250" s="41"/>
      <c r="H250" s="31"/>
      <c r="I250" s="34" t="s">
        <v>18</v>
      </c>
      <c r="J250" s="16"/>
      <c r="K250" s="38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48"/>
      <c r="B251" s="49"/>
      <c r="C251" s="47"/>
      <c r="D251" s="33" t="s">
        <v>18</v>
      </c>
      <c r="E251" s="40"/>
      <c r="F251" s="41"/>
      <c r="G251" s="41"/>
      <c r="H251" s="31"/>
      <c r="I251" s="34" t="s">
        <v>18</v>
      </c>
      <c r="J251" s="16"/>
      <c r="K251" s="38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48"/>
      <c r="B252" s="49"/>
      <c r="C252" s="47"/>
      <c r="D252" s="33" t="s">
        <v>18</v>
      </c>
      <c r="E252" s="40"/>
      <c r="F252" s="41"/>
      <c r="G252" s="41"/>
      <c r="H252" s="31"/>
      <c r="I252" s="34" t="s">
        <v>18</v>
      </c>
      <c r="J252" s="16"/>
      <c r="K252" s="38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48"/>
      <c r="B253" s="49"/>
      <c r="C253" s="47"/>
      <c r="D253" s="33" t="s">
        <v>18</v>
      </c>
      <c r="E253" s="40"/>
      <c r="F253" s="41"/>
      <c r="G253" s="41"/>
      <c r="H253" s="31"/>
      <c r="I253" s="34" t="s">
        <v>18</v>
      </c>
      <c r="J253" s="16"/>
      <c r="K253" s="38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48"/>
      <c r="B254" s="49"/>
      <c r="C254" s="47"/>
      <c r="D254" s="33" t="s">
        <v>18</v>
      </c>
      <c r="E254" s="40"/>
      <c r="F254" s="41"/>
      <c r="G254" s="41"/>
      <c r="H254" s="31"/>
      <c r="I254" s="34" t="s">
        <v>18</v>
      </c>
      <c r="J254" s="16"/>
      <c r="K254" s="38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48"/>
      <c r="B255" s="49"/>
      <c r="C255" s="47"/>
      <c r="D255" s="33" t="s">
        <v>18</v>
      </c>
      <c r="E255" s="40"/>
      <c r="F255" s="41"/>
      <c r="G255" s="41"/>
      <c r="H255" s="31"/>
      <c r="I255" s="34" t="s">
        <v>18</v>
      </c>
      <c r="J255" s="16"/>
      <c r="K255" s="38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48"/>
      <c r="B256" s="49"/>
      <c r="C256" s="47"/>
      <c r="D256" s="33" t="s">
        <v>18</v>
      </c>
      <c r="E256" s="40"/>
      <c r="F256" s="41"/>
      <c r="G256" s="41"/>
      <c r="H256" s="31"/>
      <c r="I256" s="34" t="s">
        <v>18</v>
      </c>
      <c r="J256" s="16"/>
      <c r="K256" s="38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48"/>
      <c r="B257" s="49"/>
      <c r="C257" s="47"/>
      <c r="D257" s="33" t="s">
        <v>18</v>
      </c>
      <c r="E257" s="40"/>
      <c r="F257" s="41"/>
      <c r="G257" s="41"/>
      <c r="H257" s="31"/>
      <c r="I257" s="34" t="s">
        <v>18</v>
      </c>
      <c r="J257" s="16"/>
      <c r="K257" s="38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48"/>
      <c r="B258" s="49"/>
      <c r="C258" s="47"/>
      <c r="D258" s="33" t="s">
        <v>18</v>
      </c>
      <c r="E258" s="40"/>
      <c r="F258" s="41"/>
      <c r="G258" s="41"/>
      <c r="H258" s="31"/>
      <c r="I258" s="34" t="s">
        <v>18</v>
      </c>
      <c r="J258" s="16"/>
      <c r="K258" s="38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48"/>
      <c r="B259" s="49"/>
      <c r="C259" s="47"/>
      <c r="D259" s="33" t="s">
        <v>18</v>
      </c>
      <c r="E259" s="40"/>
      <c r="F259" s="41"/>
      <c r="G259" s="41"/>
      <c r="H259" s="31"/>
      <c r="I259" s="34" t="s">
        <v>18</v>
      </c>
      <c r="J259" s="16"/>
      <c r="K259" s="38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48"/>
      <c r="B260" s="49"/>
      <c r="C260" s="47"/>
      <c r="D260" s="33" t="s">
        <v>18</v>
      </c>
      <c r="E260" s="40"/>
      <c r="F260" s="41"/>
      <c r="G260" s="41"/>
      <c r="H260" s="31"/>
      <c r="I260" s="34" t="s">
        <v>18</v>
      </c>
      <c r="J260" s="16"/>
      <c r="K260" s="38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48"/>
      <c r="B261" s="49"/>
      <c r="C261" s="47"/>
      <c r="D261" s="33" t="s">
        <v>18</v>
      </c>
      <c r="E261" s="40"/>
      <c r="F261" s="41"/>
      <c r="G261" s="41"/>
      <c r="H261" s="31"/>
      <c r="I261" s="34" t="s">
        <v>18</v>
      </c>
      <c r="J261" s="16"/>
      <c r="K261" s="38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48"/>
      <c r="B262" s="49"/>
      <c r="C262" s="47"/>
      <c r="D262" s="33" t="s">
        <v>18</v>
      </c>
      <c r="E262" s="40"/>
      <c r="F262" s="41"/>
      <c r="G262" s="41"/>
      <c r="H262" s="31"/>
      <c r="I262" s="34" t="s">
        <v>18</v>
      </c>
      <c r="J262" s="16"/>
      <c r="K262" s="38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48"/>
      <c r="B263" s="49"/>
      <c r="C263" s="47"/>
      <c r="D263" s="33" t="s">
        <v>18</v>
      </c>
      <c r="E263" s="40"/>
      <c r="F263" s="41"/>
      <c r="G263" s="41"/>
      <c r="H263" s="31"/>
      <c r="I263" s="34" t="s">
        <v>18</v>
      </c>
      <c r="J263" s="16"/>
      <c r="K263" s="38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48"/>
      <c r="B264" s="49"/>
      <c r="C264" s="47"/>
      <c r="D264" s="33" t="s">
        <v>18</v>
      </c>
      <c r="E264" s="40"/>
      <c r="F264" s="41"/>
      <c r="G264" s="41"/>
      <c r="H264" s="31"/>
      <c r="I264" s="34" t="s">
        <v>18</v>
      </c>
      <c r="J264" s="16"/>
      <c r="K264" s="38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48"/>
      <c r="B265" s="49"/>
      <c r="C265" s="47"/>
      <c r="D265" s="33" t="s">
        <v>18</v>
      </c>
      <c r="E265" s="40"/>
      <c r="F265" s="41"/>
      <c r="G265" s="41"/>
      <c r="H265" s="31"/>
      <c r="I265" s="34" t="s">
        <v>18</v>
      </c>
      <c r="J265" s="16"/>
      <c r="K265" s="38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48"/>
      <c r="B266" s="49"/>
      <c r="C266" s="47"/>
      <c r="D266" s="33" t="s">
        <v>18</v>
      </c>
      <c r="E266" s="40"/>
      <c r="F266" s="41"/>
      <c r="G266" s="41"/>
      <c r="H266" s="31"/>
      <c r="I266" s="34" t="s">
        <v>18</v>
      </c>
      <c r="J266" s="16"/>
      <c r="K266" s="38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48"/>
      <c r="B267" s="49"/>
      <c r="C267" s="47"/>
      <c r="D267" s="33" t="s">
        <v>18</v>
      </c>
      <c r="E267" s="40"/>
      <c r="F267" s="41"/>
      <c r="G267" s="41"/>
      <c r="H267" s="31"/>
      <c r="I267" s="34" t="s">
        <v>18</v>
      </c>
      <c r="J267" s="16"/>
      <c r="K267" s="38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48"/>
      <c r="B268" s="49"/>
      <c r="C268" s="47"/>
      <c r="D268" s="33" t="s">
        <v>18</v>
      </c>
      <c r="E268" s="40"/>
      <c r="F268" s="41"/>
      <c r="G268" s="41"/>
      <c r="H268" s="31"/>
      <c r="I268" s="34" t="s">
        <v>18</v>
      </c>
      <c r="J268" s="16"/>
      <c r="K268" s="38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48"/>
      <c r="B269" s="49"/>
      <c r="C269" s="47"/>
      <c r="D269" s="33" t="s">
        <v>18</v>
      </c>
      <c r="E269" s="40"/>
      <c r="F269" s="41"/>
      <c r="G269" s="41"/>
      <c r="H269" s="31"/>
      <c r="I269" s="34" t="s">
        <v>18</v>
      </c>
      <c r="J269" s="16"/>
      <c r="K269" s="38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48"/>
      <c r="B270" s="49"/>
      <c r="C270" s="47"/>
      <c r="D270" s="33" t="s">
        <v>18</v>
      </c>
      <c r="E270" s="40"/>
      <c r="F270" s="41"/>
      <c r="G270" s="41"/>
      <c r="H270" s="31"/>
      <c r="I270" s="34" t="s">
        <v>18</v>
      </c>
      <c r="J270" s="16"/>
      <c r="K270" s="38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48"/>
      <c r="B271" s="49"/>
      <c r="C271" s="47"/>
      <c r="D271" s="33" t="s">
        <v>18</v>
      </c>
      <c r="E271" s="40"/>
      <c r="F271" s="41"/>
      <c r="G271" s="41"/>
      <c r="H271" s="31"/>
      <c r="I271" s="34" t="s">
        <v>18</v>
      </c>
      <c r="J271" s="16"/>
      <c r="K271" s="38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48"/>
      <c r="B272" s="49"/>
      <c r="C272" s="47"/>
      <c r="D272" s="33" t="s">
        <v>18</v>
      </c>
      <c r="E272" s="40"/>
      <c r="F272" s="41"/>
      <c r="G272" s="41"/>
      <c r="H272" s="31"/>
      <c r="I272" s="34" t="s">
        <v>18</v>
      </c>
      <c r="J272" s="16"/>
      <c r="K272" s="38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48"/>
      <c r="B273" s="49"/>
      <c r="C273" s="47"/>
      <c r="D273" s="33" t="s">
        <v>18</v>
      </c>
      <c r="E273" s="40"/>
      <c r="F273" s="41"/>
      <c r="G273" s="41"/>
      <c r="H273" s="31"/>
      <c r="I273" s="34" t="s">
        <v>18</v>
      </c>
      <c r="J273" s="16"/>
      <c r="K273" s="38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48"/>
      <c r="B274" s="49"/>
      <c r="C274" s="47"/>
      <c r="D274" s="33" t="s">
        <v>18</v>
      </c>
      <c r="E274" s="40"/>
      <c r="F274" s="41"/>
      <c r="G274" s="41"/>
      <c r="H274" s="31"/>
      <c r="I274" s="34" t="s">
        <v>18</v>
      </c>
      <c r="J274" s="16"/>
      <c r="K274" s="38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48"/>
      <c r="B275" s="49"/>
      <c r="C275" s="47"/>
      <c r="D275" s="33" t="s">
        <v>18</v>
      </c>
      <c r="E275" s="40"/>
      <c r="F275" s="41"/>
      <c r="G275" s="41"/>
      <c r="H275" s="31"/>
      <c r="I275" s="34" t="s">
        <v>18</v>
      </c>
      <c r="J275" s="16"/>
      <c r="K275" s="38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48"/>
      <c r="B276" s="49"/>
      <c r="C276" s="47"/>
      <c r="D276" s="33" t="s">
        <v>18</v>
      </c>
      <c r="E276" s="40"/>
      <c r="F276" s="41"/>
      <c r="G276" s="41"/>
      <c r="H276" s="31"/>
      <c r="I276" s="34" t="s">
        <v>18</v>
      </c>
      <c r="J276" s="16"/>
      <c r="K276" s="38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48"/>
      <c r="B277" s="49"/>
      <c r="C277" s="47"/>
      <c r="D277" s="33" t="s">
        <v>18</v>
      </c>
      <c r="E277" s="40"/>
      <c r="F277" s="41"/>
      <c r="G277" s="41"/>
      <c r="H277" s="31"/>
      <c r="I277" s="34" t="s">
        <v>18</v>
      </c>
      <c r="J277" s="16"/>
      <c r="K277" s="38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48"/>
      <c r="B278" s="49"/>
      <c r="C278" s="47"/>
      <c r="D278" s="33" t="s">
        <v>18</v>
      </c>
      <c r="E278" s="40"/>
      <c r="F278" s="41"/>
      <c r="G278" s="41"/>
      <c r="H278" s="31"/>
      <c r="I278" s="34" t="s">
        <v>18</v>
      </c>
      <c r="J278" s="16"/>
      <c r="K278" s="38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48"/>
      <c r="B279" s="49"/>
      <c r="C279" s="47"/>
      <c r="D279" s="33" t="s">
        <v>18</v>
      </c>
      <c r="E279" s="40"/>
      <c r="F279" s="41"/>
      <c r="G279" s="41"/>
      <c r="H279" s="31"/>
      <c r="I279" s="34" t="s">
        <v>18</v>
      </c>
      <c r="J279" s="16"/>
      <c r="K279" s="38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48"/>
      <c r="B280" s="49"/>
      <c r="C280" s="47"/>
      <c r="D280" s="33" t="s">
        <v>18</v>
      </c>
      <c r="E280" s="40"/>
      <c r="F280" s="41"/>
      <c r="G280" s="41"/>
      <c r="H280" s="31"/>
      <c r="I280" s="34" t="s">
        <v>18</v>
      </c>
      <c r="J280" s="16"/>
      <c r="K280" s="38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48"/>
      <c r="B281" s="49"/>
      <c r="C281" s="47"/>
      <c r="D281" s="33" t="s">
        <v>18</v>
      </c>
      <c r="E281" s="40"/>
      <c r="F281" s="41"/>
      <c r="G281" s="41"/>
      <c r="H281" s="31"/>
      <c r="I281" s="34" t="s">
        <v>18</v>
      </c>
      <c r="J281" s="16"/>
      <c r="K281" s="38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48"/>
      <c r="B282" s="49"/>
      <c r="C282" s="47"/>
      <c r="D282" s="33" t="s">
        <v>18</v>
      </c>
      <c r="E282" s="40"/>
      <c r="F282" s="41"/>
      <c r="G282" s="41"/>
      <c r="H282" s="31"/>
      <c r="I282" s="34" t="s">
        <v>18</v>
      </c>
      <c r="J282" s="16"/>
      <c r="K282" s="38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48"/>
      <c r="B283" s="49"/>
      <c r="C283" s="47"/>
      <c r="D283" s="33" t="s">
        <v>18</v>
      </c>
      <c r="E283" s="40"/>
      <c r="F283" s="41"/>
      <c r="G283" s="41"/>
      <c r="H283" s="31"/>
      <c r="I283" s="34" t="s">
        <v>18</v>
      </c>
      <c r="J283" s="16"/>
      <c r="K283" s="38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48"/>
      <c r="B284" s="49"/>
      <c r="C284" s="47"/>
      <c r="D284" s="33" t="s">
        <v>18</v>
      </c>
      <c r="E284" s="40"/>
      <c r="F284" s="41"/>
      <c r="G284" s="41"/>
      <c r="H284" s="31"/>
      <c r="I284" s="34" t="s">
        <v>18</v>
      </c>
      <c r="J284" s="16"/>
      <c r="K284" s="38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48"/>
      <c r="B285" s="49"/>
      <c r="C285" s="47"/>
      <c r="D285" s="33" t="s">
        <v>18</v>
      </c>
      <c r="E285" s="40"/>
      <c r="F285" s="41"/>
      <c r="G285" s="41"/>
      <c r="H285" s="31"/>
      <c r="I285" s="34" t="s">
        <v>18</v>
      </c>
      <c r="J285" s="16"/>
      <c r="K285" s="38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48"/>
      <c r="B286" s="49"/>
      <c r="C286" s="47"/>
      <c r="D286" s="33" t="s">
        <v>18</v>
      </c>
      <c r="E286" s="40"/>
      <c r="F286" s="41"/>
      <c r="G286" s="41"/>
      <c r="H286" s="31"/>
      <c r="I286" s="34" t="s">
        <v>18</v>
      </c>
      <c r="J286" s="16"/>
      <c r="K286" s="38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48"/>
      <c r="B287" s="49"/>
      <c r="C287" s="47"/>
      <c r="D287" s="33" t="s">
        <v>18</v>
      </c>
      <c r="E287" s="40"/>
      <c r="F287" s="41"/>
      <c r="G287" s="41"/>
      <c r="H287" s="31"/>
      <c r="I287" s="34" t="s">
        <v>18</v>
      </c>
      <c r="J287" s="16"/>
      <c r="K287" s="38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48"/>
      <c r="B288" s="49"/>
      <c r="C288" s="47"/>
      <c r="D288" s="33" t="s">
        <v>18</v>
      </c>
      <c r="E288" s="40"/>
      <c r="F288" s="41"/>
      <c r="G288" s="41"/>
      <c r="H288" s="31"/>
      <c r="I288" s="34" t="s">
        <v>18</v>
      </c>
      <c r="J288" s="16"/>
      <c r="K288" s="38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48"/>
      <c r="B289" s="49"/>
      <c r="C289" s="47"/>
      <c r="D289" s="33" t="s">
        <v>18</v>
      </c>
      <c r="E289" s="40"/>
      <c r="F289" s="41"/>
      <c r="G289" s="41"/>
      <c r="H289" s="31"/>
      <c r="I289" s="34" t="s">
        <v>18</v>
      </c>
      <c r="J289" s="16"/>
      <c r="K289" s="38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48"/>
      <c r="B290" s="49"/>
      <c r="C290" s="47"/>
      <c r="D290" s="33" t="s">
        <v>18</v>
      </c>
      <c r="E290" s="40"/>
      <c r="F290" s="41"/>
      <c r="G290" s="41"/>
      <c r="H290" s="31"/>
      <c r="I290" s="34" t="s">
        <v>18</v>
      </c>
      <c r="J290" s="16"/>
      <c r="K290" s="38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48"/>
      <c r="B291" s="49"/>
      <c r="C291" s="47"/>
      <c r="D291" s="33" t="s">
        <v>18</v>
      </c>
      <c r="E291" s="40"/>
      <c r="F291" s="41"/>
      <c r="G291" s="41"/>
      <c r="H291" s="31"/>
      <c r="I291" s="34" t="s">
        <v>18</v>
      </c>
      <c r="J291" s="16"/>
      <c r="K291" s="38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48"/>
      <c r="B292" s="49"/>
      <c r="C292" s="47"/>
      <c r="D292" s="33" t="s">
        <v>18</v>
      </c>
      <c r="E292" s="40"/>
      <c r="F292" s="41"/>
      <c r="G292" s="41"/>
      <c r="H292" s="31"/>
      <c r="I292" s="34" t="s">
        <v>18</v>
      </c>
      <c r="J292" s="16"/>
      <c r="K292" s="38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48"/>
      <c r="B293" s="49"/>
      <c r="C293" s="47"/>
      <c r="D293" s="33" t="s">
        <v>18</v>
      </c>
      <c r="E293" s="40"/>
      <c r="F293" s="41"/>
      <c r="G293" s="41"/>
      <c r="H293" s="31"/>
      <c r="I293" s="34" t="s">
        <v>18</v>
      </c>
      <c r="J293" s="16"/>
      <c r="K293" s="38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48"/>
      <c r="B294" s="49"/>
      <c r="C294" s="47"/>
      <c r="D294" s="33" t="s">
        <v>18</v>
      </c>
      <c r="E294" s="40"/>
      <c r="F294" s="41"/>
      <c r="G294" s="41"/>
      <c r="H294" s="31"/>
      <c r="I294" s="34" t="s">
        <v>18</v>
      </c>
      <c r="J294" s="16"/>
      <c r="K294" s="38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48"/>
      <c r="B295" s="49"/>
      <c r="C295" s="47"/>
      <c r="D295" s="33" t="s">
        <v>18</v>
      </c>
      <c r="E295" s="40"/>
      <c r="F295" s="41"/>
      <c r="G295" s="41"/>
      <c r="H295" s="31"/>
      <c r="I295" s="34" t="s">
        <v>18</v>
      </c>
      <c r="J295" s="16"/>
      <c r="K295" s="38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48"/>
      <c r="B296" s="49"/>
      <c r="C296" s="47"/>
      <c r="D296" s="33" t="s">
        <v>18</v>
      </c>
      <c r="E296" s="40"/>
      <c r="F296" s="41"/>
      <c r="G296" s="41"/>
      <c r="H296" s="31"/>
      <c r="I296" s="34" t="s">
        <v>18</v>
      </c>
      <c r="J296" s="16"/>
      <c r="K296" s="38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48"/>
      <c r="B297" s="49"/>
      <c r="C297" s="47"/>
      <c r="D297" s="33" t="s">
        <v>18</v>
      </c>
      <c r="E297" s="40"/>
      <c r="F297" s="41"/>
      <c r="G297" s="41"/>
      <c r="H297" s="31"/>
      <c r="I297" s="34" t="s">
        <v>18</v>
      </c>
      <c r="J297" s="16"/>
      <c r="K297" s="38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48"/>
      <c r="B298" s="49"/>
      <c r="C298" s="47"/>
      <c r="D298" s="33" t="s">
        <v>18</v>
      </c>
      <c r="E298" s="40"/>
      <c r="F298" s="41"/>
      <c r="G298" s="41"/>
      <c r="H298" s="31"/>
      <c r="I298" s="34" t="s">
        <v>18</v>
      </c>
      <c r="J298" s="16"/>
      <c r="K298" s="38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48"/>
      <c r="B299" s="49"/>
      <c r="C299" s="47"/>
      <c r="D299" s="33" t="s">
        <v>18</v>
      </c>
      <c r="E299" s="40"/>
      <c r="F299" s="41"/>
      <c r="G299" s="41"/>
      <c r="H299" s="31"/>
      <c r="I299" s="34" t="s">
        <v>18</v>
      </c>
      <c r="J299" s="16"/>
      <c r="K299" s="38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48"/>
      <c r="B300" s="49"/>
      <c r="C300" s="47"/>
      <c r="D300" s="33" t="s">
        <v>18</v>
      </c>
      <c r="E300" s="40"/>
      <c r="F300" s="41"/>
      <c r="G300" s="41"/>
      <c r="H300" s="31"/>
      <c r="I300" s="34" t="s">
        <v>18</v>
      </c>
      <c r="J300" s="16"/>
      <c r="K300" s="38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48"/>
      <c r="B301" s="49"/>
      <c r="C301" s="47"/>
      <c r="D301" s="33" t="s">
        <v>18</v>
      </c>
      <c r="E301" s="40"/>
      <c r="F301" s="41"/>
      <c r="G301" s="41"/>
      <c r="H301" s="31"/>
      <c r="I301" s="34" t="s">
        <v>18</v>
      </c>
      <c r="J301" s="16"/>
      <c r="K301" s="38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48"/>
      <c r="B302" s="49"/>
      <c r="C302" s="47"/>
      <c r="D302" s="33" t="s">
        <v>18</v>
      </c>
      <c r="E302" s="40"/>
      <c r="F302" s="41"/>
      <c r="G302" s="41"/>
      <c r="H302" s="31"/>
      <c r="I302" s="34" t="s">
        <v>18</v>
      </c>
      <c r="J302" s="16"/>
      <c r="K302" s="38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48"/>
      <c r="B303" s="49"/>
      <c r="C303" s="47"/>
      <c r="D303" s="33" t="s">
        <v>18</v>
      </c>
      <c r="E303" s="40"/>
      <c r="F303" s="41"/>
      <c r="G303" s="41"/>
      <c r="H303" s="31"/>
      <c r="I303" s="34" t="s">
        <v>18</v>
      </c>
      <c r="J303" s="16"/>
      <c r="K303" s="38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48"/>
      <c r="B304" s="49"/>
      <c r="C304" s="47"/>
      <c r="D304" s="33" t="s">
        <v>18</v>
      </c>
      <c r="E304" s="40"/>
      <c r="F304" s="41"/>
      <c r="G304" s="41"/>
      <c r="H304" s="31"/>
      <c r="I304" s="34" t="s">
        <v>18</v>
      </c>
      <c r="J304" s="16"/>
      <c r="K304" s="38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48"/>
      <c r="B305" s="49"/>
      <c r="C305" s="47"/>
      <c r="D305" s="33" t="s">
        <v>18</v>
      </c>
      <c r="E305" s="40"/>
      <c r="F305" s="41"/>
      <c r="G305" s="41"/>
      <c r="H305" s="31"/>
      <c r="I305" s="34" t="s">
        <v>18</v>
      </c>
      <c r="J305" s="16"/>
      <c r="K305" s="38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48"/>
      <c r="B306" s="49"/>
      <c r="C306" s="47"/>
      <c r="D306" s="33" t="s">
        <v>18</v>
      </c>
      <c r="E306" s="40"/>
      <c r="F306" s="41"/>
      <c r="G306" s="41"/>
      <c r="H306" s="31"/>
      <c r="I306" s="34" t="s">
        <v>18</v>
      </c>
      <c r="J306" s="16"/>
      <c r="K306" s="38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48"/>
      <c r="B307" s="49"/>
      <c r="C307" s="47"/>
      <c r="D307" s="33" t="s">
        <v>18</v>
      </c>
      <c r="E307" s="40"/>
      <c r="F307" s="41"/>
      <c r="G307" s="41"/>
      <c r="H307" s="31"/>
      <c r="I307" s="34" t="s">
        <v>18</v>
      </c>
      <c r="J307" s="16"/>
      <c r="K307" s="38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48"/>
      <c r="B308" s="49"/>
      <c r="C308" s="47"/>
      <c r="D308" s="33" t="s">
        <v>18</v>
      </c>
      <c r="E308" s="40"/>
      <c r="F308" s="41"/>
      <c r="G308" s="41"/>
      <c r="H308" s="31"/>
      <c r="I308" s="34" t="s">
        <v>18</v>
      </c>
      <c r="J308" s="16"/>
      <c r="K308" s="38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48"/>
      <c r="B309" s="49"/>
      <c r="C309" s="47"/>
      <c r="D309" s="33" t="s">
        <v>18</v>
      </c>
      <c r="E309" s="40"/>
      <c r="F309" s="41"/>
      <c r="G309" s="41"/>
      <c r="H309" s="31"/>
      <c r="I309" s="34" t="s">
        <v>18</v>
      </c>
      <c r="J309" s="16"/>
      <c r="K309" s="38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48"/>
      <c r="B310" s="49"/>
      <c r="C310" s="47"/>
      <c r="D310" s="33" t="s">
        <v>18</v>
      </c>
      <c r="E310" s="40"/>
      <c r="F310" s="41"/>
      <c r="G310" s="41"/>
      <c r="H310" s="31"/>
      <c r="I310" s="34" t="s">
        <v>18</v>
      </c>
      <c r="J310" s="16"/>
      <c r="K310" s="38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48"/>
      <c r="B311" s="49"/>
      <c r="C311" s="47"/>
      <c r="D311" s="33" t="s">
        <v>18</v>
      </c>
      <c r="E311" s="40"/>
      <c r="F311" s="41"/>
      <c r="G311" s="41"/>
      <c r="H311" s="31"/>
      <c r="I311" s="34" t="s">
        <v>18</v>
      </c>
      <c r="J311" s="16"/>
      <c r="K311" s="38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48"/>
      <c r="B312" s="49"/>
      <c r="C312" s="47"/>
      <c r="D312" s="33" t="s">
        <v>18</v>
      </c>
      <c r="E312" s="40"/>
      <c r="F312" s="41"/>
      <c r="G312" s="41"/>
      <c r="H312" s="31"/>
      <c r="I312" s="34" t="s">
        <v>18</v>
      </c>
      <c r="J312" s="16"/>
      <c r="K312" s="38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48"/>
      <c r="B313" s="49"/>
      <c r="C313" s="47"/>
      <c r="D313" s="33" t="s">
        <v>18</v>
      </c>
      <c r="E313" s="40"/>
      <c r="F313" s="41"/>
      <c r="G313" s="41"/>
      <c r="H313" s="31"/>
      <c r="I313" s="34" t="s">
        <v>18</v>
      </c>
      <c r="J313" s="16"/>
      <c r="K313" s="38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48"/>
      <c r="B314" s="49"/>
      <c r="C314" s="47"/>
      <c r="D314" s="33" t="s">
        <v>18</v>
      </c>
      <c r="E314" s="40"/>
      <c r="F314" s="41"/>
      <c r="G314" s="41"/>
      <c r="H314" s="31"/>
      <c r="I314" s="34" t="s">
        <v>18</v>
      </c>
      <c r="J314" s="16"/>
      <c r="K314" s="38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48"/>
      <c r="B315" s="49"/>
      <c r="C315" s="47"/>
      <c r="D315" s="33" t="s">
        <v>18</v>
      </c>
      <c r="E315" s="40"/>
      <c r="F315" s="41"/>
      <c r="G315" s="41"/>
      <c r="H315" s="31"/>
      <c r="I315" s="34" t="s">
        <v>18</v>
      </c>
      <c r="J315" s="16"/>
      <c r="K315" s="38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48"/>
      <c r="B316" s="49"/>
      <c r="C316" s="47"/>
      <c r="D316" s="33" t="s">
        <v>18</v>
      </c>
      <c r="E316" s="40"/>
      <c r="F316" s="41"/>
      <c r="G316" s="41"/>
      <c r="H316" s="31"/>
      <c r="I316" s="34" t="s">
        <v>18</v>
      </c>
      <c r="J316" s="16"/>
      <c r="K316" s="38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48"/>
      <c r="B317" s="49"/>
      <c r="C317" s="47"/>
      <c r="D317" s="33" t="s">
        <v>18</v>
      </c>
      <c r="E317" s="40"/>
      <c r="F317" s="41"/>
      <c r="G317" s="41"/>
      <c r="H317" s="31"/>
      <c r="I317" s="34" t="s">
        <v>18</v>
      </c>
      <c r="J317" s="16"/>
      <c r="K317" s="38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48"/>
      <c r="B318" s="49"/>
      <c r="C318" s="47"/>
      <c r="D318" s="33" t="s">
        <v>18</v>
      </c>
      <c r="E318" s="40"/>
      <c r="F318" s="41"/>
      <c r="G318" s="41"/>
      <c r="H318" s="31"/>
      <c r="I318" s="34" t="s">
        <v>18</v>
      </c>
      <c r="J318" s="16"/>
      <c r="K318" s="38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48"/>
      <c r="B319" s="49"/>
      <c r="C319" s="47"/>
      <c r="D319" s="33" t="s">
        <v>18</v>
      </c>
      <c r="E319" s="40"/>
      <c r="F319" s="41"/>
      <c r="G319" s="41"/>
      <c r="H319" s="31"/>
      <c r="I319" s="34" t="s">
        <v>18</v>
      </c>
      <c r="J319" s="16"/>
      <c r="K319" s="38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48"/>
      <c r="B320" s="49"/>
      <c r="C320" s="47"/>
      <c r="D320" s="33" t="s">
        <v>18</v>
      </c>
      <c r="E320" s="40"/>
      <c r="F320" s="41"/>
      <c r="G320" s="41"/>
      <c r="H320" s="31"/>
      <c r="I320" s="34" t="s">
        <v>18</v>
      </c>
      <c r="J320" s="16"/>
      <c r="K320" s="38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48"/>
      <c r="B321" s="49"/>
      <c r="C321" s="47"/>
      <c r="D321" s="33" t="s">
        <v>18</v>
      </c>
      <c r="E321" s="40"/>
      <c r="F321" s="41"/>
      <c r="G321" s="41"/>
      <c r="H321" s="31"/>
      <c r="I321" s="34" t="s">
        <v>18</v>
      </c>
      <c r="J321" s="16"/>
      <c r="K321" s="38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48"/>
      <c r="B322" s="49"/>
      <c r="C322" s="47"/>
      <c r="D322" s="33" t="s">
        <v>18</v>
      </c>
      <c r="E322" s="40"/>
      <c r="F322" s="41"/>
      <c r="G322" s="41"/>
      <c r="H322" s="31"/>
      <c r="I322" s="34" t="s">
        <v>18</v>
      </c>
      <c r="J322" s="16"/>
      <c r="K322" s="38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48"/>
      <c r="B323" s="49"/>
      <c r="C323" s="47"/>
      <c r="D323" s="33" t="s">
        <v>18</v>
      </c>
      <c r="E323" s="40"/>
      <c r="F323" s="41"/>
      <c r="G323" s="41"/>
      <c r="H323" s="31"/>
      <c r="I323" s="34" t="s">
        <v>18</v>
      </c>
      <c r="J323" s="16"/>
      <c r="K323" s="38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48"/>
      <c r="B324" s="49"/>
      <c r="C324" s="47"/>
      <c r="D324" s="33" t="s">
        <v>18</v>
      </c>
      <c r="E324" s="40"/>
      <c r="F324" s="41"/>
      <c r="G324" s="41"/>
      <c r="H324" s="31"/>
      <c r="I324" s="34" t="s">
        <v>18</v>
      </c>
      <c r="J324" s="16"/>
      <c r="K324" s="38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48"/>
      <c r="B325" s="49"/>
      <c r="C325" s="47"/>
      <c r="D325" s="33" t="s">
        <v>18</v>
      </c>
      <c r="E325" s="40"/>
      <c r="F325" s="41"/>
      <c r="G325" s="41"/>
      <c r="H325" s="31"/>
      <c r="I325" s="34" t="s">
        <v>18</v>
      </c>
      <c r="J325" s="16"/>
      <c r="K325" s="38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48"/>
      <c r="B326" s="49"/>
      <c r="C326" s="47"/>
      <c r="D326" s="33" t="s">
        <v>18</v>
      </c>
      <c r="E326" s="40"/>
      <c r="F326" s="41"/>
      <c r="G326" s="41"/>
      <c r="H326" s="31"/>
      <c r="I326" s="34" t="s">
        <v>18</v>
      </c>
      <c r="J326" s="16"/>
      <c r="K326" s="38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48"/>
      <c r="B327" s="49"/>
      <c r="C327" s="47"/>
      <c r="D327" s="33" t="s">
        <v>18</v>
      </c>
      <c r="E327" s="40"/>
      <c r="F327" s="41"/>
      <c r="G327" s="41"/>
      <c r="H327" s="31"/>
      <c r="I327" s="34" t="s">
        <v>18</v>
      </c>
      <c r="J327" s="16"/>
      <c r="K327" s="38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48"/>
      <c r="B328" s="49"/>
      <c r="C328" s="47"/>
      <c r="D328" s="33" t="s">
        <v>18</v>
      </c>
      <c r="E328" s="40"/>
      <c r="F328" s="41"/>
      <c r="G328" s="41"/>
      <c r="H328" s="31"/>
      <c r="I328" s="34" t="s">
        <v>18</v>
      </c>
      <c r="J328" s="16"/>
      <c r="K328" s="38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48"/>
      <c r="B329" s="49"/>
      <c r="C329" s="47"/>
      <c r="D329" s="33" t="s">
        <v>18</v>
      </c>
      <c r="E329" s="40"/>
      <c r="F329" s="41"/>
      <c r="G329" s="41"/>
      <c r="H329" s="31"/>
      <c r="I329" s="34" t="s">
        <v>18</v>
      </c>
      <c r="J329" s="16"/>
      <c r="K329" s="38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48"/>
      <c r="B330" s="49"/>
      <c r="C330" s="47"/>
      <c r="D330" s="33" t="s">
        <v>18</v>
      </c>
      <c r="E330" s="40"/>
      <c r="F330" s="41"/>
      <c r="G330" s="41"/>
      <c r="H330" s="31"/>
      <c r="I330" s="34" t="s">
        <v>18</v>
      </c>
      <c r="J330" s="16"/>
      <c r="K330" s="38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48"/>
      <c r="B331" s="49"/>
      <c r="C331" s="47"/>
      <c r="D331" s="33" t="s">
        <v>18</v>
      </c>
      <c r="E331" s="40"/>
      <c r="F331" s="41"/>
      <c r="G331" s="41"/>
      <c r="H331" s="31"/>
      <c r="I331" s="34" t="s">
        <v>18</v>
      </c>
      <c r="J331" s="16"/>
      <c r="K331" s="38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48"/>
      <c r="B332" s="49"/>
      <c r="C332" s="47"/>
      <c r="D332" s="33" t="s">
        <v>18</v>
      </c>
      <c r="E332" s="40"/>
      <c r="F332" s="41"/>
      <c r="G332" s="41"/>
      <c r="H332" s="31"/>
      <c r="I332" s="34" t="s">
        <v>18</v>
      </c>
      <c r="J332" s="16"/>
      <c r="K332" s="38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48"/>
      <c r="B333" s="49"/>
      <c r="C333" s="47"/>
      <c r="D333" s="33" t="s">
        <v>18</v>
      </c>
      <c r="E333" s="40"/>
      <c r="F333" s="41"/>
      <c r="G333" s="41"/>
      <c r="H333" s="31"/>
      <c r="I333" s="34" t="s">
        <v>18</v>
      </c>
      <c r="J333" s="16"/>
      <c r="K333" s="38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48"/>
      <c r="B334" s="49"/>
      <c r="C334" s="47"/>
      <c r="D334" s="33" t="s">
        <v>18</v>
      </c>
      <c r="E334" s="40"/>
      <c r="F334" s="41"/>
      <c r="G334" s="41"/>
      <c r="H334" s="31"/>
      <c r="I334" s="34" t="s">
        <v>18</v>
      </c>
      <c r="J334" s="16"/>
      <c r="K334" s="38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48"/>
      <c r="B335" s="49"/>
      <c r="C335" s="47"/>
      <c r="D335" s="33" t="s">
        <v>18</v>
      </c>
      <c r="E335" s="40"/>
      <c r="F335" s="41"/>
      <c r="G335" s="41"/>
      <c r="H335" s="31"/>
      <c r="I335" s="34" t="s">
        <v>18</v>
      </c>
      <c r="J335" s="16"/>
      <c r="K335" s="38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48"/>
      <c r="B336" s="49"/>
      <c r="C336" s="47"/>
      <c r="D336" s="33" t="s">
        <v>18</v>
      </c>
      <c r="E336" s="40"/>
      <c r="F336" s="41"/>
      <c r="G336" s="41"/>
      <c r="H336" s="31"/>
      <c r="I336" s="34" t="s">
        <v>18</v>
      </c>
      <c r="J336" s="16"/>
      <c r="K336" s="38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48"/>
      <c r="B337" s="49"/>
      <c r="C337" s="47"/>
      <c r="D337" s="33" t="s">
        <v>18</v>
      </c>
      <c r="E337" s="40"/>
      <c r="F337" s="41"/>
      <c r="G337" s="41"/>
      <c r="H337" s="31"/>
      <c r="I337" s="34" t="s">
        <v>18</v>
      </c>
      <c r="J337" s="16"/>
      <c r="K337" s="38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48"/>
      <c r="B338" s="49"/>
      <c r="C338" s="47"/>
      <c r="D338" s="33" t="s">
        <v>18</v>
      </c>
      <c r="E338" s="40"/>
      <c r="F338" s="41"/>
      <c r="G338" s="41"/>
      <c r="H338" s="31"/>
      <c r="I338" s="34" t="s">
        <v>18</v>
      </c>
      <c r="J338" s="16"/>
      <c r="K338" s="38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48"/>
      <c r="B339" s="49"/>
      <c r="C339" s="47"/>
      <c r="D339" s="33" t="s">
        <v>18</v>
      </c>
      <c r="E339" s="40"/>
      <c r="F339" s="41"/>
      <c r="G339" s="41"/>
      <c r="H339" s="31"/>
      <c r="I339" s="34" t="s">
        <v>18</v>
      </c>
      <c r="J339" s="16"/>
      <c r="K339" s="38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48"/>
      <c r="B340" s="49"/>
      <c r="C340" s="47"/>
      <c r="D340" s="33" t="s">
        <v>18</v>
      </c>
      <c r="E340" s="40"/>
      <c r="F340" s="41"/>
      <c r="G340" s="41"/>
      <c r="H340" s="31"/>
      <c r="I340" s="34" t="s">
        <v>18</v>
      </c>
      <c r="J340" s="16"/>
      <c r="K340" s="38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48"/>
      <c r="B341" s="49"/>
      <c r="C341" s="47"/>
      <c r="D341" s="33" t="s">
        <v>18</v>
      </c>
      <c r="E341" s="40"/>
      <c r="F341" s="41"/>
      <c r="G341" s="41"/>
      <c r="H341" s="31"/>
      <c r="I341" s="34" t="s">
        <v>18</v>
      </c>
      <c r="J341" s="16"/>
      <c r="K341" s="38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48"/>
      <c r="B342" s="49"/>
      <c r="C342" s="47"/>
      <c r="D342" s="33" t="s">
        <v>18</v>
      </c>
      <c r="E342" s="40"/>
      <c r="F342" s="41"/>
      <c r="G342" s="41"/>
      <c r="H342" s="31"/>
      <c r="I342" s="34" t="s">
        <v>18</v>
      </c>
      <c r="J342" s="16"/>
      <c r="K342" s="38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48"/>
      <c r="B343" s="49"/>
      <c r="C343" s="47"/>
      <c r="D343" s="33" t="s">
        <v>18</v>
      </c>
      <c r="E343" s="40"/>
      <c r="F343" s="41"/>
      <c r="G343" s="41"/>
      <c r="H343" s="31"/>
      <c r="I343" s="34" t="s">
        <v>18</v>
      </c>
      <c r="J343" s="16"/>
      <c r="K343" s="38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48"/>
      <c r="B344" s="49"/>
      <c r="C344" s="47"/>
      <c r="D344" s="33" t="s">
        <v>18</v>
      </c>
      <c r="E344" s="40"/>
      <c r="F344" s="41"/>
      <c r="G344" s="41"/>
      <c r="H344" s="31"/>
      <c r="I344" s="34" t="s">
        <v>18</v>
      </c>
      <c r="J344" s="16"/>
      <c r="K344" s="38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48"/>
      <c r="B345" s="49"/>
      <c r="C345" s="47"/>
      <c r="D345" s="33" t="s">
        <v>18</v>
      </c>
      <c r="E345" s="40"/>
      <c r="F345" s="41"/>
      <c r="G345" s="41"/>
      <c r="H345" s="31"/>
      <c r="I345" s="34" t="s">
        <v>18</v>
      </c>
      <c r="J345" s="16"/>
      <c r="K345" s="38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48"/>
      <c r="B346" s="49"/>
      <c r="C346" s="47"/>
      <c r="D346" s="33" t="s">
        <v>18</v>
      </c>
      <c r="E346" s="40"/>
      <c r="F346" s="41"/>
      <c r="G346" s="41"/>
      <c r="H346" s="31"/>
      <c r="I346" s="34" t="s">
        <v>18</v>
      </c>
      <c r="J346" s="16"/>
      <c r="K346" s="38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48"/>
      <c r="B347" s="49"/>
      <c r="C347" s="47"/>
      <c r="D347" s="33" t="s">
        <v>18</v>
      </c>
      <c r="E347" s="40"/>
      <c r="F347" s="41"/>
      <c r="G347" s="41"/>
      <c r="H347" s="31"/>
      <c r="I347" s="34" t="s">
        <v>18</v>
      </c>
      <c r="J347" s="16"/>
      <c r="K347" s="38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48"/>
      <c r="B348" s="49"/>
      <c r="C348" s="47"/>
      <c r="D348" s="33" t="s">
        <v>18</v>
      </c>
      <c r="E348" s="40"/>
      <c r="F348" s="41"/>
      <c r="G348" s="41"/>
      <c r="H348" s="31"/>
      <c r="I348" s="34" t="s">
        <v>18</v>
      </c>
      <c r="J348" s="16"/>
      <c r="K348" s="38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48"/>
      <c r="B349" s="49"/>
      <c r="C349" s="47"/>
      <c r="D349" s="33" t="s">
        <v>18</v>
      </c>
      <c r="E349" s="40"/>
      <c r="F349" s="41"/>
      <c r="G349" s="41"/>
      <c r="H349" s="31"/>
      <c r="I349" s="34" t="s">
        <v>18</v>
      </c>
      <c r="J349" s="16"/>
      <c r="K349" s="38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48"/>
      <c r="B350" s="49"/>
      <c r="C350" s="47"/>
      <c r="D350" s="33" t="s">
        <v>18</v>
      </c>
      <c r="E350" s="40"/>
      <c r="F350" s="41"/>
      <c r="G350" s="41"/>
      <c r="H350" s="31"/>
      <c r="I350" s="34" t="s">
        <v>18</v>
      </c>
      <c r="J350" s="16"/>
      <c r="K350" s="38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48"/>
      <c r="B351" s="49"/>
      <c r="C351" s="47"/>
      <c r="D351" s="33" t="s">
        <v>18</v>
      </c>
      <c r="E351" s="40"/>
      <c r="F351" s="41"/>
      <c r="G351" s="41"/>
      <c r="H351" s="31"/>
      <c r="I351" s="34" t="s">
        <v>18</v>
      </c>
      <c r="J351" s="16"/>
      <c r="K351" s="38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48"/>
      <c r="B352" s="49"/>
      <c r="C352" s="47"/>
      <c r="D352" s="33" t="s">
        <v>18</v>
      </c>
      <c r="E352" s="40"/>
      <c r="F352" s="41"/>
      <c r="G352" s="41"/>
      <c r="H352" s="31"/>
      <c r="I352" s="34" t="s">
        <v>18</v>
      </c>
      <c r="J352" s="16"/>
      <c r="K352" s="38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48"/>
      <c r="B353" s="49"/>
      <c r="C353" s="47"/>
      <c r="D353" s="33" t="s">
        <v>18</v>
      </c>
      <c r="E353" s="40"/>
      <c r="F353" s="41"/>
      <c r="G353" s="41"/>
      <c r="H353" s="31"/>
      <c r="I353" s="34" t="s">
        <v>18</v>
      </c>
      <c r="J353" s="16"/>
      <c r="K353" s="38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48"/>
      <c r="B354" s="49"/>
      <c r="C354" s="47"/>
      <c r="D354" s="33" t="s">
        <v>18</v>
      </c>
      <c r="E354" s="40"/>
      <c r="F354" s="41"/>
      <c r="G354" s="41"/>
      <c r="H354" s="31"/>
      <c r="I354" s="34" t="s">
        <v>18</v>
      </c>
      <c r="J354" s="16"/>
      <c r="K354" s="38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48"/>
      <c r="B355" s="49"/>
      <c r="C355" s="47"/>
      <c r="D355" s="33" t="s">
        <v>18</v>
      </c>
      <c r="E355" s="40"/>
      <c r="F355" s="41"/>
      <c r="G355" s="41"/>
      <c r="H355" s="31"/>
      <c r="I355" s="34" t="s">
        <v>18</v>
      </c>
      <c r="J355" s="16"/>
      <c r="K355" s="38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48"/>
      <c r="B356" s="49"/>
      <c r="C356" s="47"/>
      <c r="D356" s="33" t="s">
        <v>18</v>
      </c>
      <c r="E356" s="40"/>
      <c r="F356" s="41"/>
      <c r="G356" s="41"/>
      <c r="H356" s="31"/>
      <c r="I356" s="34" t="s">
        <v>18</v>
      </c>
      <c r="J356" s="16"/>
      <c r="K356" s="38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48"/>
      <c r="B357" s="49"/>
      <c r="C357" s="47"/>
      <c r="D357" s="33" t="s">
        <v>18</v>
      </c>
      <c r="E357" s="40"/>
      <c r="F357" s="41"/>
      <c r="G357" s="41"/>
      <c r="H357" s="31"/>
      <c r="I357" s="34" t="s">
        <v>18</v>
      </c>
      <c r="J357" s="16"/>
      <c r="K357" s="38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48"/>
      <c r="B358" s="49"/>
      <c r="C358" s="47"/>
      <c r="D358" s="33" t="s">
        <v>18</v>
      </c>
      <c r="E358" s="40"/>
      <c r="F358" s="41"/>
      <c r="G358" s="41"/>
      <c r="H358" s="31"/>
      <c r="I358" s="34" t="s">
        <v>18</v>
      </c>
      <c r="J358" s="16"/>
      <c r="K358" s="38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48"/>
      <c r="B359" s="49"/>
      <c r="C359" s="47"/>
      <c r="D359" s="33" t="s">
        <v>18</v>
      </c>
      <c r="E359" s="40"/>
      <c r="F359" s="41"/>
      <c r="G359" s="41"/>
      <c r="H359" s="31"/>
      <c r="I359" s="34" t="s">
        <v>18</v>
      </c>
      <c r="J359" s="16"/>
      <c r="K359" s="38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48"/>
      <c r="B360" s="49"/>
      <c r="C360" s="47"/>
      <c r="D360" s="33" t="s">
        <v>18</v>
      </c>
      <c r="E360" s="40"/>
      <c r="F360" s="41"/>
      <c r="G360" s="41"/>
      <c r="H360" s="31"/>
      <c r="I360" s="34" t="s">
        <v>18</v>
      </c>
      <c r="J360" s="16"/>
      <c r="K360" s="38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48"/>
      <c r="B361" s="49"/>
      <c r="C361" s="47"/>
      <c r="D361" s="33" t="s">
        <v>18</v>
      </c>
      <c r="E361" s="40"/>
      <c r="F361" s="41"/>
      <c r="G361" s="41"/>
      <c r="H361" s="31"/>
      <c r="I361" s="34" t="s">
        <v>18</v>
      </c>
      <c r="J361" s="16"/>
      <c r="K361" s="38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48"/>
      <c r="B362" s="49"/>
      <c r="C362" s="47"/>
      <c r="D362" s="33" t="s">
        <v>18</v>
      </c>
      <c r="E362" s="40"/>
      <c r="F362" s="41"/>
      <c r="G362" s="41"/>
      <c r="H362" s="31"/>
      <c r="I362" s="34" t="s">
        <v>18</v>
      </c>
      <c r="J362" s="16"/>
      <c r="K362" s="38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48"/>
      <c r="B363" s="49"/>
      <c r="C363" s="47"/>
      <c r="D363" s="33" t="s">
        <v>18</v>
      </c>
      <c r="E363" s="40"/>
      <c r="F363" s="41"/>
      <c r="G363" s="41"/>
      <c r="H363" s="31"/>
      <c r="I363" s="34" t="s">
        <v>18</v>
      </c>
      <c r="J363" s="16"/>
      <c r="K363" s="38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48"/>
      <c r="B364" s="49"/>
      <c r="C364" s="47"/>
      <c r="D364" s="33" t="s">
        <v>18</v>
      </c>
      <c r="E364" s="40"/>
      <c r="F364" s="41"/>
      <c r="G364" s="41"/>
      <c r="H364" s="31"/>
      <c r="I364" s="34" t="s">
        <v>18</v>
      </c>
      <c r="J364" s="16"/>
      <c r="K364" s="38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48"/>
      <c r="B365" s="49"/>
      <c r="C365" s="47"/>
      <c r="D365" s="33" t="s">
        <v>18</v>
      </c>
      <c r="E365" s="40"/>
      <c r="F365" s="41"/>
      <c r="G365" s="41"/>
      <c r="H365" s="31"/>
      <c r="I365" s="34" t="s">
        <v>18</v>
      </c>
      <c r="J365" s="16"/>
      <c r="K365" s="38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48"/>
      <c r="B366" s="49"/>
      <c r="C366" s="47"/>
      <c r="D366" s="33" t="s">
        <v>18</v>
      </c>
      <c r="E366" s="40"/>
      <c r="F366" s="41"/>
      <c r="G366" s="41"/>
      <c r="H366" s="31"/>
      <c r="I366" s="34" t="s">
        <v>18</v>
      </c>
      <c r="J366" s="16"/>
      <c r="K366" s="38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48"/>
      <c r="B367" s="49"/>
      <c r="C367" s="47"/>
      <c r="D367" s="33" t="s">
        <v>18</v>
      </c>
      <c r="E367" s="40"/>
      <c r="F367" s="41"/>
      <c r="G367" s="41"/>
      <c r="H367" s="31"/>
      <c r="I367" s="34" t="s">
        <v>18</v>
      </c>
      <c r="J367" s="16"/>
      <c r="K367" s="38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48"/>
      <c r="B368" s="49"/>
      <c r="C368" s="47"/>
      <c r="D368" s="33" t="s">
        <v>18</v>
      </c>
      <c r="E368" s="40"/>
      <c r="F368" s="41"/>
      <c r="G368" s="41"/>
      <c r="H368" s="31"/>
      <c r="I368" s="34" t="s">
        <v>18</v>
      </c>
      <c r="J368" s="16"/>
      <c r="K368" s="38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48"/>
      <c r="B369" s="49"/>
      <c r="C369" s="47"/>
      <c r="D369" s="33" t="s">
        <v>18</v>
      </c>
      <c r="E369" s="40"/>
      <c r="F369" s="41"/>
      <c r="G369" s="41"/>
      <c r="H369" s="31"/>
      <c r="I369" s="34" t="s">
        <v>18</v>
      </c>
      <c r="J369" s="16"/>
      <c r="K369" s="38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48"/>
      <c r="B370" s="49"/>
      <c r="C370" s="47"/>
      <c r="D370" s="33" t="s">
        <v>18</v>
      </c>
      <c r="E370" s="40"/>
      <c r="F370" s="41"/>
      <c r="G370" s="41"/>
      <c r="H370" s="31"/>
      <c r="I370" s="34" t="s">
        <v>18</v>
      </c>
      <c r="J370" s="16"/>
      <c r="K370" s="38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48"/>
      <c r="B371" s="49"/>
      <c r="C371" s="47"/>
      <c r="D371" s="33" t="s">
        <v>18</v>
      </c>
      <c r="E371" s="40"/>
      <c r="F371" s="41"/>
      <c r="G371" s="41"/>
      <c r="H371" s="31"/>
      <c r="I371" s="34" t="s">
        <v>18</v>
      </c>
      <c r="J371" s="16"/>
      <c r="K371" s="38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48"/>
      <c r="B372" s="49"/>
      <c r="C372" s="47"/>
      <c r="D372" s="33" t="s">
        <v>18</v>
      </c>
      <c r="E372" s="40"/>
      <c r="F372" s="41"/>
      <c r="G372" s="41"/>
      <c r="H372" s="31"/>
      <c r="I372" s="34" t="s">
        <v>18</v>
      </c>
      <c r="J372" s="16"/>
      <c r="K372" s="38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48"/>
      <c r="B373" s="49"/>
      <c r="C373" s="47"/>
      <c r="D373" s="33" t="s">
        <v>18</v>
      </c>
      <c r="E373" s="40"/>
      <c r="F373" s="41"/>
      <c r="G373" s="41"/>
      <c r="H373" s="31"/>
      <c r="I373" s="34" t="s">
        <v>18</v>
      </c>
      <c r="J373" s="16"/>
      <c r="K373" s="38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48"/>
      <c r="B374" s="49"/>
      <c r="C374" s="47"/>
      <c r="D374" s="33" t="s">
        <v>18</v>
      </c>
      <c r="E374" s="40"/>
      <c r="F374" s="41"/>
      <c r="G374" s="41"/>
      <c r="H374" s="31"/>
      <c r="I374" s="34" t="s">
        <v>18</v>
      </c>
      <c r="J374" s="16"/>
      <c r="K374" s="38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48"/>
      <c r="B375" s="49"/>
      <c r="C375" s="47"/>
      <c r="D375" s="33" t="s">
        <v>18</v>
      </c>
      <c r="E375" s="40"/>
      <c r="F375" s="41"/>
      <c r="G375" s="41"/>
      <c r="H375" s="31"/>
      <c r="I375" s="34" t="s">
        <v>18</v>
      </c>
      <c r="J375" s="16"/>
      <c r="K375" s="38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48"/>
      <c r="B376" s="49"/>
      <c r="C376" s="47"/>
      <c r="D376" s="33" t="s">
        <v>18</v>
      </c>
      <c r="E376" s="40"/>
      <c r="F376" s="41"/>
      <c r="G376" s="41"/>
      <c r="H376" s="31"/>
      <c r="I376" s="34" t="s">
        <v>18</v>
      </c>
      <c r="J376" s="16"/>
      <c r="K376" s="38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48"/>
      <c r="B377" s="49"/>
      <c r="C377" s="47"/>
      <c r="D377" s="33" t="s">
        <v>18</v>
      </c>
      <c r="E377" s="40"/>
      <c r="F377" s="41"/>
      <c r="G377" s="41"/>
      <c r="H377" s="31"/>
      <c r="I377" s="34" t="s">
        <v>18</v>
      </c>
      <c r="J377" s="16"/>
      <c r="K377" s="38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48"/>
      <c r="B378" s="49"/>
      <c r="C378" s="47"/>
      <c r="D378" s="33" t="s">
        <v>18</v>
      </c>
      <c r="E378" s="40"/>
      <c r="F378" s="41"/>
      <c r="G378" s="41"/>
      <c r="H378" s="31"/>
      <c r="I378" s="34" t="s">
        <v>18</v>
      </c>
      <c r="J378" s="16"/>
      <c r="K378" s="38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48"/>
      <c r="B379" s="49"/>
      <c r="C379" s="47"/>
      <c r="D379" s="33" t="s">
        <v>18</v>
      </c>
      <c r="E379" s="40"/>
      <c r="F379" s="41"/>
      <c r="G379" s="41"/>
      <c r="H379" s="31"/>
      <c r="I379" s="34" t="s">
        <v>18</v>
      </c>
      <c r="J379" s="16"/>
      <c r="K379" s="38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48"/>
      <c r="B380" s="49"/>
      <c r="C380" s="47"/>
      <c r="D380" s="33" t="s">
        <v>18</v>
      </c>
      <c r="E380" s="40"/>
      <c r="F380" s="41"/>
      <c r="G380" s="41"/>
      <c r="H380" s="31"/>
      <c r="I380" s="34" t="s">
        <v>18</v>
      </c>
      <c r="J380" s="16"/>
      <c r="K380" s="38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48"/>
      <c r="B381" s="49"/>
      <c r="C381" s="47"/>
      <c r="D381" s="33" t="s">
        <v>18</v>
      </c>
      <c r="E381" s="40"/>
      <c r="F381" s="41"/>
      <c r="G381" s="41"/>
      <c r="H381" s="31"/>
      <c r="I381" s="34" t="s">
        <v>18</v>
      </c>
      <c r="J381" s="16"/>
      <c r="K381" s="38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48"/>
      <c r="B382" s="49"/>
      <c r="C382" s="47"/>
      <c r="D382" s="33" t="s">
        <v>18</v>
      </c>
      <c r="E382" s="40"/>
      <c r="F382" s="41"/>
      <c r="G382" s="41"/>
      <c r="H382" s="31"/>
      <c r="I382" s="34" t="s">
        <v>18</v>
      </c>
      <c r="J382" s="16"/>
      <c r="K382" s="38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48"/>
      <c r="B383" s="49"/>
      <c r="C383" s="47"/>
      <c r="D383" s="33" t="s">
        <v>18</v>
      </c>
      <c r="E383" s="40"/>
      <c r="F383" s="41"/>
      <c r="G383" s="41"/>
      <c r="H383" s="31"/>
      <c r="I383" s="34" t="s">
        <v>18</v>
      </c>
      <c r="J383" s="16"/>
      <c r="K383" s="38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48"/>
      <c r="B384" s="49"/>
      <c r="C384" s="47"/>
      <c r="D384" s="33" t="s">
        <v>18</v>
      </c>
      <c r="E384" s="40"/>
      <c r="F384" s="41"/>
      <c r="G384" s="41"/>
      <c r="H384" s="31"/>
      <c r="I384" s="34" t="s">
        <v>18</v>
      </c>
      <c r="J384" s="16"/>
      <c r="K384" s="38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48"/>
      <c r="B385" s="49"/>
      <c r="C385" s="47"/>
      <c r="D385" s="33" t="s">
        <v>18</v>
      </c>
      <c r="E385" s="40"/>
      <c r="F385" s="41"/>
      <c r="G385" s="41"/>
      <c r="H385" s="31"/>
      <c r="I385" s="34" t="s">
        <v>18</v>
      </c>
      <c r="J385" s="16"/>
      <c r="K385" s="38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48"/>
      <c r="B386" s="49"/>
      <c r="C386" s="47"/>
      <c r="D386" s="33" t="s">
        <v>18</v>
      </c>
      <c r="E386" s="40"/>
      <c r="F386" s="41"/>
      <c r="G386" s="41"/>
      <c r="H386" s="31"/>
      <c r="I386" s="34" t="s">
        <v>18</v>
      </c>
      <c r="J386" s="16"/>
      <c r="K386" s="38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48"/>
      <c r="B387" s="49"/>
      <c r="C387" s="47"/>
      <c r="D387" s="33" t="s">
        <v>18</v>
      </c>
      <c r="E387" s="40"/>
      <c r="F387" s="41"/>
      <c r="G387" s="41"/>
      <c r="H387" s="31"/>
      <c r="I387" s="34" t="s">
        <v>18</v>
      </c>
      <c r="J387" s="16"/>
      <c r="K387" s="38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48"/>
      <c r="B388" s="49"/>
      <c r="C388" s="47"/>
      <c r="D388" s="33" t="s">
        <v>18</v>
      </c>
      <c r="E388" s="40"/>
      <c r="F388" s="41"/>
      <c r="G388" s="41"/>
      <c r="H388" s="31"/>
      <c r="I388" s="34" t="s">
        <v>18</v>
      </c>
      <c r="J388" s="16"/>
      <c r="K388" s="38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48"/>
      <c r="B389" s="49"/>
      <c r="C389" s="47"/>
      <c r="D389" s="33" t="s">
        <v>18</v>
      </c>
      <c r="E389" s="40"/>
      <c r="F389" s="41"/>
      <c r="G389" s="41"/>
      <c r="H389" s="31"/>
      <c r="I389" s="34" t="s">
        <v>18</v>
      </c>
      <c r="J389" s="16"/>
      <c r="K389" s="38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48"/>
      <c r="B390" s="49"/>
      <c r="C390" s="47"/>
      <c r="D390" s="33" t="s">
        <v>18</v>
      </c>
      <c r="E390" s="40"/>
      <c r="F390" s="41"/>
      <c r="G390" s="41"/>
      <c r="H390" s="31"/>
      <c r="I390" s="34" t="s">
        <v>18</v>
      </c>
      <c r="J390" s="16"/>
      <c r="K390" s="38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48"/>
      <c r="B391" s="49"/>
      <c r="C391" s="47"/>
      <c r="D391" s="33" t="s">
        <v>18</v>
      </c>
      <c r="E391" s="40"/>
      <c r="F391" s="41"/>
      <c r="G391" s="41"/>
      <c r="H391" s="31"/>
      <c r="I391" s="34" t="s">
        <v>18</v>
      </c>
      <c r="J391" s="16"/>
      <c r="K391" s="38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48"/>
      <c r="B392" s="49"/>
      <c r="C392" s="47"/>
      <c r="D392" s="33" t="s">
        <v>18</v>
      </c>
      <c r="E392" s="40"/>
      <c r="F392" s="41"/>
      <c r="G392" s="41"/>
      <c r="H392" s="31"/>
      <c r="I392" s="34" t="s">
        <v>18</v>
      </c>
      <c r="J392" s="16"/>
      <c r="K392" s="38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48"/>
      <c r="B393" s="49"/>
      <c r="C393" s="47"/>
      <c r="D393" s="33" t="s">
        <v>18</v>
      </c>
      <c r="E393" s="40"/>
      <c r="F393" s="41"/>
      <c r="G393" s="41"/>
      <c r="H393" s="31"/>
      <c r="I393" s="34" t="s">
        <v>18</v>
      </c>
      <c r="J393" s="16"/>
      <c r="K393" s="38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48"/>
      <c r="B394" s="49"/>
      <c r="C394" s="47"/>
      <c r="D394" s="33" t="s">
        <v>18</v>
      </c>
      <c r="E394" s="40"/>
      <c r="F394" s="41"/>
      <c r="G394" s="41"/>
      <c r="H394" s="31"/>
      <c r="I394" s="34" t="s">
        <v>18</v>
      </c>
      <c r="J394" s="16"/>
      <c r="K394" s="38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48"/>
      <c r="B395" s="49"/>
      <c r="C395" s="47"/>
      <c r="D395" s="33" t="s">
        <v>18</v>
      </c>
      <c r="E395" s="40"/>
      <c r="F395" s="41"/>
      <c r="G395" s="41"/>
      <c r="H395" s="31"/>
      <c r="I395" s="34" t="s">
        <v>18</v>
      </c>
      <c r="J395" s="16"/>
      <c r="K395" s="38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48"/>
      <c r="B396" s="49"/>
      <c r="C396" s="47"/>
      <c r="D396" s="33" t="s">
        <v>18</v>
      </c>
      <c r="E396" s="40"/>
      <c r="F396" s="41"/>
      <c r="G396" s="41"/>
      <c r="H396" s="31"/>
      <c r="I396" s="34" t="s">
        <v>18</v>
      </c>
      <c r="J396" s="16"/>
      <c r="K396" s="38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48"/>
      <c r="B397" s="49"/>
      <c r="C397" s="47"/>
      <c r="D397" s="33" t="s">
        <v>18</v>
      </c>
      <c r="E397" s="40"/>
      <c r="F397" s="41"/>
      <c r="G397" s="41"/>
      <c r="H397" s="31"/>
      <c r="I397" s="34" t="s">
        <v>18</v>
      </c>
      <c r="J397" s="16"/>
      <c r="K397" s="38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48"/>
      <c r="B398" s="49"/>
      <c r="C398" s="47"/>
      <c r="D398" s="33" t="s">
        <v>18</v>
      </c>
      <c r="E398" s="40"/>
      <c r="F398" s="41"/>
      <c r="G398" s="41"/>
      <c r="H398" s="31"/>
      <c r="I398" s="34" t="s">
        <v>18</v>
      </c>
      <c r="J398" s="16"/>
      <c r="K398" s="38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48"/>
      <c r="B399" s="49"/>
      <c r="C399" s="47"/>
      <c r="D399" s="33" t="s">
        <v>18</v>
      </c>
      <c r="E399" s="40"/>
      <c r="F399" s="41"/>
      <c r="G399" s="41"/>
      <c r="H399" s="31"/>
      <c r="I399" s="34" t="s">
        <v>18</v>
      </c>
      <c r="J399" s="16"/>
      <c r="K399" s="38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48"/>
      <c r="B400" s="49"/>
      <c r="C400" s="47"/>
      <c r="D400" s="33" t="s">
        <v>18</v>
      </c>
      <c r="E400" s="40"/>
      <c r="F400" s="41"/>
      <c r="G400" s="41"/>
      <c r="H400" s="31"/>
      <c r="I400" s="34" t="s">
        <v>18</v>
      </c>
      <c r="J400" s="16"/>
      <c r="K400" s="38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48"/>
      <c r="B401" s="49"/>
      <c r="C401" s="47"/>
      <c r="D401" s="33" t="s">
        <v>18</v>
      </c>
      <c r="E401" s="40"/>
      <c r="F401" s="41"/>
      <c r="G401" s="41"/>
      <c r="H401" s="31"/>
      <c r="I401" s="34" t="s">
        <v>18</v>
      </c>
      <c r="J401" s="16"/>
      <c r="K401" s="38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48"/>
      <c r="B402" s="49"/>
      <c r="C402" s="47"/>
      <c r="D402" s="33" t="s">
        <v>18</v>
      </c>
      <c r="E402" s="40"/>
      <c r="F402" s="41"/>
      <c r="G402" s="41"/>
      <c r="H402" s="31"/>
      <c r="I402" s="34" t="s">
        <v>18</v>
      </c>
      <c r="J402" s="16"/>
      <c r="K402" s="38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48"/>
      <c r="B403" s="49"/>
      <c r="C403" s="47"/>
      <c r="D403" s="33" t="s">
        <v>18</v>
      </c>
      <c r="E403" s="40"/>
      <c r="F403" s="41"/>
      <c r="G403" s="41"/>
      <c r="H403" s="31"/>
      <c r="I403" s="34" t="s">
        <v>18</v>
      </c>
      <c r="J403" s="16"/>
      <c r="K403" s="38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48"/>
      <c r="B404" s="49"/>
      <c r="C404" s="47"/>
      <c r="D404" s="33" t="s">
        <v>18</v>
      </c>
      <c r="E404" s="40"/>
      <c r="F404" s="41"/>
      <c r="G404" s="41"/>
      <c r="H404" s="31"/>
      <c r="I404" s="34" t="s">
        <v>18</v>
      </c>
      <c r="J404" s="16"/>
      <c r="K404" s="38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48"/>
      <c r="B405" s="49"/>
      <c r="C405" s="47"/>
      <c r="D405" s="33" t="s">
        <v>18</v>
      </c>
      <c r="E405" s="40"/>
      <c r="F405" s="41"/>
      <c r="G405" s="41"/>
      <c r="H405" s="31"/>
      <c r="I405" s="34" t="s">
        <v>18</v>
      </c>
      <c r="J405" s="16"/>
      <c r="K405" s="38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48"/>
      <c r="B406" s="49"/>
      <c r="C406" s="47"/>
      <c r="D406" s="33" t="s">
        <v>18</v>
      </c>
      <c r="E406" s="40"/>
      <c r="F406" s="41"/>
      <c r="G406" s="41"/>
      <c r="H406" s="31"/>
      <c r="I406" s="34" t="s">
        <v>18</v>
      </c>
      <c r="J406" s="16"/>
      <c r="K406" s="38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48"/>
      <c r="B407" s="49"/>
      <c r="C407" s="47"/>
      <c r="D407" s="33" t="s">
        <v>18</v>
      </c>
      <c r="E407" s="40"/>
      <c r="F407" s="41"/>
      <c r="G407" s="41"/>
      <c r="H407" s="31"/>
      <c r="I407" s="34" t="s">
        <v>18</v>
      </c>
      <c r="J407" s="16"/>
      <c r="K407" s="38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48"/>
      <c r="B408" s="49"/>
      <c r="C408" s="47"/>
      <c r="D408" s="33" t="s">
        <v>18</v>
      </c>
      <c r="E408" s="40"/>
      <c r="F408" s="41"/>
      <c r="G408" s="41"/>
      <c r="H408" s="31"/>
      <c r="I408" s="34" t="s">
        <v>18</v>
      </c>
      <c r="J408" s="16"/>
      <c r="K408" s="38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48"/>
      <c r="B409" s="49"/>
      <c r="C409" s="47"/>
      <c r="D409" s="33" t="s">
        <v>18</v>
      </c>
      <c r="E409" s="40"/>
      <c r="F409" s="41"/>
      <c r="G409" s="41"/>
      <c r="H409" s="31"/>
      <c r="I409" s="34" t="s">
        <v>18</v>
      </c>
      <c r="J409" s="16"/>
      <c r="K409" s="38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48"/>
      <c r="B410" s="49"/>
      <c r="C410" s="47"/>
      <c r="D410" s="33" t="s">
        <v>18</v>
      </c>
      <c r="E410" s="40"/>
      <c r="F410" s="41"/>
      <c r="G410" s="41"/>
      <c r="H410" s="31"/>
      <c r="I410" s="34" t="s">
        <v>18</v>
      </c>
      <c r="J410" s="16"/>
      <c r="K410" s="38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48"/>
      <c r="B411" s="49"/>
      <c r="C411" s="47"/>
      <c r="D411" s="33" t="s">
        <v>18</v>
      </c>
      <c r="E411" s="40"/>
      <c r="F411" s="41"/>
      <c r="G411" s="41"/>
      <c r="H411" s="31"/>
      <c r="I411" s="34" t="s">
        <v>18</v>
      </c>
      <c r="J411" s="16"/>
      <c r="K411" s="38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48"/>
      <c r="B412" s="49"/>
      <c r="C412" s="47"/>
      <c r="D412" s="33" t="s">
        <v>18</v>
      </c>
      <c r="E412" s="40"/>
      <c r="F412" s="41"/>
      <c r="G412" s="41"/>
      <c r="H412" s="31"/>
      <c r="I412" s="34" t="s">
        <v>18</v>
      </c>
      <c r="J412" s="16"/>
      <c r="K412" s="38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48"/>
      <c r="B413" s="49"/>
      <c r="C413" s="47"/>
      <c r="D413" s="33" t="s">
        <v>18</v>
      </c>
      <c r="E413" s="40"/>
      <c r="F413" s="41"/>
      <c r="G413" s="41"/>
      <c r="H413" s="31"/>
      <c r="I413" s="34" t="s">
        <v>18</v>
      </c>
      <c r="J413" s="16"/>
      <c r="K413" s="38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48"/>
      <c r="B414" s="49"/>
      <c r="C414" s="47"/>
      <c r="D414" s="33" t="s">
        <v>18</v>
      </c>
      <c r="E414" s="40"/>
      <c r="F414" s="41"/>
      <c r="G414" s="41"/>
      <c r="H414" s="31"/>
      <c r="I414" s="34" t="s">
        <v>18</v>
      </c>
      <c r="J414" s="16"/>
      <c r="K414" s="38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48"/>
      <c r="B415" s="49"/>
      <c r="C415" s="47"/>
      <c r="D415" s="33" t="s">
        <v>18</v>
      </c>
      <c r="E415" s="40"/>
      <c r="F415" s="41"/>
      <c r="G415" s="41"/>
      <c r="H415" s="31"/>
      <c r="I415" s="34" t="s">
        <v>18</v>
      </c>
      <c r="J415" s="16"/>
      <c r="K415" s="38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48"/>
      <c r="B416" s="49"/>
      <c r="C416" s="47"/>
      <c r="D416" s="33" t="s">
        <v>18</v>
      </c>
      <c r="E416" s="40"/>
      <c r="F416" s="41"/>
      <c r="G416" s="41"/>
      <c r="H416" s="31"/>
      <c r="I416" s="34" t="s">
        <v>18</v>
      </c>
      <c r="J416" s="16"/>
      <c r="K416" s="38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48"/>
      <c r="B417" s="49"/>
      <c r="C417" s="47"/>
      <c r="D417" s="33" t="s">
        <v>18</v>
      </c>
      <c r="E417" s="40"/>
      <c r="F417" s="41"/>
      <c r="G417" s="41"/>
      <c r="H417" s="31"/>
      <c r="I417" s="34" t="s">
        <v>18</v>
      </c>
      <c r="J417" s="16"/>
      <c r="K417" s="38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48"/>
      <c r="B418" s="49"/>
      <c r="C418" s="47"/>
      <c r="D418" s="33" t="s">
        <v>18</v>
      </c>
      <c r="E418" s="40"/>
      <c r="F418" s="41"/>
      <c r="G418" s="41"/>
      <c r="H418" s="31"/>
      <c r="I418" s="34" t="s">
        <v>18</v>
      </c>
      <c r="J418" s="16"/>
      <c r="K418" s="38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48"/>
      <c r="B419" s="49"/>
      <c r="C419" s="47"/>
      <c r="D419" s="33" t="s">
        <v>18</v>
      </c>
      <c r="E419" s="40"/>
      <c r="F419" s="41"/>
      <c r="G419" s="41"/>
      <c r="H419" s="31"/>
      <c r="I419" s="34" t="s">
        <v>18</v>
      </c>
      <c r="J419" s="16"/>
      <c r="K419" s="38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48"/>
      <c r="B420" s="49"/>
      <c r="C420" s="47"/>
      <c r="D420" s="33" t="s">
        <v>18</v>
      </c>
      <c r="E420" s="40"/>
      <c r="F420" s="41"/>
      <c r="G420" s="41"/>
      <c r="H420" s="31"/>
      <c r="I420" s="34" t="s">
        <v>18</v>
      </c>
      <c r="J420" s="16"/>
      <c r="K420" s="38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48"/>
      <c r="B421" s="49"/>
      <c r="C421" s="47"/>
      <c r="D421" s="33" t="s">
        <v>18</v>
      </c>
      <c r="E421" s="40"/>
      <c r="F421" s="41"/>
      <c r="G421" s="41"/>
      <c r="H421" s="31"/>
      <c r="I421" s="34" t="s">
        <v>18</v>
      </c>
      <c r="J421" s="16"/>
      <c r="K421" s="38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48"/>
      <c r="B422" s="49"/>
      <c r="C422" s="47"/>
      <c r="D422" s="33" t="s">
        <v>18</v>
      </c>
      <c r="E422" s="40"/>
      <c r="F422" s="41"/>
      <c r="G422" s="41"/>
      <c r="H422" s="31"/>
      <c r="I422" s="34" t="s">
        <v>18</v>
      </c>
      <c r="J422" s="16"/>
      <c r="K422" s="38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48"/>
      <c r="B423" s="49"/>
      <c r="C423" s="47"/>
      <c r="D423" s="33" t="s">
        <v>18</v>
      </c>
      <c r="E423" s="40"/>
      <c r="F423" s="41"/>
      <c r="G423" s="41"/>
      <c r="H423" s="31"/>
      <c r="I423" s="34" t="s">
        <v>18</v>
      </c>
      <c r="J423" s="16"/>
      <c r="K423" s="38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48"/>
      <c r="B424" s="49"/>
      <c r="C424" s="47"/>
      <c r="D424" s="33" t="s">
        <v>18</v>
      </c>
      <c r="E424" s="40"/>
      <c r="F424" s="41"/>
      <c r="G424" s="41"/>
      <c r="H424" s="31"/>
      <c r="I424" s="34" t="s">
        <v>18</v>
      </c>
      <c r="J424" s="16"/>
      <c r="K424" s="38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48"/>
      <c r="B425" s="49"/>
      <c r="C425" s="47"/>
      <c r="D425" s="33" t="s">
        <v>18</v>
      </c>
      <c r="E425" s="40"/>
      <c r="F425" s="41"/>
      <c r="G425" s="41"/>
      <c r="H425" s="31"/>
      <c r="I425" s="34" t="s">
        <v>18</v>
      </c>
      <c r="J425" s="16"/>
      <c r="K425" s="38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48"/>
      <c r="B426" s="49"/>
      <c r="C426" s="47"/>
      <c r="D426" s="33" t="s">
        <v>18</v>
      </c>
      <c r="E426" s="40"/>
      <c r="F426" s="41"/>
      <c r="G426" s="41"/>
      <c r="H426" s="31"/>
      <c r="I426" s="34" t="s">
        <v>18</v>
      </c>
      <c r="J426" s="16"/>
      <c r="K426" s="38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48"/>
      <c r="B427" s="49"/>
      <c r="C427" s="47"/>
      <c r="D427" s="33" t="s">
        <v>18</v>
      </c>
      <c r="E427" s="40"/>
      <c r="F427" s="41"/>
      <c r="G427" s="41"/>
      <c r="H427" s="31"/>
      <c r="I427" s="34" t="s">
        <v>18</v>
      </c>
      <c r="J427" s="16"/>
      <c r="K427" s="38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48"/>
      <c r="B428" s="49"/>
      <c r="C428" s="47"/>
      <c r="D428" s="33" t="s">
        <v>18</v>
      </c>
      <c r="E428" s="40"/>
      <c r="F428" s="41"/>
      <c r="G428" s="41"/>
      <c r="H428" s="31"/>
      <c r="I428" s="34" t="s">
        <v>18</v>
      </c>
      <c r="J428" s="16"/>
      <c r="K428" s="38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48"/>
      <c r="B429" s="49"/>
      <c r="C429" s="47"/>
      <c r="D429" s="33" t="s">
        <v>18</v>
      </c>
      <c r="E429" s="40"/>
      <c r="F429" s="41"/>
      <c r="G429" s="41"/>
      <c r="H429" s="31"/>
      <c r="I429" s="34" t="s">
        <v>18</v>
      </c>
      <c r="J429" s="16"/>
      <c r="K429" s="38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48"/>
      <c r="B430" s="49"/>
      <c r="C430" s="47"/>
      <c r="D430" s="33" t="s">
        <v>18</v>
      </c>
      <c r="E430" s="40"/>
      <c r="F430" s="41"/>
      <c r="G430" s="41"/>
      <c r="H430" s="31"/>
      <c r="I430" s="34" t="s">
        <v>18</v>
      </c>
      <c r="J430" s="16"/>
      <c r="K430" s="38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48"/>
      <c r="B431" s="49"/>
      <c r="C431" s="47"/>
      <c r="D431" s="33" t="s">
        <v>18</v>
      </c>
      <c r="E431" s="40"/>
      <c r="F431" s="41"/>
      <c r="G431" s="41"/>
      <c r="H431" s="31"/>
      <c r="I431" s="34" t="s">
        <v>18</v>
      </c>
      <c r="J431" s="16"/>
      <c r="K431" s="38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48"/>
      <c r="B432" s="49"/>
      <c r="C432" s="47"/>
      <c r="D432" s="33" t="s">
        <v>18</v>
      </c>
      <c r="E432" s="40"/>
      <c r="F432" s="41"/>
      <c r="G432" s="41"/>
      <c r="H432" s="31"/>
      <c r="I432" s="34" t="s">
        <v>18</v>
      </c>
      <c r="J432" s="16"/>
      <c r="K432" s="38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48"/>
      <c r="B433" s="49"/>
      <c r="C433" s="47"/>
      <c r="D433" s="33" t="s">
        <v>18</v>
      </c>
      <c r="E433" s="40"/>
      <c r="F433" s="41"/>
      <c r="G433" s="41"/>
      <c r="H433" s="31"/>
      <c r="I433" s="34" t="s">
        <v>18</v>
      </c>
      <c r="J433" s="16"/>
      <c r="K433" s="38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48"/>
      <c r="B434" s="49"/>
      <c r="C434" s="47"/>
      <c r="D434" s="33" t="s">
        <v>18</v>
      </c>
      <c r="E434" s="40"/>
      <c r="F434" s="41"/>
      <c r="G434" s="41"/>
      <c r="H434" s="31"/>
      <c r="I434" s="34" t="s">
        <v>18</v>
      </c>
      <c r="J434" s="16"/>
      <c r="K434" s="38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48"/>
      <c r="B435" s="49"/>
      <c r="C435" s="47"/>
      <c r="D435" s="33" t="s">
        <v>18</v>
      </c>
      <c r="E435" s="40"/>
      <c r="F435" s="41"/>
      <c r="G435" s="41"/>
      <c r="H435" s="31"/>
      <c r="I435" s="34" t="s">
        <v>18</v>
      </c>
      <c r="J435" s="16"/>
      <c r="K435" s="38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48"/>
      <c r="B436" s="49"/>
      <c r="C436" s="47"/>
      <c r="D436" s="33" t="s">
        <v>18</v>
      </c>
      <c r="E436" s="40"/>
      <c r="F436" s="41"/>
      <c r="G436" s="41"/>
      <c r="H436" s="31"/>
      <c r="I436" s="34" t="s">
        <v>18</v>
      </c>
      <c r="J436" s="16"/>
      <c r="K436" s="38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48"/>
      <c r="B437" s="49"/>
      <c r="C437" s="47"/>
      <c r="D437" s="33" t="s">
        <v>18</v>
      </c>
      <c r="E437" s="40"/>
      <c r="F437" s="41"/>
      <c r="G437" s="41"/>
      <c r="H437" s="31"/>
      <c r="I437" s="34" t="s">
        <v>18</v>
      </c>
      <c r="J437" s="16"/>
      <c r="K437" s="38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48"/>
      <c r="B438" s="49"/>
      <c r="C438" s="47"/>
      <c r="D438" s="33" t="s">
        <v>18</v>
      </c>
      <c r="E438" s="40"/>
      <c r="F438" s="41"/>
      <c r="G438" s="41"/>
      <c r="H438" s="31"/>
      <c r="I438" s="34" t="s">
        <v>18</v>
      </c>
      <c r="J438" s="16"/>
      <c r="K438" s="38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48"/>
      <c r="B439" s="49"/>
      <c r="C439" s="47"/>
      <c r="D439" s="33" t="s">
        <v>18</v>
      </c>
      <c r="E439" s="40"/>
      <c r="F439" s="41"/>
      <c r="G439" s="41"/>
      <c r="H439" s="31"/>
      <c r="I439" s="34" t="s">
        <v>18</v>
      </c>
      <c r="J439" s="16"/>
      <c r="K439" s="38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48"/>
      <c r="B440" s="49"/>
      <c r="C440" s="47"/>
      <c r="D440" s="33" t="s">
        <v>18</v>
      </c>
      <c r="E440" s="40"/>
      <c r="F440" s="41"/>
      <c r="G440" s="41"/>
      <c r="H440" s="31"/>
      <c r="I440" s="34" t="s">
        <v>18</v>
      </c>
      <c r="J440" s="16"/>
      <c r="K440" s="38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48"/>
      <c r="B441" s="49"/>
      <c r="C441" s="47"/>
      <c r="D441" s="33" t="s">
        <v>18</v>
      </c>
      <c r="E441" s="40"/>
      <c r="F441" s="41"/>
      <c r="G441" s="41"/>
      <c r="H441" s="31"/>
      <c r="I441" s="34" t="s">
        <v>18</v>
      </c>
      <c r="J441" s="16"/>
      <c r="K441" s="38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48"/>
      <c r="B442" s="49"/>
      <c r="C442" s="47"/>
      <c r="D442" s="33" t="s">
        <v>18</v>
      </c>
      <c r="E442" s="40"/>
      <c r="F442" s="41"/>
      <c r="G442" s="41"/>
      <c r="H442" s="31"/>
      <c r="I442" s="34" t="s">
        <v>18</v>
      </c>
      <c r="J442" s="16"/>
      <c r="K442" s="38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48"/>
      <c r="B443" s="49"/>
      <c r="C443" s="47"/>
      <c r="D443" s="33" t="s">
        <v>18</v>
      </c>
      <c r="E443" s="40"/>
      <c r="F443" s="41"/>
      <c r="G443" s="41"/>
      <c r="H443" s="31"/>
      <c r="I443" s="34" t="s">
        <v>18</v>
      </c>
      <c r="J443" s="16"/>
      <c r="K443" s="38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48"/>
      <c r="B444" s="49"/>
      <c r="C444" s="47"/>
      <c r="D444" s="33" t="s">
        <v>18</v>
      </c>
      <c r="E444" s="40"/>
      <c r="F444" s="41"/>
      <c r="G444" s="41"/>
      <c r="H444" s="31"/>
      <c r="I444" s="34" t="s">
        <v>18</v>
      </c>
      <c r="J444" s="16"/>
      <c r="K444" s="38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48"/>
      <c r="B445" s="49"/>
      <c r="C445" s="47"/>
      <c r="D445" s="33" t="s">
        <v>18</v>
      </c>
      <c r="E445" s="40"/>
      <c r="F445" s="41"/>
      <c r="G445" s="41"/>
      <c r="H445" s="31"/>
      <c r="I445" s="34" t="s">
        <v>18</v>
      </c>
      <c r="J445" s="16"/>
      <c r="K445" s="38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48"/>
      <c r="B446" s="49"/>
      <c r="C446" s="47"/>
      <c r="D446" s="33" t="s">
        <v>18</v>
      </c>
      <c r="E446" s="40"/>
      <c r="F446" s="41"/>
      <c r="G446" s="41"/>
      <c r="H446" s="31"/>
      <c r="I446" s="34" t="s">
        <v>18</v>
      </c>
      <c r="J446" s="16"/>
      <c r="K446" s="38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48"/>
      <c r="B447" s="49"/>
      <c r="C447" s="47"/>
      <c r="D447" s="33" t="s">
        <v>18</v>
      </c>
      <c r="E447" s="40"/>
      <c r="F447" s="41"/>
      <c r="G447" s="41"/>
      <c r="H447" s="31"/>
      <c r="I447" s="34" t="s">
        <v>18</v>
      </c>
      <c r="J447" s="16"/>
      <c r="K447" s="38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48"/>
      <c r="B448" s="49"/>
      <c r="C448" s="47"/>
      <c r="D448" s="33" t="s">
        <v>18</v>
      </c>
      <c r="E448" s="40"/>
      <c r="F448" s="41"/>
      <c r="G448" s="41"/>
      <c r="H448" s="31"/>
      <c r="I448" s="34" t="s">
        <v>18</v>
      </c>
      <c r="J448" s="16"/>
      <c r="K448" s="38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48"/>
      <c r="B449" s="49"/>
      <c r="C449" s="47"/>
      <c r="D449" s="33" t="s">
        <v>18</v>
      </c>
      <c r="E449" s="40"/>
      <c r="F449" s="41"/>
      <c r="G449" s="41"/>
      <c r="H449" s="31"/>
      <c r="I449" s="34" t="s">
        <v>18</v>
      </c>
      <c r="J449" s="16"/>
      <c r="K449" s="38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48"/>
      <c r="B450" s="49"/>
      <c r="C450" s="47"/>
      <c r="D450" s="33" t="s">
        <v>18</v>
      </c>
      <c r="E450" s="40"/>
      <c r="F450" s="41"/>
      <c r="G450" s="41"/>
      <c r="H450" s="31"/>
      <c r="I450" s="34" t="s">
        <v>18</v>
      </c>
      <c r="J450" s="16"/>
      <c r="K450" s="38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48"/>
      <c r="B451" s="49"/>
      <c r="C451" s="47"/>
      <c r="D451" s="33" t="s">
        <v>18</v>
      </c>
      <c r="E451" s="40"/>
      <c r="F451" s="41"/>
      <c r="G451" s="41"/>
      <c r="H451" s="31"/>
      <c r="I451" s="34" t="s">
        <v>18</v>
      </c>
      <c r="J451" s="16"/>
      <c r="K451" s="38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48"/>
      <c r="B452" s="49"/>
      <c r="C452" s="47"/>
      <c r="D452" s="33" t="s">
        <v>18</v>
      </c>
      <c r="E452" s="40"/>
      <c r="F452" s="41"/>
      <c r="G452" s="41"/>
      <c r="H452" s="31"/>
      <c r="I452" s="34" t="s">
        <v>18</v>
      </c>
      <c r="J452" s="16"/>
      <c r="K452" s="38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48"/>
      <c r="B453" s="49"/>
      <c r="C453" s="47"/>
      <c r="D453" s="33" t="s">
        <v>18</v>
      </c>
      <c r="E453" s="40"/>
      <c r="F453" s="41"/>
      <c r="G453" s="41"/>
      <c r="H453" s="31"/>
      <c r="I453" s="34" t="s">
        <v>18</v>
      </c>
      <c r="J453" s="16"/>
      <c r="K453" s="38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48"/>
      <c r="B454" s="49"/>
      <c r="C454" s="47"/>
      <c r="D454" s="33" t="s">
        <v>18</v>
      </c>
      <c r="E454" s="40"/>
      <c r="F454" s="41"/>
      <c r="G454" s="41"/>
      <c r="H454" s="31"/>
      <c r="I454" s="34" t="s">
        <v>18</v>
      </c>
      <c r="J454" s="16"/>
      <c r="K454" s="38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48"/>
      <c r="B455" s="49"/>
      <c r="C455" s="47"/>
      <c r="D455" s="33" t="s">
        <v>18</v>
      </c>
      <c r="E455" s="40"/>
      <c r="F455" s="41"/>
      <c r="G455" s="41"/>
      <c r="H455" s="31"/>
      <c r="I455" s="34" t="s">
        <v>18</v>
      </c>
      <c r="J455" s="16"/>
      <c r="K455" s="38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48"/>
      <c r="B456" s="49"/>
      <c r="C456" s="47"/>
      <c r="D456" s="33" t="s">
        <v>18</v>
      </c>
      <c r="E456" s="40"/>
      <c r="F456" s="41"/>
      <c r="G456" s="41"/>
      <c r="H456" s="31"/>
      <c r="I456" s="34" t="s">
        <v>18</v>
      </c>
      <c r="J456" s="16"/>
      <c r="K456" s="38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48"/>
      <c r="B457" s="49"/>
      <c r="C457" s="47"/>
      <c r="D457" s="33" t="s">
        <v>18</v>
      </c>
      <c r="E457" s="40"/>
      <c r="F457" s="41"/>
      <c r="G457" s="41"/>
      <c r="H457" s="31"/>
      <c r="I457" s="34" t="s">
        <v>18</v>
      </c>
      <c r="J457" s="16"/>
      <c r="K457" s="38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48"/>
      <c r="B458" s="49"/>
      <c r="C458" s="47"/>
      <c r="D458" s="33" t="s">
        <v>18</v>
      </c>
      <c r="E458" s="40"/>
      <c r="F458" s="41"/>
      <c r="G458" s="41"/>
      <c r="H458" s="31"/>
      <c r="I458" s="34" t="s">
        <v>18</v>
      </c>
      <c r="J458" s="16"/>
      <c r="K458" s="38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48"/>
      <c r="B459" s="49"/>
      <c r="C459" s="47"/>
      <c r="D459" s="33" t="s">
        <v>18</v>
      </c>
      <c r="E459" s="40"/>
      <c r="F459" s="41"/>
      <c r="G459" s="41"/>
      <c r="H459" s="31"/>
      <c r="I459" s="34" t="s">
        <v>18</v>
      </c>
      <c r="J459" s="16"/>
      <c r="K459" s="38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48"/>
      <c r="B460" s="49"/>
      <c r="C460" s="47"/>
      <c r="D460" s="33" t="s">
        <v>18</v>
      </c>
      <c r="E460" s="40"/>
      <c r="F460" s="41"/>
      <c r="G460" s="41"/>
      <c r="H460" s="31"/>
      <c r="I460" s="34" t="s">
        <v>18</v>
      </c>
      <c r="J460" s="16"/>
      <c r="K460" s="38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48"/>
      <c r="B461" s="49"/>
      <c r="C461" s="47"/>
      <c r="D461" s="33" t="s">
        <v>18</v>
      </c>
      <c r="E461" s="40"/>
      <c r="F461" s="41"/>
      <c r="G461" s="41"/>
      <c r="H461" s="31"/>
      <c r="I461" s="34" t="s">
        <v>18</v>
      </c>
      <c r="J461" s="16"/>
      <c r="K461" s="38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48"/>
      <c r="B462" s="49"/>
      <c r="C462" s="47"/>
      <c r="D462" s="33" t="s">
        <v>18</v>
      </c>
      <c r="E462" s="40"/>
      <c r="F462" s="41"/>
      <c r="G462" s="41"/>
      <c r="H462" s="31"/>
      <c r="I462" s="34" t="s">
        <v>18</v>
      </c>
      <c r="J462" s="16"/>
      <c r="K462" s="38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48"/>
      <c r="B463" s="49"/>
      <c r="C463" s="47"/>
      <c r="D463" s="33" t="s">
        <v>18</v>
      </c>
      <c r="E463" s="40"/>
      <c r="F463" s="41"/>
      <c r="G463" s="41"/>
      <c r="H463" s="31"/>
      <c r="I463" s="34" t="s">
        <v>18</v>
      </c>
      <c r="J463" s="16"/>
      <c r="K463" s="38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48"/>
      <c r="B464" s="49"/>
      <c r="C464" s="47"/>
      <c r="D464" s="33" t="s">
        <v>18</v>
      </c>
      <c r="E464" s="40"/>
      <c r="F464" s="41"/>
      <c r="G464" s="41"/>
      <c r="H464" s="31"/>
      <c r="I464" s="34" t="s">
        <v>18</v>
      </c>
      <c r="J464" s="16"/>
      <c r="K464" s="38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48"/>
      <c r="B465" s="49"/>
      <c r="C465" s="47"/>
      <c r="D465" s="33" t="s">
        <v>18</v>
      </c>
      <c r="E465" s="40"/>
      <c r="F465" s="41"/>
      <c r="G465" s="41"/>
      <c r="H465" s="31"/>
      <c r="I465" s="34" t="s">
        <v>18</v>
      </c>
      <c r="J465" s="16"/>
      <c r="K465" s="38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48"/>
      <c r="B466" s="49"/>
      <c r="C466" s="47"/>
      <c r="D466" s="33" t="s">
        <v>18</v>
      </c>
      <c r="E466" s="40"/>
      <c r="F466" s="41"/>
      <c r="G466" s="41"/>
      <c r="H466" s="31"/>
      <c r="I466" s="34" t="s">
        <v>18</v>
      </c>
      <c r="J466" s="16"/>
      <c r="K466" s="38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48"/>
      <c r="B467" s="49"/>
      <c r="C467" s="47"/>
      <c r="D467" s="33" t="s">
        <v>18</v>
      </c>
      <c r="E467" s="40"/>
      <c r="F467" s="41"/>
      <c r="G467" s="41"/>
      <c r="H467" s="31"/>
      <c r="I467" s="34" t="s">
        <v>18</v>
      </c>
      <c r="J467" s="16"/>
      <c r="K467" s="38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48"/>
      <c r="B468" s="49"/>
      <c r="C468" s="47"/>
      <c r="D468" s="33" t="s">
        <v>18</v>
      </c>
      <c r="E468" s="40"/>
      <c r="F468" s="41"/>
      <c r="G468" s="41"/>
      <c r="H468" s="31"/>
      <c r="I468" s="34" t="s">
        <v>18</v>
      </c>
      <c r="J468" s="16"/>
      <c r="K468" s="38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48"/>
      <c r="B469" s="49"/>
      <c r="C469" s="47"/>
      <c r="D469" s="33" t="s">
        <v>18</v>
      </c>
      <c r="E469" s="40"/>
      <c r="F469" s="41"/>
      <c r="G469" s="41"/>
      <c r="H469" s="31"/>
      <c r="I469" s="34" t="s">
        <v>18</v>
      </c>
      <c r="J469" s="16"/>
      <c r="K469" s="38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48"/>
      <c r="B470" s="49"/>
      <c r="C470" s="47"/>
      <c r="D470" s="33" t="s">
        <v>18</v>
      </c>
      <c r="E470" s="40"/>
      <c r="F470" s="41"/>
      <c r="G470" s="41"/>
      <c r="H470" s="31"/>
      <c r="I470" s="34" t="s">
        <v>18</v>
      </c>
      <c r="J470" s="16"/>
      <c r="K470" s="38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48"/>
      <c r="B471" s="49"/>
      <c r="C471" s="47"/>
      <c r="D471" s="33" t="s">
        <v>18</v>
      </c>
      <c r="E471" s="40"/>
      <c r="F471" s="41"/>
      <c r="G471" s="41"/>
      <c r="H471" s="31"/>
      <c r="I471" s="34" t="s">
        <v>18</v>
      </c>
      <c r="J471" s="16"/>
      <c r="K471" s="38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48"/>
      <c r="B472" s="49"/>
      <c r="C472" s="47"/>
      <c r="D472" s="33" t="s">
        <v>18</v>
      </c>
      <c r="E472" s="40"/>
      <c r="F472" s="41"/>
      <c r="G472" s="41"/>
      <c r="H472" s="31"/>
      <c r="I472" s="34" t="s">
        <v>18</v>
      </c>
      <c r="J472" s="16"/>
      <c r="K472" s="38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48"/>
      <c r="B473" s="49"/>
      <c r="C473" s="47"/>
      <c r="D473" s="33" t="s">
        <v>18</v>
      </c>
      <c r="E473" s="40"/>
      <c r="F473" s="41"/>
      <c r="G473" s="41"/>
      <c r="H473" s="31"/>
      <c r="I473" s="34" t="s">
        <v>18</v>
      </c>
      <c r="J473" s="16"/>
      <c r="K473" s="38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48"/>
      <c r="B474" s="49"/>
      <c r="C474" s="47"/>
      <c r="D474" s="33" t="s">
        <v>18</v>
      </c>
      <c r="E474" s="40"/>
      <c r="F474" s="41"/>
      <c r="G474" s="41"/>
      <c r="H474" s="31"/>
      <c r="I474" s="34" t="s">
        <v>18</v>
      </c>
      <c r="J474" s="16"/>
      <c r="K474" s="38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48"/>
      <c r="B475" s="49"/>
      <c r="C475" s="47"/>
      <c r="D475" s="33" t="s">
        <v>18</v>
      </c>
      <c r="E475" s="40"/>
      <c r="F475" s="41"/>
      <c r="G475" s="41"/>
      <c r="H475" s="31"/>
      <c r="I475" s="34" t="s">
        <v>18</v>
      </c>
      <c r="J475" s="16"/>
      <c r="K475" s="38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48"/>
      <c r="B476" s="49"/>
      <c r="C476" s="47"/>
      <c r="D476" s="33" t="s">
        <v>18</v>
      </c>
      <c r="E476" s="40"/>
      <c r="F476" s="41"/>
      <c r="G476" s="41"/>
      <c r="H476" s="31"/>
      <c r="I476" s="34" t="s">
        <v>18</v>
      </c>
      <c r="J476" s="16"/>
      <c r="K476" s="38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48"/>
      <c r="B477" s="49"/>
      <c r="C477" s="47"/>
      <c r="D477" s="33" t="s">
        <v>18</v>
      </c>
      <c r="E477" s="40"/>
      <c r="F477" s="41"/>
      <c r="G477" s="41"/>
      <c r="H477" s="31"/>
      <c r="I477" s="34" t="s">
        <v>18</v>
      </c>
      <c r="J477" s="16"/>
      <c r="K477" s="38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48"/>
      <c r="B478" s="49"/>
      <c r="C478" s="47"/>
      <c r="D478" s="33" t="s">
        <v>18</v>
      </c>
      <c r="E478" s="40"/>
      <c r="F478" s="41"/>
      <c r="G478" s="41"/>
      <c r="H478" s="31"/>
      <c r="I478" s="34" t="s">
        <v>18</v>
      </c>
      <c r="J478" s="16"/>
      <c r="K478" s="38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48"/>
      <c r="B479" s="49"/>
      <c r="C479" s="47"/>
      <c r="D479" s="33" t="s">
        <v>18</v>
      </c>
      <c r="E479" s="40"/>
      <c r="F479" s="41"/>
      <c r="G479" s="41"/>
      <c r="H479" s="31"/>
      <c r="I479" s="34" t="s">
        <v>18</v>
      </c>
      <c r="J479" s="16"/>
      <c r="K479" s="38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48"/>
      <c r="B480" s="49"/>
      <c r="C480" s="47"/>
      <c r="D480" s="33" t="s">
        <v>18</v>
      </c>
      <c r="E480" s="40"/>
      <c r="F480" s="41"/>
      <c r="G480" s="41"/>
      <c r="H480" s="31"/>
      <c r="I480" s="34" t="s">
        <v>18</v>
      </c>
      <c r="J480" s="16"/>
      <c r="K480" s="38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48"/>
      <c r="B481" s="49"/>
      <c r="C481" s="47"/>
      <c r="D481" s="33" t="s">
        <v>18</v>
      </c>
      <c r="E481" s="40"/>
      <c r="F481" s="41"/>
      <c r="G481" s="41"/>
      <c r="H481" s="31"/>
      <c r="I481" s="34" t="s">
        <v>18</v>
      </c>
      <c r="J481" s="16"/>
      <c r="K481" s="38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48"/>
      <c r="B482" s="49"/>
      <c r="C482" s="47"/>
      <c r="D482" s="33" t="s">
        <v>18</v>
      </c>
      <c r="E482" s="40"/>
      <c r="F482" s="41"/>
      <c r="G482" s="41"/>
      <c r="H482" s="31"/>
      <c r="I482" s="34" t="s">
        <v>18</v>
      </c>
      <c r="J482" s="16"/>
      <c r="K482" s="38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48"/>
      <c r="B483" s="49"/>
      <c r="C483" s="47"/>
      <c r="D483" s="33" t="s">
        <v>18</v>
      </c>
      <c r="E483" s="40"/>
      <c r="F483" s="41"/>
      <c r="G483" s="41"/>
      <c r="H483" s="31"/>
      <c r="I483" s="34" t="s">
        <v>18</v>
      </c>
      <c r="J483" s="16"/>
      <c r="K483" s="38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48"/>
      <c r="B484" s="49"/>
      <c r="C484" s="47"/>
      <c r="D484" s="33" t="s">
        <v>18</v>
      </c>
      <c r="E484" s="40"/>
      <c r="F484" s="41"/>
      <c r="G484" s="41"/>
      <c r="H484" s="31"/>
      <c r="I484" s="34" t="s">
        <v>18</v>
      </c>
      <c r="J484" s="16"/>
      <c r="K484" s="38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48"/>
      <c r="B485" s="49"/>
      <c r="C485" s="47"/>
      <c r="D485" s="33" t="s">
        <v>18</v>
      </c>
      <c r="E485" s="40"/>
      <c r="F485" s="41"/>
      <c r="G485" s="41"/>
      <c r="H485" s="31"/>
      <c r="I485" s="34" t="s">
        <v>18</v>
      </c>
      <c r="J485" s="16"/>
      <c r="K485" s="38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48"/>
      <c r="B486" s="49"/>
      <c r="C486" s="47"/>
      <c r="D486" s="33" t="s">
        <v>18</v>
      </c>
      <c r="E486" s="40"/>
      <c r="F486" s="41"/>
      <c r="G486" s="41"/>
      <c r="H486" s="31"/>
      <c r="I486" s="34" t="s">
        <v>18</v>
      </c>
      <c r="J486" s="16"/>
      <c r="K486" s="38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48"/>
      <c r="B487" s="49"/>
      <c r="C487" s="47"/>
      <c r="D487" s="33" t="s">
        <v>18</v>
      </c>
      <c r="E487" s="40"/>
      <c r="F487" s="41"/>
      <c r="G487" s="41"/>
      <c r="H487" s="31"/>
      <c r="I487" s="34" t="s">
        <v>18</v>
      </c>
      <c r="J487" s="16"/>
      <c r="K487" s="38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48"/>
      <c r="B488" s="49"/>
      <c r="C488" s="47"/>
      <c r="D488" s="33" t="s">
        <v>18</v>
      </c>
      <c r="E488" s="40"/>
      <c r="F488" s="41"/>
      <c r="G488" s="41"/>
      <c r="H488" s="31"/>
      <c r="I488" s="34" t="s">
        <v>18</v>
      </c>
      <c r="J488" s="16"/>
      <c r="K488" s="38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48"/>
      <c r="B489" s="49"/>
      <c r="C489" s="47"/>
      <c r="D489" s="33" t="s">
        <v>18</v>
      </c>
      <c r="E489" s="40"/>
      <c r="F489" s="41"/>
      <c r="G489" s="41"/>
      <c r="H489" s="31"/>
      <c r="I489" s="34" t="s">
        <v>18</v>
      </c>
      <c r="J489" s="16"/>
      <c r="K489" s="38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48"/>
      <c r="B490" s="49"/>
      <c r="C490" s="47"/>
      <c r="D490" s="33" t="s">
        <v>18</v>
      </c>
      <c r="E490" s="40"/>
      <c r="F490" s="41"/>
      <c r="G490" s="41"/>
      <c r="H490" s="31"/>
      <c r="I490" s="34" t="s">
        <v>18</v>
      </c>
      <c r="J490" s="16"/>
      <c r="K490" s="38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48"/>
      <c r="B491" s="49"/>
      <c r="C491" s="47"/>
      <c r="D491" s="33" t="s">
        <v>18</v>
      </c>
      <c r="E491" s="40"/>
      <c r="F491" s="41"/>
      <c r="G491" s="41"/>
      <c r="H491" s="31"/>
      <c r="I491" s="34" t="s">
        <v>18</v>
      </c>
      <c r="J491" s="16"/>
      <c r="K491" s="38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48"/>
      <c r="B492" s="49"/>
      <c r="C492" s="47"/>
      <c r="D492" s="33" t="s">
        <v>18</v>
      </c>
      <c r="E492" s="40"/>
      <c r="F492" s="41"/>
      <c r="G492" s="41"/>
      <c r="H492" s="31"/>
      <c r="I492" s="34" t="s">
        <v>18</v>
      </c>
      <c r="J492" s="16"/>
      <c r="K492" s="38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48"/>
      <c r="B493" s="49"/>
      <c r="C493" s="47"/>
      <c r="D493" s="33" t="s">
        <v>18</v>
      </c>
      <c r="E493" s="40"/>
      <c r="F493" s="41"/>
      <c r="G493" s="41"/>
      <c r="H493" s="31"/>
      <c r="I493" s="34" t="s">
        <v>18</v>
      </c>
      <c r="J493" s="16"/>
      <c r="K493" s="38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48"/>
      <c r="B494" s="49"/>
      <c r="C494" s="47"/>
      <c r="D494" s="33" t="s">
        <v>18</v>
      </c>
      <c r="E494" s="40"/>
      <c r="F494" s="41"/>
      <c r="G494" s="41"/>
      <c r="H494" s="31"/>
      <c r="I494" s="34" t="s">
        <v>18</v>
      </c>
      <c r="J494" s="16"/>
      <c r="K494" s="38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48"/>
      <c r="B495" s="49"/>
      <c r="C495" s="47"/>
      <c r="D495" s="33" t="s">
        <v>18</v>
      </c>
      <c r="E495" s="40"/>
      <c r="F495" s="41"/>
      <c r="G495" s="41"/>
      <c r="H495" s="31"/>
      <c r="I495" s="34" t="s">
        <v>18</v>
      </c>
      <c r="J495" s="16"/>
      <c r="K495" s="38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48"/>
      <c r="B496" s="49"/>
      <c r="C496" s="47"/>
      <c r="D496" s="33" t="s">
        <v>18</v>
      </c>
      <c r="E496" s="40"/>
      <c r="F496" s="41"/>
      <c r="G496" s="41"/>
      <c r="H496" s="31"/>
      <c r="I496" s="34" t="s">
        <v>18</v>
      </c>
      <c r="J496" s="16"/>
      <c r="K496" s="38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48"/>
      <c r="B497" s="49"/>
      <c r="C497" s="47"/>
      <c r="D497" s="33" t="s">
        <v>18</v>
      </c>
      <c r="E497" s="40"/>
      <c r="F497" s="41"/>
      <c r="G497" s="41"/>
      <c r="H497" s="31"/>
      <c r="I497" s="34" t="s">
        <v>18</v>
      </c>
      <c r="J497" s="16"/>
      <c r="K497" s="38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48"/>
      <c r="B498" s="49"/>
      <c r="C498" s="47"/>
      <c r="D498" s="33" t="s">
        <v>18</v>
      </c>
      <c r="E498" s="40"/>
      <c r="F498" s="41"/>
      <c r="G498" s="41"/>
      <c r="H498" s="31"/>
      <c r="I498" s="34" t="s">
        <v>18</v>
      </c>
      <c r="J498" s="16"/>
      <c r="K498" s="38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48"/>
      <c r="B499" s="49"/>
      <c r="C499" s="47"/>
      <c r="D499" s="33" t="s">
        <v>18</v>
      </c>
      <c r="E499" s="40"/>
      <c r="F499" s="41"/>
      <c r="G499" s="41"/>
      <c r="H499" s="31"/>
      <c r="I499" s="34" t="s">
        <v>18</v>
      </c>
      <c r="J499" s="16"/>
      <c r="K499" s="38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48"/>
      <c r="B500" s="49"/>
      <c r="C500" s="47"/>
      <c r="D500" s="33" t="s">
        <v>18</v>
      </c>
      <c r="E500" s="40"/>
      <c r="F500" s="41"/>
      <c r="G500" s="41"/>
      <c r="H500" s="31"/>
      <c r="I500" s="34" t="s">
        <v>18</v>
      </c>
      <c r="J500" s="16"/>
      <c r="K500" s="38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48"/>
      <c r="B501" s="49"/>
      <c r="C501" s="47"/>
      <c r="D501" s="33" t="s">
        <v>18</v>
      </c>
      <c r="E501" s="40"/>
      <c r="F501" s="41"/>
      <c r="G501" s="41"/>
      <c r="H501" s="31"/>
      <c r="I501" s="34" t="s">
        <v>18</v>
      </c>
      <c r="J501" s="16"/>
      <c r="K501" s="38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48"/>
      <c r="B502" s="49"/>
      <c r="C502" s="47"/>
      <c r="D502" s="33" t="s">
        <v>18</v>
      </c>
      <c r="E502" s="40"/>
      <c r="F502" s="41"/>
      <c r="G502" s="41"/>
      <c r="H502" s="31"/>
      <c r="I502" s="34" t="s">
        <v>18</v>
      </c>
      <c r="J502" s="16"/>
      <c r="K502" s="38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48"/>
      <c r="B503" s="49"/>
      <c r="C503" s="47"/>
      <c r="D503" s="33" t="s">
        <v>18</v>
      </c>
      <c r="E503" s="40"/>
      <c r="F503" s="41"/>
      <c r="G503" s="41"/>
      <c r="H503" s="31"/>
      <c r="I503" s="34" t="s">
        <v>18</v>
      </c>
      <c r="J503" s="16"/>
      <c r="K503" s="38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48"/>
      <c r="B504" s="49"/>
      <c r="C504" s="47"/>
      <c r="D504" s="33" t="s">
        <v>18</v>
      </c>
      <c r="E504" s="40"/>
      <c r="F504" s="41"/>
      <c r="G504" s="41"/>
      <c r="H504" s="31"/>
      <c r="I504" s="34" t="s">
        <v>18</v>
      </c>
      <c r="J504" s="16"/>
      <c r="K504" s="38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48"/>
      <c r="B505" s="49"/>
      <c r="C505" s="47"/>
      <c r="D505" s="33" t="s">
        <v>18</v>
      </c>
      <c r="E505" s="40"/>
      <c r="F505" s="41"/>
      <c r="G505" s="41"/>
      <c r="H505" s="31"/>
      <c r="I505" s="34" t="s">
        <v>18</v>
      </c>
      <c r="J505" s="16"/>
      <c r="K505" s="38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48"/>
      <c r="B506" s="49"/>
      <c r="C506" s="47"/>
      <c r="D506" s="33" t="s">
        <v>18</v>
      </c>
      <c r="E506" s="40"/>
      <c r="F506" s="41"/>
      <c r="G506" s="41"/>
      <c r="H506" s="31"/>
      <c r="I506" s="34" t="s">
        <v>18</v>
      </c>
      <c r="J506" s="16"/>
      <c r="K506" s="38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48"/>
      <c r="B507" s="49"/>
      <c r="C507" s="47"/>
      <c r="D507" s="33" t="s">
        <v>18</v>
      </c>
      <c r="E507" s="40"/>
      <c r="F507" s="41"/>
      <c r="G507" s="41"/>
      <c r="H507" s="31"/>
      <c r="I507" s="34" t="s">
        <v>18</v>
      </c>
      <c r="J507" s="16"/>
      <c r="K507" s="38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48"/>
      <c r="B508" s="49"/>
      <c r="C508" s="47"/>
      <c r="D508" s="33" t="s">
        <v>18</v>
      </c>
      <c r="E508" s="40"/>
      <c r="F508" s="41"/>
      <c r="G508" s="41"/>
      <c r="H508" s="31"/>
      <c r="I508" s="34" t="s">
        <v>18</v>
      </c>
      <c r="J508" s="16"/>
      <c r="K508" s="38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48"/>
      <c r="B509" s="49"/>
      <c r="C509" s="47"/>
      <c r="D509" s="33" t="s">
        <v>18</v>
      </c>
      <c r="E509" s="40"/>
      <c r="F509" s="41"/>
      <c r="G509" s="41"/>
      <c r="H509" s="31"/>
      <c r="I509" s="34" t="s">
        <v>18</v>
      </c>
      <c r="J509" s="16"/>
      <c r="K509" s="38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48"/>
      <c r="B510" s="49"/>
      <c r="C510" s="47"/>
      <c r="D510" s="33" t="s">
        <v>18</v>
      </c>
      <c r="E510" s="40"/>
      <c r="F510" s="41"/>
      <c r="G510" s="41"/>
      <c r="H510" s="31"/>
      <c r="I510" s="34" t="s">
        <v>18</v>
      </c>
      <c r="J510" s="16"/>
      <c r="K510" s="38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48"/>
      <c r="B511" s="49"/>
      <c r="C511" s="47"/>
      <c r="D511" s="33" t="s">
        <v>18</v>
      </c>
      <c r="E511" s="40"/>
      <c r="F511" s="41"/>
      <c r="G511" s="41"/>
      <c r="H511" s="31"/>
      <c r="I511" s="34" t="s">
        <v>18</v>
      </c>
      <c r="J511" s="16"/>
      <c r="K511" s="38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48"/>
      <c r="B512" s="49"/>
      <c r="C512" s="47"/>
      <c r="D512" s="33" t="s">
        <v>18</v>
      </c>
      <c r="E512" s="40"/>
      <c r="F512" s="41"/>
      <c r="G512" s="41"/>
      <c r="H512" s="31"/>
      <c r="I512" s="34" t="s">
        <v>18</v>
      </c>
      <c r="J512" s="16"/>
      <c r="K512" s="38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48"/>
      <c r="B513" s="49"/>
      <c r="C513" s="47"/>
      <c r="D513" s="33" t="s">
        <v>18</v>
      </c>
      <c r="E513" s="40"/>
      <c r="F513" s="41"/>
      <c r="G513" s="41"/>
      <c r="H513" s="31"/>
      <c r="I513" s="34" t="s">
        <v>18</v>
      </c>
      <c r="J513" s="16"/>
      <c r="K513" s="38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48"/>
      <c r="B514" s="49"/>
      <c r="C514" s="47"/>
      <c r="D514" s="33" t="s">
        <v>18</v>
      </c>
      <c r="E514" s="40"/>
      <c r="F514" s="41"/>
      <c r="G514" s="41"/>
      <c r="H514" s="31"/>
      <c r="I514" s="34" t="s">
        <v>18</v>
      </c>
      <c r="J514" s="16"/>
      <c r="K514" s="38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48"/>
      <c r="B515" s="49"/>
      <c r="C515" s="47"/>
      <c r="D515" s="33" t="s">
        <v>18</v>
      </c>
      <c r="E515" s="40"/>
      <c r="F515" s="41"/>
      <c r="G515" s="41"/>
      <c r="H515" s="31"/>
      <c r="I515" s="34" t="s">
        <v>18</v>
      </c>
      <c r="J515" s="16"/>
      <c r="K515" s="38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48"/>
      <c r="B516" s="49"/>
      <c r="C516" s="47"/>
      <c r="D516" s="33" t="s">
        <v>18</v>
      </c>
      <c r="E516" s="40"/>
      <c r="F516" s="41"/>
      <c r="G516" s="41"/>
      <c r="H516" s="31"/>
      <c r="I516" s="34" t="s">
        <v>18</v>
      </c>
      <c r="J516" s="16"/>
      <c r="K516" s="38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48"/>
      <c r="B517" s="49"/>
      <c r="C517" s="47"/>
      <c r="D517" s="33" t="s">
        <v>18</v>
      </c>
      <c r="E517" s="40"/>
      <c r="F517" s="41"/>
      <c r="G517" s="41"/>
      <c r="H517" s="31"/>
      <c r="I517" s="34" t="s">
        <v>18</v>
      </c>
      <c r="J517" s="16"/>
      <c r="K517" s="38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48"/>
      <c r="B518" s="49"/>
      <c r="C518" s="47"/>
      <c r="D518" s="33" t="s">
        <v>18</v>
      </c>
      <c r="E518" s="40"/>
      <c r="F518" s="41"/>
      <c r="G518" s="41"/>
      <c r="H518" s="31"/>
      <c r="I518" s="34" t="s">
        <v>18</v>
      </c>
      <c r="J518" s="16"/>
      <c r="K518" s="38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48"/>
      <c r="B519" s="49"/>
      <c r="C519" s="47"/>
      <c r="D519" s="33" t="s">
        <v>18</v>
      </c>
      <c r="E519" s="40"/>
      <c r="F519" s="41"/>
      <c r="G519" s="41"/>
      <c r="H519" s="31"/>
      <c r="I519" s="34" t="s">
        <v>18</v>
      </c>
      <c r="J519" s="16"/>
      <c r="K519" s="38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48"/>
      <c r="B520" s="49"/>
      <c r="C520" s="47"/>
      <c r="D520" s="33" t="s">
        <v>18</v>
      </c>
      <c r="E520" s="40"/>
      <c r="F520" s="41"/>
      <c r="G520" s="41"/>
      <c r="H520" s="31"/>
      <c r="I520" s="34" t="s">
        <v>18</v>
      </c>
      <c r="J520" s="16"/>
      <c r="K520" s="38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48"/>
      <c r="B521" s="49"/>
      <c r="C521" s="47"/>
      <c r="D521" s="33" t="s">
        <v>18</v>
      </c>
      <c r="E521" s="40"/>
      <c r="F521" s="41"/>
      <c r="G521" s="41"/>
      <c r="H521" s="31"/>
      <c r="I521" s="34" t="s">
        <v>18</v>
      </c>
      <c r="J521" s="16"/>
      <c r="K521" s="38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48"/>
      <c r="B522" s="49"/>
      <c r="C522" s="47"/>
      <c r="D522" s="33" t="s">
        <v>18</v>
      </c>
      <c r="E522" s="40"/>
      <c r="F522" s="41"/>
      <c r="G522" s="41"/>
      <c r="H522" s="31"/>
      <c r="I522" s="34" t="s">
        <v>18</v>
      </c>
      <c r="J522" s="16"/>
      <c r="K522" s="38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48"/>
      <c r="B523" s="49"/>
      <c r="C523" s="47"/>
      <c r="D523" s="33" t="s">
        <v>18</v>
      </c>
      <c r="E523" s="40"/>
      <c r="F523" s="41"/>
      <c r="G523" s="41"/>
      <c r="H523" s="31"/>
      <c r="I523" s="34" t="s">
        <v>18</v>
      </c>
      <c r="J523" s="16"/>
      <c r="K523" s="38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48"/>
      <c r="B524" s="49"/>
      <c r="C524" s="47"/>
      <c r="D524" s="33" t="s">
        <v>18</v>
      </c>
      <c r="E524" s="40"/>
      <c r="F524" s="41"/>
      <c r="G524" s="41"/>
      <c r="H524" s="31"/>
      <c r="I524" s="34" t="s">
        <v>18</v>
      </c>
      <c r="J524" s="16"/>
      <c r="K524" s="38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48"/>
      <c r="B525" s="49"/>
      <c r="C525" s="47"/>
      <c r="D525" s="33" t="s">
        <v>18</v>
      </c>
      <c r="E525" s="40"/>
      <c r="F525" s="41"/>
      <c r="G525" s="41"/>
      <c r="H525" s="31"/>
      <c r="I525" s="34" t="s">
        <v>18</v>
      </c>
      <c r="J525" s="16"/>
      <c r="K525" s="38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48"/>
      <c r="B526" s="49"/>
      <c r="C526" s="47"/>
      <c r="D526" s="33" t="s">
        <v>18</v>
      </c>
      <c r="E526" s="40"/>
      <c r="F526" s="41"/>
      <c r="G526" s="41"/>
      <c r="H526" s="31"/>
      <c r="I526" s="34" t="s">
        <v>18</v>
      </c>
      <c r="J526" s="16"/>
      <c r="K526" s="38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48"/>
      <c r="B527" s="49"/>
      <c r="C527" s="47"/>
      <c r="D527" s="33" t="s">
        <v>18</v>
      </c>
      <c r="E527" s="40"/>
      <c r="F527" s="41"/>
      <c r="G527" s="41"/>
      <c r="H527" s="31"/>
      <c r="I527" s="34" t="s">
        <v>18</v>
      </c>
      <c r="J527" s="16"/>
      <c r="K527" s="38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48"/>
      <c r="B528" s="49"/>
      <c r="C528" s="47"/>
      <c r="D528" s="33" t="s">
        <v>18</v>
      </c>
      <c r="E528" s="40"/>
      <c r="F528" s="41"/>
      <c r="G528" s="41"/>
      <c r="H528" s="31"/>
      <c r="I528" s="34" t="s">
        <v>18</v>
      </c>
      <c r="J528" s="16"/>
      <c r="K528" s="38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48"/>
      <c r="B529" s="49"/>
      <c r="C529" s="47"/>
      <c r="D529" s="33" t="s">
        <v>18</v>
      </c>
      <c r="E529" s="40"/>
      <c r="F529" s="41"/>
      <c r="G529" s="41"/>
      <c r="H529" s="31"/>
      <c r="I529" s="34" t="s">
        <v>18</v>
      </c>
      <c r="J529" s="16"/>
      <c r="K529" s="38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48"/>
      <c r="B530" s="49"/>
      <c r="C530" s="47"/>
      <c r="D530" s="33" t="s">
        <v>18</v>
      </c>
      <c r="E530" s="40"/>
      <c r="F530" s="41"/>
      <c r="G530" s="41"/>
      <c r="H530" s="31"/>
      <c r="I530" s="34" t="s">
        <v>18</v>
      </c>
      <c r="J530" s="16"/>
      <c r="K530" s="38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48"/>
      <c r="B531" s="49"/>
      <c r="C531" s="47"/>
      <c r="D531" s="33" t="s">
        <v>18</v>
      </c>
      <c r="E531" s="40"/>
      <c r="F531" s="41"/>
      <c r="G531" s="41"/>
      <c r="H531" s="31"/>
      <c r="I531" s="34" t="s">
        <v>18</v>
      </c>
      <c r="J531" s="16"/>
      <c r="K531" s="38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48"/>
      <c r="B532" s="49"/>
      <c r="C532" s="47"/>
      <c r="D532" s="33" t="s">
        <v>18</v>
      </c>
      <c r="E532" s="40"/>
      <c r="F532" s="41"/>
      <c r="G532" s="41"/>
      <c r="H532" s="31"/>
      <c r="I532" s="34" t="s">
        <v>18</v>
      </c>
      <c r="J532" s="16"/>
      <c r="K532" s="38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48"/>
      <c r="B533" s="49"/>
      <c r="C533" s="47"/>
      <c r="D533" s="33" t="s">
        <v>18</v>
      </c>
      <c r="E533" s="40"/>
      <c r="F533" s="41"/>
      <c r="G533" s="41"/>
      <c r="H533" s="31"/>
      <c r="I533" s="34" t="s">
        <v>18</v>
      </c>
      <c r="J533" s="16"/>
      <c r="K533" s="38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48"/>
      <c r="B534" s="49"/>
      <c r="C534" s="47"/>
      <c r="D534" s="33" t="s">
        <v>18</v>
      </c>
      <c r="E534" s="40"/>
      <c r="F534" s="41"/>
      <c r="G534" s="41"/>
      <c r="H534" s="31"/>
      <c r="I534" s="34" t="s">
        <v>18</v>
      </c>
      <c r="J534" s="16"/>
      <c r="K534" s="38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48"/>
      <c r="B535" s="49"/>
      <c r="C535" s="47"/>
      <c r="D535" s="33" t="s">
        <v>18</v>
      </c>
      <c r="E535" s="40"/>
      <c r="F535" s="41"/>
      <c r="G535" s="41"/>
      <c r="H535" s="31"/>
      <c r="I535" s="34" t="s">
        <v>18</v>
      </c>
      <c r="J535" s="16"/>
      <c r="K535" s="38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48"/>
      <c r="B536" s="49"/>
      <c r="C536" s="47"/>
      <c r="D536" s="33" t="s">
        <v>18</v>
      </c>
      <c r="E536" s="40"/>
      <c r="F536" s="41"/>
      <c r="G536" s="41"/>
      <c r="H536" s="31"/>
      <c r="I536" s="34" t="s">
        <v>18</v>
      </c>
      <c r="J536" s="16"/>
      <c r="K536" s="38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48"/>
      <c r="B537" s="49"/>
      <c r="C537" s="47"/>
      <c r="D537" s="33" t="s">
        <v>18</v>
      </c>
      <c r="E537" s="40"/>
      <c r="F537" s="41"/>
      <c r="G537" s="41"/>
      <c r="H537" s="31"/>
      <c r="I537" s="34" t="s">
        <v>18</v>
      </c>
      <c r="J537" s="16"/>
      <c r="K537" s="38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48"/>
      <c r="B538" s="49"/>
      <c r="C538" s="47"/>
      <c r="D538" s="33" t="s">
        <v>18</v>
      </c>
      <c r="E538" s="40"/>
      <c r="F538" s="41"/>
      <c r="G538" s="41"/>
      <c r="H538" s="31"/>
      <c r="I538" s="34" t="s">
        <v>18</v>
      </c>
      <c r="J538" s="16"/>
      <c r="K538" s="38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48"/>
      <c r="B539" s="49"/>
      <c r="C539" s="47"/>
      <c r="D539" s="33" t="s">
        <v>18</v>
      </c>
      <c r="E539" s="40"/>
      <c r="F539" s="41"/>
      <c r="G539" s="41"/>
      <c r="H539" s="31"/>
      <c r="I539" s="34" t="s">
        <v>18</v>
      </c>
      <c r="J539" s="16"/>
      <c r="K539" s="38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48"/>
      <c r="B540" s="49"/>
      <c r="C540" s="47"/>
      <c r="D540" s="33" t="s">
        <v>18</v>
      </c>
      <c r="E540" s="40"/>
      <c r="F540" s="41"/>
      <c r="G540" s="41"/>
      <c r="H540" s="31"/>
      <c r="I540" s="34" t="s">
        <v>18</v>
      </c>
      <c r="J540" s="16"/>
      <c r="K540" s="38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48"/>
      <c r="B541" s="49"/>
      <c r="C541" s="47"/>
      <c r="D541" s="33" t="s">
        <v>18</v>
      </c>
      <c r="E541" s="40"/>
      <c r="F541" s="41"/>
      <c r="G541" s="41"/>
      <c r="H541" s="31"/>
      <c r="I541" s="34" t="s">
        <v>18</v>
      </c>
      <c r="J541" s="16"/>
      <c r="K541" s="38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48"/>
      <c r="B542" s="49"/>
      <c r="C542" s="47"/>
      <c r="D542" s="33" t="s">
        <v>18</v>
      </c>
      <c r="E542" s="40"/>
      <c r="F542" s="41"/>
      <c r="G542" s="41"/>
      <c r="H542" s="31"/>
      <c r="I542" s="34" t="s">
        <v>18</v>
      </c>
      <c r="J542" s="16"/>
      <c r="K542" s="38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48"/>
      <c r="B543" s="49"/>
      <c r="C543" s="47"/>
      <c r="D543" s="33" t="s">
        <v>18</v>
      </c>
      <c r="E543" s="40"/>
      <c r="F543" s="41"/>
      <c r="G543" s="41"/>
      <c r="H543" s="31"/>
      <c r="I543" s="34" t="s">
        <v>18</v>
      </c>
      <c r="J543" s="16"/>
      <c r="K543" s="38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48"/>
      <c r="B544" s="49"/>
      <c r="C544" s="47"/>
      <c r="D544" s="33" t="s">
        <v>18</v>
      </c>
      <c r="E544" s="40"/>
      <c r="F544" s="41"/>
      <c r="G544" s="41"/>
      <c r="H544" s="31"/>
      <c r="I544" s="34" t="s">
        <v>18</v>
      </c>
      <c r="J544" s="16"/>
      <c r="K544" s="38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48"/>
      <c r="B545" s="49"/>
      <c r="C545" s="47"/>
      <c r="D545" s="33" t="s">
        <v>18</v>
      </c>
      <c r="E545" s="40"/>
      <c r="F545" s="41"/>
      <c r="G545" s="41"/>
      <c r="H545" s="31"/>
      <c r="I545" s="34" t="s">
        <v>18</v>
      </c>
      <c r="J545" s="16"/>
      <c r="K545" s="38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48"/>
      <c r="B546" s="49"/>
      <c r="C546" s="47"/>
      <c r="D546" s="33" t="s">
        <v>18</v>
      </c>
      <c r="E546" s="40"/>
      <c r="F546" s="41"/>
      <c r="G546" s="41"/>
      <c r="H546" s="31"/>
      <c r="I546" s="34" t="s">
        <v>18</v>
      </c>
      <c r="J546" s="16"/>
      <c r="K546" s="38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48"/>
      <c r="B547" s="49"/>
      <c r="C547" s="47"/>
      <c r="D547" s="33" t="s">
        <v>18</v>
      </c>
      <c r="E547" s="40"/>
      <c r="F547" s="41"/>
      <c r="G547" s="41"/>
      <c r="H547" s="31"/>
      <c r="I547" s="34" t="s">
        <v>18</v>
      </c>
      <c r="J547" s="16"/>
      <c r="K547" s="38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48"/>
      <c r="B548" s="49"/>
      <c r="C548" s="47"/>
      <c r="D548" s="33" t="s">
        <v>18</v>
      </c>
      <c r="E548" s="40"/>
      <c r="F548" s="41"/>
      <c r="G548" s="41"/>
      <c r="H548" s="31"/>
      <c r="I548" s="34" t="s">
        <v>18</v>
      </c>
      <c r="J548" s="16"/>
      <c r="K548" s="38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48"/>
      <c r="B549" s="49"/>
      <c r="C549" s="47"/>
      <c r="D549" s="33" t="s">
        <v>18</v>
      </c>
      <c r="E549" s="40"/>
      <c r="F549" s="41"/>
      <c r="G549" s="41"/>
      <c r="H549" s="31"/>
      <c r="I549" s="34" t="s">
        <v>18</v>
      </c>
      <c r="J549" s="16"/>
      <c r="K549" s="38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48"/>
      <c r="B550" s="49"/>
      <c r="C550" s="47"/>
      <c r="D550" s="33" t="s">
        <v>18</v>
      </c>
      <c r="E550" s="40"/>
      <c r="F550" s="41"/>
      <c r="G550" s="41"/>
      <c r="H550" s="31"/>
      <c r="I550" s="34" t="s">
        <v>18</v>
      </c>
      <c r="J550" s="16"/>
      <c r="K550" s="38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48"/>
      <c r="B551" s="49"/>
      <c r="C551" s="47"/>
      <c r="D551" s="33" t="s">
        <v>18</v>
      </c>
      <c r="E551" s="40"/>
      <c r="F551" s="41"/>
      <c r="G551" s="41"/>
      <c r="H551" s="31"/>
      <c r="I551" s="34" t="s">
        <v>18</v>
      </c>
      <c r="J551" s="16"/>
      <c r="K551" s="38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48"/>
      <c r="B552" s="49"/>
      <c r="C552" s="47"/>
      <c r="D552" s="33" t="s">
        <v>18</v>
      </c>
      <c r="E552" s="40"/>
      <c r="F552" s="41"/>
      <c r="G552" s="41"/>
      <c r="H552" s="31"/>
      <c r="I552" s="34" t="s">
        <v>18</v>
      </c>
      <c r="J552" s="16"/>
      <c r="K552" s="38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48"/>
      <c r="B553" s="49"/>
      <c r="C553" s="47"/>
      <c r="D553" s="33" t="s">
        <v>18</v>
      </c>
      <c r="E553" s="40"/>
      <c r="F553" s="41"/>
      <c r="G553" s="41"/>
      <c r="H553" s="31"/>
      <c r="I553" s="34" t="s">
        <v>18</v>
      </c>
      <c r="J553" s="16"/>
      <c r="K553" s="38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48"/>
      <c r="B554" s="49"/>
      <c r="C554" s="47"/>
      <c r="D554" s="33" t="s">
        <v>18</v>
      </c>
      <c r="E554" s="40"/>
      <c r="F554" s="41"/>
      <c r="G554" s="41"/>
      <c r="H554" s="31"/>
      <c r="I554" s="34" t="s">
        <v>18</v>
      </c>
      <c r="J554" s="16"/>
      <c r="K554" s="38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48"/>
      <c r="B555" s="49"/>
      <c r="C555" s="47"/>
      <c r="D555" s="33" t="s">
        <v>18</v>
      </c>
      <c r="E555" s="40"/>
      <c r="F555" s="41"/>
      <c r="G555" s="41"/>
      <c r="H555" s="31"/>
      <c r="I555" s="34" t="s">
        <v>18</v>
      </c>
      <c r="J555" s="16"/>
      <c r="K555" s="38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48"/>
      <c r="B556" s="49"/>
      <c r="C556" s="47"/>
      <c r="D556" s="33" t="s">
        <v>18</v>
      </c>
      <c r="E556" s="40"/>
      <c r="F556" s="41"/>
      <c r="G556" s="41"/>
      <c r="H556" s="31"/>
      <c r="I556" s="34" t="s">
        <v>18</v>
      </c>
      <c r="J556" s="16"/>
      <c r="K556" s="38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48"/>
      <c r="B557" s="49"/>
      <c r="C557" s="47"/>
      <c r="D557" s="33" t="s">
        <v>18</v>
      </c>
      <c r="E557" s="40"/>
      <c r="F557" s="41"/>
      <c r="G557" s="41"/>
      <c r="H557" s="31"/>
      <c r="I557" s="34" t="s">
        <v>18</v>
      </c>
      <c r="J557" s="16"/>
      <c r="K557" s="38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48"/>
      <c r="B558" s="49"/>
      <c r="C558" s="47"/>
      <c r="D558" s="33" t="s">
        <v>18</v>
      </c>
      <c r="E558" s="40"/>
      <c r="F558" s="41"/>
      <c r="G558" s="41"/>
      <c r="H558" s="31"/>
      <c r="I558" s="34" t="s">
        <v>18</v>
      </c>
      <c r="J558" s="16"/>
      <c r="K558" s="38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48"/>
      <c r="B559" s="49"/>
      <c r="C559" s="47"/>
      <c r="D559" s="33" t="s">
        <v>18</v>
      </c>
      <c r="E559" s="40"/>
      <c r="F559" s="41"/>
      <c r="G559" s="41"/>
      <c r="H559" s="31"/>
      <c r="I559" s="34" t="s">
        <v>18</v>
      </c>
      <c r="J559" s="16"/>
      <c r="K559" s="38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48"/>
      <c r="B560" s="49"/>
      <c r="C560" s="47"/>
      <c r="D560" s="33" t="s">
        <v>18</v>
      </c>
      <c r="E560" s="40"/>
      <c r="F560" s="41"/>
      <c r="G560" s="41"/>
      <c r="H560" s="31"/>
      <c r="I560" s="34" t="s">
        <v>18</v>
      </c>
      <c r="J560" s="16"/>
      <c r="K560" s="38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48"/>
      <c r="B561" s="49"/>
      <c r="C561" s="47"/>
      <c r="D561" s="33" t="s">
        <v>18</v>
      </c>
      <c r="E561" s="40"/>
      <c r="F561" s="41"/>
      <c r="G561" s="41"/>
      <c r="H561" s="31"/>
      <c r="I561" s="34" t="s">
        <v>18</v>
      </c>
      <c r="J561" s="16"/>
      <c r="K561" s="38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48"/>
      <c r="B562" s="49"/>
      <c r="C562" s="47"/>
      <c r="D562" s="33" t="s">
        <v>18</v>
      </c>
      <c r="E562" s="40"/>
      <c r="F562" s="41"/>
      <c r="G562" s="41"/>
      <c r="H562" s="31"/>
      <c r="I562" s="34" t="s">
        <v>18</v>
      </c>
      <c r="J562" s="16"/>
      <c r="K562" s="38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48"/>
      <c r="B563" s="49"/>
      <c r="C563" s="47"/>
      <c r="D563" s="33" t="s">
        <v>18</v>
      </c>
      <c r="E563" s="40"/>
      <c r="F563" s="41"/>
      <c r="G563" s="41"/>
      <c r="H563" s="31"/>
      <c r="I563" s="34" t="s">
        <v>18</v>
      </c>
      <c r="J563" s="16"/>
      <c r="K563" s="38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48"/>
      <c r="B564" s="49"/>
      <c r="C564" s="47"/>
      <c r="D564" s="33" t="s">
        <v>18</v>
      </c>
      <c r="E564" s="40"/>
      <c r="F564" s="41"/>
      <c r="G564" s="41"/>
      <c r="H564" s="31"/>
      <c r="I564" s="34" t="s">
        <v>18</v>
      </c>
      <c r="J564" s="16"/>
      <c r="K564" s="38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48"/>
      <c r="B565" s="49"/>
      <c r="C565" s="47"/>
      <c r="D565" s="33" t="s">
        <v>18</v>
      </c>
      <c r="E565" s="40"/>
      <c r="F565" s="41"/>
      <c r="G565" s="41"/>
      <c r="H565" s="31"/>
      <c r="I565" s="34" t="s">
        <v>18</v>
      </c>
      <c r="J565" s="16"/>
      <c r="K565" s="38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48"/>
      <c r="B566" s="49"/>
      <c r="C566" s="47"/>
      <c r="D566" s="33" t="s">
        <v>18</v>
      </c>
      <c r="E566" s="40"/>
      <c r="F566" s="41"/>
      <c r="G566" s="41"/>
      <c r="H566" s="31"/>
      <c r="I566" s="34" t="s">
        <v>18</v>
      </c>
      <c r="J566" s="16"/>
      <c r="K566" s="38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48"/>
      <c r="B567" s="49"/>
      <c r="C567" s="47"/>
      <c r="D567" s="33" t="s">
        <v>18</v>
      </c>
      <c r="E567" s="40"/>
      <c r="F567" s="41"/>
      <c r="G567" s="41"/>
      <c r="H567" s="31"/>
      <c r="I567" s="34" t="s">
        <v>18</v>
      </c>
      <c r="J567" s="16"/>
      <c r="K567" s="38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48"/>
      <c r="B568" s="49"/>
      <c r="C568" s="47"/>
      <c r="D568" s="33" t="s">
        <v>18</v>
      </c>
      <c r="E568" s="40"/>
      <c r="F568" s="41"/>
      <c r="G568" s="41"/>
      <c r="H568" s="31"/>
      <c r="I568" s="34" t="s">
        <v>18</v>
      </c>
      <c r="J568" s="16"/>
      <c r="K568" s="38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48"/>
      <c r="B569" s="49"/>
      <c r="C569" s="47"/>
      <c r="D569" s="33" t="s">
        <v>18</v>
      </c>
      <c r="E569" s="40"/>
      <c r="F569" s="41"/>
      <c r="G569" s="41"/>
      <c r="H569" s="31"/>
      <c r="I569" s="34" t="s">
        <v>18</v>
      </c>
      <c r="J569" s="16"/>
      <c r="K569" s="38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48"/>
      <c r="B570" s="49"/>
      <c r="C570" s="47"/>
      <c r="D570" s="33" t="s">
        <v>18</v>
      </c>
      <c r="E570" s="40"/>
      <c r="F570" s="41"/>
      <c r="G570" s="41"/>
      <c r="H570" s="31"/>
      <c r="I570" s="34" t="s">
        <v>18</v>
      </c>
      <c r="J570" s="16"/>
      <c r="K570" s="38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48"/>
      <c r="B571" s="49"/>
      <c r="C571" s="47"/>
      <c r="D571" s="33" t="s">
        <v>18</v>
      </c>
      <c r="E571" s="40"/>
      <c r="F571" s="41"/>
      <c r="G571" s="41"/>
      <c r="H571" s="31"/>
      <c r="I571" s="34" t="s">
        <v>18</v>
      </c>
      <c r="J571" s="16"/>
      <c r="K571" s="38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48"/>
      <c r="B572" s="49"/>
      <c r="C572" s="47"/>
      <c r="D572" s="33" t="s">
        <v>18</v>
      </c>
      <c r="E572" s="40"/>
      <c r="F572" s="41"/>
      <c r="G572" s="41"/>
      <c r="H572" s="31"/>
      <c r="I572" s="34" t="s">
        <v>18</v>
      </c>
      <c r="J572" s="16"/>
      <c r="K572" s="38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48"/>
      <c r="B573" s="49"/>
      <c r="C573" s="47"/>
      <c r="D573" s="33" t="s">
        <v>18</v>
      </c>
      <c r="E573" s="40"/>
      <c r="F573" s="41"/>
      <c r="G573" s="41"/>
      <c r="H573" s="31"/>
      <c r="I573" s="34" t="s">
        <v>18</v>
      </c>
      <c r="J573" s="16"/>
      <c r="K573" s="38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48"/>
      <c r="B574" s="49"/>
      <c r="C574" s="47"/>
      <c r="D574" s="33" t="s">
        <v>18</v>
      </c>
      <c r="E574" s="40"/>
      <c r="F574" s="41"/>
      <c r="G574" s="41"/>
      <c r="H574" s="31"/>
      <c r="I574" s="34" t="s">
        <v>18</v>
      </c>
      <c r="J574" s="16"/>
      <c r="K574" s="38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48"/>
      <c r="B575" s="49"/>
      <c r="C575" s="47"/>
      <c r="D575" s="33" t="s">
        <v>18</v>
      </c>
      <c r="E575" s="40"/>
      <c r="F575" s="41"/>
      <c r="G575" s="41"/>
      <c r="H575" s="31"/>
      <c r="I575" s="34" t="s">
        <v>18</v>
      </c>
      <c r="J575" s="16"/>
      <c r="K575" s="38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48"/>
      <c r="B576" s="49"/>
      <c r="C576" s="47"/>
      <c r="D576" s="33" t="s">
        <v>18</v>
      </c>
      <c r="E576" s="40"/>
      <c r="F576" s="41"/>
      <c r="G576" s="41"/>
      <c r="H576" s="31"/>
      <c r="I576" s="34" t="s">
        <v>18</v>
      </c>
      <c r="J576" s="16"/>
      <c r="K576" s="38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48"/>
      <c r="B577" s="49"/>
      <c r="C577" s="47"/>
      <c r="D577" s="33" t="s">
        <v>18</v>
      </c>
      <c r="E577" s="40"/>
      <c r="F577" s="41"/>
      <c r="G577" s="41"/>
      <c r="H577" s="31"/>
      <c r="I577" s="34" t="s">
        <v>18</v>
      </c>
      <c r="J577" s="16"/>
      <c r="K577" s="38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48"/>
      <c r="B578" s="49"/>
      <c r="C578" s="47"/>
      <c r="D578" s="33" t="s">
        <v>18</v>
      </c>
      <c r="E578" s="40"/>
      <c r="F578" s="41"/>
      <c r="G578" s="41"/>
      <c r="H578" s="31"/>
      <c r="I578" s="34" t="s">
        <v>18</v>
      </c>
      <c r="J578" s="16"/>
      <c r="K578" s="38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48"/>
      <c r="B579" s="49"/>
      <c r="C579" s="47"/>
      <c r="D579" s="33" t="s">
        <v>18</v>
      </c>
      <c r="E579" s="40"/>
      <c r="F579" s="41"/>
      <c r="G579" s="41"/>
      <c r="H579" s="31"/>
      <c r="I579" s="34" t="s">
        <v>18</v>
      </c>
      <c r="J579" s="16"/>
      <c r="K579" s="38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48"/>
      <c r="B580" s="49"/>
      <c r="C580" s="47"/>
      <c r="D580" s="33" t="s">
        <v>18</v>
      </c>
      <c r="E580" s="40"/>
      <c r="F580" s="41"/>
      <c r="G580" s="41"/>
      <c r="H580" s="31"/>
      <c r="I580" s="34" t="s">
        <v>18</v>
      </c>
      <c r="J580" s="16"/>
      <c r="K580" s="38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48"/>
      <c r="B581" s="49"/>
      <c r="C581" s="47"/>
      <c r="D581" s="33" t="s">
        <v>18</v>
      </c>
      <c r="E581" s="40"/>
      <c r="F581" s="41"/>
      <c r="G581" s="41"/>
      <c r="H581" s="31"/>
      <c r="I581" s="34" t="s">
        <v>18</v>
      </c>
      <c r="J581" s="16"/>
      <c r="K581" s="38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48"/>
      <c r="B582" s="49"/>
      <c r="C582" s="47"/>
      <c r="D582" s="33" t="s">
        <v>18</v>
      </c>
      <c r="E582" s="40"/>
      <c r="F582" s="41"/>
      <c r="G582" s="41"/>
      <c r="H582" s="31"/>
      <c r="I582" s="34" t="s">
        <v>18</v>
      </c>
      <c r="J582" s="16"/>
      <c r="K582" s="38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48"/>
      <c r="B583" s="49"/>
      <c r="C583" s="47"/>
      <c r="D583" s="33" t="s">
        <v>18</v>
      </c>
      <c r="E583" s="40"/>
      <c r="F583" s="41"/>
      <c r="G583" s="41"/>
      <c r="H583" s="31"/>
      <c r="I583" s="34" t="s">
        <v>18</v>
      </c>
      <c r="J583" s="16"/>
      <c r="K583" s="38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48"/>
      <c r="B584" s="49"/>
      <c r="C584" s="47"/>
      <c r="D584" s="33" t="s">
        <v>18</v>
      </c>
      <c r="E584" s="40"/>
      <c r="F584" s="41"/>
      <c r="G584" s="41"/>
      <c r="H584" s="31"/>
      <c r="I584" s="34" t="s">
        <v>18</v>
      </c>
      <c r="J584" s="16"/>
      <c r="K584" s="38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48"/>
      <c r="B585" s="49"/>
      <c r="C585" s="47"/>
      <c r="D585" s="33" t="s">
        <v>18</v>
      </c>
      <c r="E585" s="40"/>
      <c r="F585" s="41"/>
      <c r="G585" s="41"/>
      <c r="H585" s="31"/>
      <c r="I585" s="34" t="s">
        <v>18</v>
      </c>
      <c r="J585" s="16"/>
      <c r="K585" s="38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48"/>
      <c r="B586" s="49"/>
      <c r="C586" s="47"/>
      <c r="D586" s="33" t="s">
        <v>18</v>
      </c>
      <c r="E586" s="40"/>
      <c r="F586" s="41"/>
      <c r="G586" s="41"/>
      <c r="H586" s="31"/>
      <c r="I586" s="34" t="s">
        <v>18</v>
      </c>
      <c r="J586" s="16"/>
      <c r="K586" s="38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48"/>
      <c r="B587" s="49"/>
      <c r="C587" s="47"/>
      <c r="D587" s="33" t="s">
        <v>18</v>
      </c>
      <c r="E587" s="40"/>
      <c r="F587" s="41"/>
      <c r="G587" s="41"/>
      <c r="H587" s="31"/>
      <c r="I587" s="34" t="s">
        <v>18</v>
      </c>
      <c r="J587" s="16"/>
      <c r="K587" s="38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48"/>
      <c r="B588" s="49"/>
      <c r="C588" s="47"/>
      <c r="D588" s="33" t="s">
        <v>18</v>
      </c>
      <c r="E588" s="40"/>
      <c r="F588" s="41"/>
      <c r="G588" s="41"/>
      <c r="H588" s="31"/>
      <c r="I588" s="34" t="s">
        <v>18</v>
      </c>
      <c r="J588" s="16"/>
      <c r="K588" s="38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48"/>
      <c r="B589" s="49"/>
      <c r="C589" s="47"/>
      <c r="D589" s="33" t="s">
        <v>18</v>
      </c>
      <c r="E589" s="40"/>
      <c r="F589" s="41"/>
      <c r="G589" s="41"/>
      <c r="H589" s="31"/>
      <c r="I589" s="34" t="s">
        <v>18</v>
      </c>
      <c r="J589" s="16"/>
      <c r="K589" s="38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48"/>
      <c r="B590" s="49"/>
      <c r="C590" s="47"/>
      <c r="D590" s="33" t="s">
        <v>18</v>
      </c>
      <c r="E590" s="40"/>
      <c r="F590" s="41"/>
      <c r="G590" s="41"/>
      <c r="H590" s="31"/>
      <c r="I590" s="34" t="s">
        <v>18</v>
      </c>
      <c r="J590" s="16"/>
      <c r="K590" s="38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48"/>
      <c r="B591" s="49"/>
      <c r="C591" s="47"/>
      <c r="D591" s="33" t="s">
        <v>18</v>
      </c>
      <c r="E591" s="40"/>
      <c r="F591" s="41"/>
      <c r="G591" s="41"/>
      <c r="H591" s="31"/>
      <c r="I591" s="34" t="s">
        <v>18</v>
      </c>
      <c r="J591" s="16"/>
      <c r="K591" s="38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48"/>
      <c r="B592" s="49"/>
      <c r="C592" s="47"/>
      <c r="D592" s="33" t="s">
        <v>18</v>
      </c>
      <c r="E592" s="40"/>
      <c r="F592" s="41"/>
      <c r="G592" s="41"/>
      <c r="H592" s="31"/>
      <c r="I592" s="34" t="s">
        <v>18</v>
      </c>
      <c r="J592" s="16"/>
      <c r="K592" s="38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48"/>
      <c r="B593" s="49"/>
      <c r="C593" s="47"/>
      <c r="D593" s="33" t="s">
        <v>18</v>
      </c>
      <c r="E593" s="40"/>
      <c r="F593" s="41"/>
      <c r="G593" s="41"/>
      <c r="H593" s="31"/>
      <c r="I593" s="34" t="s">
        <v>18</v>
      </c>
      <c r="J593" s="16"/>
      <c r="K593" s="38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48"/>
      <c r="B594" s="49"/>
      <c r="C594" s="47"/>
      <c r="D594" s="33" t="s">
        <v>18</v>
      </c>
      <c r="E594" s="40"/>
      <c r="F594" s="41"/>
      <c r="G594" s="41"/>
      <c r="H594" s="31"/>
      <c r="I594" s="34" t="s">
        <v>18</v>
      </c>
      <c r="J594" s="16"/>
      <c r="K594" s="38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48"/>
      <c r="B595" s="49"/>
      <c r="C595" s="47"/>
      <c r="D595" s="33" t="s">
        <v>18</v>
      </c>
      <c r="E595" s="40"/>
      <c r="F595" s="41"/>
      <c r="G595" s="41"/>
      <c r="H595" s="31"/>
      <c r="I595" s="34" t="s">
        <v>18</v>
      </c>
      <c r="J595" s="16"/>
      <c r="K595" s="38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48"/>
      <c r="B596" s="49"/>
      <c r="C596" s="47"/>
      <c r="D596" s="33" t="s">
        <v>18</v>
      </c>
      <c r="E596" s="40"/>
      <c r="F596" s="41"/>
      <c r="G596" s="41"/>
      <c r="H596" s="31"/>
      <c r="I596" s="34" t="s">
        <v>18</v>
      </c>
      <c r="J596" s="16"/>
      <c r="K596" s="38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48"/>
      <c r="B597" s="49"/>
      <c r="C597" s="47"/>
      <c r="D597" s="33" t="s">
        <v>18</v>
      </c>
      <c r="E597" s="40"/>
      <c r="F597" s="41"/>
      <c r="G597" s="41"/>
      <c r="H597" s="31"/>
      <c r="I597" s="34" t="s">
        <v>18</v>
      </c>
      <c r="J597" s="16"/>
      <c r="K597" s="38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48"/>
      <c r="B598" s="49"/>
      <c r="C598" s="47"/>
      <c r="D598" s="33" t="s">
        <v>18</v>
      </c>
      <c r="E598" s="40"/>
      <c r="F598" s="41"/>
      <c r="G598" s="41"/>
      <c r="H598" s="31"/>
      <c r="I598" s="34" t="s">
        <v>18</v>
      </c>
      <c r="J598" s="16"/>
      <c r="K598" s="38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48"/>
      <c r="B599" s="49"/>
      <c r="C599" s="47"/>
      <c r="D599" s="33" t="s">
        <v>18</v>
      </c>
      <c r="E599" s="40"/>
      <c r="F599" s="41"/>
      <c r="G599" s="41"/>
      <c r="H599" s="31"/>
      <c r="I599" s="34" t="s">
        <v>18</v>
      </c>
      <c r="J599" s="16"/>
      <c r="K599" s="38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48"/>
      <c r="B600" s="49"/>
      <c r="C600" s="47"/>
      <c r="D600" s="33" t="s">
        <v>18</v>
      </c>
      <c r="E600" s="40"/>
      <c r="F600" s="41"/>
      <c r="G600" s="41"/>
      <c r="H600" s="31"/>
      <c r="I600" s="34" t="s">
        <v>18</v>
      </c>
      <c r="J600" s="16"/>
      <c r="K600" s="38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48"/>
      <c r="B601" s="49"/>
      <c r="C601" s="47"/>
      <c r="D601" s="33" t="s">
        <v>18</v>
      </c>
      <c r="E601" s="40"/>
      <c r="F601" s="41"/>
      <c r="G601" s="41"/>
      <c r="H601" s="31"/>
      <c r="I601" s="34" t="s">
        <v>18</v>
      </c>
      <c r="J601" s="16"/>
      <c r="K601" s="38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48"/>
      <c r="B602" s="49"/>
      <c r="C602" s="47"/>
      <c r="D602" s="33" t="s">
        <v>18</v>
      </c>
      <c r="E602" s="40"/>
      <c r="F602" s="41"/>
      <c r="G602" s="41"/>
      <c r="H602" s="31"/>
      <c r="I602" s="34" t="s">
        <v>18</v>
      </c>
      <c r="J602" s="16"/>
      <c r="K602" s="38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48"/>
      <c r="B603" s="49"/>
      <c r="C603" s="47"/>
      <c r="D603" s="33" t="s">
        <v>18</v>
      </c>
      <c r="E603" s="40"/>
      <c r="F603" s="41"/>
      <c r="G603" s="41"/>
      <c r="H603" s="31"/>
      <c r="I603" s="34" t="s">
        <v>18</v>
      </c>
      <c r="J603" s="16"/>
      <c r="K603" s="38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48"/>
      <c r="B604" s="49"/>
      <c r="C604" s="47"/>
      <c r="D604" s="33" t="s">
        <v>18</v>
      </c>
      <c r="E604" s="40"/>
      <c r="F604" s="41"/>
      <c r="G604" s="41"/>
      <c r="H604" s="31"/>
      <c r="I604" s="34" t="s">
        <v>18</v>
      </c>
      <c r="J604" s="16"/>
      <c r="K604" s="38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48"/>
      <c r="B605" s="49"/>
      <c r="C605" s="47"/>
      <c r="D605" s="33" t="s">
        <v>18</v>
      </c>
      <c r="E605" s="40"/>
      <c r="F605" s="41"/>
      <c r="G605" s="41"/>
      <c r="H605" s="31"/>
      <c r="I605" s="34" t="s">
        <v>18</v>
      </c>
      <c r="J605" s="16"/>
      <c r="K605" s="38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48"/>
      <c r="B606" s="49"/>
      <c r="C606" s="47"/>
      <c r="D606" s="33" t="s">
        <v>18</v>
      </c>
      <c r="E606" s="40"/>
      <c r="F606" s="41"/>
      <c r="G606" s="41"/>
      <c r="H606" s="31"/>
      <c r="I606" s="34" t="s">
        <v>18</v>
      </c>
      <c r="J606" s="16"/>
      <c r="K606" s="38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48"/>
      <c r="B607" s="49"/>
      <c r="C607" s="47"/>
      <c r="D607" s="33" t="s">
        <v>18</v>
      </c>
      <c r="E607" s="40"/>
      <c r="F607" s="41"/>
      <c r="G607" s="41"/>
      <c r="H607" s="31"/>
      <c r="I607" s="34" t="s">
        <v>18</v>
      </c>
      <c r="J607" s="16"/>
      <c r="K607" s="38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48"/>
      <c r="B608" s="49"/>
      <c r="C608" s="47"/>
      <c r="D608" s="33" t="s">
        <v>18</v>
      </c>
      <c r="E608" s="40"/>
      <c r="F608" s="41"/>
      <c r="G608" s="41"/>
      <c r="H608" s="31"/>
      <c r="I608" s="34" t="s">
        <v>18</v>
      </c>
      <c r="J608" s="16"/>
      <c r="K608" s="38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48"/>
      <c r="B609" s="49"/>
      <c r="C609" s="47"/>
      <c r="D609" s="33" t="s">
        <v>18</v>
      </c>
      <c r="E609" s="40"/>
      <c r="F609" s="41"/>
      <c r="G609" s="41"/>
      <c r="H609" s="31"/>
      <c r="I609" s="34" t="s">
        <v>18</v>
      </c>
      <c r="J609" s="16"/>
      <c r="K609" s="38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48"/>
      <c r="B610" s="49"/>
      <c r="C610" s="47"/>
      <c r="D610" s="33" t="s">
        <v>18</v>
      </c>
      <c r="E610" s="40"/>
      <c r="F610" s="41"/>
      <c r="G610" s="41"/>
      <c r="H610" s="31"/>
      <c r="I610" s="34" t="s">
        <v>18</v>
      </c>
      <c r="J610" s="16"/>
      <c r="K610" s="38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48"/>
      <c r="B611" s="49"/>
      <c r="C611" s="47"/>
      <c r="D611" s="33" t="s">
        <v>18</v>
      </c>
      <c r="E611" s="40"/>
      <c r="F611" s="41"/>
      <c r="G611" s="41"/>
      <c r="H611" s="31"/>
      <c r="I611" s="34" t="s">
        <v>18</v>
      </c>
      <c r="J611" s="16"/>
      <c r="K611" s="38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48"/>
      <c r="B612" s="49"/>
      <c r="C612" s="47"/>
      <c r="D612" s="33" t="s">
        <v>18</v>
      </c>
      <c r="E612" s="40"/>
      <c r="F612" s="41"/>
      <c r="G612" s="41"/>
      <c r="H612" s="31"/>
      <c r="I612" s="34" t="s">
        <v>18</v>
      </c>
      <c r="J612" s="16"/>
      <c r="K612" s="38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48"/>
      <c r="B613" s="49"/>
      <c r="C613" s="47"/>
      <c r="D613" s="33" t="s">
        <v>18</v>
      </c>
      <c r="E613" s="40"/>
      <c r="F613" s="41"/>
      <c r="G613" s="41"/>
      <c r="H613" s="31"/>
      <c r="I613" s="34" t="s">
        <v>18</v>
      </c>
      <c r="J613" s="16"/>
      <c r="K613" s="38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48"/>
      <c r="B614" s="49"/>
      <c r="C614" s="47"/>
      <c r="D614" s="33" t="s">
        <v>18</v>
      </c>
      <c r="E614" s="40"/>
      <c r="F614" s="41"/>
      <c r="G614" s="41"/>
      <c r="H614" s="31"/>
      <c r="I614" s="34" t="s">
        <v>18</v>
      </c>
      <c r="J614" s="16"/>
      <c r="K614" s="38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48"/>
      <c r="B615" s="49"/>
      <c r="C615" s="47"/>
      <c r="D615" s="33" t="s">
        <v>18</v>
      </c>
      <c r="E615" s="40"/>
      <c r="F615" s="41"/>
      <c r="G615" s="41"/>
      <c r="H615" s="31"/>
      <c r="I615" s="34" t="s">
        <v>18</v>
      </c>
      <c r="J615" s="16"/>
      <c r="K615" s="38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48"/>
      <c r="B616" s="49"/>
      <c r="C616" s="47"/>
      <c r="D616" s="33" t="s">
        <v>18</v>
      </c>
      <c r="E616" s="40"/>
      <c r="F616" s="41"/>
      <c r="G616" s="41"/>
      <c r="H616" s="31"/>
      <c r="I616" s="34" t="s">
        <v>18</v>
      </c>
      <c r="J616" s="16"/>
      <c r="K616" s="38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48"/>
      <c r="B617" s="49"/>
      <c r="C617" s="47"/>
      <c r="D617" s="33" t="s">
        <v>18</v>
      </c>
      <c r="E617" s="40"/>
      <c r="F617" s="41"/>
      <c r="G617" s="41"/>
      <c r="H617" s="31"/>
      <c r="I617" s="34" t="s">
        <v>18</v>
      </c>
      <c r="J617" s="16"/>
      <c r="K617" s="38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48"/>
      <c r="B618" s="49"/>
      <c r="C618" s="47"/>
      <c r="D618" s="33" t="s">
        <v>18</v>
      </c>
      <c r="E618" s="40"/>
      <c r="F618" s="41"/>
      <c r="G618" s="41"/>
      <c r="H618" s="31"/>
      <c r="I618" s="34" t="s">
        <v>18</v>
      </c>
      <c r="J618" s="16"/>
      <c r="K618" s="38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48"/>
      <c r="B619" s="49"/>
      <c r="C619" s="47"/>
      <c r="D619" s="33" t="s">
        <v>18</v>
      </c>
      <c r="E619" s="40"/>
      <c r="F619" s="41"/>
      <c r="G619" s="41"/>
      <c r="H619" s="31"/>
      <c r="I619" s="34" t="s">
        <v>18</v>
      </c>
      <c r="J619" s="16"/>
      <c r="K619" s="38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48"/>
      <c r="B620" s="49"/>
      <c r="C620" s="47"/>
      <c r="D620" s="33" t="s">
        <v>18</v>
      </c>
      <c r="E620" s="40"/>
      <c r="F620" s="41"/>
      <c r="G620" s="41"/>
      <c r="H620" s="31"/>
      <c r="I620" s="34" t="s">
        <v>18</v>
      </c>
      <c r="J620" s="16"/>
      <c r="K620" s="38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48"/>
      <c r="B621" s="49"/>
      <c r="C621" s="47"/>
      <c r="D621" s="33" t="s">
        <v>18</v>
      </c>
      <c r="E621" s="40"/>
      <c r="F621" s="41"/>
      <c r="G621" s="41"/>
      <c r="H621" s="31"/>
      <c r="I621" s="34" t="s">
        <v>18</v>
      </c>
      <c r="J621" s="16"/>
      <c r="K621" s="38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48"/>
      <c r="B622" s="49"/>
      <c r="C622" s="47"/>
      <c r="D622" s="33" t="s">
        <v>18</v>
      </c>
      <c r="E622" s="40"/>
      <c r="F622" s="41"/>
      <c r="G622" s="41"/>
      <c r="H622" s="31"/>
      <c r="I622" s="34" t="s">
        <v>18</v>
      </c>
      <c r="J622" s="16"/>
      <c r="K622" s="38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48"/>
      <c r="B623" s="49"/>
      <c r="C623" s="47"/>
      <c r="D623" s="33" t="s">
        <v>18</v>
      </c>
      <c r="E623" s="40"/>
      <c r="F623" s="41"/>
      <c r="G623" s="41"/>
      <c r="H623" s="31"/>
      <c r="I623" s="34" t="s">
        <v>18</v>
      </c>
      <c r="J623" s="16"/>
      <c r="K623" s="38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48"/>
      <c r="B624" s="49"/>
      <c r="C624" s="47"/>
      <c r="D624" s="33" t="s">
        <v>18</v>
      </c>
      <c r="E624" s="40"/>
      <c r="F624" s="41"/>
      <c r="G624" s="41"/>
      <c r="H624" s="31"/>
      <c r="I624" s="34" t="s">
        <v>18</v>
      </c>
      <c r="J624" s="16"/>
      <c r="K624" s="38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48"/>
      <c r="B625" s="49"/>
      <c r="C625" s="47"/>
      <c r="D625" s="33" t="s">
        <v>18</v>
      </c>
      <c r="E625" s="40"/>
      <c r="F625" s="41"/>
      <c r="G625" s="41"/>
      <c r="H625" s="31"/>
      <c r="I625" s="34" t="s">
        <v>18</v>
      </c>
      <c r="J625" s="16"/>
      <c r="K625" s="38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48"/>
      <c r="B626" s="49"/>
      <c r="C626" s="47"/>
      <c r="D626" s="33" t="s">
        <v>18</v>
      </c>
      <c r="E626" s="40"/>
      <c r="F626" s="41"/>
      <c r="G626" s="41"/>
      <c r="H626" s="31"/>
      <c r="I626" s="34" t="s">
        <v>18</v>
      </c>
      <c r="J626" s="16"/>
      <c r="K626" s="38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48"/>
      <c r="B627" s="49"/>
      <c r="C627" s="47"/>
      <c r="D627" s="33" t="s">
        <v>18</v>
      </c>
      <c r="E627" s="40"/>
      <c r="F627" s="41"/>
      <c r="G627" s="41"/>
      <c r="H627" s="31"/>
      <c r="I627" s="34" t="s">
        <v>18</v>
      </c>
      <c r="J627" s="16"/>
      <c r="K627" s="38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48"/>
      <c r="B628" s="49"/>
      <c r="C628" s="47"/>
      <c r="D628" s="33" t="s">
        <v>18</v>
      </c>
      <c r="E628" s="40"/>
      <c r="F628" s="41"/>
      <c r="G628" s="41"/>
      <c r="H628" s="31"/>
      <c r="I628" s="34" t="s">
        <v>18</v>
      </c>
      <c r="J628" s="16"/>
      <c r="K628" s="38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48"/>
      <c r="B629" s="49"/>
      <c r="C629" s="47"/>
      <c r="D629" s="33" t="s">
        <v>18</v>
      </c>
      <c r="E629" s="40"/>
      <c r="F629" s="41"/>
      <c r="G629" s="41"/>
      <c r="H629" s="31"/>
      <c r="I629" s="34" t="s">
        <v>18</v>
      </c>
      <c r="J629" s="16"/>
      <c r="K629" s="38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48"/>
      <c r="B630" s="49"/>
      <c r="C630" s="47"/>
      <c r="D630" s="33" t="s">
        <v>18</v>
      </c>
      <c r="E630" s="40"/>
      <c r="F630" s="41"/>
      <c r="G630" s="41"/>
      <c r="H630" s="31"/>
      <c r="I630" s="34" t="s">
        <v>18</v>
      </c>
      <c r="J630" s="16"/>
      <c r="K630" s="38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48"/>
      <c r="B631" s="49"/>
      <c r="C631" s="47"/>
      <c r="D631" s="33" t="s">
        <v>18</v>
      </c>
      <c r="E631" s="40"/>
      <c r="F631" s="41"/>
      <c r="G631" s="41"/>
      <c r="H631" s="31"/>
      <c r="I631" s="34" t="s">
        <v>18</v>
      </c>
      <c r="J631" s="16"/>
      <c r="K631" s="38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48"/>
      <c r="B632" s="49"/>
      <c r="C632" s="47"/>
      <c r="D632" s="33" t="s">
        <v>18</v>
      </c>
      <c r="E632" s="40"/>
      <c r="F632" s="41"/>
      <c r="G632" s="41"/>
      <c r="H632" s="31"/>
      <c r="I632" s="34" t="s">
        <v>18</v>
      </c>
      <c r="J632" s="16"/>
      <c r="K632" s="38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48"/>
      <c r="B633" s="49"/>
      <c r="C633" s="47"/>
      <c r="D633" s="33" t="s">
        <v>18</v>
      </c>
      <c r="E633" s="40"/>
      <c r="F633" s="41"/>
      <c r="G633" s="41"/>
      <c r="H633" s="31"/>
      <c r="I633" s="34" t="s">
        <v>18</v>
      </c>
      <c r="J633" s="16"/>
      <c r="K633" s="38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48"/>
      <c r="B634" s="49"/>
      <c r="C634" s="47"/>
      <c r="D634" s="33" t="s">
        <v>18</v>
      </c>
      <c r="E634" s="40"/>
      <c r="F634" s="41"/>
      <c r="G634" s="41"/>
      <c r="H634" s="31"/>
      <c r="I634" s="34" t="s">
        <v>18</v>
      </c>
      <c r="J634" s="16"/>
      <c r="K634" s="38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48"/>
      <c r="B635" s="49"/>
      <c r="C635" s="47"/>
      <c r="D635" s="33" t="s">
        <v>18</v>
      </c>
      <c r="E635" s="40"/>
      <c r="F635" s="41"/>
      <c r="G635" s="41"/>
      <c r="H635" s="31"/>
      <c r="I635" s="34" t="s">
        <v>18</v>
      </c>
      <c r="J635" s="16"/>
      <c r="K635" s="38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48"/>
      <c r="B636" s="49"/>
      <c r="C636" s="47"/>
      <c r="D636" s="33" t="s">
        <v>18</v>
      </c>
      <c r="E636" s="40"/>
      <c r="F636" s="41"/>
      <c r="G636" s="41"/>
      <c r="H636" s="31"/>
      <c r="I636" s="34" t="s">
        <v>18</v>
      </c>
      <c r="J636" s="16"/>
      <c r="K636" s="38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48"/>
      <c r="B637" s="49"/>
      <c r="C637" s="47"/>
      <c r="D637" s="33" t="s">
        <v>18</v>
      </c>
      <c r="E637" s="40"/>
      <c r="F637" s="41"/>
      <c r="G637" s="41"/>
      <c r="H637" s="31"/>
      <c r="I637" s="34" t="s">
        <v>18</v>
      </c>
      <c r="J637" s="16"/>
      <c r="K637" s="38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48"/>
      <c r="B638" s="49"/>
      <c r="C638" s="47"/>
      <c r="D638" s="33" t="s">
        <v>18</v>
      </c>
      <c r="E638" s="40"/>
      <c r="F638" s="41"/>
      <c r="G638" s="41"/>
      <c r="H638" s="31"/>
      <c r="I638" s="34" t="s">
        <v>18</v>
      </c>
      <c r="J638" s="16"/>
      <c r="K638" s="38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48"/>
      <c r="B639" s="49"/>
      <c r="C639" s="47"/>
      <c r="D639" s="33" t="s">
        <v>18</v>
      </c>
      <c r="E639" s="40"/>
      <c r="F639" s="41"/>
      <c r="G639" s="41"/>
      <c r="H639" s="31"/>
      <c r="I639" s="34" t="s">
        <v>18</v>
      </c>
      <c r="J639" s="16"/>
      <c r="K639" s="38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48"/>
      <c r="B640" s="49"/>
      <c r="C640" s="47"/>
      <c r="D640" s="33" t="s">
        <v>18</v>
      </c>
      <c r="E640" s="40"/>
      <c r="F640" s="41"/>
      <c r="G640" s="41"/>
      <c r="H640" s="31"/>
      <c r="I640" s="34" t="s">
        <v>18</v>
      </c>
      <c r="J640" s="16"/>
      <c r="K640" s="38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48"/>
      <c r="B641" s="49"/>
      <c r="C641" s="47"/>
      <c r="D641" s="33" t="s">
        <v>18</v>
      </c>
      <c r="E641" s="40"/>
      <c r="F641" s="41"/>
      <c r="G641" s="41"/>
      <c r="H641" s="31"/>
      <c r="I641" s="34" t="s">
        <v>18</v>
      </c>
      <c r="J641" s="16"/>
      <c r="K641" s="38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48"/>
      <c r="B642" s="49"/>
      <c r="C642" s="47"/>
      <c r="D642" s="33" t="s">
        <v>18</v>
      </c>
      <c r="E642" s="40"/>
      <c r="F642" s="41"/>
      <c r="G642" s="41"/>
      <c r="H642" s="31"/>
      <c r="I642" s="34" t="s">
        <v>18</v>
      </c>
      <c r="J642" s="16"/>
      <c r="K642" s="38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48"/>
      <c r="B643" s="49"/>
      <c r="C643" s="47"/>
      <c r="D643" s="33" t="s">
        <v>18</v>
      </c>
      <c r="E643" s="40"/>
      <c r="F643" s="41"/>
      <c r="G643" s="41"/>
      <c r="H643" s="31"/>
      <c r="I643" s="34" t="s">
        <v>18</v>
      </c>
      <c r="J643" s="16"/>
      <c r="K643" s="38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48"/>
      <c r="B644" s="49"/>
      <c r="C644" s="47"/>
      <c r="D644" s="33" t="s">
        <v>18</v>
      </c>
      <c r="E644" s="40"/>
      <c r="F644" s="41"/>
      <c r="G644" s="41"/>
      <c r="H644" s="31"/>
      <c r="I644" s="34" t="s">
        <v>18</v>
      </c>
      <c r="J644" s="16"/>
      <c r="K644" s="38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48"/>
      <c r="B645" s="49"/>
      <c r="C645" s="47"/>
      <c r="D645" s="33" t="s">
        <v>18</v>
      </c>
      <c r="E645" s="40"/>
      <c r="F645" s="41"/>
      <c r="G645" s="41"/>
      <c r="H645" s="31"/>
      <c r="I645" s="34" t="s">
        <v>18</v>
      </c>
      <c r="J645" s="16"/>
      <c r="K645" s="38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48"/>
      <c r="B646" s="49"/>
      <c r="C646" s="47"/>
      <c r="D646" s="33" t="s">
        <v>18</v>
      </c>
      <c r="E646" s="40"/>
      <c r="F646" s="41"/>
      <c r="G646" s="41"/>
      <c r="H646" s="31"/>
      <c r="I646" s="34" t="s">
        <v>18</v>
      </c>
      <c r="J646" s="16"/>
      <c r="K646" s="38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48"/>
      <c r="B647" s="49"/>
      <c r="C647" s="47"/>
      <c r="D647" s="33" t="s">
        <v>18</v>
      </c>
      <c r="E647" s="40"/>
      <c r="F647" s="41"/>
      <c r="G647" s="41"/>
      <c r="H647" s="31"/>
      <c r="I647" s="34" t="s">
        <v>18</v>
      </c>
      <c r="J647" s="16"/>
      <c r="K647" s="38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48"/>
      <c r="B648" s="49"/>
      <c r="C648" s="47"/>
      <c r="D648" s="33" t="s">
        <v>18</v>
      </c>
      <c r="E648" s="40"/>
      <c r="F648" s="41"/>
      <c r="G648" s="41"/>
      <c r="H648" s="31"/>
      <c r="I648" s="34" t="s">
        <v>18</v>
      </c>
      <c r="J648" s="16"/>
      <c r="K648" s="38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48"/>
      <c r="B649" s="49"/>
      <c r="C649" s="47"/>
      <c r="D649" s="33" t="s">
        <v>18</v>
      </c>
      <c r="E649" s="40"/>
      <c r="F649" s="41"/>
      <c r="G649" s="41"/>
      <c r="H649" s="31"/>
      <c r="I649" s="34" t="s">
        <v>18</v>
      </c>
      <c r="J649" s="16"/>
      <c r="K649" s="38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48"/>
      <c r="B650" s="49"/>
      <c r="C650" s="47"/>
      <c r="D650" s="33" t="s">
        <v>18</v>
      </c>
      <c r="E650" s="40"/>
      <c r="F650" s="41"/>
      <c r="G650" s="41"/>
      <c r="H650" s="31"/>
      <c r="I650" s="34" t="s">
        <v>18</v>
      </c>
      <c r="J650" s="16"/>
      <c r="K650" s="38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48"/>
      <c r="B651" s="49"/>
      <c r="C651" s="47"/>
      <c r="D651" s="33" t="s">
        <v>18</v>
      </c>
      <c r="E651" s="40"/>
      <c r="F651" s="41"/>
      <c r="G651" s="41"/>
      <c r="H651" s="31"/>
      <c r="I651" s="34" t="s">
        <v>18</v>
      </c>
      <c r="J651" s="16"/>
      <c r="K651" s="38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48"/>
      <c r="B652" s="49"/>
      <c r="C652" s="47"/>
      <c r="D652" s="33" t="s">
        <v>18</v>
      </c>
      <c r="E652" s="40"/>
      <c r="F652" s="41"/>
      <c r="G652" s="41"/>
      <c r="H652" s="31"/>
      <c r="I652" s="34" t="s">
        <v>18</v>
      </c>
      <c r="J652" s="16"/>
      <c r="K652" s="38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48"/>
      <c r="B653" s="49"/>
      <c r="C653" s="47"/>
      <c r="D653" s="33" t="s">
        <v>18</v>
      </c>
      <c r="E653" s="40"/>
      <c r="F653" s="41"/>
      <c r="G653" s="41"/>
      <c r="H653" s="31"/>
      <c r="I653" s="34" t="s">
        <v>18</v>
      </c>
      <c r="J653" s="16"/>
      <c r="K653" s="38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48"/>
      <c r="B654" s="49"/>
      <c r="C654" s="47"/>
      <c r="D654" s="33" t="s">
        <v>18</v>
      </c>
      <c r="E654" s="40"/>
      <c r="F654" s="41"/>
      <c r="G654" s="41"/>
      <c r="H654" s="31"/>
      <c r="I654" s="34" t="s">
        <v>18</v>
      </c>
      <c r="J654" s="16"/>
      <c r="K654" s="38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48"/>
      <c r="B655" s="49"/>
      <c r="C655" s="47"/>
      <c r="D655" s="33" t="s">
        <v>18</v>
      </c>
      <c r="E655" s="40"/>
      <c r="F655" s="41"/>
      <c r="G655" s="41"/>
      <c r="H655" s="31"/>
      <c r="I655" s="34" t="s">
        <v>18</v>
      </c>
      <c r="J655" s="16"/>
      <c r="K655" s="38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48"/>
      <c r="B656" s="49"/>
      <c r="C656" s="47"/>
      <c r="D656" s="33" t="s">
        <v>18</v>
      </c>
      <c r="E656" s="40"/>
      <c r="F656" s="41"/>
      <c r="G656" s="41"/>
      <c r="H656" s="31"/>
      <c r="I656" s="34" t="s">
        <v>18</v>
      </c>
      <c r="J656" s="16"/>
      <c r="K656" s="38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48"/>
      <c r="B657" s="49"/>
      <c r="C657" s="47"/>
      <c r="D657" s="33" t="s">
        <v>18</v>
      </c>
      <c r="E657" s="40"/>
      <c r="F657" s="41"/>
      <c r="G657" s="41"/>
      <c r="H657" s="31"/>
      <c r="I657" s="34" t="s">
        <v>18</v>
      </c>
      <c r="J657" s="16"/>
      <c r="K657" s="38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48"/>
      <c r="B658" s="49"/>
      <c r="C658" s="47"/>
      <c r="D658" s="33" t="s">
        <v>18</v>
      </c>
      <c r="E658" s="40"/>
      <c r="F658" s="41"/>
      <c r="G658" s="41"/>
      <c r="H658" s="31"/>
      <c r="I658" s="34" t="s">
        <v>18</v>
      </c>
      <c r="J658" s="16"/>
      <c r="K658" s="38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48"/>
      <c r="B659" s="49"/>
      <c r="C659" s="47"/>
      <c r="D659" s="33" t="s">
        <v>18</v>
      </c>
      <c r="E659" s="40"/>
      <c r="F659" s="41"/>
      <c r="G659" s="41"/>
      <c r="H659" s="31"/>
      <c r="I659" s="34" t="s">
        <v>18</v>
      </c>
      <c r="J659" s="16"/>
      <c r="K659" s="38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48"/>
      <c r="B660" s="49"/>
      <c r="C660" s="47"/>
      <c r="D660" s="33" t="s">
        <v>18</v>
      </c>
      <c r="E660" s="40"/>
      <c r="F660" s="41"/>
      <c r="G660" s="41"/>
      <c r="H660" s="31"/>
      <c r="I660" s="34" t="s">
        <v>18</v>
      </c>
      <c r="J660" s="16"/>
      <c r="K660" s="38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48"/>
      <c r="B661" s="49"/>
      <c r="C661" s="47"/>
      <c r="D661" s="33" t="s">
        <v>18</v>
      </c>
      <c r="E661" s="40"/>
      <c r="F661" s="41"/>
      <c r="G661" s="41"/>
      <c r="H661" s="31"/>
      <c r="I661" s="34" t="s">
        <v>18</v>
      </c>
      <c r="J661" s="16"/>
      <c r="K661" s="38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48"/>
      <c r="B662" s="49"/>
      <c r="C662" s="47"/>
      <c r="D662" s="33" t="s">
        <v>18</v>
      </c>
      <c r="E662" s="40"/>
      <c r="F662" s="41"/>
      <c r="G662" s="41"/>
      <c r="H662" s="31"/>
      <c r="I662" s="34" t="s">
        <v>18</v>
      </c>
      <c r="J662" s="16"/>
      <c r="K662" s="38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48"/>
      <c r="B663" s="49"/>
      <c r="C663" s="47"/>
      <c r="D663" s="33" t="s">
        <v>18</v>
      </c>
      <c r="E663" s="40"/>
      <c r="F663" s="41"/>
      <c r="G663" s="41"/>
      <c r="H663" s="31"/>
      <c r="I663" s="34" t="s">
        <v>18</v>
      </c>
      <c r="J663" s="16"/>
      <c r="K663" s="38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48"/>
      <c r="B664" s="49"/>
      <c r="C664" s="47"/>
      <c r="D664" s="33" t="s">
        <v>18</v>
      </c>
      <c r="E664" s="40"/>
      <c r="F664" s="41"/>
      <c r="G664" s="41"/>
      <c r="H664" s="31"/>
      <c r="I664" s="34" t="s">
        <v>18</v>
      </c>
      <c r="J664" s="16"/>
      <c r="K664" s="38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48"/>
      <c r="B665" s="49"/>
      <c r="C665" s="47"/>
      <c r="D665" s="33" t="s">
        <v>18</v>
      </c>
      <c r="E665" s="40"/>
      <c r="F665" s="41"/>
      <c r="G665" s="41"/>
      <c r="H665" s="31"/>
      <c r="I665" s="34" t="s">
        <v>18</v>
      </c>
      <c r="J665" s="16"/>
      <c r="K665" s="38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48"/>
      <c r="B666" s="49"/>
      <c r="C666" s="47"/>
      <c r="D666" s="33" t="s">
        <v>18</v>
      </c>
      <c r="E666" s="40"/>
      <c r="F666" s="41"/>
      <c r="G666" s="41"/>
      <c r="H666" s="31"/>
      <c r="I666" s="34" t="s">
        <v>18</v>
      </c>
      <c r="J666" s="16"/>
      <c r="K666" s="38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48"/>
      <c r="B667" s="49"/>
      <c r="C667" s="47"/>
      <c r="D667" s="33" t="s">
        <v>18</v>
      </c>
      <c r="E667" s="40"/>
      <c r="F667" s="41"/>
      <c r="G667" s="41"/>
      <c r="H667" s="31"/>
      <c r="I667" s="34" t="s">
        <v>18</v>
      </c>
      <c r="J667" s="16"/>
      <c r="K667" s="38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48"/>
      <c r="B668" s="49"/>
      <c r="C668" s="47"/>
      <c r="D668" s="33" t="s">
        <v>18</v>
      </c>
      <c r="E668" s="40"/>
      <c r="F668" s="41"/>
      <c r="G668" s="41"/>
      <c r="H668" s="31"/>
      <c r="I668" s="34" t="s">
        <v>18</v>
      </c>
      <c r="J668" s="16"/>
      <c r="K668" s="38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48"/>
      <c r="B669" s="49"/>
      <c r="C669" s="47"/>
      <c r="D669" s="33" t="s">
        <v>18</v>
      </c>
      <c r="E669" s="40"/>
      <c r="F669" s="41"/>
      <c r="G669" s="41"/>
      <c r="H669" s="31"/>
      <c r="I669" s="34" t="s">
        <v>18</v>
      </c>
      <c r="J669" s="16"/>
      <c r="K669" s="38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48"/>
      <c r="B670" s="49"/>
      <c r="C670" s="47"/>
      <c r="D670" s="33" t="s">
        <v>18</v>
      </c>
      <c r="E670" s="40"/>
      <c r="F670" s="41"/>
      <c r="G670" s="41"/>
      <c r="H670" s="31"/>
      <c r="I670" s="34" t="s">
        <v>18</v>
      </c>
      <c r="J670" s="16"/>
      <c r="K670" s="38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48"/>
      <c r="B671" s="49"/>
      <c r="C671" s="47"/>
      <c r="D671" s="33" t="s">
        <v>18</v>
      </c>
      <c r="E671" s="40"/>
      <c r="F671" s="41"/>
      <c r="G671" s="41"/>
      <c r="H671" s="31"/>
      <c r="I671" s="34" t="s">
        <v>18</v>
      </c>
      <c r="J671" s="16"/>
      <c r="K671" s="38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48"/>
      <c r="B672" s="49"/>
      <c r="C672" s="47"/>
      <c r="D672" s="33" t="s">
        <v>18</v>
      </c>
      <c r="E672" s="40"/>
      <c r="F672" s="41"/>
      <c r="G672" s="41"/>
      <c r="H672" s="31"/>
      <c r="I672" s="34" t="s">
        <v>18</v>
      </c>
      <c r="J672" s="16"/>
      <c r="K672" s="38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48"/>
      <c r="B673" s="49"/>
      <c r="C673" s="47"/>
      <c r="D673" s="33" t="s">
        <v>18</v>
      </c>
      <c r="E673" s="40"/>
      <c r="F673" s="41"/>
      <c r="G673" s="41"/>
      <c r="H673" s="31"/>
      <c r="I673" s="34" t="s">
        <v>18</v>
      </c>
      <c r="J673" s="16"/>
      <c r="K673" s="38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48"/>
      <c r="B674" s="49"/>
      <c r="C674" s="47"/>
      <c r="D674" s="33" t="s">
        <v>18</v>
      </c>
      <c r="E674" s="40"/>
      <c r="F674" s="41"/>
      <c r="G674" s="41"/>
      <c r="H674" s="31"/>
      <c r="I674" s="34" t="s">
        <v>18</v>
      </c>
      <c r="J674" s="16"/>
      <c r="K674" s="38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48"/>
      <c r="B675" s="49"/>
      <c r="C675" s="47"/>
      <c r="D675" s="33" t="s">
        <v>18</v>
      </c>
      <c r="E675" s="40"/>
      <c r="F675" s="41"/>
      <c r="G675" s="41"/>
      <c r="H675" s="31"/>
      <c r="I675" s="34" t="s">
        <v>18</v>
      </c>
      <c r="J675" s="16"/>
      <c r="K675" s="38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48"/>
      <c r="B676" s="49"/>
      <c r="C676" s="47"/>
      <c r="D676" s="33" t="s">
        <v>18</v>
      </c>
      <c r="E676" s="40"/>
      <c r="F676" s="41"/>
      <c r="G676" s="41"/>
      <c r="H676" s="31"/>
      <c r="I676" s="34" t="s">
        <v>18</v>
      </c>
      <c r="J676" s="16"/>
      <c r="K676" s="38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48"/>
      <c r="B677" s="49"/>
      <c r="C677" s="47"/>
      <c r="D677" s="33" t="s">
        <v>18</v>
      </c>
      <c r="E677" s="40"/>
      <c r="F677" s="41"/>
      <c r="G677" s="41"/>
      <c r="H677" s="31"/>
      <c r="I677" s="34" t="s">
        <v>18</v>
      </c>
      <c r="J677" s="16"/>
      <c r="K677" s="38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48"/>
      <c r="B678" s="49"/>
      <c r="C678" s="47"/>
      <c r="D678" s="33" t="s">
        <v>18</v>
      </c>
      <c r="E678" s="40"/>
      <c r="F678" s="41"/>
      <c r="G678" s="41"/>
      <c r="H678" s="31"/>
      <c r="I678" s="34" t="s">
        <v>18</v>
      </c>
      <c r="J678" s="16"/>
      <c r="K678" s="38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48"/>
      <c r="B679" s="49"/>
      <c r="C679" s="47"/>
      <c r="D679" s="33" t="s">
        <v>18</v>
      </c>
      <c r="E679" s="40"/>
      <c r="F679" s="41"/>
      <c r="G679" s="41"/>
      <c r="H679" s="31"/>
      <c r="I679" s="34" t="s">
        <v>18</v>
      </c>
      <c r="J679" s="16"/>
      <c r="K679" s="38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48"/>
      <c r="B680" s="49"/>
      <c r="C680" s="47"/>
      <c r="D680" s="33" t="s">
        <v>18</v>
      </c>
      <c r="E680" s="40"/>
      <c r="F680" s="41"/>
      <c r="G680" s="41"/>
      <c r="H680" s="31"/>
      <c r="I680" s="34" t="s">
        <v>18</v>
      </c>
      <c r="J680" s="16"/>
      <c r="K680" s="38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48"/>
      <c r="B681" s="49"/>
      <c r="C681" s="47"/>
      <c r="D681" s="33" t="s">
        <v>18</v>
      </c>
      <c r="E681" s="40"/>
      <c r="F681" s="41"/>
      <c r="G681" s="41"/>
      <c r="H681" s="31"/>
      <c r="I681" s="34" t="s">
        <v>18</v>
      </c>
      <c r="J681" s="16"/>
      <c r="K681" s="38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48"/>
      <c r="B682" s="49"/>
      <c r="C682" s="47"/>
      <c r="D682" s="33" t="s">
        <v>18</v>
      </c>
      <c r="E682" s="40"/>
      <c r="F682" s="41"/>
      <c r="G682" s="41"/>
      <c r="H682" s="31"/>
      <c r="I682" s="34" t="s">
        <v>18</v>
      </c>
      <c r="J682" s="16"/>
      <c r="K682" s="38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48"/>
      <c r="B683" s="49"/>
      <c r="C683" s="47"/>
      <c r="D683" s="33" t="s">
        <v>18</v>
      </c>
      <c r="E683" s="40"/>
      <c r="F683" s="41"/>
      <c r="G683" s="41"/>
      <c r="H683" s="31"/>
      <c r="I683" s="34" t="s">
        <v>18</v>
      </c>
      <c r="J683" s="16"/>
      <c r="K683" s="38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48"/>
      <c r="B684" s="49"/>
      <c r="C684" s="47"/>
      <c r="D684" s="33" t="s">
        <v>18</v>
      </c>
      <c r="E684" s="40"/>
      <c r="F684" s="41"/>
      <c r="G684" s="41"/>
      <c r="H684" s="31"/>
      <c r="I684" s="34" t="s">
        <v>18</v>
      </c>
      <c r="J684" s="16"/>
      <c r="K684" s="38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48"/>
      <c r="B685" s="49"/>
      <c r="C685" s="47"/>
      <c r="D685" s="33" t="s">
        <v>18</v>
      </c>
      <c r="E685" s="40"/>
      <c r="F685" s="41"/>
      <c r="G685" s="41"/>
      <c r="H685" s="31"/>
      <c r="I685" s="34" t="s">
        <v>18</v>
      </c>
      <c r="J685" s="16"/>
      <c r="K685" s="38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48"/>
      <c r="B686" s="49"/>
      <c r="C686" s="47"/>
      <c r="D686" s="33" t="s">
        <v>18</v>
      </c>
      <c r="E686" s="40"/>
      <c r="F686" s="41"/>
      <c r="G686" s="41"/>
      <c r="H686" s="31"/>
      <c r="I686" s="34" t="s">
        <v>18</v>
      </c>
      <c r="J686" s="16"/>
      <c r="K686" s="38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48"/>
      <c r="B687" s="49"/>
      <c r="C687" s="47"/>
      <c r="D687" s="33" t="s">
        <v>18</v>
      </c>
      <c r="E687" s="40"/>
      <c r="F687" s="41"/>
      <c r="G687" s="41"/>
      <c r="H687" s="31"/>
      <c r="I687" s="34" t="s">
        <v>18</v>
      </c>
      <c r="J687" s="16"/>
      <c r="K687" s="38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48"/>
      <c r="B688" s="49"/>
      <c r="C688" s="47"/>
      <c r="D688" s="33" t="s">
        <v>18</v>
      </c>
      <c r="E688" s="40"/>
      <c r="F688" s="41"/>
      <c r="G688" s="41"/>
      <c r="H688" s="31"/>
      <c r="I688" s="34" t="s">
        <v>18</v>
      </c>
      <c r="J688" s="16"/>
      <c r="K688" s="38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48"/>
      <c r="B689" s="49"/>
      <c r="C689" s="47"/>
      <c r="D689" s="33" t="s">
        <v>18</v>
      </c>
      <c r="E689" s="40"/>
      <c r="F689" s="41"/>
      <c r="G689" s="41"/>
      <c r="H689" s="31"/>
      <c r="I689" s="34" t="s">
        <v>18</v>
      </c>
      <c r="J689" s="16"/>
      <c r="K689" s="38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48"/>
      <c r="B690" s="49"/>
      <c r="C690" s="47"/>
      <c r="D690" s="33" t="s">
        <v>18</v>
      </c>
      <c r="E690" s="40"/>
      <c r="F690" s="41"/>
      <c r="G690" s="41"/>
      <c r="H690" s="31"/>
      <c r="I690" s="34" t="s">
        <v>18</v>
      </c>
      <c r="J690" s="16"/>
      <c r="K690" s="38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48"/>
      <c r="B691" s="49"/>
      <c r="C691" s="47"/>
      <c r="D691" s="33" t="s">
        <v>18</v>
      </c>
      <c r="E691" s="40"/>
      <c r="F691" s="41"/>
      <c r="G691" s="41"/>
      <c r="H691" s="31"/>
      <c r="I691" s="34" t="s">
        <v>18</v>
      </c>
      <c r="J691" s="16"/>
      <c r="K691" s="38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48"/>
      <c r="B692" s="49"/>
      <c r="C692" s="47"/>
      <c r="D692" s="33" t="s">
        <v>18</v>
      </c>
      <c r="E692" s="40"/>
      <c r="F692" s="41"/>
      <c r="G692" s="41"/>
      <c r="H692" s="31"/>
      <c r="I692" s="34" t="s">
        <v>18</v>
      </c>
      <c r="J692" s="16"/>
      <c r="K692" s="38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48"/>
      <c r="B693" s="49"/>
      <c r="C693" s="47"/>
      <c r="D693" s="33" t="s">
        <v>18</v>
      </c>
      <c r="E693" s="40"/>
      <c r="F693" s="41"/>
      <c r="G693" s="41"/>
      <c r="H693" s="31"/>
      <c r="I693" s="34" t="s">
        <v>18</v>
      </c>
      <c r="J693" s="16"/>
      <c r="K693" s="38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48"/>
      <c r="B694" s="49"/>
      <c r="C694" s="47"/>
      <c r="D694" s="33" t="s">
        <v>18</v>
      </c>
      <c r="E694" s="40"/>
      <c r="F694" s="41"/>
      <c r="G694" s="41"/>
      <c r="H694" s="31"/>
      <c r="I694" s="34" t="s">
        <v>18</v>
      </c>
      <c r="J694" s="16"/>
      <c r="K694" s="38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48"/>
      <c r="B695" s="49"/>
      <c r="C695" s="47"/>
      <c r="D695" s="33" t="s">
        <v>18</v>
      </c>
      <c r="E695" s="40"/>
      <c r="F695" s="41"/>
      <c r="G695" s="41"/>
      <c r="H695" s="31"/>
      <c r="I695" s="34" t="s">
        <v>18</v>
      </c>
      <c r="J695" s="16"/>
      <c r="K695" s="38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48"/>
      <c r="B696" s="49"/>
      <c r="C696" s="47"/>
      <c r="D696" s="33" t="s">
        <v>18</v>
      </c>
      <c r="E696" s="40"/>
      <c r="F696" s="41"/>
      <c r="G696" s="41"/>
      <c r="H696" s="31"/>
      <c r="I696" s="34" t="s">
        <v>18</v>
      </c>
      <c r="J696" s="16"/>
      <c r="K696" s="38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48"/>
      <c r="B697" s="49"/>
      <c r="C697" s="47"/>
      <c r="D697" s="33" t="s">
        <v>18</v>
      </c>
      <c r="E697" s="40"/>
      <c r="F697" s="41"/>
      <c r="G697" s="41"/>
      <c r="H697" s="31"/>
      <c r="I697" s="34" t="s">
        <v>18</v>
      </c>
      <c r="J697" s="16"/>
      <c r="K697" s="38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48"/>
      <c r="B698" s="49"/>
      <c r="C698" s="47"/>
      <c r="D698" s="33" t="s">
        <v>18</v>
      </c>
      <c r="E698" s="40"/>
      <c r="F698" s="41"/>
      <c r="G698" s="41"/>
      <c r="H698" s="31"/>
      <c r="I698" s="34" t="s">
        <v>18</v>
      </c>
      <c r="J698" s="16"/>
      <c r="K698" s="38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48"/>
      <c r="B699" s="49"/>
      <c r="C699" s="47"/>
      <c r="D699" s="33" t="s">
        <v>18</v>
      </c>
      <c r="E699" s="40"/>
      <c r="F699" s="41"/>
      <c r="G699" s="41"/>
      <c r="H699" s="31"/>
      <c r="I699" s="34" t="s">
        <v>18</v>
      </c>
      <c r="J699" s="16"/>
      <c r="K699" s="38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48"/>
      <c r="B700" s="49"/>
      <c r="C700" s="47"/>
      <c r="D700" s="33" t="s">
        <v>18</v>
      </c>
      <c r="E700" s="40"/>
      <c r="F700" s="41"/>
      <c r="G700" s="41"/>
      <c r="H700" s="31"/>
      <c r="I700" s="34" t="s">
        <v>18</v>
      </c>
      <c r="J700" s="16"/>
      <c r="K700" s="38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48"/>
      <c r="B701" s="49"/>
      <c r="C701" s="47"/>
      <c r="D701" s="33" t="s">
        <v>18</v>
      </c>
      <c r="E701" s="40"/>
      <c r="F701" s="41"/>
      <c r="G701" s="41"/>
      <c r="H701" s="31"/>
      <c r="I701" s="34" t="s">
        <v>18</v>
      </c>
      <c r="J701" s="16"/>
      <c r="K701" s="38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48"/>
      <c r="B702" s="49"/>
      <c r="C702" s="47"/>
      <c r="D702" s="33" t="s">
        <v>18</v>
      </c>
      <c r="E702" s="40"/>
      <c r="F702" s="41"/>
      <c r="G702" s="41"/>
      <c r="H702" s="31"/>
      <c r="I702" s="34" t="s">
        <v>18</v>
      </c>
      <c r="J702" s="16"/>
      <c r="K702" s="38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48"/>
      <c r="B703" s="49"/>
      <c r="C703" s="47"/>
      <c r="D703" s="33" t="s">
        <v>18</v>
      </c>
      <c r="E703" s="40"/>
      <c r="F703" s="41"/>
      <c r="G703" s="41"/>
      <c r="H703" s="31"/>
      <c r="I703" s="34" t="s">
        <v>18</v>
      </c>
      <c r="J703" s="16"/>
      <c r="K703" s="38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48"/>
      <c r="B704" s="49"/>
      <c r="C704" s="47"/>
      <c r="D704" s="33" t="s">
        <v>18</v>
      </c>
      <c r="E704" s="40"/>
      <c r="F704" s="41"/>
      <c r="G704" s="41"/>
      <c r="H704" s="31"/>
      <c r="I704" s="34" t="s">
        <v>18</v>
      </c>
      <c r="J704" s="16"/>
      <c r="K704" s="38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48"/>
      <c r="B705" s="49"/>
      <c r="C705" s="47"/>
      <c r="D705" s="33" t="s">
        <v>18</v>
      </c>
      <c r="E705" s="40"/>
      <c r="F705" s="41"/>
      <c r="G705" s="41"/>
      <c r="H705" s="31"/>
      <c r="I705" s="34" t="s">
        <v>18</v>
      </c>
      <c r="J705" s="16"/>
      <c r="K705" s="38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48"/>
      <c r="B706" s="49"/>
      <c r="C706" s="47"/>
      <c r="D706" s="33" t="s">
        <v>18</v>
      </c>
      <c r="E706" s="40"/>
      <c r="F706" s="41"/>
      <c r="G706" s="41"/>
      <c r="H706" s="31"/>
      <c r="I706" s="34" t="s">
        <v>18</v>
      </c>
      <c r="J706" s="16"/>
      <c r="K706" s="38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48"/>
      <c r="B707" s="49"/>
      <c r="C707" s="47"/>
      <c r="D707" s="33" t="s">
        <v>18</v>
      </c>
      <c r="E707" s="40"/>
      <c r="F707" s="41"/>
      <c r="G707" s="41"/>
      <c r="H707" s="31"/>
      <c r="I707" s="34" t="s">
        <v>18</v>
      </c>
      <c r="J707" s="16"/>
      <c r="K707" s="38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48"/>
      <c r="B708" s="49"/>
      <c r="C708" s="47"/>
      <c r="D708" s="33" t="s">
        <v>18</v>
      </c>
      <c r="E708" s="40"/>
      <c r="F708" s="41"/>
      <c r="G708" s="41"/>
      <c r="H708" s="31"/>
      <c r="I708" s="34" t="s">
        <v>18</v>
      </c>
      <c r="J708" s="16"/>
      <c r="K708" s="38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48"/>
      <c r="B709" s="49"/>
      <c r="C709" s="47"/>
      <c r="D709" s="33" t="s">
        <v>18</v>
      </c>
      <c r="E709" s="40"/>
      <c r="F709" s="41"/>
      <c r="G709" s="41"/>
      <c r="H709" s="31"/>
      <c r="I709" s="34" t="s">
        <v>18</v>
      </c>
      <c r="J709" s="16"/>
      <c r="K709" s="38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48"/>
      <c r="B710" s="49"/>
      <c r="C710" s="47"/>
      <c r="D710" s="33" t="s">
        <v>18</v>
      </c>
      <c r="E710" s="40"/>
      <c r="F710" s="41"/>
      <c r="G710" s="41"/>
      <c r="H710" s="31"/>
      <c r="I710" s="34" t="s">
        <v>18</v>
      </c>
      <c r="J710" s="16"/>
      <c r="K710" s="38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48"/>
      <c r="B711" s="49"/>
      <c r="C711" s="47"/>
      <c r="D711" s="33" t="s">
        <v>18</v>
      </c>
      <c r="E711" s="40"/>
      <c r="F711" s="41"/>
      <c r="G711" s="41"/>
      <c r="H711" s="31"/>
      <c r="I711" s="34" t="s">
        <v>18</v>
      </c>
      <c r="J711" s="16"/>
      <c r="K711" s="38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48"/>
      <c r="B712" s="49"/>
      <c r="C712" s="47"/>
      <c r="D712" s="33" t="s">
        <v>18</v>
      </c>
      <c r="E712" s="40"/>
      <c r="F712" s="41"/>
      <c r="G712" s="41"/>
      <c r="H712" s="31"/>
      <c r="I712" s="34" t="s">
        <v>18</v>
      </c>
      <c r="J712" s="16"/>
      <c r="K712" s="38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48"/>
      <c r="B713" s="49"/>
      <c r="C713" s="47"/>
      <c r="D713" s="33" t="s">
        <v>18</v>
      </c>
      <c r="E713" s="40"/>
      <c r="F713" s="41"/>
      <c r="G713" s="41"/>
      <c r="H713" s="31"/>
      <c r="I713" s="34" t="s">
        <v>18</v>
      </c>
      <c r="J713" s="16"/>
      <c r="K713" s="38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48"/>
      <c r="B714" s="49"/>
      <c r="C714" s="47"/>
      <c r="D714" s="33" t="s">
        <v>18</v>
      </c>
      <c r="E714" s="40"/>
      <c r="F714" s="41"/>
      <c r="G714" s="41"/>
      <c r="H714" s="31"/>
      <c r="I714" s="34" t="s">
        <v>18</v>
      </c>
      <c r="J714" s="16"/>
      <c r="K714" s="38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48"/>
      <c r="B715" s="49"/>
      <c r="C715" s="47"/>
      <c r="D715" s="33" t="s">
        <v>18</v>
      </c>
      <c r="E715" s="40"/>
      <c r="F715" s="41"/>
      <c r="G715" s="41"/>
      <c r="H715" s="31"/>
      <c r="I715" s="34" t="s">
        <v>18</v>
      </c>
      <c r="J715" s="16"/>
      <c r="K715" s="38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48"/>
      <c r="B716" s="49"/>
      <c r="C716" s="47"/>
      <c r="D716" s="33" t="s">
        <v>18</v>
      </c>
      <c r="E716" s="40"/>
      <c r="F716" s="41"/>
      <c r="G716" s="41"/>
      <c r="H716" s="31"/>
      <c r="I716" s="34" t="s">
        <v>18</v>
      </c>
      <c r="J716" s="16"/>
      <c r="K716" s="38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48"/>
      <c r="B717" s="49"/>
      <c r="C717" s="47"/>
      <c r="D717" s="33" t="s">
        <v>18</v>
      </c>
      <c r="E717" s="40"/>
      <c r="F717" s="41"/>
      <c r="G717" s="41"/>
      <c r="H717" s="31"/>
      <c r="I717" s="34" t="s">
        <v>18</v>
      </c>
      <c r="J717" s="16"/>
      <c r="K717" s="38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48"/>
      <c r="B718" s="49"/>
      <c r="C718" s="47"/>
      <c r="D718" s="33" t="s">
        <v>18</v>
      </c>
      <c r="E718" s="40"/>
      <c r="F718" s="41"/>
      <c r="G718" s="41"/>
      <c r="H718" s="31"/>
      <c r="I718" s="34" t="s">
        <v>18</v>
      </c>
      <c r="J718" s="16"/>
      <c r="K718" s="38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48"/>
      <c r="B719" s="49"/>
      <c r="C719" s="47"/>
      <c r="D719" s="33" t="s">
        <v>18</v>
      </c>
      <c r="E719" s="40"/>
      <c r="F719" s="41"/>
      <c r="G719" s="41"/>
      <c r="H719" s="31"/>
      <c r="I719" s="34" t="s">
        <v>18</v>
      </c>
      <c r="J719" s="16"/>
      <c r="K719" s="38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48"/>
      <c r="B720" s="49"/>
      <c r="C720" s="47"/>
      <c r="D720" s="33" t="s">
        <v>18</v>
      </c>
      <c r="E720" s="40"/>
      <c r="F720" s="41"/>
      <c r="G720" s="41"/>
      <c r="H720" s="31"/>
      <c r="I720" s="34" t="s">
        <v>18</v>
      </c>
      <c r="J720" s="16"/>
      <c r="K720" s="38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48"/>
      <c r="B721" s="49"/>
      <c r="C721" s="47"/>
      <c r="D721" s="33" t="s">
        <v>18</v>
      </c>
      <c r="E721" s="40"/>
      <c r="F721" s="41"/>
      <c r="G721" s="41"/>
      <c r="H721" s="31"/>
      <c r="I721" s="34" t="s">
        <v>18</v>
      </c>
      <c r="J721" s="16"/>
      <c r="K721" s="38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48"/>
      <c r="B722" s="49"/>
      <c r="C722" s="47"/>
      <c r="D722" s="33" t="s">
        <v>18</v>
      </c>
      <c r="E722" s="40"/>
      <c r="F722" s="41"/>
      <c r="G722" s="41"/>
      <c r="H722" s="31"/>
      <c r="I722" s="34" t="s">
        <v>18</v>
      </c>
      <c r="J722" s="16"/>
      <c r="K722" s="38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48"/>
      <c r="B723" s="49"/>
      <c r="C723" s="47"/>
      <c r="D723" s="33" t="s">
        <v>18</v>
      </c>
      <c r="E723" s="40"/>
      <c r="F723" s="41"/>
      <c r="G723" s="41"/>
      <c r="H723" s="31"/>
      <c r="I723" s="34" t="s">
        <v>18</v>
      </c>
      <c r="J723" s="16"/>
      <c r="K723" s="38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48"/>
      <c r="B724" s="49"/>
      <c r="C724" s="47"/>
      <c r="D724" s="33" t="s">
        <v>18</v>
      </c>
      <c r="E724" s="40"/>
      <c r="F724" s="41"/>
      <c r="G724" s="41"/>
      <c r="H724" s="31"/>
      <c r="I724" s="34" t="s">
        <v>18</v>
      </c>
      <c r="J724" s="16"/>
      <c r="K724" s="38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48"/>
      <c r="B725" s="49"/>
      <c r="C725" s="47"/>
      <c r="D725" s="33" t="s">
        <v>18</v>
      </c>
      <c r="E725" s="40"/>
      <c r="F725" s="41"/>
      <c r="G725" s="41"/>
      <c r="H725" s="31"/>
      <c r="I725" s="34" t="s">
        <v>18</v>
      </c>
      <c r="J725" s="16"/>
      <c r="K725" s="38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48"/>
      <c r="B726" s="49"/>
      <c r="C726" s="47"/>
      <c r="D726" s="33" t="s">
        <v>18</v>
      </c>
      <c r="E726" s="40"/>
      <c r="F726" s="41"/>
      <c r="G726" s="41"/>
      <c r="H726" s="31"/>
      <c r="I726" s="34" t="s">
        <v>18</v>
      </c>
      <c r="J726" s="16"/>
      <c r="K726" s="38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48"/>
      <c r="B727" s="49"/>
      <c r="C727" s="47"/>
      <c r="D727" s="33" t="s">
        <v>18</v>
      </c>
      <c r="E727" s="40"/>
      <c r="F727" s="41"/>
      <c r="G727" s="41"/>
      <c r="H727" s="31"/>
      <c r="I727" s="34" t="s">
        <v>18</v>
      </c>
      <c r="J727" s="16"/>
      <c r="K727" s="38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48"/>
      <c r="B728" s="49"/>
      <c r="C728" s="47"/>
      <c r="D728" s="33" t="s">
        <v>18</v>
      </c>
      <c r="E728" s="40"/>
      <c r="F728" s="41"/>
      <c r="G728" s="41"/>
      <c r="H728" s="31"/>
      <c r="I728" s="34" t="s">
        <v>18</v>
      </c>
      <c r="J728" s="16"/>
      <c r="K728" s="38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48"/>
      <c r="B729" s="49"/>
      <c r="C729" s="47"/>
      <c r="D729" s="33" t="s">
        <v>18</v>
      </c>
      <c r="E729" s="40"/>
      <c r="F729" s="41"/>
      <c r="G729" s="41"/>
      <c r="H729" s="31"/>
      <c r="I729" s="34" t="s">
        <v>18</v>
      </c>
      <c r="J729" s="16"/>
      <c r="K729" s="38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48"/>
      <c r="B730" s="49"/>
      <c r="C730" s="47"/>
      <c r="D730" s="33" t="s">
        <v>18</v>
      </c>
      <c r="E730" s="40"/>
      <c r="F730" s="41"/>
      <c r="G730" s="41"/>
      <c r="H730" s="31"/>
      <c r="I730" s="34" t="s">
        <v>18</v>
      </c>
      <c r="J730" s="16"/>
      <c r="K730" s="38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48"/>
      <c r="B731" s="49"/>
      <c r="C731" s="47"/>
      <c r="D731" s="33" t="s">
        <v>18</v>
      </c>
      <c r="E731" s="40"/>
      <c r="F731" s="41"/>
      <c r="G731" s="41"/>
      <c r="H731" s="31"/>
      <c r="I731" s="34" t="s">
        <v>18</v>
      </c>
      <c r="J731" s="16"/>
      <c r="K731" s="38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48"/>
      <c r="B732" s="49"/>
      <c r="C732" s="47"/>
      <c r="D732" s="33" t="s">
        <v>18</v>
      </c>
      <c r="E732" s="40"/>
      <c r="F732" s="41"/>
      <c r="G732" s="41"/>
      <c r="H732" s="31"/>
      <c r="I732" s="34" t="s">
        <v>18</v>
      </c>
      <c r="J732" s="16"/>
      <c r="K732" s="38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48"/>
      <c r="B733" s="49"/>
      <c r="C733" s="47"/>
      <c r="D733" s="33" t="s">
        <v>18</v>
      </c>
      <c r="E733" s="40"/>
      <c r="F733" s="41"/>
      <c r="G733" s="41"/>
      <c r="H733" s="31"/>
      <c r="I733" s="34" t="s">
        <v>18</v>
      </c>
      <c r="J733" s="16"/>
      <c r="K733" s="38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48"/>
      <c r="B734" s="49"/>
      <c r="C734" s="47"/>
      <c r="D734" s="33" t="s">
        <v>18</v>
      </c>
      <c r="E734" s="40"/>
      <c r="F734" s="41"/>
      <c r="G734" s="41"/>
      <c r="H734" s="31"/>
      <c r="I734" s="34" t="s">
        <v>18</v>
      </c>
      <c r="J734" s="16"/>
      <c r="K734" s="38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48"/>
      <c r="B735" s="49"/>
      <c r="C735" s="47"/>
      <c r="D735" s="33" t="s">
        <v>18</v>
      </c>
      <c r="E735" s="40"/>
      <c r="F735" s="41"/>
      <c r="G735" s="41"/>
      <c r="H735" s="31"/>
      <c r="I735" s="34" t="s">
        <v>18</v>
      </c>
      <c r="J735" s="16"/>
      <c r="K735" s="38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48"/>
      <c r="B736" s="49"/>
      <c r="C736" s="47"/>
      <c r="D736" s="33" t="s">
        <v>18</v>
      </c>
      <c r="E736" s="40"/>
      <c r="F736" s="41"/>
      <c r="G736" s="41"/>
      <c r="H736" s="31"/>
      <c r="I736" s="34" t="s">
        <v>18</v>
      </c>
      <c r="J736" s="16"/>
      <c r="K736" s="38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48"/>
      <c r="B737" s="49"/>
      <c r="C737" s="47"/>
      <c r="D737" s="33" t="s">
        <v>18</v>
      </c>
      <c r="E737" s="40"/>
      <c r="F737" s="41"/>
      <c r="G737" s="41"/>
      <c r="H737" s="31"/>
      <c r="I737" s="34" t="s">
        <v>18</v>
      </c>
      <c r="J737" s="16"/>
      <c r="K737" s="38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48"/>
      <c r="B738" s="49"/>
      <c r="C738" s="47"/>
      <c r="D738" s="33" t="s">
        <v>18</v>
      </c>
      <c r="E738" s="40"/>
      <c r="F738" s="41"/>
      <c r="G738" s="41"/>
      <c r="H738" s="31"/>
      <c r="I738" s="34" t="s">
        <v>18</v>
      </c>
      <c r="J738" s="16"/>
      <c r="K738" s="38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48"/>
      <c r="B739" s="49"/>
      <c r="C739" s="47"/>
      <c r="D739" s="33" t="s">
        <v>18</v>
      </c>
      <c r="E739" s="40"/>
      <c r="F739" s="41"/>
      <c r="G739" s="41"/>
      <c r="H739" s="31"/>
      <c r="I739" s="34" t="s">
        <v>18</v>
      </c>
      <c r="J739" s="16"/>
      <c r="K739" s="38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48"/>
      <c r="B740" s="49"/>
      <c r="C740" s="47"/>
      <c r="D740" s="33" t="s">
        <v>18</v>
      </c>
      <c r="E740" s="40"/>
      <c r="F740" s="41"/>
      <c r="G740" s="41"/>
      <c r="H740" s="31"/>
      <c r="I740" s="34" t="s">
        <v>18</v>
      </c>
      <c r="J740" s="16"/>
      <c r="K740" s="38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48"/>
      <c r="B741" s="49"/>
      <c r="C741" s="47"/>
      <c r="D741" s="33" t="s">
        <v>18</v>
      </c>
      <c r="E741" s="40"/>
      <c r="F741" s="41"/>
      <c r="G741" s="41"/>
      <c r="H741" s="31"/>
      <c r="I741" s="34" t="s">
        <v>18</v>
      </c>
      <c r="J741" s="16"/>
      <c r="K741" s="38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48"/>
      <c r="B742" s="49"/>
      <c r="C742" s="47"/>
      <c r="D742" s="33" t="s">
        <v>18</v>
      </c>
      <c r="E742" s="40"/>
      <c r="F742" s="41"/>
      <c r="G742" s="41"/>
      <c r="H742" s="31"/>
      <c r="I742" s="34" t="s">
        <v>18</v>
      </c>
      <c r="J742" s="16"/>
      <c r="K742" s="38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48"/>
      <c r="B743" s="49"/>
      <c r="C743" s="47"/>
      <c r="D743" s="33" t="s">
        <v>18</v>
      </c>
      <c r="E743" s="40"/>
      <c r="F743" s="41"/>
      <c r="G743" s="41"/>
      <c r="H743" s="31"/>
      <c r="I743" s="34" t="s">
        <v>18</v>
      </c>
      <c r="J743" s="16"/>
      <c r="K743" s="38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48"/>
      <c r="B744" s="49"/>
      <c r="C744" s="47"/>
      <c r="D744" s="33" t="s">
        <v>18</v>
      </c>
      <c r="E744" s="40"/>
      <c r="F744" s="41"/>
      <c r="G744" s="41"/>
      <c r="H744" s="31"/>
      <c r="I744" s="34" t="s">
        <v>18</v>
      </c>
      <c r="J744" s="16"/>
      <c r="K744" s="38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48"/>
      <c r="B745" s="49"/>
      <c r="C745" s="47"/>
      <c r="D745" s="33" t="s">
        <v>18</v>
      </c>
      <c r="E745" s="40"/>
      <c r="F745" s="41"/>
      <c r="G745" s="41"/>
      <c r="H745" s="31"/>
      <c r="I745" s="34" t="s">
        <v>18</v>
      </c>
      <c r="J745" s="16"/>
      <c r="K745" s="38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48"/>
      <c r="B746" s="49"/>
      <c r="C746" s="47"/>
      <c r="D746" s="33" t="s">
        <v>18</v>
      </c>
      <c r="E746" s="40"/>
      <c r="F746" s="41"/>
      <c r="G746" s="41"/>
      <c r="H746" s="31"/>
      <c r="I746" s="34" t="s">
        <v>18</v>
      </c>
      <c r="J746" s="16"/>
      <c r="K746" s="38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48"/>
      <c r="B747" s="49"/>
      <c r="C747" s="47"/>
      <c r="D747" s="33" t="s">
        <v>18</v>
      </c>
      <c r="E747" s="40"/>
      <c r="F747" s="41"/>
      <c r="G747" s="41"/>
      <c r="H747" s="31"/>
      <c r="I747" s="34" t="s">
        <v>18</v>
      </c>
      <c r="J747" s="16"/>
      <c r="K747" s="38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48"/>
      <c r="B748" s="49"/>
      <c r="C748" s="47"/>
      <c r="D748" s="33" t="s">
        <v>18</v>
      </c>
      <c r="E748" s="40"/>
      <c r="F748" s="41"/>
      <c r="G748" s="41"/>
      <c r="H748" s="31"/>
      <c r="I748" s="34" t="s">
        <v>18</v>
      </c>
      <c r="J748" s="16"/>
      <c r="K748" s="38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48"/>
      <c r="B749" s="49"/>
      <c r="C749" s="47"/>
      <c r="D749" s="33" t="s">
        <v>18</v>
      </c>
      <c r="E749" s="40"/>
      <c r="F749" s="41"/>
      <c r="G749" s="41"/>
      <c r="H749" s="31"/>
      <c r="I749" s="34" t="s">
        <v>18</v>
      </c>
      <c r="J749" s="16"/>
      <c r="K749" s="38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48"/>
      <c r="B750" s="49"/>
      <c r="C750" s="47"/>
      <c r="D750" s="33" t="s">
        <v>18</v>
      </c>
      <c r="E750" s="40"/>
      <c r="F750" s="41"/>
      <c r="G750" s="41"/>
      <c r="H750" s="31"/>
      <c r="I750" s="34" t="s">
        <v>18</v>
      </c>
      <c r="J750" s="16"/>
      <c r="K750" s="38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48"/>
      <c r="B751" s="49"/>
      <c r="C751" s="47"/>
      <c r="D751" s="33" t="s">
        <v>18</v>
      </c>
      <c r="E751" s="40"/>
      <c r="F751" s="41"/>
      <c r="G751" s="41"/>
      <c r="H751" s="31"/>
      <c r="I751" s="34" t="s">
        <v>18</v>
      </c>
      <c r="J751" s="16"/>
      <c r="K751" s="38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48"/>
      <c r="B752" s="49"/>
      <c r="C752" s="47"/>
      <c r="D752" s="33" t="s">
        <v>18</v>
      </c>
      <c r="E752" s="40"/>
      <c r="F752" s="41"/>
      <c r="G752" s="41"/>
      <c r="H752" s="31"/>
      <c r="I752" s="34" t="s">
        <v>18</v>
      </c>
      <c r="J752" s="16"/>
      <c r="K752" s="38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48"/>
      <c r="B753" s="49"/>
      <c r="C753" s="47"/>
      <c r="D753" s="33" t="s">
        <v>18</v>
      </c>
      <c r="E753" s="40"/>
      <c r="F753" s="41"/>
      <c r="G753" s="41"/>
      <c r="H753" s="31"/>
      <c r="I753" s="34" t="s">
        <v>18</v>
      </c>
      <c r="J753" s="16"/>
      <c r="K753" s="38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48"/>
      <c r="B754" s="49"/>
      <c r="C754" s="47"/>
      <c r="D754" s="33" t="s">
        <v>18</v>
      </c>
      <c r="E754" s="40"/>
      <c r="F754" s="41"/>
      <c r="G754" s="41"/>
      <c r="H754" s="31"/>
      <c r="I754" s="34" t="s">
        <v>18</v>
      </c>
      <c r="J754" s="16"/>
      <c r="K754" s="38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48"/>
      <c r="B755" s="49"/>
      <c r="C755" s="47"/>
      <c r="D755" s="33" t="s">
        <v>18</v>
      </c>
      <c r="E755" s="40"/>
      <c r="F755" s="41"/>
      <c r="G755" s="41"/>
      <c r="H755" s="31"/>
      <c r="I755" s="34" t="s">
        <v>18</v>
      </c>
      <c r="J755" s="16"/>
      <c r="K755" s="38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48"/>
      <c r="B756" s="49"/>
      <c r="C756" s="47"/>
      <c r="D756" s="33" t="s">
        <v>18</v>
      </c>
      <c r="E756" s="40"/>
      <c r="F756" s="41"/>
      <c r="G756" s="41"/>
      <c r="H756" s="31"/>
      <c r="I756" s="34" t="s">
        <v>18</v>
      </c>
      <c r="J756" s="16"/>
      <c r="K756" s="38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48"/>
      <c r="B757" s="49"/>
      <c r="C757" s="47"/>
      <c r="D757" s="33" t="s">
        <v>18</v>
      </c>
      <c r="E757" s="40"/>
      <c r="F757" s="41"/>
      <c r="G757" s="41"/>
      <c r="H757" s="31"/>
      <c r="I757" s="34" t="s">
        <v>18</v>
      </c>
      <c r="J757" s="16"/>
      <c r="K757" s="38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48"/>
      <c r="B758" s="49"/>
      <c r="C758" s="47"/>
      <c r="D758" s="33" t="s">
        <v>18</v>
      </c>
      <c r="E758" s="40"/>
      <c r="F758" s="41"/>
      <c r="G758" s="41"/>
      <c r="H758" s="31"/>
      <c r="I758" s="34" t="s">
        <v>18</v>
      </c>
      <c r="J758" s="16"/>
      <c r="K758" s="38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48"/>
      <c r="B759" s="49"/>
      <c r="C759" s="47"/>
      <c r="D759" s="33" t="s">
        <v>18</v>
      </c>
      <c r="E759" s="40"/>
      <c r="F759" s="41"/>
      <c r="G759" s="41"/>
      <c r="H759" s="31"/>
      <c r="I759" s="34" t="s">
        <v>18</v>
      </c>
      <c r="J759" s="16"/>
      <c r="K759" s="38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48"/>
      <c r="B760" s="49"/>
      <c r="C760" s="47"/>
      <c r="D760" s="33" t="s">
        <v>18</v>
      </c>
      <c r="E760" s="40"/>
      <c r="F760" s="41"/>
      <c r="G760" s="41"/>
      <c r="H760" s="31"/>
      <c r="I760" s="34" t="s">
        <v>18</v>
      </c>
      <c r="J760" s="16"/>
      <c r="K760" s="38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48"/>
      <c r="B761" s="49"/>
      <c r="C761" s="47"/>
      <c r="D761" s="33" t="s">
        <v>18</v>
      </c>
      <c r="E761" s="40"/>
      <c r="F761" s="41"/>
      <c r="G761" s="41"/>
      <c r="H761" s="31"/>
      <c r="I761" s="34" t="s">
        <v>18</v>
      </c>
      <c r="J761" s="16"/>
      <c r="K761" s="38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48"/>
      <c r="B762" s="49"/>
      <c r="C762" s="47"/>
      <c r="D762" s="33" t="s">
        <v>18</v>
      </c>
      <c r="E762" s="40"/>
      <c r="F762" s="41"/>
      <c r="G762" s="41"/>
      <c r="H762" s="31"/>
      <c r="I762" s="34" t="s">
        <v>18</v>
      </c>
      <c r="J762" s="16"/>
      <c r="K762" s="38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48"/>
      <c r="B763" s="49"/>
      <c r="C763" s="47"/>
      <c r="D763" s="33" t="s">
        <v>18</v>
      </c>
      <c r="E763" s="40"/>
      <c r="F763" s="41"/>
      <c r="G763" s="41"/>
      <c r="H763" s="31"/>
      <c r="I763" s="34" t="s">
        <v>18</v>
      </c>
      <c r="J763" s="16"/>
      <c r="K763" s="38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48"/>
      <c r="B764" s="49"/>
      <c r="C764" s="47"/>
      <c r="D764" s="33" t="s">
        <v>18</v>
      </c>
      <c r="E764" s="40"/>
      <c r="F764" s="41"/>
      <c r="G764" s="41"/>
      <c r="H764" s="31"/>
      <c r="I764" s="34" t="s">
        <v>18</v>
      </c>
      <c r="J764" s="16"/>
      <c r="K764" s="38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48"/>
      <c r="B765" s="49"/>
      <c r="C765" s="47"/>
      <c r="D765" s="33" t="s">
        <v>18</v>
      </c>
      <c r="E765" s="40"/>
      <c r="F765" s="41"/>
      <c r="G765" s="41"/>
      <c r="H765" s="31"/>
      <c r="I765" s="34" t="s">
        <v>18</v>
      </c>
      <c r="J765" s="16"/>
      <c r="K765" s="38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48"/>
      <c r="B766" s="49"/>
      <c r="C766" s="47"/>
      <c r="D766" s="33" t="s">
        <v>18</v>
      </c>
      <c r="E766" s="40"/>
      <c r="F766" s="41"/>
      <c r="G766" s="41"/>
      <c r="H766" s="31"/>
      <c r="I766" s="34" t="s">
        <v>18</v>
      </c>
      <c r="J766" s="16"/>
      <c r="K766" s="38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48"/>
      <c r="B767" s="49"/>
      <c r="C767" s="47"/>
      <c r="D767" s="33" t="s">
        <v>18</v>
      </c>
      <c r="E767" s="40"/>
      <c r="F767" s="41"/>
      <c r="G767" s="41"/>
      <c r="H767" s="31"/>
      <c r="I767" s="34" t="s">
        <v>18</v>
      </c>
      <c r="J767" s="16"/>
      <c r="K767" s="38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48"/>
      <c r="B768" s="49"/>
      <c r="C768" s="47"/>
      <c r="D768" s="33" t="s">
        <v>18</v>
      </c>
      <c r="E768" s="40"/>
      <c r="F768" s="41"/>
      <c r="G768" s="41"/>
      <c r="H768" s="31"/>
      <c r="I768" s="34" t="s">
        <v>18</v>
      </c>
      <c r="J768" s="16"/>
      <c r="K768" s="38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48"/>
      <c r="B769" s="49"/>
      <c r="C769" s="47"/>
      <c r="D769" s="33" t="s">
        <v>18</v>
      </c>
      <c r="E769" s="40"/>
      <c r="F769" s="41"/>
      <c r="G769" s="41"/>
      <c r="H769" s="31"/>
      <c r="I769" s="34" t="s">
        <v>18</v>
      </c>
      <c r="J769" s="16"/>
      <c r="K769" s="38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48"/>
      <c r="B770" s="49"/>
      <c r="C770" s="47"/>
      <c r="D770" s="33" t="s">
        <v>18</v>
      </c>
      <c r="E770" s="40"/>
      <c r="F770" s="41"/>
      <c r="G770" s="41"/>
      <c r="H770" s="31"/>
      <c r="I770" s="34" t="s">
        <v>18</v>
      </c>
      <c r="J770" s="16"/>
      <c r="K770" s="38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48"/>
      <c r="B771" s="49"/>
      <c r="C771" s="47"/>
      <c r="D771" s="33" t="s">
        <v>18</v>
      </c>
      <c r="E771" s="40"/>
      <c r="F771" s="41"/>
      <c r="G771" s="41"/>
      <c r="H771" s="31"/>
      <c r="I771" s="34" t="s">
        <v>18</v>
      </c>
      <c r="J771" s="16"/>
      <c r="K771" s="38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48"/>
      <c r="B772" s="49"/>
      <c r="C772" s="47"/>
      <c r="D772" s="33" t="s">
        <v>18</v>
      </c>
      <c r="E772" s="40"/>
      <c r="F772" s="41"/>
      <c r="G772" s="41"/>
      <c r="H772" s="31"/>
      <c r="I772" s="34" t="s">
        <v>18</v>
      </c>
      <c r="J772" s="16"/>
      <c r="K772" s="38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48"/>
      <c r="B773" s="49"/>
      <c r="C773" s="47"/>
      <c r="D773" s="33" t="s">
        <v>18</v>
      </c>
      <c r="E773" s="40"/>
      <c r="F773" s="41"/>
      <c r="G773" s="41"/>
      <c r="H773" s="31"/>
      <c r="I773" s="34" t="s">
        <v>18</v>
      </c>
      <c r="J773" s="16"/>
      <c r="K773" s="38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48"/>
      <c r="B774" s="49"/>
      <c r="C774" s="47"/>
      <c r="D774" s="33" t="s">
        <v>18</v>
      </c>
      <c r="E774" s="40"/>
      <c r="F774" s="41"/>
      <c r="G774" s="41"/>
      <c r="H774" s="31"/>
      <c r="I774" s="34" t="s">
        <v>18</v>
      </c>
      <c r="J774" s="16"/>
      <c r="K774" s="38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48"/>
      <c r="B775" s="49"/>
      <c r="C775" s="47"/>
      <c r="D775" s="33" t="s">
        <v>18</v>
      </c>
      <c r="E775" s="40"/>
      <c r="F775" s="41"/>
      <c r="G775" s="41"/>
      <c r="H775" s="31"/>
      <c r="I775" s="34" t="s">
        <v>18</v>
      </c>
      <c r="J775" s="16"/>
      <c r="K775" s="38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48"/>
      <c r="B776" s="49"/>
      <c r="C776" s="47"/>
      <c r="D776" s="33" t="s">
        <v>18</v>
      </c>
      <c r="E776" s="40"/>
      <c r="F776" s="41"/>
      <c r="G776" s="41"/>
      <c r="H776" s="31"/>
      <c r="I776" s="34" t="s">
        <v>18</v>
      </c>
      <c r="J776" s="16"/>
      <c r="K776" s="38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48"/>
      <c r="B777" s="49"/>
      <c r="C777" s="47"/>
      <c r="D777" s="33" t="s">
        <v>18</v>
      </c>
      <c r="E777" s="40"/>
      <c r="F777" s="41"/>
      <c r="G777" s="41"/>
      <c r="H777" s="31"/>
      <c r="I777" s="34" t="s">
        <v>18</v>
      </c>
      <c r="J777" s="16"/>
      <c r="K777" s="38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48"/>
      <c r="B778" s="49"/>
      <c r="C778" s="47"/>
      <c r="D778" s="33" t="s">
        <v>18</v>
      </c>
      <c r="E778" s="40"/>
      <c r="F778" s="41"/>
      <c r="G778" s="41"/>
      <c r="H778" s="31"/>
      <c r="I778" s="34" t="s">
        <v>18</v>
      </c>
      <c r="J778" s="16"/>
      <c r="K778" s="38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48"/>
      <c r="B779" s="49"/>
      <c r="C779" s="47"/>
      <c r="D779" s="33" t="s">
        <v>18</v>
      </c>
      <c r="E779" s="40"/>
      <c r="F779" s="41"/>
      <c r="G779" s="41"/>
      <c r="H779" s="31"/>
      <c r="I779" s="34" t="s">
        <v>18</v>
      </c>
      <c r="J779" s="16"/>
      <c r="K779" s="38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48"/>
      <c r="B780" s="49"/>
      <c r="C780" s="47"/>
      <c r="D780" s="33" t="s">
        <v>18</v>
      </c>
      <c r="E780" s="40"/>
      <c r="F780" s="41"/>
      <c r="G780" s="41"/>
      <c r="H780" s="31"/>
      <c r="I780" s="34" t="s">
        <v>18</v>
      </c>
      <c r="J780" s="16"/>
      <c r="K780" s="38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48"/>
      <c r="B781" s="49"/>
      <c r="C781" s="47"/>
      <c r="D781" s="33" t="s">
        <v>18</v>
      </c>
      <c r="E781" s="40"/>
      <c r="F781" s="41"/>
      <c r="G781" s="41"/>
      <c r="H781" s="31"/>
      <c r="I781" s="34" t="s">
        <v>18</v>
      </c>
      <c r="J781" s="16"/>
      <c r="K781" s="38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48"/>
      <c r="B782" s="49"/>
      <c r="C782" s="47"/>
      <c r="D782" s="33" t="s">
        <v>18</v>
      </c>
      <c r="E782" s="40"/>
      <c r="F782" s="41"/>
      <c r="G782" s="41"/>
      <c r="H782" s="31"/>
      <c r="I782" s="34" t="s">
        <v>18</v>
      </c>
      <c r="J782" s="16"/>
      <c r="K782" s="38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48"/>
      <c r="B783" s="49"/>
      <c r="C783" s="47"/>
      <c r="D783" s="33" t="s">
        <v>18</v>
      </c>
      <c r="E783" s="40"/>
      <c r="F783" s="41"/>
      <c r="G783" s="41"/>
      <c r="H783" s="31"/>
      <c r="I783" s="34" t="s">
        <v>18</v>
      </c>
      <c r="J783" s="16"/>
      <c r="K783" s="38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48"/>
      <c r="B784" s="49"/>
      <c r="C784" s="47"/>
      <c r="D784" s="33" t="s">
        <v>18</v>
      </c>
      <c r="E784" s="40"/>
      <c r="F784" s="41"/>
      <c r="G784" s="41"/>
      <c r="H784" s="31"/>
      <c r="I784" s="34" t="s">
        <v>18</v>
      </c>
      <c r="J784" s="16"/>
      <c r="K784" s="38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48"/>
      <c r="B785" s="49"/>
      <c r="C785" s="47"/>
      <c r="D785" s="33" t="s">
        <v>18</v>
      </c>
      <c r="E785" s="40"/>
      <c r="F785" s="41"/>
      <c r="G785" s="41"/>
      <c r="H785" s="31"/>
      <c r="I785" s="34" t="s">
        <v>18</v>
      </c>
      <c r="J785" s="16"/>
      <c r="K785" s="38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48"/>
      <c r="B786" s="49"/>
      <c r="C786" s="47"/>
      <c r="D786" s="33" t="s">
        <v>18</v>
      </c>
      <c r="E786" s="40"/>
      <c r="F786" s="41"/>
      <c r="G786" s="41"/>
      <c r="H786" s="31"/>
      <c r="I786" s="34" t="s">
        <v>18</v>
      </c>
      <c r="J786" s="16"/>
      <c r="K786" s="38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48"/>
      <c r="B787" s="49"/>
      <c r="C787" s="47"/>
      <c r="D787" s="33" t="s">
        <v>18</v>
      </c>
      <c r="E787" s="40"/>
      <c r="F787" s="41"/>
      <c r="G787" s="41"/>
      <c r="H787" s="31"/>
      <c r="I787" s="34" t="s">
        <v>18</v>
      </c>
      <c r="J787" s="16"/>
      <c r="K787" s="38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48"/>
      <c r="B788" s="49"/>
      <c r="C788" s="47"/>
      <c r="D788" s="33" t="s">
        <v>18</v>
      </c>
      <c r="E788" s="40"/>
      <c r="F788" s="41"/>
      <c r="G788" s="41"/>
      <c r="H788" s="31"/>
      <c r="I788" s="34" t="s">
        <v>18</v>
      </c>
      <c r="J788" s="16"/>
      <c r="K788" s="38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48"/>
      <c r="B789" s="49"/>
      <c r="C789" s="47"/>
      <c r="D789" s="33" t="s">
        <v>18</v>
      </c>
      <c r="E789" s="40"/>
      <c r="F789" s="41"/>
      <c r="G789" s="41"/>
      <c r="H789" s="31"/>
      <c r="I789" s="34" t="s">
        <v>18</v>
      </c>
      <c r="J789" s="16"/>
      <c r="K789" s="38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48"/>
      <c r="B790" s="49"/>
      <c r="C790" s="47"/>
      <c r="D790" s="33" t="s">
        <v>18</v>
      </c>
      <c r="E790" s="40"/>
      <c r="F790" s="41"/>
      <c r="G790" s="41"/>
      <c r="H790" s="31"/>
      <c r="I790" s="34" t="s">
        <v>18</v>
      </c>
      <c r="J790" s="16"/>
      <c r="K790" s="38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48"/>
      <c r="B791" s="49"/>
      <c r="C791" s="47"/>
      <c r="D791" s="33" t="s">
        <v>18</v>
      </c>
      <c r="E791" s="40"/>
      <c r="F791" s="41"/>
      <c r="G791" s="41"/>
      <c r="H791" s="31"/>
      <c r="I791" s="34" t="s">
        <v>18</v>
      </c>
      <c r="J791" s="16"/>
      <c r="K791" s="38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48"/>
      <c r="B792" s="49"/>
      <c r="C792" s="47"/>
      <c r="D792" s="33" t="s">
        <v>18</v>
      </c>
      <c r="E792" s="40"/>
      <c r="F792" s="41"/>
      <c r="G792" s="41"/>
      <c r="H792" s="31"/>
      <c r="I792" s="34" t="s">
        <v>18</v>
      </c>
      <c r="J792" s="16"/>
      <c r="K792" s="38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48"/>
      <c r="B793" s="49"/>
      <c r="C793" s="47"/>
      <c r="D793" s="33" t="s">
        <v>18</v>
      </c>
      <c r="E793" s="40"/>
      <c r="F793" s="41"/>
      <c r="G793" s="41"/>
      <c r="H793" s="31"/>
      <c r="I793" s="34" t="s">
        <v>18</v>
      </c>
      <c r="J793" s="16"/>
      <c r="K793" s="38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48"/>
      <c r="B794" s="49"/>
      <c r="C794" s="47"/>
      <c r="D794" s="33" t="s">
        <v>18</v>
      </c>
      <c r="E794" s="40"/>
      <c r="F794" s="41"/>
      <c r="G794" s="41"/>
      <c r="H794" s="31"/>
      <c r="I794" s="34" t="s">
        <v>18</v>
      </c>
      <c r="J794" s="16"/>
      <c r="K794" s="38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48"/>
      <c r="B795" s="49"/>
      <c r="C795" s="47"/>
      <c r="D795" s="33" t="s">
        <v>18</v>
      </c>
      <c r="E795" s="40"/>
      <c r="F795" s="41"/>
      <c r="G795" s="41"/>
      <c r="H795" s="31"/>
      <c r="I795" s="34" t="s">
        <v>18</v>
      </c>
      <c r="J795" s="16"/>
      <c r="K795" s="38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48"/>
      <c r="B796" s="49"/>
      <c r="C796" s="47"/>
      <c r="D796" s="33" t="s">
        <v>18</v>
      </c>
      <c r="E796" s="40"/>
      <c r="F796" s="41"/>
      <c r="G796" s="41"/>
      <c r="H796" s="31"/>
      <c r="I796" s="34" t="s">
        <v>18</v>
      </c>
      <c r="J796" s="16"/>
      <c r="K796" s="38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48"/>
      <c r="B797" s="49"/>
      <c r="C797" s="47"/>
      <c r="D797" s="33" t="s">
        <v>18</v>
      </c>
      <c r="E797" s="40"/>
      <c r="F797" s="41"/>
      <c r="G797" s="41"/>
      <c r="H797" s="31"/>
      <c r="I797" s="34" t="s">
        <v>18</v>
      </c>
      <c r="J797" s="16"/>
      <c r="K797" s="38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48"/>
      <c r="B798" s="49"/>
      <c r="C798" s="47"/>
      <c r="D798" s="33" t="s">
        <v>18</v>
      </c>
      <c r="E798" s="40"/>
      <c r="F798" s="41"/>
      <c r="G798" s="41"/>
      <c r="H798" s="31"/>
      <c r="I798" s="34" t="s">
        <v>18</v>
      </c>
      <c r="J798" s="16"/>
      <c r="K798" s="38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48"/>
      <c r="B799" s="49"/>
      <c r="C799" s="47"/>
      <c r="D799" s="33" t="s">
        <v>18</v>
      </c>
      <c r="E799" s="40"/>
      <c r="F799" s="41"/>
      <c r="G799" s="41"/>
      <c r="H799" s="31"/>
      <c r="I799" s="34" t="s">
        <v>18</v>
      </c>
      <c r="J799" s="16"/>
      <c r="K799" s="38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48"/>
      <c r="B800" s="49"/>
      <c r="C800" s="47"/>
      <c r="D800" s="33" t="s">
        <v>18</v>
      </c>
      <c r="E800" s="40"/>
      <c r="F800" s="41"/>
      <c r="G800" s="41"/>
      <c r="H800" s="31"/>
      <c r="I800" s="34" t="s">
        <v>18</v>
      </c>
      <c r="J800" s="16"/>
      <c r="K800" s="38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48"/>
      <c r="B801" s="49"/>
      <c r="C801" s="47"/>
      <c r="D801" s="33" t="s">
        <v>18</v>
      </c>
      <c r="E801" s="40"/>
      <c r="F801" s="41"/>
      <c r="G801" s="41"/>
      <c r="H801" s="31"/>
      <c r="I801" s="34" t="s">
        <v>18</v>
      </c>
      <c r="J801" s="16"/>
      <c r="K801" s="38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48"/>
      <c r="B802" s="49"/>
      <c r="C802" s="47"/>
      <c r="D802" s="33" t="s">
        <v>18</v>
      </c>
      <c r="E802" s="40"/>
      <c r="F802" s="41"/>
      <c r="G802" s="41"/>
      <c r="H802" s="31"/>
      <c r="I802" s="34" t="s">
        <v>18</v>
      </c>
      <c r="J802" s="16"/>
      <c r="K802" s="38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48"/>
      <c r="B803" s="49"/>
      <c r="C803" s="47"/>
      <c r="D803" s="33" t="s">
        <v>18</v>
      </c>
      <c r="E803" s="40"/>
      <c r="F803" s="41"/>
      <c r="G803" s="41"/>
      <c r="H803" s="31"/>
      <c r="I803" s="34" t="s">
        <v>18</v>
      </c>
      <c r="J803" s="16"/>
      <c r="K803" s="38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48"/>
      <c r="B804" s="49"/>
      <c r="C804" s="47"/>
      <c r="D804" s="33" t="s">
        <v>18</v>
      </c>
      <c r="E804" s="40"/>
      <c r="F804" s="41"/>
      <c r="G804" s="41"/>
      <c r="H804" s="31"/>
      <c r="I804" s="34" t="s">
        <v>18</v>
      </c>
      <c r="J804" s="16"/>
      <c r="K804" s="38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48"/>
      <c r="B805" s="49"/>
      <c r="C805" s="47"/>
      <c r="D805" s="33" t="s">
        <v>18</v>
      </c>
      <c r="E805" s="40"/>
      <c r="F805" s="41"/>
      <c r="G805" s="41"/>
      <c r="H805" s="31"/>
      <c r="I805" s="34" t="s">
        <v>18</v>
      </c>
      <c r="J805" s="16"/>
      <c r="K805" s="38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48"/>
      <c r="B806" s="49"/>
      <c r="C806" s="47"/>
      <c r="D806" s="33" t="s">
        <v>18</v>
      </c>
      <c r="E806" s="40"/>
      <c r="F806" s="41"/>
      <c r="G806" s="41"/>
      <c r="H806" s="31"/>
      <c r="I806" s="34" t="s">
        <v>18</v>
      </c>
      <c r="J806" s="16"/>
      <c r="K806" s="38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48"/>
      <c r="B807" s="49"/>
      <c r="C807" s="47"/>
      <c r="D807" s="33" t="s">
        <v>18</v>
      </c>
      <c r="E807" s="40"/>
      <c r="F807" s="41"/>
      <c r="G807" s="41"/>
      <c r="H807" s="31"/>
      <c r="I807" s="34" t="s">
        <v>18</v>
      </c>
      <c r="J807" s="16"/>
      <c r="K807" s="38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48"/>
      <c r="B808" s="49"/>
      <c r="C808" s="47"/>
      <c r="D808" s="33" t="s">
        <v>18</v>
      </c>
      <c r="E808" s="40"/>
      <c r="F808" s="41"/>
      <c r="G808" s="41"/>
      <c r="H808" s="31"/>
      <c r="I808" s="34" t="s">
        <v>18</v>
      </c>
      <c r="J808" s="16"/>
      <c r="K808" s="38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48"/>
      <c r="B809" s="49"/>
      <c r="C809" s="47"/>
      <c r="D809" s="33" t="s">
        <v>18</v>
      </c>
      <c r="E809" s="40"/>
      <c r="F809" s="41"/>
      <c r="G809" s="41"/>
      <c r="H809" s="31"/>
      <c r="I809" s="34" t="s">
        <v>18</v>
      </c>
      <c r="J809" s="16"/>
      <c r="K809" s="38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48"/>
      <c r="B810" s="49"/>
      <c r="C810" s="47"/>
      <c r="D810" s="33" t="s">
        <v>18</v>
      </c>
      <c r="E810" s="40"/>
      <c r="F810" s="41"/>
      <c r="G810" s="41"/>
      <c r="H810" s="31"/>
      <c r="I810" s="34" t="s">
        <v>18</v>
      </c>
      <c r="J810" s="16"/>
      <c r="K810" s="38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48"/>
      <c r="B811" s="49"/>
      <c r="C811" s="47"/>
      <c r="D811" s="33" t="s">
        <v>18</v>
      </c>
      <c r="E811" s="40"/>
      <c r="F811" s="41"/>
      <c r="G811" s="41"/>
      <c r="H811" s="31"/>
      <c r="I811" s="34" t="s">
        <v>18</v>
      </c>
      <c r="J811" s="16"/>
      <c r="K811" s="38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48"/>
      <c r="B812" s="49"/>
      <c r="C812" s="47"/>
      <c r="D812" s="33" t="s">
        <v>18</v>
      </c>
      <c r="E812" s="40"/>
      <c r="F812" s="41"/>
      <c r="G812" s="41"/>
      <c r="H812" s="31"/>
      <c r="I812" s="34" t="s">
        <v>18</v>
      </c>
      <c r="J812" s="16"/>
      <c r="K812" s="38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48"/>
      <c r="B813" s="49"/>
      <c r="C813" s="47"/>
      <c r="D813" s="33" t="s">
        <v>18</v>
      </c>
      <c r="E813" s="40"/>
      <c r="F813" s="41"/>
      <c r="G813" s="41"/>
      <c r="H813" s="31"/>
      <c r="I813" s="34" t="s">
        <v>18</v>
      </c>
      <c r="J813" s="16"/>
      <c r="K813" s="38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48"/>
      <c r="B814" s="49"/>
      <c r="C814" s="47"/>
      <c r="D814" s="33" t="s">
        <v>18</v>
      </c>
      <c r="E814" s="40"/>
      <c r="F814" s="41"/>
      <c r="G814" s="41"/>
      <c r="H814" s="31"/>
      <c r="I814" s="34" t="s">
        <v>18</v>
      </c>
      <c r="J814" s="16"/>
      <c r="K814" s="38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48"/>
      <c r="B815" s="49"/>
      <c r="C815" s="47"/>
      <c r="D815" s="33" t="s">
        <v>18</v>
      </c>
      <c r="E815" s="40"/>
      <c r="F815" s="41"/>
      <c r="G815" s="41"/>
      <c r="H815" s="31"/>
      <c r="I815" s="34" t="s">
        <v>18</v>
      </c>
      <c r="J815" s="16"/>
      <c r="K815" s="38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48"/>
      <c r="B816" s="49"/>
      <c r="C816" s="47"/>
      <c r="D816" s="33" t="s">
        <v>18</v>
      </c>
      <c r="E816" s="40"/>
      <c r="F816" s="41"/>
      <c r="G816" s="41"/>
      <c r="H816" s="31"/>
      <c r="I816" s="34" t="s">
        <v>18</v>
      </c>
      <c r="J816" s="16"/>
      <c r="K816" s="38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48"/>
      <c r="B817" s="49"/>
      <c r="C817" s="47"/>
      <c r="D817" s="33" t="s">
        <v>18</v>
      </c>
      <c r="E817" s="40"/>
      <c r="F817" s="41"/>
      <c r="G817" s="41"/>
      <c r="H817" s="31"/>
      <c r="I817" s="34" t="s">
        <v>18</v>
      </c>
      <c r="J817" s="16"/>
      <c r="K817" s="38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48"/>
      <c r="B818" s="49"/>
      <c r="C818" s="47"/>
      <c r="D818" s="33" t="s">
        <v>18</v>
      </c>
      <c r="E818" s="40"/>
      <c r="F818" s="41"/>
      <c r="G818" s="41"/>
      <c r="H818" s="31"/>
      <c r="I818" s="34" t="s">
        <v>18</v>
      </c>
      <c r="J818" s="16"/>
      <c r="K818" s="38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48"/>
      <c r="B819" s="49"/>
      <c r="C819" s="47"/>
      <c r="D819" s="33" t="s">
        <v>18</v>
      </c>
      <c r="E819" s="40"/>
      <c r="F819" s="41"/>
      <c r="G819" s="41"/>
      <c r="H819" s="31"/>
      <c r="I819" s="34" t="s">
        <v>18</v>
      </c>
      <c r="J819" s="16"/>
      <c r="K819" s="38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48"/>
      <c r="B820" s="49"/>
      <c r="C820" s="47"/>
      <c r="D820" s="33" t="s">
        <v>18</v>
      </c>
      <c r="E820" s="40"/>
      <c r="F820" s="41"/>
      <c r="G820" s="41"/>
      <c r="H820" s="31"/>
      <c r="I820" s="34" t="s">
        <v>18</v>
      </c>
      <c r="J820" s="16"/>
      <c r="K820" s="38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48"/>
      <c r="B821" s="49"/>
      <c r="C821" s="47"/>
      <c r="D821" s="33" t="s">
        <v>18</v>
      </c>
      <c r="E821" s="40"/>
      <c r="F821" s="41"/>
      <c r="G821" s="41"/>
      <c r="H821" s="31"/>
      <c r="I821" s="34" t="s">
        <v>18</v>
      </c>
      <c r="J821" s="16"/>
      <c r="K821" s="38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48"/>
      <c r="B822" s="49"/>
      <c r="C822" s="47"/>
      <c r="D822" s="33" t="s">
        <v>18</v>
      </c>
      <c r="E822" s="40"/>
      <c r="F822" s="41"/>
      <c r="G822" s="41"/>
      <c r="H822" s="31"/>
      <c r="I822" s="34" t="s">
        <v>18</v>
      </c>
      <c r="J822" s="16"/>
      <c r="K822" s="38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48"/>
      <c r="B823" s="49"/>
      <c r="C823" s="47"/>
      <c r="D823" s="33" t="s">
        <v>18</v>
      </c>
      <c r="E823" s="40"/>
      <c r="F823" s="41"/>
      <c r="G823" s="41"/>
      <c r="H823" s="31"/>
      <c r="I823" s="34" t="s">
        <v>18</v>
      </c>
      <c r="J823" s="16"/>
      <c r="K823" s="38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48"/>
      <c r="B824" s="49"/>
      <c r="C824" s="47"/>
      <c r="D824" s="33" t="s">
        <v>18</v>
      </c>
      <c r="E824" s="40"/>
      <c r="F824" s="41"/>
      <c r="G824" s="41"/>
      <c r="H824" s="31"/>
      <c r="I824" s="34" t="s">
        <v>18</v>
      </c>
      <c r="J824" s="16"/>
      <c r="K824" s="38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48"/>
      <c r="B825" s="49"/>
      <c r="C825" s="47"/>
      <c r="D825" s="33" t="s">
        <v>18</v>
      </c>
      <c r="E825" s="40"/>
      <c r="F825" s="41"/>
      <c r="G825" s="41"/>
      <c r="H825" s="31"/>
      <c r="I825" s="34" t="s">
        <v>18</v>
      </c>
      <c r="J825" s="16"/>
      <c r="K825" s="38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48"/>
      <c r="B826" s="49"/>
      <c r="C826" s="47"/>
      <c r="D826" s="33" t="s">
        <v>18</v>
      </c>
      <c r="E826" s="40"/>
      <c r="F826" s="41"/>
      <c r="G826" s="41"/>
      <c r="H826" s="31"/>
      <c r="I826" s="34" t="s">
        <v>18</v>
      </c>
      <c r="J826" s="16"/>
      <c r="K826" s="38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48"/>
      <c r="B827" s="49"/>
      <c r="C827" s="47"/>
      <c r="D827" s="33" t="s">
        <v>18</v>
      </c>
      <c r="E827" s="40"/>
      <c r="F827" s="41"/>
      <c r="G827" s="41"/>
      <c r="H827" s="31"/>
      <c r="I827" s="34" t="s">
        <v>18</v>
      </c>
      <c r="J827" s="16"/>
      <c r="K827" s="38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48"/>
      <c r="B828" s="49"/>
      <c r="C828" s="47"/>
      <c r="D828" s="33" t="s">
        <v>18</v>
      </c>
      <c r="E828" s="40"/>
      <c r="F828" s="41"/>
      <c r="G828" s="41"/>
      <c r="H828" s="31"/>
      <c r="I828" s="34" t="s">
        <v>18</v>
      </c>
      <c r="J828" s="16"/>
      <c r="K828" s="38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48"/>
      <c r="B829" s="49"/>
      <c r="C829" s="47"/>
      <c r="D829" s="33" t="s">
        <v>18</v>
      </c>
      <c r="E829" s="40"/>
      <c r="F829" s="41"/>
      <c r="G829" s="41"/>
      <c r="H829" s="31"/>
      <c r="I829" s="34" t="s">
        <v>18</v>
      </c>
      <c r="J829" s="16"/>
      <c r="K829" s="38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48"/>
      <c r="B830" s="49"/>
      <c r="C830" s="47"/>
      <c r="D830" s="33" t="s">
        <v>18</v>
      </c>
      <c r="E830" s="40"/>
      <c r="F830" s="41"/>
      <c r="G830" s="41"/>
      <c r="H830" s="31"/>
      <c r="I830" s="34" t="s">
        <v>18</v>
      </c>
      <c r="J830" s="16"/>
      <c r="K830" s="38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48"/>
      <c r="B831" s="49"/>
      <c r="C831" s="47"/>
      <c r="D831" s="33" t="s">
        <v>18</v>
      </c>
      <c r="E831" s="40"/>
      <c r="F831" s="41"/>
      <c r="G831" s="41"/>
      <c r="H831" s="31"/>
      <c r="I831" s="34" t="s">
        <v>18</v>
      </c>
      <c r="J831" s="16"/>
      <c r="K831" s="38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48"/>
      <c r="B832" s="49"/>
      <c r="C832" s="47"/>
      <c r="D832" s="33" t="s">
        <v>18</v>
      </c>
      <c r="E832" s="40"/>
      <c r="F832" s="41"/>
      <c r="G832" s="41"/>
      <c r="H832" s="31"/>
      <c r="I832" s="34" t="s">
        <v>18</v>
      </c>
      <c r="J832" s="16"/>
      <c r="K832" s="38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48"/>
      <c r="B833" s="49"/>
      <c r="C833" s="47"/>
      <c r="D833" s="33" t="s">
        <v>18</v>
      </c>
      <c r="E833" s="40"/>
      <c r="F833" s="41"/>
      <c r="G833" s="41"/>
      <c r="H833" s="31"/>
      <c r="I833" s="34" t="s">
        <v>18</v>
      </c>
      <c r="J833" s="16"/>
      <c r="K833" s="38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48"/>
      <c r="B834" s="49"/>
      <c r="C834" s="47"/>
      <c r="D834" s="33" t="s">
        <v>18</v>
      </c>
      <c r="E834" s="40"/>
      <c r="F834" s="41"/>
      <c r="G834" s="41"/>
      <c r="H834" s="31"/>
      <c r="I834" s="34" t="s">
        <v>18</v>
      </c>
      <c r="J834" s="16"/>
      <c r="K834" s="38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48"/>
      <c r="B835" s="49"/>
      <c r="C835" s="47"/>
      <c r="D835" s="33" t="s">
        <v>18</v>
      </c>
      <c r="E835" s="40"/>
      <c r="F835" s="41"/>
      <c r="G835" s="41"/>
      <c r="H835" s="31"/>
      <c r="I835" s="34" t="s">
        <v>18</v>
      </c>
      <c r="J835" s="16"/>
      <c r="K835" s="38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48"/>
      <c r="B836" s="49"/>
      <c r="C836" s="47"/>
      <c r="D836" s="33" t="s">
        <v>18</v>
      </c>
      <c r="E836" s="40"/>
      <c r="F836" s="41"/>
      <c r="G836" s="41"/>
      <c r="H836" s="31"/>
      <c r="I836" s="34" t="s">
        <v>18</v>
      </c>
      <c r="J836" s="16"/>
      <c r="K836" s="38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48"/>
      <c r="B837" s="49"/>
      <c r="C837" s="47"/>
      <c r="D837" s="33" t="s">
        <v>18</v>
      </c>
      <c r="E837" s="40"/>
      <c r="F837" s="41"/>
      <c r="G837" s="41"/>
      <c r="H837" s="31"/>
      <c r="I837" s="34" t="s">
        <v>18</v>
      </c>
      <c r="J837" s="16"/>
      <c r="K837" s="38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48"/>
      <c r="B838" s="49"/>
      <c r="C838" s="47"/>
      <c r="D838" s="33" t="s">
        <v>18</v>
      </c>
      <c r="E838" s="40"/>
      <c r="F838" s="41"/>
      <c r="G838" s="41"/>
      <c r="H838" s="31"/>
      <c r="I838" s="34" t="s">
        <v>18</v>
      </c>
      <c r="J838" s="16"/>
      <c r="K838" s="38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48"/>
      <c r="B839" s="49"/>
      <c r="C839" s="47"/>
      <c r="D839" s="33" t="s">
        <v>18</v>
      </c>
      <c r="E839" s="40"/>
      <c r="F839" s="41"/>
      <c r="G839" s="41"/>
      <c r="H839" s="31"/>
      <c r="I839" s="34" t="s">
        <v>18</v>
      </c>
      <c r="J839" s="16"/>
      <c r="K839" s="38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48"/>
      <c r="B840" s="49"/>
      <c r="C840" s="47"/>
      <c r="D840" s="33" t="s">
        <v>18</v>
      </c>
      <c r="E840" s="40"/>
      <c r="F840" s="41"/>
      <c r="G840" s="41"/>
      <c r="H840" s="31"/>
      <c r="I840" s="34" t="s">
        <v>18</v>
      </c>
      <c r="J840" s="16"/>
      <c r="K840" s="38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48"/>
      <c r="B841" s="49"/>
      <c r="C841" s="47"/>
      <c r="D841" s="33" t="s">
        <v>18</v>
      </c>
      <c r="E841" s="40"/>
      <c r="F841" s="41"/>
      <c r="G841" s="41"/>
      <c r="H841" s="31"/>
      <c r="I841" s="34" t="s">
        <v>18</v>
      </c>
      <c r="J841" s="16"/>
      <c r="K841" s="38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48"/>
      <c r="B842" s="49"/>
      <c r="C842" s="47"/>
      <c r="D842" s="33" t="s">
        <v>18</v>
      </c>
      <c r="E842" s="40"/>
      <c r="F842" s="41"/>
      <c r="G842" s="41"/>
      <c r="H842" s="31"/>
      <c r="I842" s="34" t="s">
        <v>18</v>
      </c>
      <c r="J842" s="16"/>
      <c r="K842" s="38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48"/>
      <c r="B843" s="49"/>
      <c r="C843" s="47"/>
      <c r="D843" s="33" t="s">
        <v>18</v>
      </c>
      <c r="E843" s="40"/>
      <c r="F843" s="41"/>
      <c r="G843" s="41"/>
      <c r="H843" s="31"/>
      <c r="I843" s="34" t="s">
        <v>18</v>
      </c>
      <c r="J843" s="16"/>
      <c r="K843" s="38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48"/>
      <c r="B844" s="49"/>
      <c r="C844" s="47"/>
      <c r="D844" s="33" t="s">
        <v>18</v>
      </c>
      <c r="E844" s="40"/>
      <c r="F844" s="41"/>
      <c r="G844" s="41"/>
      <c r="H844" s="31"/>
      <c r="I844" s="34" t="s">
        <v>18</v>
      </c>
      <c r="J844" s="16"/>
      <c r="K844" s="38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48"/>
      <c r="B845" s="49"/>
      <c r="C845" s="47"/>
      <c r="D845" s="33" t="s">
        <v>18</v>
      </c>
      <c r="E845" s="40"/>
      <c r="F845" s="41"/>
      <c r="G845" s="41"/>
      <c r="H845" s="31"/>
      <c r="I845" s="34" t="s">
        <v>18</v>
      </c>
      <c r="J845" s="16"/>
      <c r="K845" s="38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48"/>
      <c r="B846" s="49"/>
      <c r="C846" s="47"/>
      <c r="D846" s="33" t="s">
        <v>18</v>
      </c>
      <c r="E846" s="40"/>
      <c r="F846" s="41"/>
      <c r="G846" s="41"/>
      <c r="H846" s="31"/>
      <c r="I846" s="34" t="s">
        <v>18</v>
      </c>
      <c r="J846" s="16"/>
      <c r="K846" s="38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48"/>
      <c r="B847" s="49"/>
      <c r="C847" s="47"/>
      <c r="D847" s="33" t="s">
        <v>18</v>
      </c>
      <c r="E847" s="40"/>
      <c r="F847" s="41"/>
      <c r="G847" s="41"/>
      <c r="H847" s="31"/>
      <c r="I847" s="34" t="s">
        <v>18</v>
      </c>
      <c r="J847" s="16"/>
      <c r="K847" s="38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48"/>
      <c r="B848" s="49"/>
      <c r="C848" s="47"/>
      <c r="D848" s="33" t="s">
        <v>18</v>
      </c>
      <c r="E848" s="40"/>
      <c r="F848" s="41"/>
      <c r="G848" s="41"/>
      <c r="H848" s="31"/>
      <c r="I848" s="34" t="s">
        <v>18</v>
      </c>
      <c r="J848" s="16"/>
      <c r="K848" s="38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48"/>
      <c r="B849" s="49"/>
      <c r="C849" s="47"/>
      <c r="D849" s="33" t="s">
        <v>18</v>
      </c>
      <c r="E849" s="40"/>
      <c r="F849" s="41"/>
      <c r="G849" s="41"/>
      <c r="H849" s="31"/>
      <c r="I849" s="34" t="s">
        <v>18</v>
      </c>
      <c r="J849" s="16"/>
      <c r="K849" s="38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48"/>
      <c r="B850" s="49"/>
      <c r="C850" s="47"/>
      <c r="D850" s="33" t="s">
        <v>18</v>
      </c>
      <c r="E850" s="40"/>
      <c r="F850" s="41"/>
      <c r="G850" s="41"/>
      <c r="H850" s="31"/>
      <c r="I850" s="34" t="s">
        <v>18</v>
      </c>
      <c r="J850" s="16"/>
      <c r="K850" s="38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48"/>
      <c r="B851" s="49"/>
      <c r="C851" s="47"/>
      <c r="D851" s="33" t="s">
        <v>18</v>
      </c>
      <c r="E851" s="40"/>
      <c r="F851" s="41"/>
      <c r="G851" s="41"/>
      <c r="H851" s="31"/>
      <c r="I851" s="34" t="s">
        <v>18</v>
      </c>
      <c r="J851" s="16"/>
      <c r="K851" s="38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48"/>
      <c r="B852" s="49"/>
      <c r="C852" s="47"/>
      <c r="D852" s="33" t="s">
        <v>18</v>
      </c>
      <c r="E852" s="40"/>
      <c r="F852" s="41"/>
      <c r="G852" s="41"/>
      <c r="H852" s="31"/>
      <c r="I852" s="34" t="s">
        <v>18</v>
      </c>
      <c r="J852" s="16"/>
      <c r="K852" s="38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48"/>
      <c r="B853" s="49"/>
      <c r="C853" s="47"/>
      <c r="D853" s="33" t="s">
        <v>18</v>
      </c>
      <c r="E853" s="40"/>
      <c r="F853" s="41"/>
      <c r="G853" s="41"/>
      <c r="H853" s="31"/>
      <c r="I853" s="34" t="s">
        <v>18</v>
      </c>
      <c r="J853" s="16"/>
      <c r="K853" s="38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48"/>
      <c r="B854" s="49"/>
      <c r="C854" s="47"/>
      <c r="D854" s="33" t="s">
        <v>18</v>
      </c>
      <c r="E854" s="40"/>
      <c r="F854" s="41"/>
      <c r="G854" s="41"/>
      <c r="H854" s="31"/>
      <c r="I854" s="34" t="s">
        <v>18</v>
      </c>
      <c r="J854" s="16"/>
      <c r="K854" s="38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48"/>
      <c r="B855" s="49"/>
      <c r="C855" s="47"/>
      <c r="D855" s="33" t="s">
        <v>18</v>
      </c>
      <c r="E855" s="40"/>
      <c r="F855" s="41"/>
      <c r="G855" s="41"/>
      <c r="H855" s="31"/>
      <c r="I855" s="34" t="s">
        <v>18</v>
      </c>
      <c r="J855" s="16"/>
      <c r="K855" s="38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48"/>
      <c r="B856" s="49"/>
      <c r="C856" s="47"/>
      <c r="D856" s="33" t="s">
        <v>18</v>
      </c>
      <c r="E856" s="40"/>
      <c r="F856" s="41"/>
      <c r="G856" s="41"/>
      <c r="H856" s="31"/>
      <c r="I856" s="34" t="s">
        <v>18</v>
      </c>
      <c r="J856" s="16"/>
      <c r="K856" s="38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48"/>
      <c r="B857" s="49"/>
      <c r="C857" s="47"/>
      <c r="D857" s="33" t="s">
        <v>18</v>
      </c>
      <c r="E857" s="40"/>
      <c r="F857" s="41"/>
      <c r="G857" s="41"/>
      <c r="H857" s="31"/>
      <c r="I857" s="34" t="s">
        <v>18</v>
      </c>
      <c r="J857" s="16"/>
      <c r="K857" s="38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48"/>
      <c r="B858" s="49"/>
      <c r="C858" s="47"/>
      <c r="D858" s="33" t="s">
        <v>18</v>
      </c>
      <c r="E858" s="40"/>
      <c r="F858" s="41"/>
      <c r="G858" s="41"/>
      <c r="H858" s="31"/>
      <c r="I858" s="34" t="s">
        <v>18</v>
      </c>
      <c r="J858" s="16"/>
      <c r="K858" s="38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48"/>
      <c r="B859" s="49"/>
      <c r="C859" s="47"/>
      <c r="D859" s="33" t="s">
        <v>18</v>
      </c>
      <c r="E859" s="40"/>
      <c r="F859" s="41"/>
      <c r="G859" s="41"/>
      <c r="H859" s="31"/>
      <c r="I859" s="34" t="s">
        <v>18</v>
      </c>
      <c r="J859" s="16"/>
      <c r="K859" s="38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48"/>
      <c r="B860" s="49"/>
      <c r="C860" s="47"/>
      <c r="D860" s="33" t="s">
        <v>18</v>
      </c>
      <c r="E860" s="40"/>
      <c r="F860" s="41"/>
      <c r="G860" s="41"/>
      <c r="H860" s="31"/>
      <c r="I860" s="34" t="s">
        <v>18</v>
      </c>
      <c r="J860" s="16"/>
      <c r="K860" s="38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48"/>
      <c r="B861" s="49"/>
      <c r="C861" s="47"/>
      <c r="D861" s="33" t="s">
        <v>18</v>
      </c>
      <c r="E861" s="40"/>
      <c r="F861" s="41"/>
      <c r="G861" s="41"/>
      <c r="H861" s="31"/>
      <c r="I861" s="34" t="s">
        <v>18</v>
      </c>
      <c r="J861" s="16"/>
      <c r="K861" s="38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48"/>
      <c r="B862" s="49"/>
      <c r="C862" s="47"/>
      <c r="D862" s="33" t="s">
        <v>18</v>
      </c>
      <c r="E862" s="40"/>
      <c r="F862" s="41"/>
      <c r="G862" s="41"/>
      <c r="H862" s="31"/>
      <c r="I862" s="34" t="s">
        <v>18</v>
      </c>
      <c r="J862" s="16"/>
      <c r="K862" s="38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48"/>
      <c r="B863" s="49"/>
      <c r="C863" s="47"/>
      <c r="D863" s="33" t="s">
        <v>18</v>
      </c>
      <c r="E863" s="40"/>
      <c r="F863" s="41"/>
      <c r="G863" s="41"/>
      <c r="H863" s="31"/>
      <c r="I863" s="34" t="s">
        <v>18</v>
      </c>
      <c r="J863" s="16"/>
      <c r="K863" s="38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48"/>
      <c r="B864" s="49"/>
      <c r="C864" s="47"/>
      <c r="D864" s="33" t="s">
        <v>18</v>
      </c>
      <c r="E864" s="40"/>
      <c r="F864" s="41"/>
      <c r="G864" s="41"/>
      <c r="H864" s="31"/>
      <c r="I864" s="34" t="s">
        <v>18</v>
      </c>
      <c r="J864" s="16"/>
      <c r="K864" s="38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48"/>
      <c r="B865" s="49"/>
      <c r="C865" s="47"/>
      <c r="D865" s="33" t="s">
        <v>18</v>
      </c>
      <c r="E865" s="40"/>
      <c r="F865" s="41"/>
      <c r="G865" s="41"/>
      <c r="H865" s="31"/>
      <c r="I865" s="34" t="s">
        <v>18</v>
      </c>
      <c r="J865" s="16"/>
      <c r="K865" s="38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48"/>
      <c r="B866" s="49"/>
      <c r="C866" s="47"/>
      <c r="D866" s="33" t="s">
        <v>18</v>
      </c>
      <c r="E866" s="40"/>
      <c r="F866" s="41"/>
      <c r="G866" s="41"/>
      <c r="H866" s="31"/>
      <c r="I866" s="34" t="s">
        <v>18</v>
      </c>
      <c r="J866" s="16"/>
      <c r="K866" s="38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48"/>
      <c r="B867" s="49"/>
      <c r="C867" s="47"/>
      <c r="D867" s="33" t="s">
        <v>18</v>
      </c>
      <c r="E867" s="40"/>
      <c r="F867" s="41"/>
      <c r="G867" s="41"/>
      <c r="H867" s="31"/>
      <c r="I867" s="34" t="s">
        <v>18</v>
      </c>
      <c r="J867" s="16"/>
      <c r="K867" s="38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48"/>
      <c r="B868" s="49"/>
      <c r="C868" s="47"/>
      <c r="D868" s="33" t="s">
        <v>18</v>
      </c>
      <c r="E868" s="40"/>
      <c r="F868" s="41"/>
      <c r="G868" s="41"/>
      <c r="H868" s="31"/>
      <c r="I868" s="34" t="s">
        <v>18</v>
      </c>
      <c r="J868" s="16"/>
      <c r="K868" s="38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48"/>
      <c r="B869" s="49"/>
      <c r="C869" s="47"/>
      <c r="D869" s="33" t="s">
        <v>18</v>
      </c>
      <c r="E869" s="40"/>
      <c r="F869" s="41"/>
      <c r="G869" s="41"/>
      <c r="H869" s="31"/>
      <c r="I869" s="34" t="s">
        <v>18</v>
      </c>
      <c r="J869" s="16"/>
      <c r="K869" s="38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48"/>
      <c r="B870" s="49"/>
      <c r="C870" s="47"/>
      <c r="D870" s="33" t="s">
        <v>18</v>
      </c>
      <c r="E870" s="40"/>
      <c r="F870" s="41"/>
      <c r="G870" s="41"/>
      <c r="H870" s="31"/>
      <c r="I870" s="34" t="s">
        <v>18</v>
      </c>
      <c r="J870" s="16"/>
      <c r="K870" s="38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48"/>
      <c r="B871" s="49"/>
      <c r="C871" s="47"/>
      <c r="D871" s="33" t="s">
        <v>18</v>
      </c>
      <c r="E871" s="40"/>
      <c r="F871" s="41"/>
      <c r="G871" s="41"/>
      <c r="H871" s="31"/>
      <c r="I871" s="34" t="s">
        <v>18</v>
      </c>
      <c r="J871" s="16"/>
      <c r="K871" s="38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48"/>
      <c r="B872" s="49"/>
      <c r="C872" s="47"/>
      <c r="D872" s="33" t="s">
        <v>18</v>
      </c>
      <c r="E872" s="40"/>
      <c r="F872" s="41"/>
      <c r="G872" s="41"/>
      <c r="H872" s="31"/>
      <c r="I872" s="34" t="s">
        <v>18</v>
      </c>
      <c r="J872" s="16"/>
      <c r="K872" s="38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48"/>
      <c r="B873" s="49"/>
      <c r="C873" s="47"/>
      <c r="D873" s="33" t="s">
        <v>18</v>
      </c>
      <c r="E873" s="40"/>
      <c r="F873" s="41"/>
      <c r="G873" s="41"/>
      <c r="H873" s="31"/>
      <c r="I873" s="34" t="s">
        <v>18</v>
      </c>
      <c r="J873" s="16"/>
      <c r="K873" s="38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48"/>
      <c r="B874" s="49"/>
      <c r="C874" s="47"/>
      <c r="D874" s="33" t="s">
        <v>18</v>
      </c>
      <c r="E874" s="40"/>
      <c r="F874" s="41"/>
      <c r="G874" s="41"/>
      <c r="H874" s="31"/>
      <c r="I874" s="34" t="s">
        <v>18</v>
      </c>
      <c r="J874" s="16"/>
      <c r="K874" s="38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48"/>
      <c r="B875" s="49"/>
      <c r="C875" s="47"/>
      <c r="D875" s="33" t="s">
        <v>18</v>
      </c>
      <c r="E875" s="40"/>
      <c r="F875" s="41"/>
      <c r="G875" s="41"/>
      <c r="H875" s="31"/>
      <c r="I875" s="34" t="s">
        <v>18</v>
      </c>
      <c r="J875" s="16"/>
      <c r="K875" s="38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48"/>
      <c r="B876" s="49"/>
      <c r="C876" s="47"/>
      <c r="D876" s="33" t="s">
        <v>18</v>
      </c>
      <c r="E876" s="40"/>
      <c r="F876" s="41"/>
      <c r="G876" s="41"/>
      <c r="H876" s="31"/>
      <c r="I876" s="34" t="s">
        <v>18</v>
      </c>
      <c r="J876" s="16"/>
      <c r="K876" s="38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48"/>
      <c r="B877" s="49"/>
      <c r="C877" s="47"/>
      <c r="D877" s="33" t="s">
        <v>18</v>
      </c>
      <c r="E877" s="40"/>
      <c r="F877" s="41"/>
      <c r="G877" s="41"/>
      <c r="H877" s="31"/>
      <c r="I877" s="34" t="s">
        <v>18</v>
      </c>
      <c r="J877" s="16"/>
      <c r="K877" s="38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48"/>
      <c r="B878" s="49"/>
      <c r="C878" s="47"/>
      <c r="D878" s="33" t="s">
        <v>18</v>
      </c>
      <c r="E878" s="40"/>
      <c r="F878" s="41"/>
      <c r="G878" s="41"/>
      <c r="H878" s="31"/>
      <c r="I878" s="34" t="s">
        <v>18</v>
      </c>
      <c r="J878" s="16"/>
      <c r="K878" s="38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48"/>
      <c r="B879" s="49"/>
      <c r="C879" s="47"/>
      <c r="D879" s="33" t="s">
        <v>18</v>
      </c>
      <c r="E879" s="40"/>
      <c r="F879" s="41"/>
      <c r="G879" s="41"/>
      <c r="H879" s="31"/>
      <c r="I879" s="34" t="s">
        <v>18</v>
      </c>
      <c r="J879" s="16"/>
      <c r="K879" s="38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48"/>
      <c r="B880" s="49"/>
      <c r="C880" s="47"/>
      <c r="D880" s="33" t="s">
        <v>18</v>
      </c>
      <c r="E880" s="40"/>
      <c r="F880" s="41"/>
      <c r="G880" s="41"/>
      <c r="H880" s="31"/>
      <c r="I880" s="34" t="s">
        <v>18</v>
      </c>
      <c r="J880" s="16"/>
      <c r="K880" s="38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48"/>
      <c r="B881" s="49"/>
      <c r="C881" s="47"/>
      <c r="D881" s="33" t="s">
        <v>18</v>
      </c>
      <c r="E881" s="40"/>
      <c r="F881" s="41"/>
      <c r="G881" s="41"/>
      <c r="H881" s="31"/>
      <c r="I881" s="34" t="s">
        <v>18</v>
      </c>
      <c r="J881" s="16"/>
      <c r="K881" s="38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48"/>
      <c r="B882" s="49"/>
      <c r="C882" s="47"/>
      <c r="D882" s="33" t="s">
        <v>18</v>
      </c>
      <c r="E882" s="40"/>
      <c r="F882" s="41"/>
      <c r="G882" s="41"/>
      <c r="H882" s="31"/>
      <c r="I882" s="34" t="s">
        <v>18</v>
      </c>
      <c r="J882" s="16"/>
      <c r="K882" s="38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48"/>
      <c r="B883" s="49"/>
      <c r="C883" s="47"/>
      <c r="D883" s="33" t="s">
        <v>18</v>
      </c>
      <c r="E883" s="40"/>
      <c r="F883" s="41"/>
      <c r="G883" s="41"/>
      <c r="H883" s="31"/>
      <c r="I883" s="34" t="s">
        <v>18</v>
      </c>
      <c r="J883" s="16"/>
      <c r="K883" s="38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48"/>
      <c r="B884" s="49"/>
      <c r="C884" s="47"/>
      <c r="D884" s="33" t="s">
        <v>18</v>
      </c>
      <c r="E884" s="40"/>
      <c r="F884" s="41"/>
      <c r="G884" s="41"/>
      <c r="H884" s="31"/>
      <c r="I884" s="34" t="s">
        <v>18</v>
      </c>
      <c r="J884" s="16"/>
      <c r="K884" s="38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48"/>
      <c r="B885" s="49"/>
      <c r="C885" s="47"/>
      <c r="D885" s="33" t="s">
        <v>18</v>
      </c>
      <c r="E885" s="40"/>
      <c r="F885" s="41"/>
      <c r="G885" s="41"/>
      <c r="H885" s="31"/>
      <c r="I885" s="34" t="s">
        <v>18</v>
      </c>
      <c r="J885" s="16"/>
      <c r="K885" s="38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48"/>
      <c r="B886" s="49"/>
      <c r="C886" s="47"/>
      <c r="D886" s="33" t="s">
        <v>18</v>
      </c>
      <c r="E886" s="40"/>
      <c r="F886" s="41"/>
      <c r="G886" s="41"/>
      <c r="H886" s="31"/>
      <c r="I886" s="34" t="s">
        <v>18</v>
      </c>
      <c r="J886" s="16"/>
      <c r="K886" s="38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48"/>
      <c r="B887" s="49"/>
      <c r="C887" s="47"/>
      <c r="D887" s="33" t="s">
        <v>18</v>
      </c>
      <c r="E887" s="40"/>
      <c r="F887" s="41"/>
      <c r="G887" s="41"/>
      <c r="H887" s="31"/>
      <c r="I887" s="34" t="s">
        <v>18</v>
      </c>
      <c r="J887" s="16"/>
      <c r="K887" s="38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48"/>
      <c r="B888" s="49"/>
      <c r="C888" s="47"/>
      <c r="D888" s="33" t="s">
        <v>18</v>
      </c>
      <c r="E888" s="40"/>
      <c r="F888" s="41"/>
      <c r="G888" s="41"/>
      <c r="H888" s="31"/>
      <c r="I888" s="34" t="s">
        <v>18</v>
      </c>
      <c r="J888" s="16"/>
      <c r="K888" s="38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48"/>
      <c r="B889" s="49"/>
      <c r="C889" s="47"/>
      <c r="D889" s="33" t="s">
        <v>18</v>
      </c>
      <c r="E889" s="40"/>
      <c r="F889" s="41"/>
      <c r="G889" s="41"/>
      <c r="H889" s="31"/>
      <c r="I889" s="34" t="s">
        <v>18</v>
      </c>
      <c r="J889" s="16"/>
      <c r="K889" s="38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48"/>
      <c r="B890" s="49"/>
      <c r="C890" s="47"/>
      <c r="D890" s="33" t="s">
        <v>18</v>
      </c>
      <c r="E890" s="40"/>
      <c r="F890" s="41"/>
      <c r="G890" s="41"/>
      <c r="H890" s="31"/>
      <c r="I890" s="34" t="s">
        <v>18</v>
      </c>
      <c r="J890" s="16"/>
      <c r="K890" s="38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48"/>
      <c r="B891" s="49"/>
      <c r="C891" s="47"/>
      <c r="D891" s="33" t="s">
        <v>18</v>
      </c>
      <c r="E891" s="40"/>
      <c r="F891" s="41"/>
      <c r="G891" s="41"/>
      <c r="H891" s="31"/>
      <c r="I891" s="34" t="s">
        <v>18</v>
      </c>
      <c r="J891" s="16"/>
      <c r="K891" s="38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48"/>
      <c r="B892" s="49"/>
      <c r="C892" s="47"/>
      <c r="D892" s="33" t="s">
        <v>18</v>
      </c>
      <c r="E892" s="40"/>
      <c r="F892" s="41"/>
      <c r="G892" s="41"/>
      <c r="H892" s="31"/>
      <c r="I892" s="34" t="s">
        <v>18</v>
      </c>
      <c r="J892" s="16"/>
      <c r="K892" s="38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48"/>
      <c r="B893" s="49"/>
      <c r="C893" s="47"/>
      <c r="D893" s="33" t="s">
        <v>18</v>
      </c>
      <c r="E893" s="40"/>
      <c r="F893" s="41"/>
      <c r="G893" s="41"/>
      <c r="H893" s="31"/>
      <c r="I893" s="34" t="s">
        <v>18</v>
      </c>
      <c r="J893" s="16"/>
      <c r="K893" s="38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48"/>
      <c r="B894" s="49"/>
      <c r="C894" s="47"/>
      <c r="D894" s="33" t="s">
        <v>18</v>
      </c>
      <c r="E894" s="40"/>
      <c r="F894" s="41"/>
      <c r="G894" s="41"/>
      <c r="H894" s="31"/>
      <c r="I894" s="34" t="s">
        <v>18</v>
      </c>
      <c r="J894" s="16"/>
      <c r="K894" s="38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48"/>
      <c r="B895" s="49"/>
      <c r="C895" s="47"/>
      <c r="D895" s="33" t="s">
        <v>18</v>
      </c>
      <c r="E895" s="40"/>
      <c r="F895" s="41"/>
      <c r="G895" s="41"/>
      <c r="H895" s="31"/>
      <c r="I895" s="34" t="s">
        <v>18</v>
      </c>
      <c r="J895" s="16"/>
      <c r="K895" s="38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48"/>
      <c r="B896" s="49"/>
      <c r="C896" s="47"/>
      <c r="D896" s="33" t="s">
        <v>18</v>
      </c>
      <c r="E896" s="40"/>
      <c r="F896" s="41"/>
      <c r="G896" s="41"/>
      <c r="H896" s="31"/>
      <c r="I896" s="34" t="s">
        <v>18</v>
      </c>
      <c r="J896" s="16"/>
      <c r="K896" s="38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48"/>
      <c r="B897" s="49"/>
      <c r="C897" s="47"/>
      <c r="D897" s="33" t="s">
        <v>18</v>
      </c>
      <c r="E897" s="40"/>
      <c r="F897" s="41"/>
      <c r="G897" s="41"/>
      <c r="H897" s="31"/>
      <c r="I897" s="34" t="s">
        <v>18</v>
      </c>
      <c r="J897" s="16"/>
      <c r="K897" s="38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48"/>
      <c r="B898" s="49"/>
      <c r="C898" s="47"/>
      <c r="D898" s="33" t="s">
        <v>18</v>
      </c>
      <c r="E898" s="40"/>
      <c r="F898" s="41"/>
      <c r="G898" s="41"/>
      <c r="H898" s="31"/>
      <c r="I898" s="34" t="s">
        <v>18</v>
      </c>
      <c r="J898" s="16"/>
      <c r="K898" s="38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48"/>
      <c r="B899" s="49"/>
      <c r="C899" s="47"/>
      <c r="D899" s="33" t="s">
        <v>18</v>
      </c>
      <c r="E899" s="40"/>
      <c r="F899" s="41"/>
      <c r="G899" s="41"/>
      <c r="H899" s="31"/>
      <c r="I899" s="34" t="s">
        <v>18</v>
      </c>
      <c r="J899" s="16"/>
      <c r="K899" s="38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48"/>
      <c r="B900" s="49"/>
      <c r="C900" s="47"/>
      <c r="D900" s="33" t="s">
        <v>18</v>
      </c>
      <c r="E900" s="40"/>
      <c r="F900" s="41"/>
      <c r="G900" s="41"/>
      <c r="H900" s="31"/>
      <c r="I900" s="34" t="s">
        <v>18</v>
      </c>
      <c r="J900" s="16"/>
      <c r="K900" s="38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48"/>
      <c r="B901" s="49"/>
      <c r="C901" s="47"/>
      <c r="D901" s="33" t="s">
        <v>18</v>
      </c>
      <c r="E901" s="40"/>
      <c r="F901" s="41"/>
      <c r="G901" s="41"/>
      <c r="H901" s="31"/>
      <c r="I901" s="34" t="s">
        <v>18</v>
      </c>
      <c r="J901" s="16"/>
      <c r="K901" s="38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48"/>
      <c r="B902" s="49"/>
      <c r="C902" s="47"/>
      <c r="D902" s="33" t="s">
        <v>18</v>
      </c>
      <c r="E902" s="40"/>
      <c r="F902" s="41"/>
      <c r="G902" s="41"/>
      <c r="H902" s="31"/>
      <c r="I902" s="34" t="s">
        <v>18</v>
      </c>
      <c r="J902" s="16"/>
      <c r="K902" s="38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48"/>
      <c r="B903" s="49"/>
      <c r="C903" s="47"/>
      <c r="D903" s="33" t="s">
        <v>18</v>
      </c>
      <c r="E903" s="40"/>
      <c r="F903" s="41"/>
      <c r="G903" s="41"/>
      <c r="H903" s="31"/>
      <c r="I903" s="34" t="s">
        <v>18</v>
      </c>
      <c r="J903" s="16"/>
      <c r="K903" s="38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48"/>
      <c r="B904" s="49"/>
      <c r="C904" s="47"/>
      <c r="D904" s="33" t="s">
        <v>18</v>
      </c>
      <c r="E904" s="40"/>
      <c r="F904" s="41"/>
      <c r="G904" s="41"/>
      <c r="H904" s="31"/>
      <c r="I904" s="34" t="s">
        <v>18</v>
      </c>
      <c r="J904" s="16"/>
      <c r="K904" s="38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48"/>
      <c r="B905" s="49"/>
      <c r="C905" s="47"/>
      <c r="D905" s="33" t="s">
        <v>18</v>
      </c>
      <c r="E905" s="40"/>
      <c r="F905" s="41"/>
      <c r="G905" s="41"/>
      <c r="H905" s="31"/>
      <c r="I905" s="34" t="s">
        <v>18</v>
      </c>
      <c r="J905" s="16"/>
      <c r="K905" s="38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48"/>
      <c r="B906" s="49"/>
      <c r="C906" s="47"/>
      <c r="D906" s="33" t="s">
        <v>18</v>
      </c>
      <c r="E906" s="40"/>
      <c r="F906" s="41"/>
      <c r="G906" s="41"/>
      <c r="H906" s="31"/>
      <c r="I906" s="34" t="s">
        <v>18</v>
      </c>
      <c r="J906" s="16"/>
      <c r="K906" s="38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48"/>
      <c r="B907" s="49"/>
      <c r="C907" s="47"/>
      <c r="D907" s="33" t="s">
        <v>18</v>
      </c>
      <c r="E907" s="40"/>
      <c r="F907" s="41"/>
      <c r="G907" s="41"/>
      <c r="H907" s="31"/>
      <c r="I907" s="34" t="s">
        <v>18</v>
      </c>
      <c r="J907" s="16"/>
      <c r="K907" s="38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48"/>
      <c r="B908" s="49"/>
      <c r="C908" s="47"/>
      <c r="D908" s="33" t="s">
        <v>18</v>
      </c>
      <c r="E908" s="40"/>
      <c r="F908" s="41"/>
      <c r="G908" s="41"/>
      <c r="H908" s="31"/>
      <c r="I908" s="34" t="s">
        <v>18</v>
      </c>
      <c r="J908" s="16"/>
      <c r="K908" s="38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48"/>
      <c r="B909" s="49"/>
      <c r="C909" s="47"/>
      <c r="D909" s="33" t="s">
        <v>18</v>
      </c>
      <c r="E909" s="40"/>
      <c r="F909" s="41"/>
      <c r="G909" s="41"/>
      <c r="H909" s="31"/>
      <c r="I909" s="34" t="s">
        <v>18</v>
      </c>
      <c r="J909" s="16"/>
      <c r="K909" s="38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48"/>
      <c r="B910" s="49"/>
      <c r="C910" s="47"/>
      <c r="D910" s="33" t="s">
        <v>18</v>
      </c>
      <c r="E910" s="40"/>
      <c r="F910" s="41"/>
      <c r="G910" s="41"/>
      <c r="H910" s="31"/>
      <c r="I910" s="34" t="s">
        <v>18</v>
      </c>
      <c r="J910" s="16"/>
      <c r="K910" s="38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48"/>
      <c r="B911" s="49"/>
      <c r="C911" s="47"/>
      <c r="D911" s="33" t="s">
        <v>18</v>
      </c>
      <c r="E911" s="40"/>
      <c r="F911" s="41"/>
      <c r="G911" s="41"/>
      <c r="H911" s="31"/>
      <c r="I911" s="34" t="s">
        <v>18</v>
      </c>
      <c r="J911" s="16"/>
      <c r="K911" s="38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48"/>
      <c r="B912" s="49"/>
      <c r="C912" s="47"/>
      <c r="D912" s="33" t="s">
        <v>18</v>
      </c>
      <c r="E912" s="40"/>
      <c r="F912" s="41"/>
      <c r="G912" s="41"/>
      <c r="H912" s="31"/>
      <c r="I912" s="34" t="s">
        <v>18</v>
      </c>
      <c r="J912" s="16"/>
      <c r="K912" s="38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48"/>
      <c r="B913" s="49"/>
      <c r="C913" s="47"/>
      <c r="D913" s="33" t="s">
        <v>18</v>
      </c>
      <c r="E913" s="40"/>
      <c r="F913" s="41"/>
      <c r="G913" s="41"/>
      <c r="H913" s="31"/>
      <c r="I913" s="34" t="s">
        <v>18</v>
      </c>
      <c r="J913" s="16"/>
      <c r="K913" s="38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48"/>
      <c r="B914" s="49"/>
      <c r="C914" s="47"/>
      <c r="D914" s="33" t="s">
        <v>18</v>
      </c>
      <c r="E914" s="40"/>
      <c r="F914" s="41"/>
      <c r="G914" s="41"/>
      <c r="H914" s="31"/>
      <c r="I914" s="34" t="s">
        <v>18</v>
      </c>
      <c r="J914" s="16"/>
      <c r="K914" s="38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48"/>
      <c r="B915" s="49"/>
      <c r="C915" s="47"/>
      <c r="D915" s="33" t="s">
        <v>18</v>
      </c>
      <c r="E915" s="40"/>
      <c r="F915" s="41"/>
      <c r="G915" s="41"/>
      <c r="H915" s="31"/>
      <c r="I915" s="34" t="s">
        <v>18</v>
      </c>
      <c r="J915" s="16"/>
      <c r="K915" s="38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48"/>
      <c r="B916" s="49"/>
      <c r="C916" s="47"/>
      <c r="D916" s="33" t="s">
        <v>18</v>
      </c>
      <c r="E916" s="40"/>
      <c r="F916" s="41"/>
      <c r="G916" s="41"/>
      <c r="H916" s="31"/>
      <c r="I916" s="34" t="s">
        <v>18</v>
      </c>
      <c r="J916" s="16"/>
      <c r="K916" s="38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48"/>
      <c r="B917" s="49"/>
      <c r="C917" s="47"/>
      <c r="D917" s="33" t="s">
        <v>18</v>
      </c>
      <c r="E917" s="40"/>
      <c r="F917" s="41"/>
      <c r="G917" s="41"/>
      <c r="H917" s="31"/>
      <c r="I917" s="34" t="s">
        <v>18</v>
      </c>
      <c r="J917" s="16"/>
      <c r="K917" s="38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48"/>
      <c r="B918" s="49"/>
      <c r="C918" s="47"/>
      <c r="D918" s="33" t="s">
        <v>18</v>
      </c>
      <c r="E918" s="40"/>
      <c r="F918" s="41"/>
      <c r="G918" s="41"/>
      <c r="H918" s="31"/>
      <c r="I918" s="34" t="s">
        <v>18</v>
      </c>
      <c r="J918" s="16"/>
      <c r="K918" s="38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48"/>
      <c r="B919" s="49"/>
      <c r="C919" s="47"/>
      <c r="D919" s="33" t="s">
        <v>18</v>
      </c>
      <c r="E919" s="40"/>
      <c r="F919" s="41"/>
      <c r="G919" s="41"/>
      <c r="H919" s="31"/>
      <c r="I919" s="34" t="s">
        <v>18</v>
      </c>
      <c r="J919" s="16"/>
      <c r="K919" s="38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48"/>
      <c r="B920" s="49"/>
      <c r="C920" s="47"/>
      <c r="D920" s="33" t="s">
        <v>18</v>
      </c>
      <c r="E920" s="40"/>
      <c r="F920" s="41"/>
      <c r="G920" s="41"/>
      <c r="H920" s="31"/>
      <c r="I920" s="34" t="s">
        <v>18</v>
      </c>
      <c r="J920" s="16"/>
      <c r="K920" s="38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48"/>
      <c r="B921" s="49"/>
      <c r="C921" s="47"/>
      <c r="D921" s="33" t="s">
        <v>18</v>
      </c>
      <c r="E921" s="40"/>
      <c r="F921" s="41"/>
      <c r="G921" s="41"/>
      <c r="H921" s="31"/>
      <c r="I921" s="34" t="s">
        <v>18</v>
      </c>
      <c r="J921" s="16"/>
      <c r="K921" s="38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48"/>
      <c r="B922" s="49"/>
      <c r="C922" s="47"/>
      <c r="D922" s="33" t="s">
        <v>18</v>
      </c>
      <c r="E922" s="40"/>
      <c r="F922" s="41"/>
      <c r="G922" s="41"/>
      <c r="H922" s="31"/>
      <c r="I922" s="34" t="s">
        <v>18</v>
      </c>
      <c r="J922" s="16"/>
      <c r="K922" s="38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48"/>
      <c r="B923" s="49"/>
      <c r="C923" s="47"/>
      <c r="D923" s="33" t="s">
        <v>18</v>
      </c>
      <c r="E923" s="40"/>
      <c r="F923" s="41"/>
      <c r="G923" s="41"/>
      <c r="H923" s="31"/>
      <c r="I923" s="34" t="s">
        <v>18</v>
      </c>
      <c r="J923" s="16"/>
      <c r="K923" s="38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48"/>
      <c r="B924" s="49"/>
      <c r="C924" s="47"/>
      <c r="D924" s="33" t="s">
        <v>18</v>
      </c>
      <c r="E924" s="40"/>
      <c r="F924" s="41"/>
      <c r="G924" s="41"/>
      <c r="H924" s="31"/>
      <c r="I924" s="34" t="s">
        <v>18</v>
      </c>
      <c r="J924" s="16"/>
      <c r="K924" s="38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48"/>
      <c r="B925" s="49"/>
      <c r="C925" s="47"/>
      <c r="D925" s="33" t="s">
        <v>18</v>
      </c>
      <c r="E925" s="40"/>
      <c r="F925" s="41"/>
      <c r="G925" s="41"/>
      <c r="H925" s="31"/>
      <c r="I925" s="34" t="s">
        <v>18</v>
      </c>
      <c r="J925" s="16"/>
      <c r="K925" s="38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48"/>
      <c r="B926" s="49"/>
      <c r="C926" s="47"/>
      <c r="D926" s="33" t="s">
        <v>18</v>
      </c>
      <c r="E926" s="40"/>
      <c r="F926" s="41"/>
      <c r="G926" s="41"/>
      <c r="H926" s="31"/>
      <c r="I926" s="34" t="s">
        <v>18</v>
      </c>
      <c r="J926" s="16"/>
      <c r="K926" s="38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48"/>
      <c r="B927" s="49"/>
      <c r="C927" s="47"/>
      <c r="D927" s="33" t="s">
        <v>18</v>
      </c>
      <c r="E927" s="40"/>
      <c r="F927" s="41"/>
      <c r="G927" s="41"/>
      <c r="H927" s="31"/>
      <c r="I927" s="34" t="s">
        <v>18</v>
      </c>
      <c r="J927" s="16"/>
      <c r="K927" s="38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48"/>
      <c r="B928" s="49"/>
      <c r="C928" s="47"/>
      <c r="D928" s="33" t="s">
        <v>18</v>
      </c>
      <c r="E928" s="40"/>
      <c r="F928" s="41"/>
      <c r="G928" s="41"/>
      <c r="H928" s="31"/>
      <c r="I928" s="34" t="s">
        <v>18</v>
      </c>
      <c r="J928" s="16"/>
      <c r="K928" s="38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48"/>
      <c r="B929" s="49"/>
      <c r="C929" s="47"/>
      <c r="D929" s="33" t="s">
        <v>18</v>
      </c>
      <c r="E929" s="40"/>
      <c r="F929" s="41"/>
      <c r="G929" s="41"/>
      <c r="H929" s="31"/>
      <c r="I929" s="34" t="s">
        <v>18</v>
      </c>
      <c r="J929" s="16"/>
      <c r="K929" s="38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48"/>
      <c r="B930" s="49"/>
      <c r="C930" s="47"/>
      <c r="D930" s="33" t="s">
        <v>18</v>
      </c>
      <c r="E930" s="40"/>
      <c r="F930" s="41"/>
      <c r="G930" s="41"/>
      <c r="H930" s="31"/>
      <c r="I930" s="34" t="s">
        <v>18</v>
      </c>
      <c r="J930" s="16"/>
      <c r="K930" s="38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48"/>
      <c r="B931" s="49"/>
      <c r="C931" s="47"/>
      <c r="D931" s="33" t="s">
        <v>18</v>
      </c>
      <c r="E931" s="40"/>
      <c r="F931" s="41"/>
      <c r="G931" s="41"/>
      <c r="H931" s="31"/>
      <c r="I931" s="34" t="s">
        <v>18</v>
      </c>
      <c r="J931" s="16"/>
      <c r="K931" s="38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48"/>
      <c r="B932" s="49"/>
      <c r="C932" s="47"/>
      <c r="D932" s="33" t="s">
        <v>18</v>
      </c>
      <c r="E932" s="40"/>
      <c r="F932" s="41"/>
      <c r="G932" s="41"/>
      <c r="H932" s="31"/>
      <c r="I932" s="34" t="s">
        <v>18</v>
      </c>
      <c r="J932" s="16"/>
      <c r="K932" s="38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48"/>
      <c r="B933" s="49"/>
      <c r="C933" s="47"/>
      <c r="D933" s="33" t="s">
        <v>18</v>
      </c>
      <c r="E933" s="40"/>
      <c r="F933" s="41"/>
      <c r="G933" s="41"/>
      <c r="H933" s="31"/>
      <c r="I933" s="34" t="s">
        <v>18</v>
      </c>
      <c r="J933" s="16"/>
      <c r="K933" s="38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48"/>
      <c r="B934" s="49"/>
      <c r="C934" s="47"/>
      <c r="D934" s="33" t="s">
        <v>18</v>
      </c>
      <c r="E934" s="40"/>
      <c r="F934" s="41"/>
      <c r="G934" s="41"/>
      <c r="H934" s="31"/>
      <c r="I934" s="34" t="s">
        <v>18</v>
      </c>
      <c r="J934" s="16"/>
      <c r="K934" s="38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48"/>
      <c r="B935" s="49"/>
      <c r="C935" s="47"/>
      <c r="D935" s="33" t="s">
        <v>18</v>
      </c>
      <c r="E935" s="40"/>
      <c r="F935" s="41"/>
      <c r="G935" s="41"/>
      <c r="H935" s="31"/>
      <c r="I935" s="34" t="s">
        <v>18</v>
      </c>
      <c r="J935" s="16"/>
      <c r="K935" s="38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48"/>
      <c r="B936" s="49"/>
      <c r="C936" s="47"/>
      <c r="D936" s="33" t="s">
        <v>18</v>
      </c>
      <c r="E936" s="40"/>
      <c r="F936" s="41"/>
      <c r="G936" s="41"/>
      <c r="H936" s="31"/>
      <c r="I936" s="34" t="s">
        <v>18</v>
      </c>
      <c r="J936" s="16"/>
      <c r="K936" s="38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48"/>
      <c r="B937" s="49"/>
      <c r="C937" s="47"/>
      <c r="D937" s="33" t="s">
        <v>18</v>
      </c>
      <c r="E937" s="40"/>
      <c r="F937" s="41"/>
      <c r="G937" s="41"/>
      <c r="H937" s="31"/>
      <c r="I937" s="34" t="s">
        <v>18</v>
      </c>
      <c r="J937" s="16"/>
      <c r="K937" s="38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48"/>
      <c r="B938" s="49"/>
      <c r="C938" s="47"/>
      <c r="D938" s="33" t="s">
        <v>18</v>
      </c>
      <c r="E938" s="40"/>
      <c r="F938" s="41"/>
      <c r="G938" s="41"/>
      <c r="H938" s="31"/>
      <c r="I938" s="34" t="s">
        <v>18</v>
      </c>
      <c r="J938" s="16"/>
      <c r="K938" s="38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48"/>
      <c r="B939" s="49"/>
      <c r="C939" s="47"/>
      <c r="D939" s="33" t="s">
        <v>18</v>
      </c>
      <c r="E939" s="40"/>
      <c r="F939" s="41"/>
      <c r="G939" s="41"/>
      <c r="H939" s="31"/>
      <c r="I939" s="34" t="s">
        <v>18</v>
      </c>
      <c r="J939" s="16"/>
      <c r="K939" s="38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48"/>
      <c r="B940" s="49"/>
      <c r="C940" s="47"/>
      <c r="D940" s="33" t="s">
        <v>18</v>
      </c>
      <c r="E940" s="40"/>
      <c r="F940" s="41"/>
      <c r="G940" s="41"/>
      <c r="H940" s="31"/>
      <c r="I940" s="34" t="s">
        <v>18</v>
      </c>
      <c r="J940" s="16"/>
      <c r="K940" s="38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48"/>
      <c r="B941" s="49"/>
      <c r="C941" s="47"/>
      <c r="D941" s="33" t="s">
        <v>18</v>
      </c>
      <c r="E941" s="40"/>
      <c r="F941" s="41"/>
      <c r="G941" s="41"/>
      <c r="H941" s="31"/>
      <c r="I941" s="34" t="s">
        <v>18</v>
      </c>
      <c r="J941" s="16"/>
      <c r="K941" s="38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48"/>
      <c r="B942" s="49"/>
      <c r="C942" s="47"/>
      <c r="D942" s="33" t="s">
        <v>18</v>
      </c>
      <c r="E942" s="40"/>
      <c r="F942" s="41"/>
      <c r="G942" s="41"/>
      <c r="H942" s="31"/>
      <c r="I942" s="34" t="s">
        <v>18</v>
      </c>
      <c r="J942" s="16"/>
      <c r="K942" s="38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48"/>
      <c r="B943" s="49"/>
      <c r="C943" s="47"/>
      <c r="D943" s="33" t="s">
        <v>18</v>
      </c>
      <c r="E943" s="40"/>
      <c r="F943" s="41"/>
      <c r="G943" s="41"/>
      <c r="H943" s="31"/>
      <c r="I943" s="34" t="s">
        <v>18</v>
      </c>
      <c r="J943" s="16"/>
      <c r="K943" s="38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48"/>
      <c r="B944" s="49"/>
      <c r="C944" s="47"/>
      <c r="D944" s="33" t="s">
        <v>18</v>
      </c>
      <c r="E944" s="40"/>
      <c r="F944" s="41"/>
      <c r="G944" s="41"/>
      <c r="H944" s="31"/>
      <c r="I944" s="34" t="s">
        <v>18</v>
      </c>
      <c r="J944" s="16"/>
      <c r="K944" s="38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48"/>
      <c r="B945" s="49"/>
      <c r="C945" s="47"/>
      <c r="D945" s="33" t="s">
        <v>18</v>
      </c>
      <c r="E945" s="40"/>
      <c r="F945" s="41"/>
      <c r="G945" s="41"/>
      <c r="H945" s="31"/>
      <c r="I945" s="34" t="s">
        <v>18</v>
      </c>
      <c r="J945" s="16"/>
      <c r="K945" s="38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48"/>
      <c r="B946" s="49"/>
      <c r="C946" s="47"/>
      <c r="D946" s="33" t="s">
        <v>18</v>
      </c>
      <c r="E946" s="40"/>
      <c r="F946" s="41"/>
      <c r="G946" s="41"/>
      <c r="H946" s="31"/>
      <c r="I946" s="34" t="s">
        <v>18</v>
      </c>
      <c r="J946" s="16"/>
      <c r="K946" s="38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48"/>
      <c r="B947" s="49"/>
      <c r="C947" s="47"/>
      <c r="D947" s="33" t="s">
        <v>18</v>
      </c>
      <c r="E947" s="40"/>
      <c r="F947" s="41"/>
      <c r="G947" s="41"/>
      <c r="H947" s="31"/>
      <c r="I947" s="34" t="s">
        <v>18</v>
      </c>
      <c r="J947" s="16"/>
      <c r="K947" s="38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48"/>
      <c r="B948" s="49"/>
      <c r="C948" s="47"/>
      <c r="D948" s="33" t="s">
        <v>18</v>
      </c>
      <c r="E948" s="40"/>
      <c r="F948" s="41"/>
      <c r="G948" s="41"/>
      <c r="H948" s="31"/>
      <c r="I948" s="34" t="s">
        <v>18</v>
      </c>
      <c r="J948" s="16"/>
      <c r="K948" s="38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48"/>
      <c r="B949" s="49"/>
      <c r="C949" s="47"/>
      <c r="D949" s="33" t="s">
        <v>18</v>
      </c>
      <c r="E949" s="40"/>
      <c r="F949" s="41"/>
      <c r="G949" s="41"/>
      <c r="H949" s="31"/>
      <c r="I949" s="34" t="s">
        <v>18</v>
      </c>
      <c r="J949" s="16"/>
      <c r="K949" s="38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48"/>
      <c r="B950" s="49"/>
      <c r="C950" s="47"/>
      <c r="D950" s="33" t="s">
        <v>18</v>
      </c>
      <c r="E950" s="40"/>
      <c r="F950" s="41"/>
      <c r="G950" s="41"/>
      <c r="H950" s="31"/>
      <c r="I950" s="34" t="s">
        <v>18</v>
      </c>
      <c r="J950" s="16"/>
      <c r="K950" s="38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48"/>
      <c r="B951" s="49"/>
      <c r="C951" s="47"/>
      <c r="D951" s="33" t="s">
        <v>18</v>
      </c>
      <c r="E951" s="40"/>
      <c r="F951" s="41"/>
      <c r="G951" s="41"/>
      <c r="H951" s="31"/>
      <c r="I951" s="34" t="s">
        <v>18</v>
      </c>
      <c r="J951" s="16"/>
      <c r="K951" s="38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48"/>
      <c r="B952" s="49"/>
      <c r="C952" s="47"/>
      <c r="D952" s="33" t="s">
        <v>18</v>
      </c>
      <c r="E952" s="40"/>
      <c r="F952" s="41"/>
      <c r="G952" s="41"/>
      <c r="H952" s="31"/>
      <c r="I952" s="34" t="s">
        <v>18</v>
      </c>
      <c r="J952" s="16"/>
      <c r="K952" s="38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48"/>
      <c r="B953" s="49"/>
      <c r="C953" s="47"/>
      <c r="D953" s="33" t="s">
        <v>18</v>
      </c>
      <c r="E953" s="40"/>
      <c r="F953" s="41"/>
      <c r="G953" s="41"/>
      <c r="H953" s="31"/>
      <c r="I953" s="34" t="s">
        <v>18</v>
      </c>
      <c r="J953" s="16"/>
      <c r="K953" s="38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48"/>
      <c r="B954" s="49"/>
      <c r="C954" s="47"/>
      <c r="D954" s="33" t="s">
        <v>18</v>
      </c>
      <c r="E954" s="40"/>
      <c r="F954" s="41"/>
      <c r="G954" s="41"/>
      <c r="H954" s="31"/>
      <c r="I954" s="34" t="s">
        <v>18</v>
      </c>
      <c r="J954" s="16"/>
      <c r="K954" s="38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48"/>
      <c r="B955" s="49"/>
      <c r="C955" s="47"/>
      <c r="D955" s="33" t="s">
        <v>18</v>
      </c>
      <c r="E955" s="40"/>
      <c r="F955" s="41"/>
      <c r="G955" s="41"/>
      <c r="H955" s="31"/>
      <c r="I955" s="34" t="s">
        <v>18</v>
      </c>
      <c r="J955" s="16"/>
      <c r="K955" s="38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48"/>
      <c r="B956" s="49"/>
      <c r="C956" s="47"/>
      <c r="D956" s="33" t="s">
        <v>18</v>
      </c>
      <c r="E956" s="40"/>
      <c r="F956" s="41"/>
      <c r="G956" s="41"/>
      <c r="H956" s="31"/>
      <c r="I956" s="34" t="s">
        <v>18</v>
      </c>
      <c r="J956" s="16"/>
      <c r="K956" s="38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48"/>
      <c r="B957" s="49"/>
      <c r="C957" s="47"/>
      <c r="D957" s="33" t="s">
        <v>18</v>
      </c>
      <c r="E957" s="40"/>
      <c r="F957" s="41"/>
      <c r="G957" s="41"/>
      <c r="H957" s="31"/>
      <c r="I957" s="34" t="s">
        <v>18</v>
      </c>
      <c r="J957" s="16"/>
      <c r="K957" s="38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48"/>
      <c r="B958" s="49"/>
      <c r="C958" s="47"/>
      <c r="D958" s="33" t="s">
        <v>18</v>
      </c>
      <c r="E958" s="40"/>
      <c r="F958" s="41"/>
      <c r="G958" s="41"/>
      <c r="H958" s="31"/>
      <c r="I958" s="34" t="s">
        <v>18</v>
      </c>
      <c r="J958" s="16"/>
      <c r="K958" s="38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48"/>
      <c r="B959" s="49"/>
      <c r="C959" s="47"/>
      <c r="D959" s="33" t="s">
        <v>18</v>
      </c>
      <c r="E959" s="40"/>
      <c r="F959" s="41"/>
      <c r="G959" s="41"/>
      <c r="H959" s="31"/>
      <c r="I959" s="34" t="s">
        <v>18</v>
      </c>
      <c r="J959" s="16"/>
      <c r="K959" s="38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48"/>
      <c r="B960" s="49"/>
      <c r="C960" s="47"/>
      <c r="D960" s="33" t="s">
        <v>18</v>
      </c>
      <c r="E960" s="40"/>
      <c r="F960" s="41"/>
      <c r="G960" s="41"/>
      <c r="H960" s="31"/>
      <c r="I960" s="34" t="s">
        <v>18</v>
      </c>
      <c r="J960" s="16"/>
      <c r="K960" s="38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48"/>
      <c r="B961" s="49"/>
      <c r="C961" s="47"/>
      <c r="D961" s="33" t="s">
        <v>18</v>
      </c>
      <c r="E961" s="40"/>
      <c r="F961" s="41"/>
      <c r="G961" s="41"/>
      <c r="H961" s="31"/>
      <c r="I961" s="34" t="s">
        <v>18</v>
      </c>
      <c r="J961" s="16"/>
      <c r="K961" s="38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48"/>
      <c r="B962" s="49"/>
      <c r="C962" s="47"/>
      <c r="D962" s="33" t="s">
        <v>18</v>
      </c>
      <c r="E962" s="40"/>
      <c r="F962" s="41"/>
      <c r="G962" s="41"/>
      <c r="H962" s="31"/>
      <c r="I962" s="34" t="s">
        <v>18</v>
      </c>
      <c r="J962" s="16"/>
      <c r="K962" s="38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48"/>
      <c r="B963" s="49"/>
      <c r="C963" s="47"/>
      <c r="D963" s="33" t="s">
        <v>18</v>
      </c>
      <c r="E963" s="40"/>
      <c r="F963" s="41"/>
      <c r="G963" s="41"/>
      <c r="H963" s="31"/>
      <c r="I963" s="34" t="s">
        <v>18</v>
      </c>
      <c r="J963" s="16"/>
      <c r="K963" s="38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48"/>
      <c r="B964" s="49"/>
      <c r="C964" s="47"/>
      <c r="D964" s="33" t="s">
        <v>18</v>
      </c>
      <c r="E964" s="40"/>
      <c r="F964" s="41"/>
      <c r="G964" s="41"/>
      <c r="H964" s="31"/>
      <c r="I964" s="34" t="s">
        <v>18</v>
      </c>
      <c r="J964" s="16"/>
      <c r="K964" s="38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48"/>
      <c r="B965" s="49"/>
      <c r="C965" s="47"/>
      <c r="D965" s="33" t="s">
        <v>18</v>
      </c>
      <c r="E965" s="40"/>
      <c r="F965" s="41"/>
      <c r="G965" s="41"/>
      <c r="H965" s="31"/>
      <c r="I965" s="34" t="s">
        <v>18</v>
      </c>
      <c r="J965" s="16"/>
      <c r="K965" s="38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48"/>
      <c r="B966" s="49"/>
      <c r="C966" s="47"/>
      <c r="D966" s="33" t="s">
        <v>18</v>
      </c>
      <c r="E966" s="40"/>
      <c r="F966" s="41"/>
      <c r="G966" s="41"/>
      <c r="H966" s="31"/>
      <c r="I966" s="34" t="s">
        <v>18</v>
      </c>
      <c r="J966" s="16"/>
      <c r="K966" s="38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48"/>
      <c r="B967" s="49"/>
      <c r="C967" s="47"/>
      <c r="D967" s="33" t="s">
        <v>18</v>
      </c>
      <c r="E967" s="40"/>
      <c r="F967" s="41"/>
      <c r="G967" s="41"/>
      <c r="H967" s="31"/>
      <c r="I967" s="34" t="s">
        <v>18</v>
      </c>
      <c r="J967" s="16"/>
      <c r="K967" s="38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48"/>
      <c r="B968" s="49"/>
      <c r="C968" s="47"/>
      <c r="D968" s="33" t="s">
        <v>18</v>
      </c>
      <c r="E968" s="40"/>
      <c r="F968" s="41"/>
      <c r="G968" s="41"/>
      <c r="H968" s="31"/>
      <c r="I968" s="34" t="s">
        <v>18</v>
      </c>
      <c r="J968" s="16"/>
      <c r="K968" s="38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48"/>
      <c r="B969" s="49"/>
      <c r="C969" s="47"/>
      <c r="D969" s="33" t="s">
        <v>18</v>
      </c>
      <c r="E969" s="40"/>
      <c r="F969" s="41"/>
      <c r="G969" s="41"/>
      <c r="H969" s="31"/>
      <c r="I969" s="34" t="s">
        <v>18</v>
      </c>
      <c r="J969" s="16"/>
      <c r="K969" s="38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48"/>
      <c r="B970" s="49"/>
      <c r="C970" s="47"/>
      <c r="D970" s="33" t="s">
        <v>18</v>
      </c>
      <c r="E970" s="40"/>
      <c r="F970" s="41"/>
      <c r="G970" s="41"/>
      <c r="H970" s="31"/>
      <c r="I970" s="34" t="s">
        <v>18</v>
      </c>
      <c r="J970" s="16"/>
      <c r="K970" s="38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48"/>
      <c r="B971" s="49"/>
      <c r="C971" s="47"/>
      <c r="D971" s="33" t="s">
        <v>18</v>
      </c>
      <c r="E971" s="40"/>
      <c r="F971" s="41"/>
      <c r="G971" s="41"/>
      <c r="H971" s="31"/>
      <c r="I971" s="34" t="s">
        <v>18</v>
      </c>
      <c r="J971" s="16"/>
      <c r="K971" s="38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48"/>
      <c r="B972" s="49"/>
      <c r="C972" s="47"/>
      <c r="D972" s="33" t="s">
        <v>18</v>
      </c>
      <c r="E972" s="40"/>
      <c r="F972" s="41"/>
      <c r="G972" s="41"/>
      <c r="H972" s="31"/>
      <c r="I972" s="34" t="s">
        <v>18</v>
      </c>
      <c r="J972" s="16"/>
      <c r="K972" s="38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48"/>
      <c r="B973" s="49"/>
      <c r="C973" s="47"/>
      <c r="D973" s="33" t="s">
        <v>18</v>
      </c>
      <c r="E973" s="40"/>
      <c r="F973" s="41"/>
      <c r="G973" s="41"/>
      <c r="H973" s="31"/>
      <c r="I973" s="34" t="s">
        <v>18</v>
      </c>
      <c r="J973" s="16"/>
      <c r="K973" s="38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48"/>
      <c r="B974" s="49"/>
      <c r="C974" s="47"/>
      <c r="D974" s="33" t="s">
        <v>18</v>
      </c>
      <c r="E974" s="40"/>
      <c r="F974" s="41"/>
      <c r="G974" s="41"/>
      <c r="H974" s="31"/>
      <c r="I974" s="34" t="s">
        <v>18</v>
      </c>
      <c r="J974" s="16"/>
      <c r="K974" s="38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48"/>
      <c r="B975" s="49"/>
      <c r="C975" s="47"/>
      <c r="D975" s="33" t="s">
        <v>18</v>
      </c>
      <c r="E975" s="40"/>
      <c r="F975" s="41"/>
      <c r="G975" s="41"/>
      <c r="H975" s="31"/>
      <c r="I975" s="34" t="s">
        <v>18</v>
      </c>
      <c r="J975" s="16"/>
      <c r="K975" s="38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48"/>
      <c r="B976" s="49"/>
      <c r="C976" s="47"/>
      <c r="D976" s="33" t="s">
        <v>18</v>
      </c>
      <c r="E976" s="40"/>
      <c r="F976" s="41"/>
      <c r="G976" s="41"/>
      <c r="H976" s="31"/>
      <c r="I976" s="34" t="s">
        <v>18</v>
      </c>
      <c r="J976" s="16"/>
      <c r="K976" s="38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48"/>
      <c r="B977" s="49"/>
      <c r="C977" s="47"/>
      <c r="D977" s="33" t="s">
        <v>18</v>
      </c>
      <c r="E977" s="40"/>
      <c r="F977" s="41"/>
      <c r="G977" s="41"/>
      <c r="H977" s="31"/>
      <c r="I977" s="34" t="s">
        <v>18</v>
      </c>
      <c r="J977" s="16"/>
      <c r="K977" s="38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48"/>
      <c r="B978" s="49"/>
      <c r="C978" s="47"/>
      <c r="D978" s="33" t="s">
        <v>18</v>
      </c>
      <c r="E978" s="40"/>
      <c r="F978" s="41"/>
      <c r="G978" s="41"/>
      <c r="H978" s="31"/>
      <c r="I978" s="34" t="s">
        <v>18</v>
      </c>
      <c r="J978" s="16"/>
      <c r="K978" s="38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48"/>
      <c r="B979" s="49"/>
      <c r="C979" s="47"/>
      <c r="D979" s="33" t="s">
        <v>18</v>
      </c>
      <c r="E979" s="40"/>
      <c r="F979" s="41"/>
      <c r="G979" s="41"/>
      <c r="H979" s="31"/>
      <c r="I979" s="34" t="s">
        <v>18</v>
      </c>
      <c r="J979" s="16"/>
      <c r="K979" s="38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48"/>
      <c r="B980" s="49"/>
      <c r="C980" s="47"/>
      <c r="D980" s="33" t="s">
        <v>18</v>
      </c>
      <c r="E980" s="40"/>
      <c r="F980" s="41"/>
      <c r="G980" s="41"/>
      <c r="H980" s="31"/>
      <c r="I980" s="34" t="s">
        <v>18</v>
      </c>
      <c r="J980" s="16"/>
      <c r="K980" s="38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48"/>
      <c r="B981" s="49"/>
      <c r="C981" s="47"/>
      <c r="D981" s="33" t="s">
        <v>18</v>
      </c>
      <c r="E981" s="40"/>
      <c r="F981" s="41"/>
      <c r="G981" s="41"/>
      <c r="H981" s="31"/>
      <c r="I981" s="34" t="s">
        <v>18</v>
      </c>
      <c r="J981" s="16"/>
      <c r="K981" s="38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48"/>
      <c r="B982" s="49"/>
      <c r="C982" s="47"/>
      <c r="D982" s="33" t="s">
        <v>18</v>
      </c>
      <c r="E982" s="40"/>
      <c r="F982" s="41"/>
      <c r="G982" s="41"/>
      <c r="H982" s="31"/>
      <c r="I982" s="34" t="s">
        <v>18</v>
      </c>
      <c r="J982" s="16"/>
      <c r="K982" s="38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48"/>
      <c r="B983" s="49"/>
      <c r="C983" s="47"/>
      <c r="D983" s="33" t="s">
        <v>18</v>
      </c>
      <c r="E983" s="40"/>
      <c r="F983" s="41"/>
      <c r="G983" s="41"/>
      <c r="H983" s="31"/>
      <c r="I983" s="34" t="s">
        <v>18</v>
      </c>
      <c r="J983" s="16"/>
      <c r="K983" s="38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48"/>
      <c r="B984" s="49"/>
      <c r="C984" s="47"/>
      <c r="D984" s="33" t="s">
        <v>18</v>
      </c>
      <c r="E984" s="40"/>
      <c r="F984" s="41"/>
      <c r="G984" s="41"/>
      <c r="H984" s="31"/>
      <c r="I984" s="34" t="s">
        <v>18</v>
      </c>
      <c r="J984" s="16"/>
      <c r="K984" s="38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48"/>
      <c r="B985" s="49"/>
      <c r="C985" s="47"/>
      <c r="D985" s="33" t="s">
        <v>18</v>
      </c>
      <c r="E985" s="40"/>
      <c r="F985" s="41"/>
      <c r="G985" s="41"/>
      <c r="H985" s="31"/>
      <c r="I985" s="34" t="s">
        <v>18</v>
      </c>
      <c r="J985" s="16"/>
      <c r="K985" s="38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48"/>
      <c r="B986" s="49"/>
      <c r="C986" s="47"/>
      <c r="D986" s="33" t="s">
        <v>18</v>
      </c>
      <c r="E986" s="40"/>
      <c r="F986" s="41"/>
      <c r="G986" s="41"/>
      <c r="H986" s="31"/>
      <c r="I986" s="34" t="s">
        <v>18</v>
      </c>
      <c r="J986" s="16"/>
      <c r="K986" s="38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48"/>
      <c r="B987" s="49"/>
      <c r="C987" s="47"/>
      <c r="D987" s="33" t="s">
        <v>18</v>
      </c>
      <c r="E987" s="40"/>
      <c r="F987" s="41"/>
      <c r="G987" s="41"/>
      <c r="H987" s="31"/>
      <c r="I987" s="34" t="s">
        <v>18</v>
      </c>
      <c r="J987" s="16"/>
      <c r="K987" s="38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48"/>
      <c r="B988" s="49"/>
      <c r="C988" s="47"/>
      <c r="D988" s="33" t="s">
        <v>18</v>
      </c>
      <c r="E988" s="40"/>
      <c r="F988" s="41"/>
      <c r="G988" s="41"/>
      <c r="H988" s="31"/>
      <c r="I988" s="34" t="s">
        <v>18</v>
      </c>
      <c r="J988" s="16"/>
      <c r="K988" s="38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48"/>
      <c r="B989" s="49"/>
      <c r="C989" s="47"/>
      <c r="D989" s="33" t="s">
        <v>18</v>
      </c>
      <c r="E989" s="40"/>
      <c r="F989" s="41"/>
      <c r="G989" s="41"/>
      <c r="H989" s="31"/>
      <c r="I989" s="34" t="s">
        <v>18</v>
      </c>
      <c r="J989" s="16"/>
      <c r="K989" s="38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48"/>
      <c r="B990" s="49"/>
      <c r="C990" s="47"/>
      <c r="D990" s="33" t="s">
        <v>18</v>
      </c>
      <c r="E990" s="40"/>
      <c r="F990" s="41"/>
      <c r="G990" s="41"/>
      <c r="H990" s="31"/>
      <c r="I990" s="34" t="s">
        <v>18</v>
      </c>
      <c r="J990" s="16"/>
      <c r="K990" s="38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48"/>
      <c r="B991" s="49"/>
      <c r="C991" s="47"/>
      <c r="D991" s="33" t="s">
        <v>18</v>
      </c>
      <c r="E991" s="40"/>
      <c r="F991" s="41"/>
      <c r="G991" s="41"/>
      <c r="H991" s="31"/>
      <c r="I991" s="34" t="s">
        <v>18</v>
      </c>
      <c r="J991" s="16"/>
      <c r="K991" s="38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48"/>
      <c r="B992" s="49"/>
      <c r="C992" s="47"/>
      <c r="D992" s="33" t="s">
        <v>18</v>
      </c>
      <c r="E992" s="40"/>
      <c r="F992" s="41"/>
      <c r="G992" s="41"/>
      <c r="H992" s="31"/>
      <c r="I992" s="34" t="s">
        <v>18</v>
      </c>
      <c r="J992" s="16"/>
      <c r="K992" s="38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48"/>
      <c r="B993" s="49"/>
      <c r="C993" s="47"/>
      <c r="D993" s="33" t="s">
        <v>18</v>
      </c>
      <c r="E993" s="40"/>
      <c r="F993" s="41"/>
      <c r="G993" s="41"/>
      <c r="H993" s="31"/>
      <c r="I993" s="34" t="s">
        <v>18</v>
      </c>
      <c r="J993" s="16"/>
      <c r="K993" s="38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48"/>
      <c r="B994" s="49"/>
      <c r="C994" s="47"/>
      <c r="D994" s="33" t="s">
        <v>18</v>
      </c>
      <c r="E994" s="40"/>
      <c r="F994" s="41"/>
      <c r="G994" s="41"/>
      <c r="H994" s="31"/>
      <c r="I994" s="34" t="s">
        <v>18</v>
      </c>
      <c r="J994" s="16"/>
      <c r="K994" s="38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48"/>
      <c r="B995" s="49"/>
      <c r="C995" s="47"/>
      <c r="D995" s="33" t="s">
        <v>18</v>
      </c>
      <c r="E995" s="40"/>
      <c r="F995" s="41"/>
      <c r="G995" s="41"/>
      <c r="H995" s="31"/>
      <c r="I995" s="34" t="s">
        <v>18</v>
      </c>
      <c r="J995" s="16"/>
      <c r="K995" s="38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48"/>
      <c r="B996" s="49"/>
      <c r="C996" s="47"/>
      <c r="D996" s="33" t="s">
        <v>18</v>
      </c>
      <c r="E996" s="40"/>
      <c r="F996" s="41"/>
      <c r="G996" s="41"/>
      <c r="H996" s="31"/>
      <c r="I996" s="34" t="s">
        <v>18</v>
      </c>
      <c r="J996" s="16"/>
      <c r="K996" s="38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48"/>
      <c r="B997" s="49"/>
      <c r="C997" s="47"/>
      <c r="D997" s="33" t="s">
        <v>18</v>
      </c>
      <c r="E997" s="40"/>
      <c r="F997" s="41"/>
      <c r="G997" s="41"/>
      <c r="H997" s="31"/>
      <c r="I997" s="34" t="s">
        <v>18</v>
      </c>
      <c r="J997" s="16"/>
      <c r="K997" s="38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48"/>
      <c r="B998" s="49"/>
      <c r="C998" s="47"/>
      <c r="D998" s="33" t="s">
        <v>18</v>
      </c>
      <c r="E998" s="40"/>
      <c r="F998" s="41"/>
      <c r="G998" s="41"/>
      <c r="H998" s="31"/>
      <c r="I998" s="34" t="s">
        <v>18</v>
      </c>
      <c r="J998" s="16"/>
      <c r="K998" s="38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48"/>
      <c r="B999" s="49"/>
      <c r="C999" s="47"/>
      <c r="D999" s="33" t="s">
        <v>18</v>
      </c>
      <c r="E999" s="40"/>
      <c r="F999" s="41"/>
      <c r="G999" s="41"/>
      <c r="H999" s="31"/>
      <c r="I999" s="34" t="s">
        <v>18</v>
      </c>
      <c r="J999" s="16"/>
      <c r="K999" s="38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48"/>
      <c r="B1000" s="49"/>
      <c r="C1000" s="47"/>
      <c r="D1000" s="33" t="s">
        <v>18</v>
      </c>
      <c r="E1000" s="40"/>
      <c r="F1000" s="41"/>
      <c r="G1000" s="41"/>
      <c r="H1000" s="31"/>
      <c r="I1000" s="34" t="s">
        <v>18</v>
      </c>
      <c r="J1000" s="16"/>
      <c r="K1000" s="38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21"/>
      <c r="B1001" s="50"/>
      <c r="C1001" s="51"/>
      <c r="D1001" s="33" t="s">
        <v>18</v>
      </c>
      <c r="E1001" s="40"/>
      <c r="F1001" s="41"/>
      <c r="G1001" s="41"/>
      <c r="H1001" s="31"/>
      <c r="I1001" s="34" t="s">
        <v>18</v>
      </c>
      <c r="J1001" s="16"/>
      <c r="K1001" s="38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21"/>
      <c r="B1002" s="50"/>
      <c r="C1002" s="51"/>
      <c r="D1002" s="33" t="s">
        <v>18</v>
      </c>
      <c r="E1002" s="40"/>
      <c r="F1002" s="41"/>
      <c r="G1002" s="41"/>
      <c r="H1002" s="31"/>
      <c r="I1002" s="34" t="s">
        <v>18</v>
      </c>
      <c r="J1002" s="16"/>
      <c r="K1002" s="38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21"/>
      <c r="B1003" s="50"/>
      <c r="C1003" s="51"/>
      <c r="D1003" s="33" t="s">
        <v>18</v>
      </c>
      <c r="E1003" s="40"/>
      <c r="F1003" s="41"/>
      <c r="G1003" s="41"/>
      <c r="H1003" s="31"/>
      <c r="I1003" s="34" t="s">
        <v>18</v>
      </c>
      <c r="J1003" s="16"/>
      <c r="K1003" s="38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21"/>
      <c r="B1004" s="50"/>
      <c r="C1004" s="51"/>
      <c r="D1004" s="33" t="s">
        <v>18</v>
      </c>
      <c r="E1004" s="40"/>
      <c r="F1004" s="41"/>
      <c r="G1004" s="41"/>
      <c r="H1004" s="31"/>
      <c r="I1004" s="34" t="s">
        <v>18</v>
      </c>
      <c r="J1004" s="16"/>
      <c r="K1004" s="38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21"/>
      <c r="B1005" s="50"/>
      <c r="C1005" s="51"/>
      <c r="D1005" s="33" t="s">
        <v>18</v>
      </c>
      <c r="E1005" s="40"/>
      <c r="F1005" s="41"/>
      <c r="G1005" s="41"/>
      <c r="H1005" s="31"/>
      <c r="I1005" s="34" t="s">
        <v>18</v>
      </c>
      <c r="J1005" s="16"/>
      <c r="K1005" s="38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21"/>
      <c r="B1006" s="50"/>
      <c r="C1006" s="51"/>
      <c r="D1006" s="33" t="s">
        <v>18</v>
      </c>
      <c r="E1006" s="40"/>
      <c r="F1006" s="41"/>
      <c r="G1006" s="41"/>
      <c r="H1006" s="31"/>
      <c r="I1006" s="34" t="s">
        <v>18</v>
      </c>
      <c r="J1006" s="16"/>
      <c r="K1006" s="38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21"/>
      <c r="B1007" s="50"/>
      <c r="C1007" s="51"/>
      <c r="D1007" s="33" t="s">
        <v>18</v>
      </c>
      <c r="E1007" s="40"/>
      <c r="F1007" s="41"/>
      <c r="G1007" s="41"/>
      <c r="H1007" s="31"/>
      <c r="I1007" s="34" t="s">
        <v>18</v>
      </c>
      <c r="J1007" s="16"/>
      <c r="K1007" s="38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21"/>
      <c r="B1008" s="50"/>
      <c r="C1008" s="51"/>
      <c r="D1008" s="33" t="s">
        <v>18</v>
      </c>
      <c r="E1008" s="40"/>
      <c r="F1008" s="41"/>
      <c r="G1008" s="41"/>
      <c r="H1008" s="31"/>
      <c r="I1008" s="34" t="s">
        <v>18</v>
      </c>
      <c r="J1008" s="16"/>
      <c r="K1008" s="38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21"/>
      <c r="B1009" s="50"/>
      <c r="C1009" s="51"/>
      <c r="D1009" s="33" t="s">
        <v>18</v>
      </c>
      <c r="E1009" s="40"/>
      <c r="F1009" s="41"/>
      <c r="G1009" s="41"/>
      <c r="H1009" s="31"/>
      <c r="I1009" s="34" t="s">
        <v>18</v>
      </c>
      <c r="J1009" s="16"/>
      <c r="K1009" s="38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21"/>
      <c r="B1010" s="50"/>
      <c r="C1010" s="51"/>
      <c r="D1010" s="33" t="s">
        <v>18</v>
      </c>
      <c r="E1010" s="40"/>
      <c r="F1010" s="41"/>
      <c r="G1010" s="41"/>
      <c r="H1010" s="31"/>
      <c r="I1010" s="34" t="s">
        <v>18</v>
      </c>
      <c r="J1010" s="16"/>
      <c r="K1010" s="38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21"/>
      <c r="B1011" s="50"/>
      <c r="C1011" s="51"/>
      <c r="D1011" s="33" t="s">
        <v>18</v>
      </c>
      <c r="E1011" s="40"/>
      <c r="F1011" s="41"/>
      <c r="G1011" s="41"/>
      <c r="H1011" s="31"/>
      <c r="I1011" s="34" t="s">
        <v>18</v>
      </c>
      <c r="J1011" s="16"/>
      <c r="K1011" s="38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21"/>
      <c r="B1012" s="50"/>
      <c r="C1012" s="51"/>
      <c r="D1012" s="33" t="s">
        <v>18</v>
      </c>
      <c r="E1012" s="40"/>
      <c r="F1012" s="41"/>
      <c r="G1012" s="41"/>
      <c r="H1012" s="31"/>
      <c r="I1012" s="34" t="s">
        <v>18</v>
      </c>
      <c r="J1012" s="16"/>
      <c r="K1012" s="38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21"/>
      <c r="B1013" s="50"/>
      <c r="C1013" s="51"/>
      <c r="D1013" s="33" t="s">
        <v>18</v>
      </c>
      <c r="E1013" s="40"/>
      <c r="F1013" s="41"/>
      <c r="G1013" s="41"/>
      <c r="H1013" s="31"/>
      <c r="I1013" s="34" t="s">
        <v>18</v>
      </c>
      <c r="J1013" s="16"/>
      <c r="K1013" s="38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21"/>
      <c r="B1014" s="50"/>
      <c r="C1014" s="51"/>
      <c r="D1014" s="33" t="s">
        <v>18</v>
      </c>
      <c r="E1014" s="40"/>
      <c r="F1014" s="41"/>
      <c r="G1014" s="41"/>
      <c r="H1014" s="31"/>
      <c r="I1014" s="34" t="s">
        <v>18</v>
      </c>
      <c r="J1014" s="16"/>
      <c r="K1014" s="38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21"/>
      <c r="B1015" s="50"/>
      <c r="C1015" s="51"/>
      <c r="D1015" s="33" t="s">
        <v>18</v>
      </c>
      <c r="E1015" s="40"/>
      <c r="F1015" s="41"/>
      <c r="G1015" s="41"/>
      <c r="H1015" s="31"/>
      <c r="I1015" s="34" t="s">
        <v>18</v>
      </c>
      <c r="J1015" s="16"/>
      <c r="K1015" s="38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21"/>
      <c r="B1016" s="50"/>
      <c r="C1016" s="51"/>
      <c r="D1016" s="33" t="s">
        <v>18</v>
      </c>
      <c r="E1016" s="40"/>
      <c r="F1016" s="41"/>
      <c r="G1016" s="41"/>
      <c r="H1016" s="31"/>
      <c r="I1016" s="34" t="s">
        <v>18</v>
      </c>
      <c r="J1016" s="16"/>
      <c r="K1016" s="38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21"/>
      <c r="B1017" s="50"/>
      <c r="C1017" s="51"/>
      <c r="D1017" s="33" t="s">
        <v>18</v>
      </c>
      <c r="E1017" s="40"/>
      <c r="F1017" s="41"/>
      <c r="G1017" s="41"/>
      <c r="H1017" s="31"/>
      <c r="I1017" s="34" t="s">
        <v>18</v>
      </c>
      <c r="J1017" s="16"/>
      <c r="K1017" s="38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21"/>
      <c r="B1018" s="50"/>
      <c r="C1018" s="51"/>
      <c r="D1018" s="33" t="s">
        <v>18</v>
      </c>
      <c r="E1018" s="40"/>
      <c r="F1018" s="41"/>
      <c r="G1018" s="41"/>
      <c r="H1018" s="31"/>
      <c r="I1018" s="34" t="s">
        <v>18</v>
      </c>
      <c r="J1018" s="16"/>
      <c r="K1018" s="38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21"/>
      <c r="B1019" s="50"/>
      <c r="C1019" s="51"/>
      <c r="D1019" s="33" t="s">
        <v>18</v>
      </c>
      <c r="E1019" s="40"/>
      <c r="F1019" s="41"/>
      <c r="G1019" s="41"/>
      <c r="H1019" s="31"/>
      <c r="I1019" s="34" t="s">
        <v>18</v>
      </c>
      <c r="J1019" s="16"/>
      <c r="K1019" s="38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21"/>
      <c r="B1020" s="50"/>
      <c r="C1020" s="51"/>
      <c r="D1020" s="33" t="s">
        <v>18</v>
      </c>
      <c r="E1020" s="40"/>
      <c r="F1020" s="41"/>
      <c r="G1020" s="41"/>
      <c r="H1020" s="31"/>
      <c r="I1020" s="34" t="s">
        <v>18</v>
      </c>
      <c r="J1020" s="16"/>
      <c r="K1020" s="38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21"/>
      <c r="B1021" s="50"/>
      <c r="C1021" s="51"/>
      <c r="D1021" s="33" t="s">
        <v>18</v>
      </c>
      <c r="E1021" s="40"/>
      <c r="F1021" s="41"/>
      <c r="G1021" s="41"/>
      <c r="H1021" s="31"/>
      <c r="I1021" s="34" t="s">
        <v>18</v>
      </c>
      <c r="J1021" s="16"/>
      <c r="K1021" s="38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21"/>
      <c r="B1022" s="50"/>
      <c r="C1022" s="51"/>
      <c r="D1022" s="33" t="s">
        <v>18</v>
      </c>
      <c r="E1022" s="40"/>
      <c r="F1022" s="41"/>
      <c r="G1022" s="41"/>
      <c r="H1022" s="31"/>
      <c r="I1022" s="34" t="s">
        <v>18</v>
      </c>
      <c r="J1022" s="16"/>
      <c r="K1022" s="38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21"/>
      <c r="B1023" s="50"/>
      <c r="C1023" s="51"/>
      <c r="D1023" s="33" t="s">
        <v>18</v>
      </c>
      <c r="E1023" s="40"/>
      <c r="F1023" s="41"/>
      <c r="G1023" s="41"/>
      <c r="H1023" s="31"/>
      <c r="I1023" s="34" t="s">
        <v>18</v>
      </c>
      <c r="J1023" s="16"/>
      <c r="K1023" s="38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21"/>
      <c r="B1024" s="50"/>
      <c r="C1024" s="51"/>
      <c r="D1024" s="33" t="s">
        <v>18</v>
      </c>
      <c r="E1024" s="40"/>
      <c r="F1024" s="41"/>
      <c r="G1024" s="41"/>
      <c r="H1024" s="31"/>
      <c r="I1024" s="34" t="s">
        <v>18</v>
      </c>
      <c r="J1024" s="16"/>
      <c r="K1024" s="38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21"/>
      <c r="B1025" s="50"/>
      <c r="C1025" s="51"/>
      <c r="D1025" s="33" t="s">
        <v>18</v>
      </c>
      <c r="E1025" s="40"/>
      <c r="F1025" s="41"/>
      <c r="G1025" s="41"/>
      <c r="H1025" s="31"/>
      <c r="I1025" s="34" t="s">
        <v>18</v>
      </c>
      <c r="J1025" s="16"/>
      <c r="K1025" s="38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21"/>
      <c r="B1026" s="50"/>
      <c r="C1026" s="51"/>
      <c r="D1026" s="33" t="s">
        <v>18</v>
      </c>
      <c r="E1026" s="40"/>
      <c r="F1026" s="41"/>
      <c r="G1026" s="41"/>
      <c r="H1026" s="31"/>
      <c r="I1026" s="34" t="s">
        <v>18</v>
      </c>
      <c r="J1026" s="16"/>
      <c r="K1026" s="38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21"/>
      <c r="B1027" s="50"/>
      <c r="C1027" s="51"/>
      <c r="D1027" s="33" t="s">
        <v>18</v>
      </c>
      <c r="E1027" s="40"/>
      <c r="F1027" s="41"/>
      <c r="G1027" s="41"/>
      <c r="H1027" s="31"/>
      <c r="I1027" s="34" t="s">
        <v>18</v>
      </c>
      <c r="J1027" s="16"/>
      <c r="K1027" s="38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21"/>
      <c r="B1028" s="50"/>
      <c r="C1028" s="51"/>
      <c r="D1028" s="33" t="s">
        <v>18</v>
      </c>
      <c r="E1028" s="40"/>
      <c r="F1028" s="41"/>
      <c r="G1028" s="41"/>
      <c r="H1028" s="31"/>
      <c r="I1028" s="34" t="s">
        <v>18</v>
      </c>
      <c r="J1028" s="16"/>
      <c r="K1028" s="38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21"/>
      <c r="B1029" s="50"/>
      <c r="C1029" s="51"/>
      <c r="D1029" s="33" t="s">
        <v>18</v>
      </c>
      <c r="E1029" s="40"/>
      <c r="F1029" s="41"/>
      <c r="G1029" s="41"/>
      <c r="H1029" s="31"/>
      <c r="I1029" s="34" t="s">
        <v>18</v>
      </c>
      <c r="J1029" s="16"/>
      <c r="K1029" s="38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21"/>
      <c r="B1030" s="50"/>
      <c r="C1030" s="51"/>
      <c r="D1030" s="33" t="s">
        <v>18</v>
      </c>
      <c r="E1030" s="40"/>
      <c r="F1030" s="41"/>
      <c r="G1030" s="41"/>
      <c r="H1030" s="31"/>
      <c r="I1030" s="34" t="s">
        <v>18</v>
      </c>
      <c r="J1030" s="16"/>
      <c r="K1030" s="38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21"/>
      <c r="B1031" s="50"/>
      <c r="C1031" s="51"/>
      <c r="D1031" s="33" t="s">
        <v>18</v>
      </c>
      <c r="E1031" s="40"/>
      <c r="F1031" s="41"/>
      <c r="G1031" s="41"/>
      <c r="H1031" s="31"/>
      <c r="I1031" s="34" t="s">
        <v>18</v>
      </c>
      <c r="J1031" s="16"/>
      <c r="K1031" s="38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21"/>
      <c r="B1032" s="22"/>
      <c r="C1032" s="51"/>
      <c r="D1032" s="33" t="s">
        <v>18</v>
      </c>
      <c r="E1032" s="40"/>
      <c r="F1032" s="41"/>
      <c r="G1032" s="41"/>
      <c r="H1032" s="31"/>
      <c r="I1032" s="34" t="s">
        <v>18</v>
      </c>
      <c r="J1032" s="16"/>
      <c r="K1032" s="38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21"/>
      <c r="B1033" s="22"/>
      <c r="C1033" s="51"/>
      <c r="D1033" s="33" t="s">
        <v>18</v>
      </c>
      <c r="E1033" s="40"/>
      <c r="F1033" s="41"/>
      <c r="G1033" s="41"/>
      <c r="H1033" s="31"/>
      <c r="I1033" s="34" t="s">
        <v>18</v>
      </c>
      <c r="J1033" s="16"/>
      <c r="K1033" s="38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21"/>
      <c r="B1034" s="22"/>
      <c r="C1034" s="51"/>
      <c r="D1034" s="33" t="s">
        <v>18</v>
      </c>
      <c r="E1034" s="40"/>
      <c r="F1034" s="41"/>
      <c r="G1034" s="41"/>
      <c r="H1034" s="31"/>
      <c r="I1034" s="34" t="s">
        <v>18</v>
      </c>
      <c r="J1034" s="16"/>
      <c r="K1034" s="38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21"/>
      <c r="B1035" s="22"/>
      <c r="C1035" s="51"/>
      <c r="D1035" s="33" t="s">
        <v>18</v>
      </c>
      <c r="E1035" s="40"/>
      <c r="F1035" s="41"/>
      <c r="G1035" s="41"/>
      <c r="H1035" s="31"/>
      <c r="I1035" s="34" t="s">
        <v>18</v>
      </c>
      <c r="J1035" s="16"/>
      <c r="K1035" s="38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21"/>
      <c r="B1036" s="22"/>
      <c r="C1036" s="51"/>
      <c r="D1036" s="33" t="s">
        <v>18</v>
      </c>
      <c r="E1036" s="40"/>
      <c r="F1036" s="41"/>
      <c r="G1036" s="41"/>
      <c r="H1036" s="31"/>
      <c r="I1036" s="34" t="s">
        <v>18</v>
      </c>
      <c r="J1036" s="16"/>
      <c r="K1036" s="38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21"/>
      <c r="B1037" s="22"/>
      <c r="C1037" s="51"/>
      <c r="D1037" s="33" t="s">
        <v>18</v>
      </c>
      <c r="E1037" s="40"/>
      <c r="F1037" s="41"/>
      <c r="G1037" s="41"/>
      <c r="H1037" s="31"/>
      <c r="I1037" s="34" t="s">
        <v>18</v>
      </c>
      <c r="J1037" s="16"/>
      <c r="K1037" s="38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21"/>
      <c r="B1038" s="22"/>
      <c r="C1038" s="51"/>
      <c r="D1038" s="33" t="s">
        <v>18</v>
      </c>
      <c r="E1038" s="40"/>
      <c r="F1038" s="41"/>
      <c r="G1038" s="41"/>
      <c r="H1038" s="31"/>
      <c r="I1038" s="34" t="s">
        <v>18</v>
      </c>
      <c r="J1038" s="16"/>
      <c r="K1038" s="38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21"/>
      <c r="B1039" s="22"/>
      <c r="C1039" s="51"/>
      <c r="D1039" s="33" t="s">
        <v>18</v>
      </c>
      <c r="E1039" s="40"/>
      <c r="F1039" s="41"/>
      <c r="G1039" s="41"/>
      <c r="H1039" s="31"/>
      <c r="I1039" s="34" t="s">
        <v>18</v>
      </c>
      <c r="J1039" s="16"/>
      <c r="K1039" s="38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21"/>
      <c r="B1040" s="22"/>
      <c r="C1040" s="51"/>
      <c r="D1040" s="33" t="s">
        <v>18</v>
      </c>
      <c r="E1040" s="40"/>
      <c r="F1040" s="41"/>
      <c r="G1040" s="41"/>
      <c r="H1040" s="31"/>
      <c r="I1040" s="34" t="s">
        <v>18</v>
      </c>
      <c r="J1040" s="16"/>
      <c r="K1040" s="38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21"/>
      <c r="B1041" s="22"/>
      <c r="C1041" s="51"/>
      <c r="D1041" s="33" t="s">
        <v>18</v>
      </c>
      <c r="E1041" s="40"/>
      <c r="F1041" s="41"/>
      <c r="G1041" s="41"/>
      <c r="H1041" s="31"/>
      <c r="I1041" s="34" t="s">
        <v>18</v>
      </c>
      <c r="J1041" s="16"/>
      <c r="K1041" s="38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21"/>
      <c r="B1042" s="22"/>
      <c r="C1042" s="51"/>
      <c r="D1042" s="33" t="s">
        <v>18</v>
      </c>
      <c r="E1042" s="40"/>
      <c r="F1042" s="41"/>
      <c r="G1042" s="41"/>
      <c r="H1042" s="31"/>
      <c r="I1042" s="34" t="s">
        <v>18</v>
      </c>
      <c r="J1042" s="16"/>
      <c r="K1042" s="38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21"/>
      <c r="B1043" s="22"/>
      <c r="C1043" s="51"/>
      <c r="D1043" s="33" t="s">
        <v>18</v>
      </c>
      <c r="E1043" s="40"/>
      <c r="F1043" s="41"/>
      <c r="G1043" s="41"/>
      <c r="H1043" s="31"/>
      <c r="I1043" s="34" t="s">
        <v>18</v>
      </c>
      <c r="J1043" s="16"/>
      <c r="K1043" s="38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21"/>
      <c r="B1044" s="22"/>
      <c r="C1044" s="51"/>
      <c r="D1044" s="33" t="s">
        <v>18</v>
      </c>
      <c r="E1044" s="40"/>
      <c r="F1044" s="41"/>
      <c r="G1044" s="41"/>
      <c r="H1044" s="31"/>
      <c r="I1044" s="34" t="s">
        <v>18</v>
      </c>
      <c r="J1044" s="16"/>
      <c r="K1044" s="38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21"/>
      <c r="B1045" s="22"/>
      <c r="C1045" s="51"/>
      <c r="D1045" s="33" t="s">
        <v>18</v>
      </c>
      <c r="E1045" s="40"/>
      <c r="F1045" s="41"/>
      <c r="G1045" s="41"/>
      <c r="H1045" s="31"/>
      <c r="I1045" s="34" t="s">
        <v>18</v>
      </c>
      <c r="J1045" s="16"/>
      <c r="K1045" s="38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21"/>
      <c r="B1046" s="22"/>
      <c r="C1046" s="51"/>
      <c r="D1046" s="33" t="s">
        <v>18</v>
      </c>
      <c r="E1046" s="40"/>
      <c r="F1046" s="41"/>
      <c r="G1046" s="41"/>
      <c r="H1046" s="31"/>
      <c r="I1046" s="34" t="s">
        <v>18</v>
      </c>
      <c r="J1046" s="16"/>
      <c r="K1046" s="38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21"/>
      <c r="B1047" s="22"/>
      <c r="C1047" s="51"/>
      <c r="D1047" s="33" t="s">
        <v>18</v>
      </c>
      <c r="E1047" s="40"/>
      <c r="F1047" s="41"/>
      <c r="G1047" s="41"/>
      <c r="H1047" s="31"/>
      <c r="I1047" s="34" t="s">
        <v>18</v>
      </c>
      <c r="J1047" s="16"/>
      <c r="K1047" s="38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21"/>
      <c r="B1048" s="22"/>
      <c r="C1048" s="51"/>
      <c r="D1048" s="33" t="s">
        <v>18</v>
      </c>
      <c r="E1048" s="40"/>
      <c r="F1048" s="41"/>
      <c r="G1048" s="41"/>
      <c r="H1048" s="31"/>
      <c r="I1048" s="34" t="s">
        <v>18</v>
      </c>
      <c r="J1048" s="16"/>
      <c r="K1048" s="38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21"/>
      <c r="B1049" s="22"/>
      <c r="C1049" s="51"/>
      <c r="D1049" s="33" t="s">
        <v>18</v>
      </c>
      <c r="E1049" s="40"/>
      <c r="F1049" s="41"/>
      <c r="G1049" s="41"/>
      <c r="H1049" s="31"/>
      <c r="I1049" s="34" t="s">
        <v>18</v>
      </c>
      <c r="J1049" s="16"/>
      <c r="K1049" s="38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21"/>
      <c r="B1050" s="22"/>
      <c r="C1050" s="51"/>
      <c r="D1050" s="33" t="s">
        <v>18</v>
      </c>
      <c r="E1050" s="40"/>
      <c r="F1050" s="41"/>
      <c r="G1050" s="41"/>
      <c r="H1050" s="31"/>
      <c r="I1050" s="34" t="s">
        <v>18</v>
      </c>
      <c r="J1050" s="16"/>
      <c r="K1050" s="38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21"/>
      <c r="B1051" s="22"/>
      <c r="C1051" s="51"/>
      <c r="D1051" s="33" t="s">
        <v>18</v>
      </c>
      <c r="E1051" s="40"/>
      <c r="F1051" s="41"/>
      <c r="G1051" s="41"/>
      <c r="H1051" s="31"/>
      <c r="I1051" s="34" t="s">
        <v>18</v>
      </c>
      <c r="J1051" s="16"/>
      <c r="K1051" s="38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21"/>
      <c r="B1052" s="22"/>
      <c r="C1052" s="51"/>
      <c r="D1052" s="33" t="s">
        <v>18</v>
      </c>
      <c r="E1052" s="40"/>
      <c r="F1052" s="41"/>
      <c r="G1052" s="41"/>
      <c r="H1052" s="31"/>
      <c r="I1052" s="34" t="s">
        <v>18</v>
      </c>
      <c r="J1052" s="16"/>
      <c r="K1052" s="38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21"/>
      <c r="B1053" s="22"/>
      <c r="C1053" s="51"/>
      <c r="D1053" s="33" t="s">
        <v>18</v>
      </c>
      <c r="E1053" s="40"/>
      <c r="F1053" s="41"/>
      <c r="G1053" s="41"/>
      <c r="H1053" s="31"/>
      <c r="I1053" s="34" t="s">
        <v>18</v>
      </c>
      <c r="J1053" s="16"/>
      <c r="K1053" s="38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21"/>
      <c r="B1054" s="22"/>
      <c r="C1054" s="51"/>
      <c r="D1054" s="33" t="s">
        <v>18</v>
      </c>
      <c r="E1054" s="40"/>
      <c r="F1054" s="41"/>
      <c r="G1054" s="41"/>
      <c r="H1054" s="31"/>
      <c r="I1054" s="34" t="s">
        <v>18</v>
      </c>
      <c r="J1054" s="16"/>
      <c r="K1054" s="38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21"/>
      <c r="B1055" s="22"/>
      <c r="C1055" s="51"/>
      <c r="D1055" s="33" t="s">
        <v>18</v>
      </c>
      <c r="E1055" s="40"/>
      <c r="F1055" s="41"/>
      <c r="G1055" s="41"/>
      <c r="H1055" s="31"/>
      <c r="I1055" s="34" t="s">
        <v>18</v>
      </c>
      <c r="J1055" s="16"/>
      <c r="K1055" s="38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21"/>
      <c r="B1056" s="22"/>
      <c r="C1056" s="51"/>
      <c r="D1056" s="33" t="s">
        <v>18</v>
      </c>
      <c r="E1056" s="40"/>
      <c r="F1056" s="41"/>
      <c r="G1056" s="41"/>
      <c r="H1056" s="31"/>
      <c r="I1056" s="34" t="s">
        <v>18</v>
      </c>
      <c r="J1056" s="16"/>
      <c r="K1056" s="38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21"/>
      <c r="B1057" s="22"/>
      <c r="C1057" s="51"/>
      <c r="D1057" s="33" t="s">
        <v>18</v>
      </c>
      <c r="E1057" s="40"/>
      <c r="F1057" s="41"/>
      <c r="G1057" s="41"/>
      <c r="H1057" s="31"/>
      <c r="I1057" s="34" t="s">
        <v>18</v>
      </c>
      <c r="J1057" s="16"/>
      <c r="K1057" s="38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21"/>
      <c r="B1058" s="22"/>
      <c r="C1058" s="51"/>
      <c r="D1058" s="33" t="s">
        <v>18</v>
      </c>
      <c r="E1058" s="40"/>
      <c r="F1058" s="41"/>
      <c r="G1058" s="41"/>
      <c r="H1058" s="31"/>
      <c r="I1058" s="34" t="s">
        <v>18</v>
      </c>
      <c r="J1058" s="16"/>
      <c r="K1058" s="38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21"/>
      <c r="B1059" s="22"/>
      <c r="C1059" s="51"/>
      <c r="D1059" s="33" t="s">
        <v>18</v>
      </c>
      <c r="E1059" s="40"/>
      <c r="F1059" s="41"/>
      <c r="G1059" s="41"/>
      <c r="H1059" s="31"/>
      <c r="I1059" s="34" t="s">
        <v>18</v>
      </c>
      <c r="J1059" s="16"/>
      <c r="K1059" s="38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21"/>
      <c r="B1060" s="22"/>
      <c r="C1060" s="51"/>
      <c r="D1060" s="33" t="s">
        <v>18</v>
      </c>
      <c r="E1060" s="40"/>
      <c r="F1060" s="41"/>
      <c r="G1060" s="41"/>
      <c r="H1060" s="31"/>
      <c r="I1060" s="34" t="s">
        <v>18</v>
      </c>
      <c r="J1060" s="16"/>
      <c r="K1060" s="38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21"/>
      <c r="B1061" s="22"/>
      <c r="C1061" s="51"/>
      <c r="D1061" s="33" t="s">
        <v>18</v>
      </c>
      <c r="E1061" s="40"/>
      <c r="F1061" s="41"/>
      <c r="G1061" s="41"/>
      <c r="H1061" s="31"/>
      <c r="I1061" s="34" t="s">
        <v>18</v>
      </c>
      <c r="J1061" s="16"/>
      <c r="K1061" s="38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21"/>
      <c r="B1062" s="22"/>
      <c r="C1062" s="51"/>
      <c r="D1062" s="33" t="s">
        <v>18</v>
      </c>
      <c r="E1062" s="40"/>
      <c r="F1062" s="41"/>
      <c r="G1062" s="41"/>
      <c r="H1062" s="31"/>
      <c r="I1062" s="34" t="s">
        <v>18</v>
      </c>
      <c r="J1062" s="16"/>
      <c r="K1062" s="38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21"/>
      <c r="B1063" s="22"/>
      <c r="C1063" s="51"/>
      <c r="D1063" s="33" t="s">
        <v>18</v>
      </c>
      <c r="E1063" s="40"/>
      <c r="F1063" s="41"/>
      <c r="G1063" s="41"/>
      <c r="H1063" s="31"/>
      <c r="I1063" s="34" t="s">
        <v>18</v>
      </c>
      <c r="J1063" s="16"/>
      <c r="K1063" s="38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21"/>
      <c r="B1064" s="22"/>
      <c r="C1064" s="51"/>
      <c r="D1064" s="33" t="s">
        <v>18</v>
      </c>
      <c r="E1064" s="40"/>
      <c r="F1064" s="41"/>
      <c r="G1064" s="41"/>
      <c r="H1064" s="31"/>
      <c r="I1064" s="34" t="s">
        <v>18</v>
      </c>
      <c r="J1064" s="16"/>
      <c r="K1064" s="38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21"/>
      <c r="B1065" s="22"/>
      <c r="C1065" s="51"/>
      <c r="D1065" s="33" t="s">
        <v>18</v>
      </c>
      <c r="E1065" s="40"/>
      <c r="F1065" s="41"/>
      <c r="G1065" s="41"/>
      <c r="H1065" s="31"/>
      <c r="I1065" s="34" t="s">
        <v>18</v>
      </c>
      <c r="J1065" s="16"/>
      <c r="K1065" s="38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21"/>
      <c r="B1066" s="22"/>
      <c r="C1066" s="51"/>
      <c r="D1066" s="33" t="s">
        <v>18</v>
      </c>
      <c r="E1066" s="40"/>
      <c r="F1066" s="41"/>
      <c r="G1066" s="41"/>
      <c r="H1066" s="31"/>
      <c r="I1066" s="34" t="s">
        <v>18</v>
      </c>
      <c r="J1066" s="16"/>
      <c r="K1066" s="38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21"/>
      <c r="B1067" s="22"/>
      <c r="C1067" s="51"/>
      <c r="D1067" s="33" t="s">
        <v>18</v>
      </c>
      <c r="E1067" s="40"/>
      <c r="F1067" s="41"/>
      <c r="G1067" s="41"/>
      <c r="H1067" s="31"/>
      <c r="I1067" s="34" t="s">
        <v>18</v>
      </c>
      <c r="J1067" s="16"/>
      <c r="K1067" s="38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21"/>
      <c r="B1068" s="22"/>
      <c r="C1068" s="51"/>
      <c r="D1068" s="33" t="s">
        <v>18</v>
      </c>
      <c r="E1068" s="40"/>
      <c r="F1068" s="41"/>
      <c r="G1068" s="41"/>
      <c r="H1068" s="31"/>
      <c r="I1068" s="34" t="s">
        <v>18</v>
      </c>
      <c r="J1068" s="16"/>
      <c r="K1068" s="38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21"/>
      <c r="B1069" s="22"/>
      <c r="C1069" s="51"/>
      <c r="D1069" s="33" t="s">
        <v>18</v>
      </c>
      <c r="E1069" s="40"/>
      <c r="F1069" s="41"/>
      <c r="G1069" s="41"/>
      <c r="H1069" s="31"/>
      <c r="I1069" s="34" t="s">
        <v>18</v>
      </c>
      <c r="J1069" s="16"/>
      <c r="K1069" s="38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21"/>
      <c r="B1070" s="22"/>
      <c r="C1070" s="51"/>
      <c r="D1070" s="33" t="s">
        <v>18</v>
      </c>
      <c r="E1070" s="40"/>
      <c r="F1070" s="41"/>
      <c r="G1070" s="41"/>
      <c r="H1070" s="31"/>
      <c r="I1070" s="34" t="s">
        <v>18</v>
      </c>
      <c r="J1070" s="16"/>
      <c r="K1070" s="38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21"/>
      <c r="B1071" s="22"/>
      <c r="C1071" s="51"/>
      <c r="D1071" s="33" t="s">
        <v>18</v>
      </c>
      <c r="E1071" s="40"/>
      <c r="F1071" s="41"/>
      <c r="G1071" s="41"/>
      <c r="H1071" s="31"/>
      <c r="I1071" s="34" t="s">
        <v>18</v>
      </c>
      <c r="J1071" s="16"/>
      <c r="K1071" s="38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21"/>
      <c r="B1072" s="22"/>
      <c r="C1072" s="51"/>
      <c r="D1072" s="33" t="s">
        <v>18</v>
      </c>
      <c r="E1072" s="40"/>
      <c r="F1072" s="41"/>
      <c r="G1072" s="41"/>
      <c r="H1072" s="31"/>
      <c r="I1072" s="34" t="s">
        <v>18</v>
      </c>
      <c r="J1072" s="16"/>
      <c r="K1072" s="38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21"/>
      <c r="B1073" s="22"/>
      <c r="C1073" s="51"/>
      <c r="D1073" s="33" t="s">
        <v>18</v>
      </c>
      <c r="E1073" s="40"/>
      <c r="F1073" s="41"/>
      <c r="G1073" s="41"/>
      <c r="H1073" s="31"/>
      <c r="I1073" s="34" t="s">
        <v>18</v>
      </c>
      <c r="J1073" s="16"/>
      <c r="K1073" s="38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21"/>
      <c r="B1074" s="22"/>
      <c r="C1074" s="51"/>
      <c r="D1074" s="33" t="s">
        <v>18</v>
      </c>
      <c r="E1074" s="40"/>
      <c r="F1074" s="41"/>
      <c r="G1074" s="41"/>
      <c r="H1074" s="31"/>
      <c r="I1074" s="34" t="s">
        <v>18</v>
      </c>
      <c r="J1074" s="16"/>
      <c r="K1074" s="38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21"/>
      <c r="B1075" s="22"/>
      <c r="C1075" s="51"/>
      <c r="D1075" s="33" t="s">
        <v>18</v>
      </c>
      <c r="E1075" s="40"/>
      <c r="F1075" s="41"/>
      <c r="G1075" s="41"/>
      <c r="H1075" s="31"/>
      <c r="I1075" s="34" t="s">
        <v>18</v>
      </c>
      <c r="J1075" s="16"/>
      <c r="K1075" s="38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21"/>
      <c r="B1076" s="22"/>
      <c r="C1076" s="51"/>
      <c r="D1076" s="33" t="s">
        <v>18</v>
      </c>
      <c r="E1076" s="40"/>
      <c r="F1076" s="41"/>
      <c r="G1076" s="41"/>
      <c r="H1076" s="31"/>
      <c r="I1076" s="34" t="s">
        <v>18</v>
      </c>
      <c r="J1076" s="16"/>
      <c r="K1076" s="38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21"/>
      <c r="B1077" s="22"/>
      <c r="C1077" s="51"/>
      <c r="D1077" s="33" t="s">
        <v>18</v>
      </c>
      <c r="E1077" s="40"/>
      <c r="F1077" s="41"/>
      <c r="G1077" s="41"/>
      <c r="H1077" s="31"/>
      <c r="I1077" s="34" t="s">
        <v>18</v>
      </c>
      <c r="J1077" s="16"/>
      <c r="K1077" s="38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21"/>
      <c r="B1078" s="22"/>
      <c r="C1078" s="51"/>
      <c r="D1078" s="33" t="s">
        <v>18</v>
      </c>
      <c r="E1078" s="40"/>
      <c r="F1078" s="41"/>
      <c r="G1078" s="41"/>
      <c r="H1078" s="31"/>
      <c r="I1078" s="34" t="s">
        <v>18</v>
      </c>
      <c r="J1078" s="16"/>
      <c r="K1078" s="38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21"/>
      <c r="B1079" s="22"/>
      <c r="C1079" s="51"/>
      <c r="D1079" s="33" t="s">
        <v>18</v>
      </c>
      <c r="E1079" s="40"/>
      <c r="F1079" s="41"/>
      <c r="G1079" s="41"/>
      <c r="H1079" s="31"/>
      <c r="I1079" s="34" t="s">
        <v>18</v>
      </c>
      <c r="J1079" s="16"/>
      <c r="K1079" s="38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21"/>
      <c r="B1080" s="22"/>
      <c r="C1080" s="51"/>
      <c r="D1080" s="33" t="s">
        <v>18</v>
      </c>
      <c r="E1080" s="40"/>
      <c r="F1080" s="41"/>
      <c r="G1080" s="41"/>
      <c r="H1080" s="31"/>
      <c r="I1080" s="34" t="s">
        <v>18</v>
      </c>
      <c r="J1080" s="16"/>
      <c r="K1080" s="38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21"/>
      <c r="B1081" s="22"/>
      <c r="C1081" s="51"/>
      <c r="D1081" s="33" t="s">
        <v>18</v>
      </c>
      <c r="E1081" s="40"/>
      <c r="F1081" s="41"/>
      <c r="G1081" s="41"/>
      <c r="H1081" s="31"/>
      <c r="I1081" s="34" t="s">
        <v>18</v>
      </c>
      <c r="J1081" s="16"/>
      <c r="K1081" s="38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21"/>
      <c r="B1082" s="22"/>
      <c r="C1082" s="51"/>
      <c r="D1082" s="33" t="s">
        <v>18</v>
      </c>
      <c r="E1082" s="40"/>
      <c r="F1082" s="41"/>
      <c r="G1082" s="41"/>
      <c r="H1082" s="31"/>
      <c r="I1082" s="34" t="s">
        <v>18</v>
      </c>
      <c r="J1082" s="16"/>
      <c r="K1082" s="38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21"/>
      <c r="B1083" s="22"/>
      <c r="C1083" s="51"/>
      <c r="D1083" s="33" t="s">
        <v>18</v>
      </c>
      <c r="E1083" s="40"/>
      <c r="F1083" s="41"/>
      <c r="G1083" s="41"/>
      <c r="H1083" s="31"/>
      <c r="I1083" s="34" t="s">
        <v>18</v>
      </c>
      <c r="J1083" s="16"/>
      <c r="K1083" s="38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21"/>
      <c r="B1084" s="22"/>
      <c r="C1084" s="51"/>
      <c r="D1084" s="33" t="s">
        <v>18</v>
      </c>
      <c r="E1084" s="40"/>
      <c r="F1084" s="41"/>
      <c r="G1084" s="41"/>
      <c r="H1084" s="31"/>
      <c r="I1084" s="34" t="s">
        <v>18</v>
      </c>
      <c r="J1084" s="16"/>
      <c r="K1084" s="38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21"/>
      <c r="B1085" s="22"/>
      <c r="C1085" s="51"/>
      <c r="D1085" s="33" t="s">
        <v>18</v>
      </c>
      <c r="E1085" s="40"/>
      <c r="F1085" s="41"/>
      <c r="G1085" s="41"/>
      <c r="H1085" s="31"/>
      <c r="I1085" s="34" t="s">
        <v>18</v>
      </c>
      <c r="J1085" s="16"/>
      <c r="K1085" s="38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21"/>
      <c r="B1086" s="22"/>
      <c r="C1086" s="51"/>
      <c r="D1086" s="33" t="s">
        <v>18</v>
      </c>
      <c r="E1086" s="40"/>
      <c r="F1086" s="41"/>
      <c r="G1086" s="41"/>
      <c r="H1086" s="31"/>
      <c r="I1086" s="34" t="s">
        <v>18</v>
      </c>
      <c r="J1086" s="16"/>
      <c r="K1086" s="38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21"/>
      <c r="B1087" s="22"/>
      <c r="C1087" s="51"/>
      <c r="D1087" s="33" t="s">
        <v>18</v>
      </c>
      <c r="E1087" s="40"/>
      <c r="F1087" s="41"/>
      <c r="G1087" s="41"/>
      <c r="H1087" s="31"/>
      <c r="I1087" s="34" t="s">
        <v>18</v>
      </c>
      <c r="J1087" s="16"/>
      <c r="K1087" s="38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21"/>
      <c r="B1088" s="22"/>
      <c r="C1088" s="51"/>
      <c r="D1088" s="33" t="s">
        <v>18</v>
      </c>
      <c r="E1088" s="40"/>
      <c r="F1088" s="41"/>
      <c r="G1088" s="41"/>
      <c r="H1088" s="31"/>
      <c r="I1088" s="34" t="s">
        <v>18</v>
      </c>
      <c r="J1088" s="16"/>
      <c r="K1088" s="38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21"/>
      <c r="B1089" s="22"/>
      <c r="C1089" s="51"/>
      <c r="D1089" s="33" t="s">
        <v>18</v>
      </c>
      <c r="E1089" s="40"/>
      <c r="F1089" s="41"/>
      <c r="G1089" s="41"/>
      <c r="H1089" s="31"/>
      <c r="I1089" s="34" t="s">
        <v>18</v>
      </c>
      <c r="J1089" s="16"/>
      <c r="K1089" s="38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21"/>
      <c r="B1090" s="22"/>
      <c r="C1090" s="51"/>
      <c r="D1090" s="33" t="s">
        <v>18</v>
      </c>
      <c r="E1090" s="40"/>
      <c r="F1090" s="41"/>
      <c r="G1090" s="41"/>
      <c r="H1090" s="31"/>
      <c r="I1090" s="34" t="s">
        <v>18</v>
      </c>
      <c r="J1090" s="16"/>
      <c r="K1090" s="38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21"/>
      <c r="B1091" s="22"/>
      <c r="C1091" s="51"/>
      <c r="D1091" s="33" t="s">
        <v>18</v>
      </c>
      <c r="E1091" s="40"/>
      <c r="F1091" s="41"/>
      <c r="G1091" s="41"/>
      <c r="H1091" s="31"/>
      <c r="I1091" s="34" t="s">
        <v>18</v>
      </c>
      <c r="J1091" s="16"/>
      <c r="K1091" s="38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21"/>
      <c r="B1092" s="22"/>
      <c r="C1092" s="51"/>
      <c r="D1092" s="33" t="s">
        <v>18</v>
      </c>
      <c r="E1092" s="40"/>
      <c r="F1092" s="41"/>
      <c r="G1092" s="41"/>
      <c r="H1092" s="31"/>
      <c r="I1092" s="34" t="s">
        <v>18</v>
      </c>
      <c r="J1092" s="16"/>
      <c r="K1092" s="38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52"/>
      <c r="B1093" s="53"/>
      <c r="C1093" s="51"/>
      <c r="D1093" s="33" t="s">
        <v>18</v>
      </c>
      <c r="E1093" s="54"/>
      <c r="F1093" s="54"/>
      <c r="G1093" s="54"/>
      <c r="H1093" s="55"/>
      <c r="I1093" s="56" t="s">
        <v>18</v>
      </c>
      <c r="J1093" s="16"/>
      <c r="K1093" s="38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52"/>
      <c r="B1094" s="53"/>
      <c r="C1094" s="51"/>
      <c r="D1094" s="33" t="s">
        <v>18</v>
      </c>
      <c r="E1094" s="54"/>
      <c r="F1094" s="54"/>
      <c r="G1094" s="54"/>
      <c r="H1094" s="55"/>
      <c r="I1094" s="56" t="s">
        <v>18</v>
      </c>
      <c r="J1094" s="16"/>
      <c r="K1094" s="38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52"/>
      <c r="B1095" s="53"/>
      <c r="C1095" s="51"/>
      <c r="D1095" s="33" t="s">
        <v>18</v>
      </c>
      <c r="E1095" s="54"/>
      <c r="F1095" s="54"/>
      <c r="G1095" s="54"/>
      <c r="H1095" s="55"/>
      <c r="I1095" s="56" t="s">
        <v>18</v>
      </c>
      <c r="J1095" s="16"/>
      <c r="K1095" s="38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52"/>
      <c r="B1096" s="53"/>
      <c r="C1096" s="51"/>
      <c r="D1096" s="33" t="s">
        <v>18</v>
      </c>
      <c r="E1096" s="54"/>
      <c r="F1096" s="54"/>
      <c r="G1096" s="54"/>
      <c r="H1096" s="55"/>
      <c r="I1096" s="56" t="s">
        <v>18</v>
      </c>
      <c r="J1096" s="16"/>
      <c r="K1096" s="38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52"/>
      <c r="B1097" s="53"/>
      <c r="C1097" s="51"/>
      <c r="D1097" s="33" t="s">
        <v>18</v>
      </c>
      <c r="E1097" s="54"/>
      <c r="F1097" s="54"/>
      <c r="G1097" s="54"/>
      <c r="H1097" s="55"/>
      <c r="I1097" s="56" t="s">
        <v>18</v>
      </c>
      <c r="J1097" s="16"/>
      <c r="K1097" s="38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52"/>
      <c r="B1098" s="53"/>
      <c r="C1098" s="51"/>
      <c r="D1098" s="33" t="s">
        <v>18</v>
      </c>
      <c r="E1098" s="54"/>
      <c r="F1098" s="54"/>
      <c r="G1098" s="54"/>
      <c r="H1098" s="55"/>
      <c r="I1098" s="56" t="s">
        <v>18</v>
      </c>
      <c r="J1098" s="16"/>
      <c r="K1098" s="38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52"/>
      <c r="B1099" s="53"/>
      <c r="C1099" s="51"/>
      <c r="D1099" s="33" t="s">
        <v>18</v>
      </c>
      <c r="E1099" s="54"/>
      <c r="F1099" s="54"/>
      <c r="G1099" s="54"/>
      <c r="H1099" s="55"/>
      <c r="I1099" s="56" t="s">
        <v>18</v>
      </c>
      <c r="J1099" s="16"/>
      <c r="K1099" s="38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52"/>
      <c r="B1100" s="53"/>
      <c r="C1100" s="51"/>
      <c r="D1100" s="33" t="s">
        <v>18</v>
      </c>
      <c r="E1100" s="54"/>
      <c r="F1100" s="54"/>
      <c r="G1100" s="54"/>
      <c r="H1100" s="55"/>
      <c r="I1100" s="56" t="s">
        <v>18</v>
      </c>
      <c r="J1100" s="16"/>
      <c r="K1100" s="38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52"/>
      <c r="B1101" s="53"/>
      <c r="C1101" s="51"/>
      <c r="D1101" s="33" t="s">
        <v>18</v>
      </c>
      <c r="E1101" s="54"/>
      <c r="F1101" s="54"/>
      <c r="G1101" s="54"/>
      <c r="H1101" s="55"/>
      <c r="I1101" s="56" t="s">
        <v>18</v>
      </c>
      <c r="J1101" s="16"/>
      <c r="K1101" s="38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52"/>
      <c r="B1102" s="53"/>
      <c r="C1102" s="51"/>
      <c r="D1102" s="33" t="s">
        <v>18</v>
      </c>
      <c r="E1102" s="54"/>
      <c r="F1102" s="54"/>
      <c r="G1102" s="54"/>
      <c r="H1102" s="55"/>
      <c r="I1102" s="56" t="s">
        <v>18</v>
      </c>
      <c r="J1102" s="16"/>
      <c r="K1102" s="38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52"/>
      <c r="B1103" s="53"/>
      <c r="C1103" s="51"/>
      <c r="D1103" s="33" t="s">
        <v>18</v>
      </c>
      <c r="E1103" s="54"/>
      <c r="F1103" s="54"/>
      <c r="G1103" s="54"/>
      <c r="H1103" s="55"/>
      <c r="I1103" s="56" t="s">
        <v>18</v>
      </c>
      <c r="J1103" s="16"/>
      <c r="K1103" s="38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52"/>
      <c r="B1104" s="53"/>
      <c r="C1104" s="51"/>
      <c r="D1104" s="33" t="s">
        <v>18</v>
      </c>
      <c r="E1104" s="54"/>
      <c r="F1104" s="54"/>
      <c r="G1104" s="54"/>
      <c r="H1104" s="55"/>
      <c r="I1104" s="56" t="s">
        <v>18</v>
      </c>
      <c r="J1104" s="16"/>
      <c r="K1104" s="38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52"/>
      <c r="B1105" s="53"/>
      <c r="C1105" s="51"/>
      <c r="D1105" s="33" t="s">
        <v>18</v>
      </c>
      <c r="E1105" s="54"/>
      <c r="F1105" s="54"/>
      <c r="G1105" s="54"/>
      <c r="H1105" s="55"/>
      <c r="I1105" s="56" t="s">
        <v>18</v>
      </c>
      <c r="J1105" s="16"/>
      <c r="K1105" s="38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52"/>
      <c r="B1106" s="53"/>
      <c r="C1106" s="51"/>
      <c r="D1106" s="33" t="s">
        <v>18</v>
      </c>
      <c r="E1106" s="54"/>
      <c r="F1106" s="54"/>
      <c r="G1106" s="54"/>
      <c r="H1106" s="55"/>
      <c r="I1106" s="56" t="s">
        <v>18</v>
      </c>
      <c r="J1106" s="16"/>
      <c r="K1106" s="38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52"/>
      <c r="B1107" s="53"/>
      <c r="C1107" s="51"/>
      <c r="D1107" s="33" t="s">
        <v>18</v>
      </c>
      <c r="E1107" s="54"/>
      <c r="F1107" s="54"/>
      <c r="G1107" s="54"/>
      <c r="H1107" s="55"/>
      <c r="I1107" s="56" t="s">
        <v>18</v>
      </c>
      <c r="J1107" s="16"/>
      <c r="K1107" s="38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52"/>
      <c r="B1108" s="53"/>
      <c r="C1108" s="51"/>
      <c r="D1108" s="33" t="s">
        <v>18</v>
      </c>
      <c r="E1108" s="54"/>
      <c r="F1108" s="54"/>
      <c r="G1108" s="54"/>
      <c r="H1108" s="55"/>
      <c r="I1108" s="56" t="s">
        <v>18</v>
      </c>
      <c r="J1108" s="16"/>
      <c r="K1108" s="38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52"/>
      <c r="B1109" s="53"/>
      <c r="C1109" s="51"/>
      <c r="D1109" s="33" t="s">
        <v>18</v>
      </c>
      <c r="E1109" s="54"/>
      <c r="F1109" s="54"/>
      <c r="G1109" s="54"/>
      <c r="H1109" s="55"/>
      <c r="I1109" s="56" t="s">
        <v>18</v>
      </c>
      <c r="J1109" s="16"/>
      <c r="K1109" s="38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  <row r="1110">
      <c r="A1110" s="52"/>
      <c r="B1110" s="53"/>
      <c r="C1110" s="51"/>
      <c r="D1110" s="33" t="s">
        <v>18</v>
      </c>
      <c r="E1110" s="54"/>
      <c r="F1110" s="54"/>
      <c r="G1110" s="54"/>
      <c r="H1110" s="55"/>
      <c r="I1110" s="56" t="s">
        <v>18</v>
      </c>
      <c r="J1110" s="16"/>
      <c r="K1110" s="38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</row>
    <row r="1111">
      <c r="A1111" s="52"/>
      <c r="B1111" s="53"/>
      <c r="C1111" s="51"/>
      <c r="D1111" s="33" t="s">
        <v>18</v>
      </c>
      <c r="E1111" s="54"/>
      <c r="F1111" s="54"/>
      <c r="G1111" s="54"/>
      <c r="H1111" s="55"/>
      <c r="I1111" s="56" t="s">
        <v>18</v>
      </c>
      <c r="J1111" s="16"/>
      <c r="K1111" s="38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</row>
    <row r="1112">
      <c r="A1112" s="52"/>
      <c r="B1112" s="53"/>
      <c r="C1112" s="51"/>
      <c r="D1112" s="33" t="s">
        <v>18</v>
      </c>
      <c r="E1112" s="54"/>
      <c r="F1112" s="54"/>
      <c r="G1112" s="54"/>
      <c r="H1112" s="55"/>
      <c r="I1112" s="56" t="s">
        <v>18</v>
      </c>
      <c r="J1112" s="16"/>
      <c r="K1112" s="38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</row>
    <row r="1113">
      <c r="A1113" s="52"/>
      <c r="B1113" s="53"/>
      <c r="C1113" s="51"/>
      <c r="D1113" s="33" t="s">
        <v>18</v>
      </c>
      <c r="E1113" s="54"/>
      <c r="F1113" s="54"/>
      <c r="G1113" s="54"/>
      <c r="H1113" s="55"/>
      <c r="I1113" s="56" t="s">
        <v>18</v>
      </c>
      <c r="J1113" s="16"/>
      <c r="K1113" s="38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</row>
    <row r="1114">
      <c r="A1114" s="52"/>
      <c r="B1114" s="53"/>
      <c r="C1114" s="51"/>
      <c r="D1114" s="33" t="s">
        <v>18</v>
      </c>
      <c r="E1114" s="54"/>
      <c r="F1114" s="54"/>
      <c r="G1114" s="54"/>
      <c r="H1114" s="55"/>
      <c r="I1114" s="56" t="s">
        <v>18</v>
      </c>
      <c r="J1114" s="16"/>
      <c r="K1114" s="38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</row>
    <row r="1115">
      <c r="A1115" s="52"/>
      <c r="B1115" s="53"/>
      <c r="C1115" s="51"/>
      <c r="D1115" s="33" t="s">
        <v>18</v>
      </c>
      <c r="E1115" s="54"/>
      <c r="F1115" s="54"/>
      <c r="G1115" s="54"/>
      <c r="H1115" s="55"/>
      <c r="I1115" s="56" t="s">
        <v>18</v>
      </c>
      <c r="J1115" s="16"/>
      <c r="K1115" s="38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</row>
    <row r="1116">
      <c r="A1116" s="52"/>
      <c r="B1116" s="53"/>
      <c r="C1116" s="51"/>
      <c r="D1116" s="33" t="s">
        <v>18</v>
      </c>
      <c r="E1116" s="54"/>
      <c r="F1116" s="54"/>
      <c r="G1116" s="54"/>
      <c r="H1116" s="55"/>
      <c r="I1116" s="56" t="s">
        <v>18</v>
      </c>
      <c r="J1116" s="16"/>
      <c r="K1116" s="38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</row>
    <row r="1117">
      <c r="A1117" s="52"/>
      <c r="B1117" s="53"/>
      <c r="C1117" s="51"/>
      <c r="D1117" s="33" t="s">
        <v>18</v>
      </c>
      <c r="E1117" s="54"/>
      <c r="F1117" s="54"/>
      <c r="G1117" s="54"/>
      <c r="H1117" s="55"/>
      <c r="I1117" s="56" t="s">
        <v>18</v>
      </c>
      <c r="J1117" s="16"/>
      <c r="K1117" s="38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</row>
    <row r="1118">
      <c r="A1118" s="52"/>
      <c r="B1118" s="53"/>
      <c r="C1118" s="51"/>
      <c r="D1118" s="33" t="s">
        <v>18</v>
      </c>
      <c r="E1118" s="54"/>
      <c r="F1118" s="54"/>
      <c r="G1118" s="54"/>
      <c r="H1118" s="55"/>
      <c r="I1118" s="56" t="s">
        <v>18</v>
      </c>
      <c r="J1118" s="16"/>
      <c r="K1118" s="38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</row>
    <row r="1119">
      <c r="A1119" s="52"/>
      <c r="B1119" s="53"/>
      <c r="C1119" s="51"/>
      <c r="D1119" s="33" t="s">
        <v>18</v>
      </c>
      <c r="E1119" s="54"/>
      <c r="F1119" s="54"/>
      <c r="G1119" s="54"/>
      <c r="H1119" s="55"/>
      <c r="I1119" s="56" t="s">
        <v>18</v>
      </c>
      <c r="J1119" s="16"/>
      <c r="K1119" s="38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</row>
    <row r="1120">
      <c r="A1120" s="52"/>
      <c r="B1120" s="53"/>
      <c r="C1120" s="51"/>
      <c r="D1120" s="33" t="s">
        <v>18</v>
      </c>
      <c r="E1120" s="54"/>
      <c r="F1120" s="54"/>
      <c r="G1120" s="54"/>
      <c r="H1120" s="55"/>
      <c r="I1120" s="56" t="s">
        <v>18</v>
      </c>
      <c r="J1120" s="16"/>
      <c r="K1120" s="38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</row>
    <row r="1121">
      <c r="A1121" s="52"/>
      <c r="B1121" s="53"/>
      <c r="C1121" s="51"/>
      <c r="D1121" s="33" t="s">
        <v>18</v>
      </c>
      <c r="E1121" s="54"/>
      <c r="F1121" s="54"/>
      <c r="G1121" s="54"/>
      <c r="H1121" s="55"/>
      <c r="I1121" s="56" t="s">
        <v>18</v>
      </c>
      <c r="J1121" s="16"/>
      <c r="K1121" s="38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</row>
    <row r="1122">
      <c r="A1122" s="52"/>
      <c r="B1122" s="53"/>
      <c r="C1122" s="51"/>
      <c r="D1122" s="33" t="s">
        <v>18</v>
      </c>
      <c r="E1122" s="54"/>
      <c r="F1122" s="54"/>
      <c r="G1122" s="54"/>
      <c r="H1122" s="55"/>
      <c r="I1122" s="56" t="s">
        <v>18</v>
      </c>
      <c r="J1122" s="16"/>
      <c r="K1122" s="38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</row>
    <row r="1123">
      <c r="A1123" s="52"/>
      <c r="B1123" s="53"/>
      <c r="C1123" s="51"/>
      <c r="D1123" s="33" t="s">
        <v>18</v>
      </c>
      <c r="E1123" s="54"/>
      <c r="F1123" s="54"/>
      <c r="G1123" s="54"/>
      <c r="H1123" s="55"/>
      <c r="I1123" s="56" t="s">
        <v>18</v>
      </c>
      <c r="J1123" s="16"/>
      <c r="K1123" s="38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</row>
    <row r="1124">
      <c r="A1124" s="52"/>
      <c r="B1124" s="53"/>
      <c r="C1124" s="51"/>
      <c r="D1124" s="33" t="s">
        <v>18</v>
      </c>
      <c r="E1124" s="54"/>
      <c r="F1124" s="54"/>
      <c r="G1124" s="54"/>
      <c r="H1124" s="55"/>
      <c r="I1124" s="56" t="s">
        <v>18</v>
      </c>
      <c r="J1124" s="16"/>
      <c r="K1124" s="38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</row>
    <row r="1125">
      <c r="A1125" s="52"/>
      <c r="B1125" s="53"/>
      <c r="C1125" s="51"/>
      <c r="D1125" s="33" t="s">
        <v>18</v>
      </c>
      <c r="E1125" s="54"/>
      <c r="F1125" s="54"/>
      <c r="G1125" s="54"/>
      <c r="H1125" s="55"/>
      <c r="I1125" s="56" t="s">
        <v>18</v>
      </c>
      <c r="J1125" s="16"/>
      <c r="K1125" s="38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</row>
    <row r="1126">
      <c r="A1126" s="52"/>
      <c r="B1126" s="53"/>
      <c r="C1126" s="51"/>
      <c r="D1126" s="33" t="s">
        <v>18</v>
      </c>
      <c r="E1126" s="54"/>
      <c r="F1126" s="54"/>
      <c r="G1126" s="54"/>
      <c r="H1126" s="55"/>
      <c r="I1126" s="56" t="s">
        <v>18</v>
      </c>
      <c r="J1126" s="16"/>
      <c r="K1126" s="38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</row>
    <row r="1127">
      <c r="A1127" s="52"/>
      <c r="B1127" s="53"/>
      <c r="C1127" s="51"/>
      <c r="D1127" s="33" t="s">
        <v>18</v>
      </c>
      <c r="E1127" s="54"/>
      <c r="F1127" s="54"/>
      <c r="G1127" s="54"/>
      <c r="H1127" s="55"/>
      <c r="I1127" s="56" t="s">
        <v>18</v>
      </c>
      <c r="J1127" s="16"/>
      <c r="K1127" s="38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</row>
    <row r="1128">
      <c r="A1128" s="52"/>
      <c r="B1128" s="53"/>
      <c r="C1128" s="51"/>
      <c r="D1128" s="33" t="s">
        <v>18</v>
      </c>
      <c r="E1128" s="54"/>
      <c r="F1128" s="54"/>
      <c r="G1128" s="54"/>
      <c r="H1128" s="55"/>
      <c r="I1128" s="56" t="s">
        <v>18</v>
      </c>
      <c r="J1128" s="16"/>
      <c r="K1128" s="38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</row>
    <row r="1129">
      <c r="A1129" s="52"/>
      <c r="B1129" s="53"/>
      <c r="C1129" s="51"/>
      <c r="D1129" s="33" t="s">
        <v>18</v>
      </c>
      <c r="E1129" s="54"/>
      <c r="F1129" s="54"/>
      <c r="G1129" s="54"/>
      <c r="H1129" s="55"/>
      <c r="I1129" s="56" t="s">
        <v>18</v>
      </c>
      <c r="J1129" s="16"/>
      <c r="K1129" s="38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</row>
    <row r="1130">
      <c r="A1130" s="52"/>
      <c r="B1130" s="53"/>
      <c r="C1130" s="51"/>
      <c r="D1130" s="33" t="s">
        <v>18</v>
      </c>
      <c r="E1130" s="54"/>
      <c r="F1130" s="54"/>
      <c r="G1130" s="54"/>
      <c r="H1130" s="55"/>
      <c r="I1130" s="56" t="s">
        <v>18</v>
      </c>
      <c r="J1130" s="16"/>
      <c r="K1130" s="38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</row>
    <row r="1131">
      <c r="A1131" s="52"/>
      <c r="B1131" s="53"/>
      <c r="C1131" s="51"/>
      <c r="D1131" s="33" t="s">
        <v>18</v>
      </c>
      <c r="E1131" s="54"/>
      <c r="F1131" s="54"/>
      <c r="G1131" s="54"/>
      <c r="H1131" s="55"/>
      <c r="I1131" s="56" t="s">
        <v>18</v>
      </c>
      <c r="J1131" s="16"/>
      <c r="K1131" s="38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</row>
    <row r="1132">
      <c r="A1132" s="52"/>
      <c r="B1132" s="53"/>
      <c r="C1132" s="51"/>
      <c r="D1132" s="33" t="s">
        <v>18</v>
      </c>
      <c r="E1132" s="54"/>
      <c r="F1132" s="54"/>
      <c r="G1132" s="54"/>
      <c r="H1132" s="55"/>
      <c r="I1132" s="56" t="s">
        <v>18</v>
      </c>
      <c r="J1132" s="16"/>
      <c r="K1132" s="38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</row>
    <row r="1133">
      <c r="A1133" s="52"/>
      <c r="B1133" s="53"/>
      <c r="C1133" s="51"/>
      <c r="D1133" s="33" t="s">
        <v>18</v>
      </c>
      <c r="E1133" s="54"/>
      <c r="F1133" s="54"/>
      <c r="G1133" s="54"/>
      <c r="H1133" s="55"/>
      <c r="I1133" s="56" t="s">
        <v>18</v>
      </c>
      <c r="J1133" s="16"/>
      <c r="K1133" s="38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</row>
    <row r="1134">
      <c r="A1134" s="52"/>
      <c r="B1134" s="53"/>
      <c r="C1134" s="51"/>
      <c r="D1134" s="33" t="s">
        <v>18</v>
      </c>
      <c r="E1134" s="54"/>
      <c r="F1134" s="54"/>
      <c r="G1134" s="54"/>
      <c r="H1134" s="55"/>
      <c r="I1134" s="56" t="s">
        <v>18</v>
      </c>
      <c r="J1134" s="16"/>
      <c r="K1134" s="38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</row>
    <row r="1135">
      <c r="A1135" s="52"/>
      <c r="B1135" s="53"/>
      <c r="C1135" s="51"/>
      <c r="D1135" s="33" t="s">
        <v>18</v>
      </c>
      <c r="E1135" s="54"/>
      <c r="F1135" s="54"/>
      <c r="G1135" s="54"/>
      <c r="H1135" s="55"/>
      <c r="I1135" s="56" t="s">
        <v>18</v>
      </c>
      <c r="J1135" s="16"/>
      <c r="K1135" s="38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</row>
    <row r="1136">
      <c r="A1136" s="52"/>
      <c r="B1136" s="53"/>
      <c r="C1136" s="51"/>
      <c r="D1136" s="33" t="s">
        <v>18</v>
      </c>
      <c r="E1136" s="54"/>
      <c r="F1136" s="54"/>
      <c r="G1136" s="54"/>
      <c r="H1136" s="55"/>
      <c r="I1136" s="56" t="s">
        <v>18</v>
      </c>
      <c r="J1136" s="16"/>
      <c r="K1136" s="38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</row>
    <row r="1137">
      <c r="A1137" s="52"/>
      <c r="B1137" s="53"/>
      <c r="C1137" s="51"/>
      <c r="D1137" s="33" t="s">
        <v>18</v>
      </c>
      <c r="E1137" s="54"/>
      <c r="F1137" s="54"/>
      <c r="G1137" s="54"/>
      <c r="H1137" s="55"/>
      <c r="I1137" s="56" t="s">
        <v>18</v>
      </c>
      <c r="J1137" s="16"/>
      <c r="K1137" s="38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</row>
    <row r="1138">
      <c r="A1138" s="52"/>
      <c r="B1138" s="53"/>
      <c r="C1138" s="51"/>
      <c r="D1138" s="33" t="s">
        <v>18</v>
      </c>
      <c r="E1138" s="54"/>
      <c r="F1138" s="54"/>
      <c r="G1138" s="54"/>
      <c r="H1138" s="55"/>
      <c r="I1138" s="56" t="s">
        <v>18</v>
      </c>
      <c r="J1138" s="16"/>
      <c r="K1138" s="38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</row>
    <row r="1139">
      <c r="A1139" s="52"/>
      <c r="B1139" s="53"/>
      <c r="C1139" s="51"/>
      <c r="D1139" s="33" t="s">
        <v>18</v>
      </c>
      <c r="E1139" s="54"/>
      <c r="F1139" s="54"/>
      <c r="G1139" s="54"/>
      <c r="H1139" s="55"/>
      <c r="I1139" s="56" t="s">
        <v>18</v>
      </c>
      <c r="J1139" s="16"/>
      <c r="K1139" s="38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</row>
    <row r="1140">
      <c r="A1140" s="52"/>
      <c r="B1140" s="53"/>
      <c r="C1140" s="51"/>
      <c r="D1140" s="33" t="s">
        <v>18</v>
      </c>
      <c r="E1140" s="54"/>
      <c r="F1140" s="54"/>
      <c r="G1140" s="54"/>
      <c r="H1140" s="55"/>
      <c r="I1140" s="56" t="s">
        <v>18</v>
      </c>
      <c r="J1140" s="16"/>
      <c r="K1140" s="38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</row>
    <row r="1141">
      <c r="A1141" s="52"/>
      <c r="B1141" s="53"/>
      <c r="C1141" s="51"/>
      <c r="D1141" s="33" t="s">
        <v>18</v>
      </c>
      <c r="E1141" s="54"/>
      <c r="F1141" s="54"/>
      <c r="G1141" s="54"/>
      <c r="H1141" s="55"/>
      <c r="I1141" s="56" t="s">
        <v>18</v>
      </c>
      <c r="J1141" s="16"/>
      <c r="K1141" s="38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</row>
    <row r="1142">
      <c r="A1142" s="52"/>
      <c r="B1142" s="53"/>
      <c r="C1142" s="51"/>
      <c r="D1142" s="33" t="s">
        <v>18</v>
      </c>
      <c r="E1142" s="54"/>
      <c r="F1142" s="54"/>
      <c r="G1142" s="54"/>
      <c r="H1142" s="55"/>
      <c r="I1142" s="56" t="s">
        <v>18</v>
      </c>
      <c r="J1142" s="16"/>
      <c r="K1142" s="38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</row>
    <row r="1143">
      <c r="A1143" s="52"/>
      <c r="B1143" s="53"/>
      <c r="C1143" s="51"/>
      <c r="D1143" s="33" t="s">
        <v>18</v>
      </c>
      <c r="E1143" s="54"/>
      <c r="F1143" s="54"/>
      <c r="G1143" s="54"/>
      <c r="H1143" s="55"/>
      <c r="I1143" s="56" t="s">
        <v>18</v>
      </c>
      <c r="J1143" s="16"/>
      <c r="K1143" s="38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</row>
    <row r="1144">
      <c r="A1144" s="52"/>
      <c r="B1144" s="53"/>
      <c r="C1144" s="51"/>
      <c r="D1144" s="33" t="s">
        <v>18</v>
      </c>
      <c r="E1144" s="54"/>
      <c r="F1144" s="54"/>
      <c r="G1144" s="54"/>
      <c r="H1144" s="55"/>
      <c r="I1144" s="56" t="s">
        <v>18</v>
      </c>
      <c r="J1144" s="16"/>
      <c r="K1144" s="38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</row>
    <row r="1145">
      <c r="A1145" s="52"/>
      <c r="B1145" s="53"/>
      <c r="C1145" s="51"/>
      <c r="D1145" s="33" t="s">
        <v>18</v>
      </c>
      <c r="E1145" s="54"/>
      <c r="F1145" s="54"/>
      <c r="G1145" s="54"/>
      <c r="H1145" s="55"/>
      <c r="I1145" s="56" t="s">
        <v>18</v>
      </c>
      <c r="J1145" s="16"/>
      <c r="K1145" s="38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</row>
    <row r="1146">
      <c r="A1146" s="52"/>
      <c r="B1146" s="53"/>
      <c r="C1146" s="51"/>
      <c r="D1146" s="33" t="s">
        <v>18</v>
      </c>
      <c r="E1146" s="54"/>
      <c r="F1146" s="54"/>
      <c r="G1146" s="54"/>
      <c r="H1146" s="55"/>
      <c r="I1146" s="56" t="s">
        <v>18</v>
      </c>
      <c r="J1146" s="16"/>
      <c r="K1146" s="38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</row>
    <row r="1147">
      <c r="A1147" s="52"/>
      <c r="B1147" s="53"/>
      <c r="C1147" s="51"/>
      <c r="D1147" s="33" t="s">
        <v>18</v>
      </c>
      <c r="E1147" s="54"/>
      <c r="F1147" s="54"/>
      <c r="G1147" s="54"/>
      <c r="H1147" s="55"/>
      <c r="I1147" s="56" t="s">
        <v>18</v>
      </c>
      <c r="J1147" s="16"/>
      <c r="K1147" s="38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</row>
    <row r="1148">
      <c r="A1148" s="52"/>
      <c r="B1148" s="53"/>
      <c r="C1148" s="51"/>
      <c r="D1148" s="33" t="s">
        <v>18</v>
      </c>
      <c r="E1148" s="54"/>
      <c r="F1148" s="54"/>
      <c r="G1148" s="54"/>
      <c r="H1148" s="55"/>
      <c r="I1148" s="56" t="s">
        <v>18</v>
      </c>
      <c r="J1148" s="16"/>
      <c r="K1148" s="38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</row>
    <row r="1149">
      <c r="A1149" s="52"/>
      <c r="B1149" s="53"/>
      <c r="C1149" s="51"/>
      <c r="D1149" s="33" t="s">
        <v>18</v>
      </c>
      <c r="E1149" s="54"/>
      <c r="F1149" s="54"/>
      <c r="G1149" s="54"/>
      <c r="H1149" s="55"/>
      <c r="I1149" s="56" t="s">
        <v>18</v>
      </c>
      <c r="J1149" s="16"/>
      <c r="K1149" s="38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</row>
    <row r="1150">
      <c r="A1150" s="52"/>
      <c r="B1150" s="53"/>
      <c r="C1150" s="51"/>
      <c r="D1150" s="33" t="s">
        <v>18</v>
      </c>
      <c r="E1150" s="54"/>
      <c r="F1150" s="54"/>
      <c r="G1150" s="54"/>
      <c r="H1150" s="55"/>
      <c r="I1150" s="56" t="s">
        <v>18</v>
      </c>
      <c r="J1150" s="16"/>
      <c r="K1150" s="38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</row>
    <row r="1151">
      <c r="A1151" s="52"/>
      <c r="B1151" s="53"/>
      <c r="C1151" s="51"/>
      <c r="D1151" s="33" t="s">
        <v>18</v>
      </c>
      <c r="E1151" s="54"/>
      <c r="F1151" s="54"/>
      <c r="G1151" s="54"/>
      <c r="H1151" s="55"/>
      <c r="I1151" s="56" t="s">
        <v>18</v>
      </c>
      <c r="J1151" s="16"/>
      <c r="K1151" s="38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</row>
    <row r="1152">
      <c r="A1152" s="52"/>
      <c r="B1152" s="53"/>
      <c r="C1152" s="51"/>
      <c r="D1152" s="33" t="s">
        <v>18</v>
      </c>
      <c r="E1152" s="54"/>
      <c r="F1152" s="54"/>
      <c r="G1152" s="54"/>
      <c r="H1152" s="55"/>
      <c r="I1152" s="56" t="s">
        <v>18</v>
      </c>
      <c r="J1152" s="16"/>
      <c r="K1152" s="38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</row>
    <row r="1153">
      <c r="A1153" s="52"/>
      <c r="B1153" s="53"/>
      <c r="C1153" s="51"/>
      <c r="D1153" s="33" t="s">
        <v>18</v>
      </c>
      <c r="E1153" s="54"/>
      <c r="F1153" s="54"/>
      <c r="G1153" s="54"/>
      <c r="H1153" s="55"/>
      <c r="I1153" s="56" t="s">
        <v>18</v>
      </c>
      <c r="J1153" s="16"/>
      <c r="K1153" s="38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</row>
    <row r="1154">
      <c r="A1154" s="52"/>
      <c r="B1154" s="53"/>
      <c r="C1154" s="51"/>
      <c r="D1154" s="33" t="s">
        <v>18</v>
      </c>
      <c r="E1154" s="54"/>
      <c r="F1154" s="54"/>
      <c r="G1154" s="54"/>
      <c r="H1154" s="55"/>
      <c r="I1154" s="56" t="s">
        <v>18</v>
      </c>
      <c r="J1154" s="16"/>
      <c r="K1154" s="38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</row>
    <row r="1155">
      <c r="A1155" s="52"/>
      <c r="B1155" s="53"/>
      <c r="C1155" s="51"/>
      <c r="D1155" s="33" t="s">
        <v>18</v>
      </c>
      <c r="E1155" s="54"/>
      <c r="F1155" s="54"/>
      <c r="G1155" s="54"/>
      <c r="H1155" s="55"/>
      <c r="I1155" s="56" t="s">
        <v>18</v>
      </c>
      <c r="J1155" s="16"/>
      <c r="K1155" s="38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</row>
    <row r="1156">
      <c r="A1156" s="52"/>
      <c r="B1156" s="53"/>
      <c r="C1156" s="51"/>
      <c r="D1156" s="33" t="s">
        <v>18</v>
      </c>
      <c r="E1156" s="54"/>
      <c r="F1156" s="54"/>
      <c r="G1156" s="54"/>
      <c r="H1156" s="55"/>
      <c r="I1156" s="56" t="s">
        <v>18</v>
      </c>
      <c r="J1156" s="16"/>
      <c r="K1156" s="38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</row>
    <row r="1157">
      <c r="A1157" s="52"/>
      <c r="B1157" s="53"/>
      <c r="C1157" s="51"/>
      <c r="D1157" s="33" t="s">
        <v>18</v>
      </c>
      <c r="E1157" s="54"/>
      <c r="F1157" s="54"/>
      <c r="G1157" s="54"/>
      <c r="H1157" s="55"/>
      <c r="I1157" s="56" t="s">
        <v>18</v>
      </c>
      <c r="J1157" s="16"/>
      <c r="K1157" s="38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</row>
    <row r="1158">
      <c r="A1158" s="52"/>
      <c r="B1158" s="53"/>
      <c r="C1158" s="51"/>
      <c r="D1158" s="33" t="s">
        <v>18</v>
      </c>
      <c r="E1158" s="54"/>
      <c r="F1158" s="54"/>
      <c r="G1158" s="54"/>
      <c r="H1158" s="55"/>
      <c r="I1158" s="56" t="s">
        <v>18</v>
      </c>
      <c r="J1158" s="16"/>
      <c r="K1158" s="38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</row>
    <row r="1159">
      <c r="A1159" s="52"/>
      <c r="B1159" s="53"/>
      <c r="C1159" s="51"/>
      <c r="D1159" s="33" t="s">
        <v>18</v>
      </c>
      <c r="E1159" s="54"/>
      <c r="F1159" s="54"/>
      <c r="G1159" s="54"/>
      <c r="H1159" s="55"/>
      <c r="I1159" s="56" t="s">
        <v>18</v>
      </c>
      <c r="J1159" s="16"/>
      <c r="K1159" s="38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</row>
    <row r="1160">
      <c r="A1160" s="52"/>
      <c r="B1160" s="53"/>
      <c r="C1160" s="51"/>
      <c r="D1160" s="33" t="s">
        <v>18</v>
      </c>
      <c r="E1160" s="54"/>
      <c r="F1160" s="54"/>
      <c r="G1160" s="54"/>
      <c r="H1160" s="55"/>
      <c r="I1160" s="56" t="s">
        <v>18</v>
      </c>
      <c r="J1160" s="16"/>
      <c r="K1160" s="38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</row>
    <row r="1161">
      <c r="A1161" s="52"/>
      <c r="B1161" s="53"/>
      <c r="C1161" s="51"/>
      <c r="D1161" s="33" t="s">
        <v>18</v>
      </c>
      <c r="E1161" s="54"/>
      <c r="F1161" s="54"/>
      <c r="G1161" s="54"/>
      <c r="H1161" s="55"/>
      <c r="I1161" s="56" t="s">
        <v>18</v>
      </c>
      <c r="J1161" s="16"/>
      <c r="K1161" s="38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</row>
    <row r="1162">
      <c r="A1162" s="52"/>
      <c r="B1162" s="53"/>
      <c r="C1162" s="51"/>
      <c r="D1162" s="33" t="s">
        <v>18</v>
      </c>
      <c r="E1162" s="54"/>
      <c r="F1162" s="54"/>
      <c r="G1162" s="54"/>
      <c r="H1162" s="55"/>
      <c r="I1162" s="56" t="s">
        <v>18</v>
      </c>
      <c r="J1162" s="16"/>
      <c r="K1162" s="38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</row>
    <row r="1163">
      <c r="A1163" s="52"/>
      <c r="B1163" s="53"/>
      <c r="C1163" s="51"/>
      <c r="D1163" s="33" t="s">
        <v>18</v>
      </c>
      <c r="E1163" s="54"/>
      <c r="F1163" s="54"/>
      <c r="G1163" s="54"/>
      <c r="H1163" s="55"/>
      <c r="I1163" s="56" t="s">
        <v>18</v>
      </c>
      <c r="J1163" s="16"/>
      <c r="K1163" s="38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</row>
    <row r="1164">
      <c r="A1164" s="52"/>
      <c r="B1164" s="53"/>
      <c r="C1164" s="51"/>
      <c r="D1164" s="33" t="s">
        <v>18</v>
      </c>
      <c r="E1164" s="54"/>
      <c r="F1164" s="54"/>
      <c r="G1164" s="54"/>
      <c r="H1164" s="55"/>
      <c r="I1164" s="56" t="s">
        <v>18</v>
      </c>
      <c r="J1164" s="16"/>
      <c r="K1164" s="38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</row>
    <row r="1165">
      <c r="A1165" s="52"/>
      <c r="B1165" s="53"/>
      <c r="C1165" s="51"/>
      <c r="D1165" s="33" t="s">
        <v>18</v>
      </c>
      <c r="E1165" s="54"/>
      <c r="F1165" s="54"/>
      <c r="G1165" s="54"/>
      <c r="H1165" s="55"/>
      <c r="I1165" s="56" t="s">
        <v>18</v>
      </c>
      <c r="J1165" s="16"/>
      <c r="K1165" s="38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</row>
    <row r="1166">
      <c r="A1166" s="52"/>
      <c r="B1166" s="53"/>
      <c r="C1166" s="51"/>
      <c r="D1166" s="33" t="s">
        <v>18</v>
      </c>
      <c r="E1166" s="54"/>
      <c r="F1166" s="54"/>
      <c r="G1166" s="54"/>
      <c r="H1166" s="55"/>
      <c r="I1166" s="56" t="s">
        <v>18</v>
      </c>
      <c r="J1166" s="16"/>
      <c r="K1166" s="38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</row>
    <row r="1167">
      <c r="A1167" s="52"/>
      <c r="B1167" s="53"/>
      <c r="C1167" s="51"/>
      <c r="D1167" s="33" t="s">
        <v>18</v>
      </c>
      <c r="E1167" s="54"/>
      <c r="F1167" s="54"/>
      <c r="G1167" s="54"/>
      <c r="H1167" s="55"/>
      <c r="I1167" s="56" t="s">
        <v>18</v>
      </c>
      <c r="J1167" s="16"/>
      <c r="K1167" s="38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</row>
    <row r="1168">
      <c r="A1168" s="52"/>
      <c r="B1168" s="53"/>
      <c r="C1168" s="51"/>
      <c r="D1168" s="33" t="s">
        <v>18</v>
      </c>
      <c r="E1168" s="54"/>
      <c r="F1168" s="54"/>
      <c r="G1168" s="54"/>
      <c r="H1168" s="55"/>
      <c r="I1168" s="56" t="s">
        <v>18</v>
      </c>
      <c r="J1168" s="16"/>
      <c r="K1168" s="38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</row>
    <row r="1169">
      <c r="A1169" s="52"/>
      <c r="B1169" s="53"/>
      <c r="C1169" s="51"/>
      <c r="D1169" s="33" t="s">
        <v>18</v>
      </c>
      <c r="E1169" s="54"/>
      <c r="F1169" s="54"/>
      <c r="G1169" s="54"/>
      <c r="H1169" s="55"/>
      <c r="I1169" s="56" t="s">
        <v>18</v>
      </c>
      <c r="J1169" s="16"/>
      <c r="K1169" s="38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</row>
    <row r="1170">
      <c r="A1170" s="52"/>
      <c r="B1170" s="53"/>
      <c r="C1170" s="51"/>
      <c r="D1170" s="33" t="s">
        <v>18</v>
      </c>
      <c r="E1170" s="54"/>
      <c r="F1170" s="54"/>
      <c r="G1170" s="54"/>
      <c r="H1170" s="55"/>
      <c r="I1170" s="56" t="s">
        <v>18</v>
      </c>
      <c r="J1170" s="16"/>
      <c r="K1170" s="38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</row>
    <row r="1171">
      <c r="A1171" s="52"/>
      <c r="B1171" s="53"/>
      <c r="C1171" s="51"/>
      <c r="D1171" s="33" t="s">
        <v>18</v>
      </c>
      <c r="E1171" s="54"/>
      <c r="F1171" s="54"/>
      <c r="G1171" s="54"/>
      <c r="H1171" s="55"/>
      <c r="I1171" s="56" t="s">
        <v>18</v>
      </c>
      <c r="J1171" s="16"/>
      <c r="K1171" s="38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</row>
    <row r="1172">
      <c r="A1172" s="52"/>
      <c r="B1172" s="53"/>
      <c r="C1172" s="51"/>
      <c r="D1172" s="33" t="s">
        <v>18</v>
      </c>
      <c r="E1172" s="54"/>
      <c r="F1172" s="54"/>
      <c r="G1172" s="54"/>
      <c r="H1172" s="55"/>
      <c r="I1172" s="56" t="s">
        <v>18</v>
      </c>
      <c r="J1172" s="16"/>
      <c r="K1172" s="38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</row>
    <row r="1173">
      <c r="A1173" s="52"/>
      <c r="B1173" s="53"/>
      <c r="C1173" s="51"/>
      <c r="D1173" s="33" t="s">
        <v>18</v>
      </c>
      <c r="E1173" s="54"/>
      <c r="F1173" s="54"/>
      <c r="G1173" s="54"/>
      <c r="H1173" s="55"/>
      <c r="I1173" s="56" t="s">
        <v>18</v>
      </c>
      <c r="J1173" s="16"/>
      <c r="K1173" s="38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</row>
    <row r="1174">
      <c r="A1174" s="52"/>
      <c r="B1174" s="53"/>
      <c r="C1174" s="51"/>
      <c r="D1174" s="33" t="s">
        <v>18</v>
      </c>
      <c r="E1174" s="54"/>
      <c r="F1174" s="54"/>
      <c r="G1174" s="54"/>
      <c r="H1174" s="55"/>
      <c r="I1174" s="56" t="s">
        <v>18</v>
      </c>
      <c r="J1174" s="16"/>
      <c r="K1174" s="38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</row>
    <row r="1175">
      <c r="A1175" s="52"/>
      <c r="B1175" s="53"/>
      <c r="C1175" s="51"/>
      <c r="D1175" s="33" t="s">
        <v>18</v>
      </c>
      <c r="E1175" s="54"/>
      <c r="F1175" s="54"/>
      <c r="G1175" s="54"/>
      <c r="H1175" s="55"/>
      <c r="I1175" s="56" t="s">
        <v>18</v>
      </c>
      <c r="J1175" s="16"/>
      <c r="K1175" s="38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</row>
    <row r="1176">
      <c r="A1176" s="52"/>
      <c r="B1176" s="53"/>
      <c r="C1176" s="51"/>
      <c r="D1176" s="33" t="s">
        <v>18</v>
      </c>
      <c r="E1176" s="54"/>
      <c r="F1176" s="54"/>
      <c r="G1176" s="54"/>
      <c r="H1176" s="55"/>
      <c r="I1176" s="56" t="s">
        <v>18</v>
      </c>
      <c r="J1176" s="16"/>
      <c r="K1176" s="38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</row>
    <row r="1177">
      <c r="A1177" s="52"/>
      <c r="B1177" s="53"/>
      <c r="C1177" s="51"/>
      <c r="D1177" s="33" t="s">
        <v>18</v>
      </c>
      <c r="E1177" s="54"/>
      <c r="F1177" s="54"/>
      <c r="G1177" s="54"/>
      <c r="H1177" s="55"/>
      <c r="I1177" s="56" t="s">
        <v>18</v>
      </c>
      <c r="J1177" s="16"/>
      <c r="K1177" s="38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</row>
    <row r="1178">
      <c r="A1178" s="52"/>
      <c r="B1178" s="53"/>
      <c r="C1178" s="51"/>
      <c r="D1178" s="33" t="s">
        <v>18</v>
      </c>
      <c r="E1178" s="54"/>
      <c r="F1178" s="54"/>
      <c r="G1178" s="54"/>
      <c r="H1178" s="55"/>
      <c r="I1178" s="56" t="s">
        <v>18</v>
      </c>
      <c r="J1178" s="16"/>
      <c r="K1178" s="38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</row>
    <row r="1179">
      <c r="A1179" s="52"/>
      <c r="B1179" s="53"/>
      <c r="C1179" s="51"/>
      <c r="D1179" s="33" t="s">
        <v>18</v>
      </c>
      <c r="E1179" s="54"/>
      <c r="F1179" s="54"/>
      <c r="G1179" s="54"/>
      <c r="H1179" s="55"/>
      <c r="I1179" s="56" t="s">
        <v>18</v>
      </c>
      <c r="J1179" s="16"/>
      <c r="K1179" s="38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</row>
    <row r="1180">
      <c r="A1180" s="52"/>
      <c r="B1180" s="53"/>
      <c r="C1180" s="51"/>
      <c r="D1180" s="33" t="s">
        <v>18</v>
      </c>
      <c r="E1180" s="54"/>
      <c r="F1180" s="54"/>
      <c r="G1180" s="54"/>
      <c r="H1180" s="55"/>
      <c r="I1180" s="56" t="s">
        <v>18</v>
      </c>
      <c r="J1180" s="16"/>
      <c r="K1180" s="38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</row>
    <row r="1181">
      <c r="A1181" s="52"/>
      <c r="B1181" s="53"/>
      <c r="C1181" s="51"/>
      <c r="D1181" s="33" t="s">
        <v>18</v>
      </c>
      <c r="E1181" s="54"/>
      <c r="F1181" s="54"/>
      <c r="G1181" s="54"/>
      <c r="H1181" s="55"/>
      <c r="I1181" s="56" t="s">
        <v>18</v>
      </c>
      <c r="J1181" s="16"/>
      <c r="K1181" s="38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</row>
    <row r="1182">
      <c r="A1182" s="52"/>
      <c r="B1182" s="53"/>
      <c r="C1182" s="51"/>
      <c r="D1182" s="33" t="s">
        <v>18</v>
      </c>
      <c r="E1182" s="54"/>
      <c r="F1182" s="54"/>
      <c r="G1182" s="54"/>
      <c r="H1182" s="55"/>
      <c r="I1182" s="56" t="s">
        <v>18</v>
      </c>
      <c r="J1182" s="16"/>
      <c r="K1182" s="38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</row>
    <row r="1183">
      <c r="A1183" s="52"/>
      <c r="B1183" s="53"/>
      <c r="C1183" s="51"/>
      <c r="D1183" s="33" t="s">
        <v>18</v>
      </c>
      <c r="E1183" s="54"/>
      <c r="F1183" s="54"/>
      <c r="G1183" s="54"/>
      <c r="H1183" s="55"/>
      <c r="I1183" s="56" t="s">
        <v>18</v>
      </c>
      <c r="J1183" s="16"/>
      <c r="K1183" s="38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</row>
    <row r="1184">
      <c r="A1184" s="52"/>
      <c r="B1184" s="53"/>
      <c r="C1184" s="51"/>
      <c r="D1184" s="33" t="s">
        <v>18</v>
      </c>
      <c r="E1184" s="54"/>
      <c r="F1184" s="54"/>
      <c r="G1184" s="54"/>
      <c r="H1184" s="55"/>
      <c r="I1184" s="56" t="s">
        <v>18</v>
      </c>
      <c r="J1184" s="16"/>
      <c r="K1184" s="38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</row>
    <row r="1185">
      <c r="A1185" s="52"/>
      <c r="B1185" s="53"/>
      <c r="C1185" s="51"/>
      <c r="D1185" s="33" t="s">
        <v>18</v>
      </c>
      <c r="E1185" s="54"/>
      <c r="F1185" s="54"/>
      <c r="G1185" s="54"/>
      <c r="H1185" s="55"/>
      <c r="I1185" s="56" t="s">
        <v>18</v>
      </c>
      <c r="J1185" s="16"/>
      <c r="K1185" s="38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</row>
    <row r="1186">
      <c r="A1186" s="52"/>
      <c r="B1186" s="53"/>
      <c r="C1186" s="51"/>
      <c r="D1186" s="33" t="s">
        <v>18</v>
      </c>
      <c r="E1186" s="54"/>
      <c r="F1186" s="54"/>
      <c r="G1186" s="54"/>
      <c r="H1186" s="55"/>
      <c r="I1186" s="56" t="s">
        <v>18</v>
      </c>
      <c r="J1186" s="16"/>
      <c r="K1186" s="38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</row>
    <row r="1187">
      <c r="A1187" s="52"/>
      <c r="B1187" s="53"/>
      <c r="C1187" s="51"/>
      <c r="D1187" s="33" t="s">
        <v>18</v>
      </c>
      <c r="E1187" s="54"/>
      <c r="F1187" s="54"/>
      <c r="G1187" s="54"/>
      <c r="H1187" s="55"/>
      <c r="I1187" s="56" t="s">
        <v>18</v>
      </c>
      <c r="J1187" s="16"/>
      <c r="K1187" s="38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</row>
    <row r="1188">
      <c r="A1188" s="52"/>
      <c r="B1188" s="53"/>
      <c r="C1188" s="51"/>
      <c r="D1188" s="33" t="s">
        <v>18</v>
      </c>
      <c r="E1188" s="54"/>
      <c r="F1188" s="54"/>
      <c r="G1188" s="54"/>
      <c r="H1188" s="55"/>
      <c r="I1188" s="56" t="s">
        <v>18</v>
      </c>
      <c r="J1188" s="16"/>
      <c r="K1188" s="38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</row>
    <row r="1189">
      <c r="A1189" s="52"/>
      <c r="B1189" s="53"/>
      <c r="C1189" s="51"/>
      <c r="D1189" s="33" t="s">
        <v>18</v>
      </c>
      <c r="E1189" s="54"/>
      <c r="F1189" s="54"/>
      <c r="G1189" s="54"/>
      <c r="H1189" s="55"/>
      <c r="I1189" s="56" t="s">
        <v>18</v>
      </c>
      <c r="J1189" s="16"/>
      <c r="K1189" s="38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</row>
    <row r="1190">
      <c r="A1190" s="52"/>
      <c r="B1190" s="53"/>
      <c r="C1190" s="51"/>
      <c r="D1190" s="33" t="s">
        <v>18</v>
      </c>
      <c r="E1190" s="54"/>
      <c r="F1190" s="54"/>
      <c r="G1190" s="54"/>
      <c r="H1190" s="55"/>
      <c r="I1190" s="56" t="s">
        <v>18</v>
      </c>
      <c r="J1190" s="16"/>
      <c r="K1190" s="38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</row>
    <row r="1191">
      <c r="A1191" s="52"/>
      <c r="B1191" s="53"/>
      <c r="C1191" s="51"/>
      <c r="D1191" s="33" t="s">
        <v>18</v>
      </c>
      <c r="E1191" s="54"/>
      <c r="F1191" s="54"/>
      <c r="G1191" s="54"/>
      <c r="H1191" s="55"/>
      <c r="I1191" s="56" t="s">
        <v>18</v>
      </c>
      <c r="J1191" s="16"/>
      <c r="K1191" s="38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</row>
    <row r="1192">
      <c r="A1192" s="52"/>
      <c r="B1192" s="53"/>
      <c r="C1192" s="51"/>
      <c r="D1192" s="33" t="s">
        <v>18</v>
      </c>
      <c r="E1192" s="54"/>
      <c r="F1192" s="54"/>
      <c r="G1192" s="54"/>
      <c r="H1192" s="55"/>
      <c r="I1192" s="56" t="s">
        <v>18</v>
      </c>
      <c r="J1192" s="16"/>
      <c r="K1192" s="38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</row>
    <row r="1193">
      <c r="A1193" s="52"/>
      <c r="B1193" s="53"/>
      <c r="C1193" s="51"/>
      <c r="D1193" s="33" t="s">
        <v>18</v>
      </c>
      <c r="E1193" s="54"/>
      <c r="F1193" s="54"/>
      <c r="G1193" s="54"/>
      <c r="H1193" s="55"/>
      <c r="I1193" s="56" t="s">
        <v>18</v>
      </c>
      <c r="J1193" s="16"/>
      <c r="K1193" s="38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</row>
    <row r="1194">
      <c r="A1194" s="52"/>
      <c r="B1194" s="53"/>
      <c r="C1194" s="51"/>
      <c r="D1194" s="33" t="s">
        <v>18</v>
      </c>
      <c r="E1194" s="54"/>
      <c r="F1194" s="54"/>
      <c r="G1194" s="54"/>
      <c r="H1194" s="55"/>
      <c r="I1194" s="56" t="s">
        <v>18</v>
      </c>
      <c r="J1194" s="16"/>
      <c r="K1194" s="38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</row>
    <row r="1195">
      <c r="A1195" s="52"/>
      <c r="B1195" s="53"/>
      <c r="C1195" s="51"/>
      <c r="D1195" s="33" t="s">
        <v>18</v>
      </c>
      <c r="E1195" s="54"/>
      <c r="F1195" s="54"/>
      <c r="G1195" s="54"/>
      <c r="H1195" s="55"/>
      <c r="I1195" s="56" t="s">
        <v>18</v>
      </c>
      <c r="J1195" s="16"/>
      <c r="K1195" s="38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</row>
    <row r="1196">
      <c r="A1196" s="52"/>
      <c r="B1196" s="53"/>
      <c r="C1196" s="51"/>
      <c r="D1196" s="33" t="s">
        <v>18</v>
      </c>
      <c r="E1196" s="54"/>
      <c r="F1196" s="54"/>
      <c r="G1196" s="54"/>
      <c r="H1196" s="55"/>
      <c r="I1196" s="56" t="s">
        <v>18</v>
      </c>
      <c r="J1196" s="16"/>
      <c r="K1196" s="38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</row>
    <row r="1197">
      <c r="A1197" s="52"/>
      <c r="B1197" s="53"/>
      <c r="C1197" s="51"/>
      <c r="D1197" s="33" t="s">
        <v>18</v>
      </c>
      <c r="E1197" s="54"/>
      <c r="F1197" s="54"/>
      <c r="G1197" s="54"/>
      <c r="H1197" s="55"/>
      <c r="I1197" s="56" t="s">
        <v>18</v>
      </c>
      <c r="J1197" s="16"/>
      <c r="K1197" s="38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</row>
    <row r="1198">
      <c r="A1198" s="52"/>
      <c r="B1198" s="53"/>
      <c r="C1198" s="51"/>
      <c r="D1198" s="33" t="s">
        <v>18</v>
      </c>
      <c r="E1198" s="54"/>
      <c r="F1198" s="54"/>
      <c r="G1198" s="54"/>
      <c r="H1198" s="55"/>
      <c r="I1198" s="56" t="s">
        <v>18</v>
      </c>
      <c r="J1198" s="16"/>
      <c r="K1198" s="38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</row>
    <row r="1199">
      <c r="A1199" s="52"/>
      <c r="B1199" s="53"/>
      <c r="C1199" s="51"/>
      <c r="D1199" s="33" t="s">
        <v>18</v>
      </c>
      <c r="E1199" s="54"/>
      <c r="F1199" s="54"/>
      <c r="G1199" s="54"/>
      <c r="H1199" s="55"/>
      <c r="I1199" s="56" t="s">
        <v>18</v>
      </c>
      <c r="J1199" s="16"/>
      <c r="K1199" s="38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</row>
    <row r="1200">
      <c r="A1200" s="52"/>
      <c r="B1200" s="53"/>
      <c r="C1200" s="51"/>
      <c r="D1200" s="33" t="s">
        <v>18</v>
      </c>
      <c r="E1200" s="54"/>
      <c r="F1200" s="54"/>
      <c r="G1200" s="54"/>
      <c r="H1200" s="55"/>
      <c r="I1200" s="56" t="s">
        <v>18</v>
      </c>
      <c r="J1200" s="16"/>
      <c r="K1200" s="38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</row>
    <row r="1201">
      <c r="A1201" s="52"/>
      <c r="B1201" s="53"/>
      <c r="C1201" s="51"/>
      <c r="D1201" s="33" t="s">
        <v>18</v>
      </c>
      <c r="E1201" s="54"/>
      <c r="F1201" s="54"/>
      <c r="G1201" s="54"/>
      <c r="H1201" s="55"/>
      <c r="I1201" s="56" t="s">
        <v>18</v>
      </c>
      <c r="J1201" s="16"/>
      <c r="K1201" s="38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</row>
    <row r="1202">
      <c r="A1202" s="52"/>
      <c r="B1202" s="53"/>
      <c r="C1202" s="51"/>
      <c r="D1202" s="33" t="s">
        <v>18</v>
      </c>
      <c r="E1202" s="54"/>
      <c r="F1202" s="54"/>
      <c r="G1202" s="54"/>
      <c r="H1202" s="55"/>
      <c r="I1202" s="56" t="s">
        <v>18</v>
      </c>
      <c r="J1202" s="16"/>
      <c r="K1202" s="38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</row>
    <row r="1203">
      <c r="A1203" s="52"/>
      <c r="B1203" s="53"/>
      <c r="C1203" s="51"/>
      <c r="D1203" s="33" t="s">
        <v>18</v>
      </c>
      <c r="E1203" s="54"/>
      <c r="F1203" s="54"/>
      <c r="G1203" s="54"/>
      <c r="H1203" s="55"/>
      <c r="I1203" s="56" t="s">
        <v>18</v>
      </c>
      <c r="J1203" s="16"/>
      <c r="K1203" s="38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</row>
    <row r="1204">
      <c r="A1204" s="52"/>
      <c r="B1204" s="53"/>
      <c r="C1204" s="51"/>
      <c r="D1204" s="33" t="s">
        <v>18</v>
      </c>
      <c r="E1204" s="54"/>
      <c r="F1204" s="54"/>
      <c r="G1204" s="54"/>
      <c r="H1204" s="55"/>
      <c r="I1204" s="56" t="s">
        <v>18</v>
      </c>
      <c r="J1204" s="16"/>
      <c r="K1204" s="38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</row>
    <row r="1205">
      <c r="A1205" s="52"/>
      <c r="B1205" s="53"/>
      <c r="C1205" s="51"/>
      <c r="D1205" s="33" t="s">
        <v>18</v>
      </c>
      <c r="E1205" s="54"/>
      <c r="F1205" s="54"/>
      <c r="G1205" s="54"/>
      <c r="H1205" s="55"/>
      <c r="I1205" s="56" t="s">
        <v>18</v>
      </c>
      <c r="J1205" s="16"/>
      <c r="K1205" s="38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</row>
    <row r="1206">
      <c r="A1206" s="52"/>
      <c r="B1206" s="53"/>
      <c r="C1206" s="51"/>
      <c r="D1206" s="33" t="s">
        <v>18</v>
      </c>
      <c r="E1206" s="54"/>
      <c r="F1206" s="54"/>
      <c r="G1206" s="54"/>
      <c r="H1206" s="55"/>
      <c r="I1206" s="56" t="s">
        <v>18</v>
      </c>
      <c r="J1206" s="16"/>
      <c r="K1206" s="38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</row>
    <row r="1207">
      <c r="A1207" s="52"/>
      <c r="B1207" s="53"/>
      <c r="C1207" s="51"/>
      <c r="D1207" s="33" t="s">
        <v>18</v>
      </c>
      <c r="E1207" s="54"/>
      <c r="F1207" s="54"/>
      <c r="G1207" s="54"/>
      <c r="H1207" s="55"/>
      <c r="I1207" s="56" t="s">
        <v>18</v>
      </c>
      <c r="J1207" s="16"/>
      <c r="K1207" s="38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</row>
    <row r="1208">
      <c r="A1208" s="52"/>
      <c r="B1208" s="53"/>
      <c r="C1208" s="51"/>
      <c r="D1208" s="33" t="s">
        <v>18</v>
      </c>
      <c r="E1208" s="54"/>
      <c r="F1208" s="54"/>
      <c r="G1208" s="54"/>
      <c r="H1208" s="55"/>
      <c r="I1208" s="56" t="s">
        <v>18</v>
      </c>
      <c r="J1208" s="16"/>
      <c r="K1208" s="38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</row>
    <row r="1209">
      <c r="A1209" s="52"/>
      <c r="B1209" s="53"/>
      <c r="C1209" s="51"/>
      <c r="D1209" s="33" t="s">
        <v>18</v>
      </c>
      <c r="E1209" s="54"/>
      <c r="F1209" s="54"/>
      <c r="G1209" s="54"/>
      <c r="H1209" s="55"/>
      <c r="I1209" s="56" t="s">
        <v>18</v>
      </c>
      <c r="J1209" s="16"/>
      <c r="K1209" s="38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</row>
    <row r="1210">
      <c r="A1210" s="52"/>
      <c r="B1210" s="53"/>
      <c r="C1210" s="51"/>
      <c r="D1210" s="33" t="s">
        <v>18</v>
      </c>
      <c r="E1210" s="54"/>
      <c r="F1210" s="54"/>
      <c r="G1210" s="54"/>
      <c r="H1210" s="55"/>
      <c r="I1210" s="56" t="s">
        <v>18</v>
      </c>
      <c r="J1210" s="16"/>
      <c r="K1210" s="38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</row>
    <row r="1211">
      <c r="A1211" s="52"/>
      <c r="B1211" s="53"/>
      <c r="C1211" s="51"/>
      <c r="D1211" s="33" t="s">
        <v>18</v>
      </c>
      <c r="E1211" s="54"/>
      <c r="F1211" s="54"/>
      <c r="G1211" s="54"/>
      <c r="H1211" s="55"/>
      <c r="I1211" s="56" t="s">
        <v>18</v>
      </c>
      <c r="J1211" s="16"/>
      <c r="K1211" s="38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</row>
    <row r="1212">
      <c r="A1212" s="52"/>
      <c r="B1212" s="53"/>
      <c r="C1212" s="51"/>
      <c r="D1212" s="33" t="s">
        <v>18</v>
      </c>
      <c r="E1212" s="54"/>
      <c r="F1212" s="54"/>
      <c r="G1212" s="54"/>
      <c r="H1212" s="55"/>
      <c r="I1212" s="56" t="s">
        <v>18</v>
      </c>
      <c r="J1212" s="16"/>
      <c r="K1212" s="38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</row>
    <row r="1213">
      <c r="A1213" s="52"/>
      <c r="B1213" s="53"/>
      <c r="C1213" s="51"/>
      <c r="D1213" s="33" t="s">
        <v>18</v>
      </c>
      <c r="E1213" s="54"/>
      <c r="F1213" s="54"/>
      <c r="G1213" s="54"/>
      <c r="H1213" s="55"/>
      <c r="I1213" s="56" t="s">
        <v>18</v>
      </c>
      <c r="J1213" s="16"/>
      <c r="K1213" s="38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</row>
    <row r="1214">
      <c r="A1214" s="52"/>
      <c r="B1214" s="53"/>
      <c r="C1214" s="51"/>
      <c r="D1214" s="33" t="s">
        <v>18</v>
      </c>
      <c r="E1214" s="54"/>
      <c r="F1214" s="54"/>
      <c r="G1214" s="54"/>
      <c r="H1214" s="55"/>
      <c r="I1214" s="56" t="s">
        <v>18</v>
      </c>
      <c r="J1214" s="16"/>
      <c r="K1214" s="38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</row>
    <row r="1215">
      <c r="A1215" s="52"/>
      <c r="B1215" s="53"/>
      <c r="C1215" s="51"/>
      <c r="D1215" s="33" t="s">
        <v>18</v>
      </c>
      <c r="E1215" s="54"/>
      <c r="F1215" s="54"/>
      <c r="G1215" s="54"/>
      <c r="H1215" s="55"/>
      <c r="I1215" s="56" t="s">
        <v>18</v>
      </c>
      <c r="J1215" s="16"/>
      <c r="K1215" s="38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</row>
    <row r="1216">
      <c r="A1216" s="52"/>
      <c r="B1216" s="53"/>
      <c r="C1216" s="51"/>
      <c r="D1216" s="33" t="s">
        <v>18</v>
      </c>
      <c r="E1216" s="54"/>
      <c r="F1216" s="54"/>
      <c r="G1216" s="54"/>
      <c r="H1216" s="55"/>
      <c r="I1216" s="56" t="s">
        <v>18</v>
      </c>
      <c r="J1216" s="16"/>
      <c r="K1216" s="38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</row>
    <row r="1217">
      <c r="A1217" s="52"/>
      <c r="B1217" s="53"/>
      <c r="C1217" s="51"/>
      <c r="D1217" s="33" t="s">
        <v>18</v>
      </c>
      <c r="E1217" s="54"/>
      <c r="F1217" s="54"/>
      <c r="G1217" s="54"/>
      <c r="H1217" s="55"/>
      <c r="I1217" s="56" t="s">
        <v>18</v>
      </c>
      <c r="J1217" s="16"/>
      <c r="K1217" s="38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</row>
    <row r="1218">
      <c r="A1218" s="52"/>
      <c r="B1218" s="53"/>
      <c r="C1218" s="51"/>
      <c r="D1218" s="33" t="s">
        <v>18</v>
      </c>
      <c r="E1218" s="54"/>
      <c r="F1218" s="54"/>
      <c r="G1218" s="54"/>
      <c r="H1218" s="55"/>
      <c r="I1218" s="56" t="s">
        <v>18</v>
      </c>
      <c r="J1218" s="16"/>
      <c r="K1218" s="38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</row>
    <row r="1219">
      <c r="A1219" s="52"/>
      <c r="B1219" s="53"/>
      <c r="C1219" s="51"/>
      <c r="D1219" s="33" t="s">
        <v>18</v>
      </c>
      <c r="E1219" s="54"/>
      <c r="F1219" s="54"/>
      <c r="G1219" s="54"/>
      <c r="H1219" s="55"/>
      <c r="I1219" s="56" t="s">
        <v>18</v>
      </c>
      <c r="J1219" s="16"/>
      <c r="K1219" s="38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</row>
    <row r="1220">
      <c r="A1220" s="52"/>
      <c r="B1220" s="53"/>
      <c r="C1220" s="51"/>
      <c r="D1220" s="33" t="s">
        <v>18</v>
      </c>
      <c r="E1220" s="54"/>
      <c r="F1220" s="54"/>
      <c r="G1220" s="54"/>
      <c r="H1220" s="55"/>
      <c r="I1220" s="56" t="s">
        <v>18</v>
      </c>
      <c r="J1220" s="16"/>
      <c r="K1220" s="38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</row>
    <row r="1221">
      <c r="A1221" s="52"/>
      <c r="B1221" s="53"/>
      <c r="C1221" s="51"/>
      <c r="D1221" s="33" t="s">
        <v>18</v>
      </c>
      <c r="E1221" s="54"/>
      <c r="F1221" s="54"/>
      <c r="G1221" s="54"/>
      <c r="H1221" s="55"/>
      <c r="I1221" s="56" t="s">
        <v>18</v>
      </c>
      <c r="J1221" s="16"/>
      <c r="K1221" s="38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</row>
    <row r="1222">
      <c r="A1222" s="52"/>
      <c r="B1222" s="53"/>
      <c r="C1222" s="51"/>
      <c r="D1222" s="33" t="s">
        <v>18</v>
      </c>
      <c r="E1222" s="54"/>
      <c r="F1222" s="54"/>
      <c r="G1222" s="54"/>
      <c r="H1222" s="55"/>
      <c r="I1222" s="56" t="s">
        <v>18</v>
      </c>
      <c r="J1222" s="16"/>
      <c r="K1222" s="38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</row>
    <row r="1223">
      <c r="A1223" s="52"/>
      <c r="B1223" s="53"/>
      <c r="C1223" s="51"/>
      <c r="D1223" s="33" t="s">
        <v>18</v>
      </c>
      <c r="E1223" s="54"/>
      <c r="F1223" s="54"/>
      <c r="G1223" s="54"/>
      <c r="H1223" s="55"/>
      <c r="I1223" s="56" t="s">
        <v>18</v>
      </c>
      <c r="J1223" s="16"/>
      <c r="K1223" s="38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</row>
    <row r="1224">
      <c r="A1224" s="52"/>
      <c r="B1224" s="53"/>
      <c r="C1224" s="51"/>
      <c r="D1224" s="33" t="s">
        <v>18</v>
      </c>
      <c r="E1224" s="54"/>
      <c r="F1224" s="54"/>
      <c r="G1224" s="54"/>
      <c r="H1224" s="55"/>
      <c r="I1224" s="56" t="s">
        <v>18</v>
      </c>
      <c r="J1224" s="16"/>
      <c r="K1224" s="38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</row>
    <row r="1225">
      <c r="A1225" s="52"/>
      <c r="B1225" s="53"/>
      <c r="C1225" s="51"/>
      <c r="D1225" s="33" t="s">
        <v>18</v>
      </c>
      <c r="E1225" s="54"/>
      <c r="F1225" s="54"/>
      <c r="G1225" s="54"/>
      <c r="H1225" s="55"/>
      <c r="I1225" s="56" t="s">
        <v>18</v>
      </c>
      <c r="J1225" s="16"/>
      <c r="K1225" s="38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</row>
    <row r="1226">
      <c r="A1226" s="52"/>
      <c r="B1226" s="53"/>
      <c r="C1226" s="51"/>
      <c r="D1226" s="33" t="s">
        <v>18</v>
      </c>
      <c r="E1226" s="54"/>
      <c r="F1226" s="54"/>
      <c r="G1226" s="54"/>
      <c r="H1226" s="55"/>
      <c r="I1226" s="56" t="s">
        <v>18</v>
      </c>
      <c r="J1226" s="16"/>
      <c r="K1226" s="38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</row>
    <row r="1227">
      <c r="A1227" s="52"/>
      <c r="B1227" s="53"/>
      <c r="C1227" s="51"/>
      <c r="D1227" s="33" t="s">
        <v>18</v>
      </c>
      <c r="E1227" s="54"/>
      <c r="F1227" s="54"/>
      <c r="G1227" s="54"/>
      <c r="H1227" s="55"/>
      <c r="I1227" s="56" t="s">
        <v>18</v>
      </c>
      <c r="J1227" s="16"/>
      <c r="K1227" s="38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</row>
    <row r="1228">
      <c r="A1228" s="52"/>
      <c r="B1228" s="53"/>
      <c r="C1228" s="51"/>
      <c r="D1228" s="33" t="s">
        <v>18</v>
      </c>
      <c r="E1228" s="54"/>
      <c r="F1228" s="54"/>
      <c r="G1228" s="54"/>
      <c r="H1228" s="55"/>
      <c r="I1228" s="56" t="s">
        <v>18</v>
      </c>
      <c r="J1228" s="16"/>
      <c r="K1228" s="38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</row>
    <row r="1229">
      <c r="A1229" s="52"/>
      <c r="B1229" s="53"/>
      <c r="C1229" s="51"/>
      <c r="D1229" s="33" t="s">
        <v>18</v>
      </c>
      <c r="E1229" s="54"/>
      <c r="F1229" s="54"/>
      <c r="G1229" s="54"/>
      <c r="H1229" s="55"/>
      <c r="I1229" s="56" t="s">
        <v>18</v>
      </c>
      <c r="J1229" s="16"/>
      <c r="K1229" s="38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</row>
    <row r="1230">
      <c r="A1230" s="52"/>
      <c r="B1230" s="53"/>
      <c r="C1230" s="51"/>
      <c r="D1230" s="33" t="s">
        <v>18</v>
      </c>
      <c r="E1230" s="54"/>
      <c r="F1230" s="54"/>
      <c r="G1230" s="54"/>
      <c r="H1230" s="55"/>
      <c r="I1230" s="56" t="s">
        <v>18</v>
      </c>
      <c r="J1230" s="16"/>
      <c r="K1230" s="38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</row>
    <row r="1231">
      <c r="A1231" s="52"/>
      <c r="B1231" s="53"/>
      <c r="C1231" s="51"/>
      <c r="D1231" s="33" t="s">
        <v>18</v>
      </c>
      <c r="E1231" s="54"/>
      <c r="F1231" s="54"/>
      <c r="G1231" s="54"/>
      <c r="H1231" s="55"/>
      <c r="I1231" s="56" t="s">
        <v>18</v>
      </c>
      <c r="J1231" s="16"/>
      <c r="K1231" s="38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</row>
    <row r="1232">
      <c r="A1232" s="52"/>
      <c r="B1232" s="53"/>
      <c r="C1232" s="51"/>
      <c r="D1232" s="33" t="s">
        <v>18</v>
      </c>
      <c r="E1232" s="54"/>
      <c r="F1232" s="54"/>
      <c r="G1232" s="54"/>
      <c r="H1232" s="55"/>
      <c r="I1232" s="56" t="s">
        <v>18</v>
      </c>
      <c r="J1232" s="16"/>
      <c r="K1232" s="38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</row>
    <row r="1233">
      <c r="A1233" s="52"/>
      <c r="B1233" s="53"/>
      <c r="C1233" s="51"/>
      <c r="D1233" s="33" t="s">
        <v>18</v>
      </c>
      <c r="E1233" s="54"/>
      <c r="F1233" s="54"/>
      <c r="G1233" s="54"/>
      <c r="H1233" s="55"/>
      <c r="I1233" s="56" t="s">
        <v>18</v>
      </c>
      <c r="J1233" s="16"/>
      <c r="K1233" s="38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</row>
    <row r="1234">
      <c r="A1234" s="52"/>
      <c r="B1234" s="53"/>
      <c r="C1234" s="51"/>
      <c r="D1234" s="33" t="s">
        <v>18</v>
      </c>
      <c r="E1234" s="54"/>
      <c r="F1234" s="54"/>
      <c r="G1234" s="54"/>
      <c r="H1234" s="55"/>
      <c r="I1234" s="56" t="s">
        <v>18</v>
      </c>
      <c r="J1234" s="16"/>
      <c r="K1234" s="38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</row>
    <row r="1235">
      <c r="A1235" s="52"/>
      <c r="B1235" s="53"/>
      <c r="C1235" s="51"/>
      <c r="D1235" s="33" t="s">
        <v>18</v>
      </c>
      <c r="E1235" s="54"/>
      <c r="F1235" s="54"/>
      <c r="G1235" s="54"/>
      <c r="H1235" s="55"/>
      <c r="I1235" s="56" t="s">
        <v>18</v>
      </c>
      <c r="J1235" s="16"/>
      <c r="K1235" s="38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</row>
    <row r="1236">
      <c r="A1236" s="52"/>
      <c r="B1236" s="53"/>
      <c r="C1236" s="51"/>
      <c r="D1236" s="33" t="s">
        <v>18</v>
      </c>
      <c r="E1236" s="54"/>
      <c r="F1236" s="54"/>
      <c r="G1236" s="54"/>
      <c r="H1236" s="55"/>
      <c r="I1236" s="56" t="s">
        <v>18</v>
      </c>
      <c r="J1236" s="16"/>
      <c r="K1236" s="38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</row>
    <row r="1237">
      <c r="A1237" s="52"/>
      <c r="B1237" s="53"/>
      <c r="C1237" s="51"/>
      <c r="D1237" s="33" t="s">
        <v>18</v>
      </c>
      <c r="E1237" s="54"/>
      <c r="F1237" s="54"/>
      <c r="G1237" s="54"/>
      <c r="H1237" s="55"/>
      <c r="I1237" s="56" t="s">
        <v>18</v>
      </c>
      <c r="J1237" s="16"/>
      <c r="K1237" s="38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</row>
    <row r="1238">
      <c r="A1238" s="52"/>
      <c r="B1238" s="53"/>
      <c r="C1238" s="51"/>
      <c r="D1238" s="33" t="s">
        <v>18</v>
      </c>
      <c r="E1238" s="54"/>
      <c r="F1238" s="54"/>
      <c r="G1238" s="54"/>
      <c r="H1238" s="55"/>
      <c r="I1238" s="56" t="s">
        <v>18</v>
      </c>
      <c r="J1238" s="16"/>
      <c r="K1238" s="38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</row>
    <row r="1239">
      <c r="A1239" s="52"/>
      <c r="B1239" s="53"/>
      <c r="C1239" s="51"/>
      <c r="D1239" s="33" t="s">
        <v>18</v>
      </c>
      <c r="E1239" s="54"/>
      <c r="F1239" s="54"/>
      <c r="G1239" s="54"/>
      <c r="H1239" s="55"/>
      <c r="I1239" s="56" t="s">
        <v>18</v>
      </c>
      <c r="J1239" s="16"/>
      <c r="K1239" s="38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</row>
    <row r="1240">
      <c r="A1240" s="52"/>
      <c r="B1240" s="53"/>
      <c r="C1240" s="51"/>
      <c r="D1240" s="33" t="s">
        <v>18</v>
      </c>
      <c r="E1240" s="54"/>
      <c r="F1240" s="54"/>
      <c r="G1240" s="54"/>
      <c r="H1240" s="55"/>
      <c r="I1240" s="56" t="s">
        <v>18</v>
      </c>
      <c r="J1240" s="16"/>
      <c r="K1240" s="38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</row>
    <row r="1241">
      <c r="A1241" s="52"/>
      <c r="B1241" s="53"/>
      <c r="C1241" s="51"/>
      <c r="D1241" s="33" t="s">
        <v>18</v>
      </c>
      <c r="E1241" s="54"/>
      <c r="F1241" s="54"/>
      <c r="G1241" s="54"/>
      <c r="H1241" s="55"/>
      <c r="I1241" s="56" t="s">
        <v>18</v>
      </c>
      <c r="J1241" s="16"/>
      <c r="K1241" s="38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</row>
    <row r="1242">
      <c r="A1242" s="52"/>
      <c r="B1242" s="53"/>
      <c r="C1242" s="51"/>
      <c r="D1242" s="33" t="s">
        <v>18</v>
      </c>
      <c r="E1242" s="54"/>
      <c r="F1242" s="54"/>
      <c r="G1242" s="54"/>
      <c r="H1242" s="55"/>
      <c r="I1242" s="56" t="s">
        <v>18</v>
      </c>
      <c r="J1242" s="16"/>
      <c r="K1242" s="38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</row>
    <row r="1243">
      <c r="A1243" s="52"/>
      <c r="B1243" s="53"/>
      <c r="C1243" s="51"/>
      <c r="D1243" s="33" t="s">
        <v>18</v>
      </c>
      <c r="E1243" s="54"/>
      <c r="F1243" s="54"/>
      <c r="G1243" s="54"/>
      <c r="H1243" s="55"/>
      <c r="I1243" s="56" t="s">
        <v>18</v>
      </c>
      <c r="J1243" s="16"/>
      <c r="K1243" s="38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</row>
    <row r="1244">
      <c r="A1244" s="52"/>
      <c r="B1244" s="53"/>
      <c r="C1244" s="51"/>
      <c r="D1244" s="33" t="s">
        <v>18</v>
      </c>
      <c r="E1244" s="54"/>
      <c r="F1244" s="54"/>
      <c r="G1244" s="54"/>
      <c r="H1244" s="55"/>
      <c r="I1244" s="56" t="s">
        <v>18</v>
      </c>
      <c r="J1244" s="16"/>
      <c r="K1244" s="38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</row>
    <row r="1245">
      <c r="A1245" s="52"/>
      <c r="B1245" s="53"/>
      <c r="C1245" s="51"/>
      <c r="D1245" s="33" t="s">
        <v>18</v>
      </c>
      <c r="E1245" s="54"/>
      <c r="F1245" s="54"/>
      <c r="G1245" s="54"/>
      <c r="H1245" s="55"/>
      <c r="I1245" s="56" t="s">
        <v>18</v>
      </c>
      <c r="J1245" s="16"/>
      <c r="K1245" s="38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</row>
    <row r="1246">
      <c r="A1246" s="52"/>
      <c r="B1246" s="53"/>
      <c r="C1246" s="51"/>
      <c r="D1246" s="33" t="s">
        <v>18</v>
      </c>
      <c r="E1246" s="54"/>
      <c r="F1246" s="54"/>
      <c r="G1246" s="54"/>
      <c r="H1246" s="55"/>
      <c r="I1246" s="56" t="s">
        <v>18</v>
      </c>
      <c r="J1246" s="16"/>
      <c r="K1246" s="38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</row>
    <row r="1247">
      <c r="A1247" s="52"/>
      <c r="B1247" s="53"/>
      <c r="C1247" s="51"/>
      <c r="D1247" s="33" t="s">
        <v>18</v>
      </c>
      <c r="E1247" s="54"/>
      <c r="F1247" s="54"/>
      <c r="G1247" s="54"/>
      <c r="H1247" s="55"/>
      <c r="I1247" s="56" t="s">
        <v>18</v>
      </c>
      <c r="J1247" s="16"/>
      <c r="K1247" s="38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</row>
    <row r="1248">
      <c r="A1248" s="52"/>
      <c r="B1248" s="53"/>
      <c r="C1248" s="51"/>
      <c r="D1248" s="33" t="s">
        <v>18</v>
      </c>
      <c r="E1248" s="54"/>
      <c r="F1248" s="54"/>
      <c r="G1248" s="54"/>
      <c r="H1248" s="55"/>
      <c r="I1248" s="56" t="s">
        <v>18</v>
      </c>
      <c r="J1248" s="16"/>
      <c r="K1248" s="38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</row>
    <row r="1249">
      <c r="A1249" s="52"/>
      <c r="B1249" s="53"/>
      <c r="C1249" s="51"/>
      <c r="D1249" s="33" t="s">
        <v>18</v>
      </c>
      <c r="E1249" s="54"/>
      <c r="F1249" s="54"/>
      <c r="G1249" s="54"/>
      <c r="H1249" s="55"/>
      <c r="I1249" s="56" t="s">
        <v>18</v>
      </c>
      <c r="J1249" s="16"/>
      <c r="K1249" s="38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</row>
    <row r="1250">
      <c r="A1250" s="52"/>
      <c r="B1250" s="53"/>
      <c r="C1250" s="51"/>
      <c r="D1250" s="33" t="s">
        <v>18</v>
      </c>
      <c r="E1250" s="54"/>
      <c r="F1250" s="54"/>
      <c r="G1250" s="54"/>
      <c r="H1250" s="55"/>
      <c r="I1250" s="56" t="s">
        <v>18</v>
      </c>
      <c r="J1250" s="16"/>
      <c r="K1250" s="38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</row>
    <row r="1251">
      <c r="A1251" s="52"/>
      <c r="B1251" s="53"/>
      <c r="C1251" s="51"/>
      <c r="D1251" s="33" t="s">
        <v>18</v>
      </c>
      <c r="E1251" s="54"/>
      <c r="F1251" s="54"/>
      <c r="G1251" s="54"/>
      <c r="H1251" s="55"/>
      <c r="I1251" s="56" t="s">
        <v>18</v>
      </c>
      <c r="J1251" s="16"/>
      <c r="K1251" s="38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</row>
    <row r="1252">
      <c r="A1252" s="52"/>
      <c r="B1252" s="53"/>
      <c r="C1252" s="51"/>
      <c r="D1252" s="33" t="s">
        <v>18</v>
      </c>
      <c r="E1252" s="54"/>
      <c r="F1252" s="54"/>
      <c r="G1252" s="54"/>
      <c r="H1252" s="55"/>
      <c r="I1252" s="56" t="s">
        <v>18</v>
      </c>
      <c r="J1252" s="16"/>
      <c r="K1252" s="38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</row>
    <row r="1253">
      <c r="A1253" s="52"/>
      <c r="B1253" s="53"/>
      <c r="C1253" s="51"/>
      <c r="D1253" s="33" t="s">
        <v>18</v>
      </c>
      <c r="E1253" s="54"/>
      <c r="F1253" s="54"/>
      <c r="G1253" s="54"/>
      <c r="H1253" s="55"/>
      <c r="I1253" s="56" t="s">
        <v>18</v>
      </c>
      <c r="J1253" s="16"/>
      <c r="K1253" s="38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</row>
    <row r="1254">
      <c r="A1254" s="52"/>
      <c r="B1254" s="53"/>
      <c r="C1254" s="51"/>
      <c r="D1254" s="33" t="s">
        <v>18</v>
      </c>
      <c r="E1254" s="54"/>
      <c r="F1254" s="54"/>
      <c r="G1254" s="54"/>
      <c r="H1254" s="55"/>
      <c r="I1254" s="56" t="s">
        <v>18</v>
      </c>
      <c r="J1254" s="16"/>
      <c r="K1254" s="38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</row>
    <row r="1255">
      <c r="A1255" s="52"/>
      <c r="B1255" s="53"/>
      <c r="C1255" s="51"/>
      <c r="D1255" s="33" t="s">
        <v>18</v>
      </c>
      <c r="E1255" s="54"/>
      <c r="F1255" s="54"/>
      <c r="G1255" s="54"/>
      <c r="H1255" s="55"/>
      <c r="I1255" s="56" t="s">
        <v>18</v>
      </c>
      <c r="J1255" s="16"/>
      <c r="K1255" s="38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</row>
    <row r="1256">
      <c r="A1256" s="52"/>
      <c r="B1256" s="53"/>
      <c r="C1256" s="51"/>
      <c r="D1256" s="33" t="s">
        <v>18</v>
      </c>
      <c r="E1256" s="54"/>
      <c r="F1256" s="54"/>
      <c r="G1256" s="54"/>
      <c r="H1256" s="55"/>
      <c r="I1256" s="56" t="s">
        <v>18</v>
      </c>
      <c r="J1256" s="16"/>
      <c r="K1256" s="38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</row>
    <row r="1257">
      <c r="A1257" s="52"/>
      <c r="B1257" s="53"/>
      <c r="C1257" s="51"/>
      <c r="D1257" s="33" t="s">
        <v>18</v>
      </c>
      <c r="E1257" s="54"/>
      <c r="F1257" s="54"/>
      <c r="G1257" s="54"/>
      <c r="H1257" s="55"/>
      <c r="I1257" s="56" t="s">
        <v>18</v>
      </c>
      <c r="J1257" s="16"/>
      <c r="K1257" s="38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</row>
    <row r="1258">
      <c r="A1258" s="52"/>
      <c r="B1258" s="53"/>
      <c r="C1258" s="51"/>
      <c r="D1258" s="33" t="s">
        <v>18</v>
      </c>
      <c r="E1258" s="54"/>
      <c r="F1258" s="54"/>
      <c r="G1258" s="54"/>
      <c r="H1258" s="55"/>
      <c r="I1258" s="56" t="s">
        <v>18</v>
      </c>
      <c r="J1258" s="16"/>
      <c r="K1258" s="38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</row>
    <row r="1259">
      <c r="A1259" s="52"/>
      <c r="B1259" s="53"/>
      <c r="C1259" s="51"/>
      <c r="D1259" s="33" t="s">
        <v>18</v>
      </c>
      <c r="E1259" s="54"/>
      <c r="F1259" s="54"/>
      <c r="G1259" s="54"/>
      <c r="H1259" s="55"/>
      <c r="I1259" s="56" t="s">
        <v>18</v>
      </c>
      <c r="J1259" s="16"/>
      <c r="K1259" s="38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</row>
    <row r="1260">
      <c r="A1260" s="52"/>
      <c r="B1260" s="53"/>
      <c r="C1260" s="51"/>
      <c r="D1260" s="33" t="s">
        <v>18</v>
      </c>
      <c r="E1260" s="54"/>
      <c r="F1260" s="54"/>
      <c r="G1260" s="54"/>
      <c r="H1260" s="55"/>
      <c r="I1260" s="56" t="s">
        <v>18</v>
      </c>
      <c r="J1260" s="16"/>
      <c r="K1260" s="38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</row>
    <row r="1261">
      <c r="A1261" s="52"/>
      <c r="B1261" s="53"/>
      <c r="C1261" s="51"/>
      <c r="D1261" s="33" t="s">
        <v>18</v>
      </c>
      <c r="E1261" s="54"/>
      <c r="F1261" s="54"/>
      <c r="G1261" s="54"/>
      <c r="H1261" s="55"/>
      <c r="I1261" s="56" t="s">
        <v>18</v>
      </c>
      <c r="J1261" s="16"/>
      <c r="K1261" s="38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</row>
    <row r="1262">
      <c r="A1262" s="52"/>
      <c r="B1262" s="53"/>
      <c r="C1262" s="51"/>
      <c r="D1262" s="33" t="s">
        <v>18</v>
      </c>
      <c r="E1262" s="54"/>
      <c r="F1262" s="54"/>
      <c r="G1262" s="54"/>
      <c r="H1262" s="55"/>
      <c r="I1262" s="56" t="s">
        <v>18</v>
      </c>
      <c r="J1262" s="16"/>
      <c r="K1262" s="38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</row>
    <row r="1263">
      <c r="A1263" s="52"/>
      <c r="B1263" s="53"/>
      <c r="C1263" s="51"/>
      <c r="D1263" s="33" t="s">
        <v>18</v>
      </c>
      <c r="E1263" s="54"/>
      <c r="F1263" s="54"/>
      <c r="G1263" s="54"/>
      <c r="H1263" s="55"/>
      <c r="I1263" s="56" t="s">
        <v>18</v>
      </c>
      <c r="J1263" s="16"/>
      <c r="K1263" s="38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</row>
    <row r="1264">
      <c r="A1264" s="52"/>
      <c r="B1264" s="53"/>
      <c r="C1264" s="51"/>
      <c r="D1264" s="33" t="s">
        <v>18</v>
      </c>
      <c r="E1264" s="54"/>
      <c r="F1264" s="54"/>
      <c r="G1264" s="54"/>
      <c r="H1264" s="55"/>
      <c r="I1264" s="56" t="s">
        <v>18</v>
      </c>
      <c r="J1264" s="16"/>
      <c r="K1264" s="38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</row>
    <row r="1265">
      <c r="A1265" s="52"/>
      <c r="B1265" s="53"/>
      <c r="C1265" s="51"/>
      <c r="D1265" s="33" t="s">
        <v>18</v>
      </c>
      <c r="E1265" s="54"/>
      <c r="F1265" s="54"/>
      <c r="G1265" s="54"/>
      <c r="H1265" s="55"/>
      <c r="I1265" s="56" t="s">
        <v>18</v>
      </c>
      <c r="J1265" s="16"/>
      <c r="K1265" s="38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</row>
    <row r="1266">
      <c r="A1266" s="52"/>
      <c r="B1266" s="53"/>
      <c r="C1266" s="51"/>
      <c r="D1266" s="33" t="s">
        <v>18</v>
      </c>
      <c r="E1266" s="54"/>
      <c r="F1266" s="54"/>
      <c r="G1266" s="54"/>
      <c r="H1266" s="55"/>
      <c r="I1266" s="56" t="s">
        <v>18</v>
      </c>
      <c r="J1266" s="16"/>
      <c r="K1266" s="38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</row>
    <row r="1267">
      <c r="A1267" s="52"/>
      <c r="B1267" s="53"/>
      <c r="C1267" s="51"/>
      <c r="D1267" s="33" t="s">
        <v>18</v>
      </c>
      <c r="E1267" s="54"/>
      <c r="F1267" s="54"/>
      <c r="G1267" s="54"/>
      <c r="H1267" s="55"/>
      <c r="I1267" s="56" t="s">
        <v>18</v>
      </c>
      <c r="J1267" s="16"/>
      <c r="K1267" s="38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</row>
    <row r="1268">
      <c r="A1268" s="52"/>
      <c r="B1268" s="53"/>
      <c r="C1268" s="51"/>
      <c r="D1268" s="33" t="s">
        <v>18</v>
      </c>
      <c r="E1268" s="54"/>
      <c r="F1268" s="54"/>
      <c r="G1268" s="54"/>
      <c r="H1268" s="55"/>
      <c r="I1268" s="56" t="s">
        <v>18</v>
      </c>
      <c r="J1268" s="16"/>
      <c r="K1268" s="38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</row>
    <row r="1269">
      <c r="A1269" s="52"/>
      <c r="B1269" s="53"/>
      <c r="C1269" s="51"/>
      <c r="D1269" s="33" t="s">
        <v>18</v>
      </c>
      <c r="E1269" s="54"/>
      <c r="F1269" s="54"/>
      <c r="G1269" s="54"/>
      <c r="H1269" s="55"/>
      <c r="I1269" s="56" t="s">
        <v>18</v>
      </c>
      <c r="J1269" s="16"/>
      <c r="K1269" s="38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</row>
    <row r="1270">
      <c r="A1270" s="52"/>
      <c r="B1270" s="53"/>
      <c r="C1270" s="51"/>
      <c r="D1270" s="33" t="s">
        <v>18</v>
      </c>
      <c r="E1270" s="54"/>
      <c r="F1270" s="54"/>
      <c r="G1270" s="54"/>
      <c r="H1270" s="55"/>
      <c r="I1270" s="56" t="s">
        <v>18</v>
      </c>
      <c r="J1270" s="16"/>
      <c r="K1270" s="38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</row>
    <row r="1271">
      <c r="A1271" s="52"/>
      <c r="B1271" s="53"/>
      <c r="C1271" s="51"/>
      <c r="D1271" s="33" t="s">
        <v>18</v>
      </c>
      <c r="E1271" s="54"/>
      <c r="F1271" s="54"/>
      <c r="G1271" s="54"/>
      <c r="H1271" s="55"/>
      <c r="I1271" s="56" t="s">
        <v>18</v>
      </c>
      <c r="J1271" s="16"/>
      <c r="K1271" s="38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</row>
    <row r="1272">
      <c r="A1272" s="52"/>
      <c r="B1272" s="53"/>
      <c r="C1272" s="51"/>
      <c r="D1272" s="33" t="s">
        <v>18</v>
      </c>
      <c r="E1272" s="54"/>
      <c r="F1272" s="54"/>
      <c r="G1272" s="54"/>
      <c r="H1272" s="55"/>
      <c r="I1272" s="56" t="s">
        <v>18</v>
      </c>
      <c r="J1272" s="16"/>
      <c r="K1272" s="38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</row>
    <row r="1273">
      <c r="A1273" s="52"/>
      <c r="B1273" s="53"/>
      <c r="C1273" s="51"/>
      <c r="D1273" s="33" t="s">
        <v>18</v>
      </c>
      <c r="E1273" s="54"/>
      <c r="F1273" s="54"/>
      <c r="G1273" s="54"/>
      <c r="H1273" s="55"/>
      <c r="I1273" s="56" t="s">
        <v>18</v>
      </c>
      <c r="J1273" s="16"/>
      <c r="K1273" s="38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</row>
    <row r="1274">
      <c r="A1274" s="52"/>
      <c r="B1274" s="53"/>
      <c r="C1274" s="51"/>
      <c r="D1274" s="33" t="s">
        <v>18</v>
      </c>
      <c r="E1274" s="54"/>
      <c r="F1274" s="54"/>
      <c r="G1274" s="54"/>
      <c r="H1274" s="55"/>
      <c r="I1274" s="56" t="s">
        <v>18</v>
      </c>
      <c r="J1274" s="16"/>
      <c r="K1274" s="38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</row>
    <row r="1275">
      <c r="A1275" s="52"/>
      <c r="B1275" s="53"/>
      <c r="C1275" s="51"/>
      <c r="D1275" s="33" t="s">
        <v>18</v>
      </c>
      <c r="E1275" s="54"/>
      <c r="F1275" s="54"/>
      <c r="G1275" s="54"/>
      <c r="H1275" s="55"/>
      <c r="I1275" s="56" t="s">
        <v>18</v>
      </c>
      <c r="J1275" s="16"/>
      <c r="K1275" s="38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</row>
    <row r="1276">
      <c r="A1276" s="52"/>
      <c r="B1276" s="53"/>
      <c r="C1276" s="51"/>
      <c r="D1276" s="33" t="s">
        <v>18</v>
      </c>
      <c r="E1276" s="54"/>
      <c r="F1276" s="54"/>
      <c r="G1276" s="54"/>
      <c r="H1276" s="55"/>
      <c r="I1276" s="56" t="s">
        <v>18</v>
      </c>
      <c r="J1276" s="16"/>
      <c r="K1276" s="38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</row>
    <row r="1277">
      <c r="A1277" s="52"/>
      <c r="B1277" s="53"/>
      <c r="C1277" s="51"/>
      <c r="D1277" s="33" t="s">
        <v>18</v>
      </c>
      <c r="E1277" s="54"/>
      <c r="F1277" s="54"/>
      <c r="G1277" s="54"/>
      <c r="H1277" s="55"/>
      <c r="I1277" s="56" t="s">
        <v>18</v>
      </c>
      <c r="J1277" s="16"/>
      <c r="K1277" s="38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</row>
    <row r="1278">
      <c r="A1278" s="52"/>
      <c r="B1278" s="53"/>
      <c r="C1278" s="51"/>
      <c r="D1278" s="33" t="s">
        <v>18</v>
      </c>
      <c r="E1278" s="54"/>
      <c r="F1278" s="54"/>
      <c r="G1278" s="54"/>
      <c r="H1278" s="55"/>
      <c r="I1278" s="56" t="s">
        <v>18</v>
      </c>
      <c r="J1278" s="16"/>
      <c r="K1278" s="38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</row>
    <row r="1279">
      <c r="A1279" s="52"/>
      <c r="B1279" s="53"/>
      <c r="C1279" s="51"/>
      <c r="D1279" s="33" t="s">
        <v>18</v>
      </c>
      <c r="E1279" s="54"/>
      <c r="F1279" s="54"/>
      <c r="G1279" s="54"/>
      <c r="H1279" s="55"/>
      <c r="I1279" s="56" t="s">
        <v>18</v>
      </c>
      <c r="J1279" s="16"/>
      <c r="K1279" s="38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</row>
    <row r="1280">
      <c r="A1280" s="52"/>
      <c r="B1280" s="53"/>
      <c r="C1280" s="51"/>
      <c r="D1280" s="33" t="s">
        <v>18</v>
      </c>
      <c r="E1280" s="54"/>
      <c r="F1280" s="54"/>
      <c r="G1280" s="54"/>
      <c r="H1280" s="55"/>
      <c r="I1280" s="56" t="s">
        <v>18</v>
      </c>
      <c r="J1280" s="16"/>
      <c r="K1280" s="38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</row>
    <row r="1281">
      <c r="A1281" s="52"/>
      <c r="B1281" s="53"/>
      <c r="C1281" s="51"/>
      <c r="D1281" s="33" t="s">
        <v>18</v>
      </c>
      <c r="E1281" s="54"/>
      <c r="F1281" s="54"/>
      <c r="G1281" s="54"/>
      <c r="H1281" s="55"/>
      <c r="I1281" s="56" t="s">
        <v>18</v>
      </c>
      <c r="J1281" s="16"/>
      <c r="K1281" s="38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</row>
    <row r="1282">
      <c r="A1282" s="52"/>
      <c r="B1282" s="53"/>
      <c r="C1282" s="51"/>
      <c r="D1282" s="33" t="s">
        <v>18</v>
      </c>
      <c r="E1282" s="54"/>
      <c r="F1282" s="54"/>
      <c r="G1282" s="54"/>
      <c r="H1282" s="55"/>
      <c r="I1282" s="56" t="s">
        <v>18</v>
      </c>
      <c r="J1282" s="16"/>
      <c r="K1282" s="38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</row>
    <row r="1283">
      <c r="A1283" s="52"/>
      <c r="B1283" s="53"/>
      <c r="C1283" s="51"/>
      <c r="D1283" s="33" t="s">
        <v>18</v>
      </c>
      <c r="E1283" s="54"/>
      <c r="F1283" s="54"/>
      <c r="G1283" s="54"/>
      <c r="H1283" s="55"/>
      <c r="I1283" s="56" t="s">
        <v>18</v>
      </c>
      <c r="J1283" s="16"/>
      <c r="K1283" s="38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</row>
    <row r="1284">
      <c r="A1284" s="52"/>
      <c r="B1284" s="53"/>
      <c r="C1284" s="51"/>
      <c r="D1284" s="33" t="s">
        <v>18</v>
      </c>
      <c r="E1284" s="54"/>
      <c r="F1284" s="54"/>
      <c r="G1284" s="54"/>
      <c r="H1284" s="55"/>
      <c r="I1284" s="56" t="s">
        <v>18</v>
      </c>
      <c r="J1284" s="16"/>
      <c r="K1284" s="38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</row>
    <row r="1285">
      <c r="A1285" s="52"/>
      <c r="B1285" s="53"/>
      <c r="C1285" s="51"/>
      <c r="D1285" s="33" t="s">
        <v>18</v>
      </c>
      <c r="E1285" s="54"/>
      <c r="F1285" s="54"/>
      <c r="G1285" s="54"/>
      <c r="H1285" s="55"/>
      <c r="I1285" s="56" t="s">
        <v>18</v>
      </c>
      <c r="J1285" s="16"/>
      <c r="K1285" s="38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</row>
    <row r="1286">
      <c r="A1286" s="52"/>
      <c r="B1286" s="53"/>
      <c r="C1286" s="51"/>
      <c r="D1286" s="33" t="s">
        <v>18</v>
      </c>
      <c r="E1286" s="54"/>
      <c r="F1286" s="54"/>
      <c r="G1286" s="54"/>
      <c r="H1286" s="55"/>
      <c r="I1286" s="56" t="s">
        <v>18</v>
      </c>
      <c r="J1286" s="16"/>
      <c r="K1286" s="38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</row>
    <row r="1287">
      <c r="A1287" s="52"/>
      <c r="B1287" s="53"/>
      <c r="C1287" s="51"/>
      <c r="D1287" s="33" t="s">
        <v>18</v>
      </c>
      <c r="E1287" s="54"/>
      <c r="F1287" s="54"/>
      <c r="G1287" s="54"/>
      <c r="H1287" s="55"/>
      <c r="I1287" s="56" t="s">
        <v>18</v>
      </c>
      <c r="J1287" s="16"/>
      <c r="K1287" s="38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</row>
    <row r="1288">
      <c r="A1288" s="52"/>
      <c r="B1288" s="53"/>
      <c r="C1288" s="51"/>
      <c r="D1288" s="33" t="s">
        <v>18</v>
      </c>
      <c r="E1288" s="54"/>
      <c r="F1288" s="54"/>
      <c r="G1288" s="54"/>
      <c r="H1288" s="55"/>
      <c r="I1288" s="56" t="s">
        <v>18</v>
      </c>
      <c r="J1288" s="16"/>
      <c r="K1288" s="38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</row>
    <row r="1289">
      <c r="A1289" s="52"/>
      <c r="B1289" s="53"/>
      <c r="C1289" s="51"/>
      <c r="D1289" s="33" t="s">
        <v>18</v>
      </c>
      <c r="E1289" s="54"/>
      <c r="F1289" s="54"/>
      <c r="G1289" s="54"/>
      <c r="H1289" s="55"/>
      <c r="I1289" s="56" t="s">
        <v>18</v>
      </c>
      <c r="J1289" s="16"/>
      <c r="K1289" s="38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</row>
    <row r="1290">
      <c r="A1290" s="52"/>
      <c r="B1290" s="53"/>
      <c r="C1290" s="51"/>
      <c r="D1290" s="33" t="s">
        <v>18</v>
      </c>
      <c r="E1290" s="54"/>
      <c r="F1290" s="54"/>
      <c r="G1290" s="54"/>
      <c r="H1290" s="55"/>
      <c r="I1290" s="56" t="s">
        <v>18</v>
      </c>
      <c r="J1290" s="16"/>
      <c r="K1290" s="38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</row>
    <row r="1291">
      <c r="A1291" s="52"/>
      <c r="B1291" s="53"/>
      <c r="C1291" s="51"/>
      <c r="D1291" s="33" t="s">
        <v>18</v>
      </c>
      <c r="E1291" s="54"/>
      <c r="F1291" s="54"/>
      <c r="G1291" s="54"/>
      <c r="H1291" s="55"/>
      <c r="I1291" s="56" t="s">
        <v>18</v>
      </c>
      <c r="J1291" s="16"/>
      <c r="K1291" s="38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</row>
    <row r="1292">
      <c r="A1292" s="52"/>
      <c r="B1292" s="53"/>
      <c r="C1292" s="51"/>
      <c r="D1292" s="33" t="s">
        <v>18</v>
      </c>
      <c r="E1292" s="54"/>
      <c r="F1292" s="54"/>
      <c r="G1292" s="54"/>
      <c r="H1292" s="55"/>
      <c r="I1292" s="56" t="s">
        <v>18</v>
      </c>
      <c r="J1292" s="16"/>
      <c r="K1292" s="38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</row>
    <row r="1293">
      <c r="A1293" s="52"/>
      <c r="B1293" s="53"/>
      <c r="C1293" s="51"/>
      <c r="D1293" s="33" t="s">
        <v>18</v>
      </c>
      <c r="E1293" s="54"/>
      <c r="F1293" s="54"/>
      <c r="G1293" s="54"/>
      <c r="H1293" s="55"/>
      <c r="I1293" s="56" t="s">
        <v>18</v>
      </c>
      <c r="J1293" s="16"/>
      <c r="K1293" s="38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</row>
    <row r="1294">
      <c r="A1294" s="52"/>
      <c r="B1294" s="53"/>
      <c r="C1294" s="51"/>
      <c r="D1294" s="33" t="s">
        <v>18</v>
      </c>
      <c r="E1294" s="54"/>
      <c r="F1294" s="54"/>
      <c r="G1294" s="54"/>
      <c r="H1294" s="55"/>
      <c r="I1294" s="56" t="s">
        <v>18</v>
      </c>
      <c r="J1294" s="16"/>
      <c r="K1294" s="38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</row>
    <row r="1295">
      <c r="A1295" s="52"/>
      <c r="B1295" s="53"/>
      <c r="C1295" s="51"/>
      <c r="D1295" s="33" t="s">
        <v>18</v>
      </c>
      <c r="E1295" s="54"/>
      <c r="F1295" s="54"/>
      <c r="G1295" s="54"/>
      <c r="H1295" s="55"/>
      <c r="I1295" s="56" t="s">
        <v>18</v>
      </c>
      <c r="J1295" s="16"/>
      <c r="K1295" s="38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</row>
    <row r="1296">
      <c r="A1296" s="52"/>
      <c r="B1296" s="53"/>
      <c r="C1296" s="51"/>
      <c r="D1296" s="33" t="s">
        <v>18</v>
      </c>
      <c r="E1296" s="54"/>
      <c r="F1296" s="54"/>
      <c r="G1296" s="54"/>
      <c r="H1296" s="55"/>
      <c r="I1296" s="56" t="s">
        <v>18</v>
      </c>
      <c r="J1296" s="16"/>
      <c r="K1296" s="38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</row>
    <row r="1297">
      <c r="A1297" s="52"/>
      <c r="B1297" s="53"/>
      <c r="C1297" s="51"/>
      <c r="D1297" s="33" t="s">
        <v>18</v>
      </c>
      <c r="E1297" s="54"/>
      <c r="F1297" s="54"/>
      <c r="G1297" s="54"/>
      <c r="H1297" s="55"/>
      <c r="I1297" s="56" t="s">
        <v>18</v>
      </c>
      <c r="J1297" s="16"/>
      <c r="K1297" s="38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</row>
    <row r="1298">
      <c r="A1298" s="52"/>
      <c r="B1298" s="53"/>
      <c r="C1298" s="51"/>
      <c r="D1298" s="33" t="s">
        <v>18</v>
      </c>
      <c r="E1298" s="54"/>
      <c r="F1298" s="54"/>
      <c r="G1298" s="54"/>
      <c r="H1298" s="55"/>
      <c r="I1298" s="56" t="s">
        <v>18</v>
      </c>
      <c r="J1298" s="16"/>
      <c r="K1298" s="38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</row>
    <row r="1299">
      <c r="A1299" s="52"/>
      <c r="B1299" s="53"/>
      <c r="C1299" s="51"/>
      <c r="D1299" s="33" t="s">
        <v>18</v>
      </c>
      <c r="E1299" s="54"/>
      <c r="F1299" s="54"/>
      <c r="G1299" s="54"/>
      <c r="H1299" s="55"/>
      <c r="I1299" s="56" t="s">
        <v>18</v>
      </c>
      <c r="J1299" s="16"/>
      <c r="K1299" s="38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</row>
    <row r="1300">
      <c r="A1300" s="52"/>
      <c r="B1300" s="53"/>
      <c r="C1300" s="51"/>
      <c r="D1300" s="33" t="s">
        <v>18</v>
      </c>
      <c r="E1300" s="54"/>
      <c r="F1300" s="54"/>
      <c r="G1300" s="54"/>
      <c r="H1300" s="55"/>
      <c r="I1300" s="56" t="s">
        <v>18</v>
      </c>
      <c r="J1300" s="16"/>
      <c r="K1300" s="38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</row>
    <row r="1301">
      <c r="A1301" s="52"/>
      <c r="B1301" s="53"/>
      <c r="C1301" s="51"/>
      <c r="D1301" s="33" t="s">
        <v>18</v>
      </c>
      <c r="E1301" s="54"/>
      <c r="F1301" s="54"/>
      <c r="G1301" s="54"/>
      <c r="H1301" s="55"/>
      <c r="I1301" s="56" t="s">
        <v>18</v>
      </c>
      <c r="J1301" s="16"/>
      <c r="K1301" s="38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</row>
    <row r="1302">
      <c r="A1302" s="52"/>
      <c r="B1302" s="53"/>
      <c r="C1302" s="51"/>
      <c r="D1302" s="33" t="s">
        <v>18</v>
      </c>
      <c r="E1302" s="54"/>
      <c r="F1302" s="54"/>
      <c r="G1302" s="54"/>
      <c r="H1302" s="55"/>
      <c r="I1302" s="56" t="s">
        <v>18</v>
      </c>
      <c r="J1302" s="16"/>
      <c r="K1302" s="38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</row>
    <row r="1303">
      <c r="A1303" s="52"/>
      <c r="B1303" s="53"/>
      <c r="C1303" s="51"/>
      <c r="D1303" s="33" t="s">
        <v>18</v>
      </c>
      <c r="E1303" s="54"/>
      <c r="F1303" s="54"/>
      <c r="G1303" s="54"/>
      <c r="H1303" s="55"/>
      <c r="I1303" s="56" t="s">
        <v>18</v>
      </c>
      <c r="J1303" s="16"/>
      <c r="K1303" s="38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</row>
    <row r="1304">
      <c r="A1304" s="52"/>
      <c r="B1304" s="53"/>
      <c r="C1304" s="51"/>
      <c r="D1304" s="33" t="s">
        <v>18</v>
      </c>
      <c r="E1304" s="54"/>
      <c r="F1304" s="54"/>
      <c r="G1304" s="54"/>
      <c r="H1304" s="55"/>
      <c r="I1304" s="56" t="s">
        <v>18</v>
      </c>
      <c r="J1304" s="16"/>
      <c r="K1304" s="38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</row>
    <row r="1305">
      <c r="A1305" s="52"/>
      <c r="B1305" s="53"/>
      <c r="C1305" s="51"/>
      <c r="D1305" s="33" t="s">
        <v>18</v>
      </c>
      <c r="E1305" s="54"/>
      <c r="F1305" s="54"/>
      <c r="G1305" s="54"/>
      <c r="H1305" s="55"/>
      <c r="I1305" s="56" t="s">
        <v>18</v>
      </c>
      <c r="J1305" s="16"/>
      <c r="K1305" s="38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</row>
    <row r="1306">
      <c r="A1306" s="52"/>
      <c r="B1306" s="53"/>
      <c r="C1306" s="51"/>
      <c r="D1306" s="33" t="s">
        <v>18</v>
      </c>
      <c r="E1306" s="54"/>
      <c r="F1306" s="54"/>
      <c r="G1306" s="54"/>
      <c r="H1306" s="55"/>
      <c r="I1306" s="56" t="s">
        <v>18</v>
      </c>
      <c r="J1306" s="16"/>
      <c r="K1306" s="38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</row>
    <row r="1307">
      <c r="A1307" s="52"/>
      <c r="B1307" s="53"/>
      <c r="C1307" s="51"/>
      <c r="D1307" s="33" t="s">
        <v>18</v>
      </c>
      <c r="E1307" s="54"/>
      <c r="F1307" s="54"/>
      <c r="G1307" s="54"/>
      <c r="H1307" s="55"/>
      <c r="I1307" s="56" t="s">
        <v>18</v>
      </c>
      <c r="J1307" s="16"/>
      <c r="K1307" s="38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</row>
    <row r="1308">
      <c r="A1308" s="52"/>
      <c r="B1308" s="53"/>
      <c r="C1308" s="51"/>
      <c r="D1308" s="33" t="s">
        <v>18</v>
      </c>
      <c r="E1308" s="54"/>
      <c r="F1308" s="54"/>
      <c r="G1308" s="54"/>
      <c r="H1308" s="55"/>
      <c r="I1308" s="56" t="s">
        <v>18</v>
      </c>
      <c r="J1308" s="16"/>
      <c r="K1308" s="38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</row>
    <row r="1309">
      <c r="A1309" s="52"/>
      <c r="B1309" s="53"/>
      <c r="C1309" s="51"/>
      <c r="D1309" s="33" t="s">
        <v>18</v>
      </c>
      <c r="E1309" s="54"/>
      <c r="F1309" s="54"/>
      <c r="G1309" s="54"/>
      <c r="H1309" s="55"/>
      <c r="I1309" s="56" t="s">
        <v>18</v>
      </c>
      <c r="J1309" s="16"/>
      <c r="K1309" s="38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</row>
    <row r="1310">
      <c r="A1310" s="52"/>
      <c r="B1310" s="53"/>
      <c r="C1310" s="51"/>
      <c r="D1310" s="33" t="s">
        <v>18</v>
      </c>
      <c r="E1310" s="54"/>
      <c r="F1310" s="54"/>
      <c r="G1310" s="54"/>
      <c r="H1310" s="55"/>
      <c r="I1310" s="56" t="s">
        <v>18</v>
      </c>
      <c r="J1310" s="16"/>
      <c r="K1310" s="38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</row>
    <row r="1311">
      <c r="A1311" s="52"/>
      <c r="B1311" s="53"/>
      <c r="C1311" s="51"/>
      <c r="D1311" s="33" t="s">
        <v>18</v>
      </c>
      <c r="E1311" s="54"/>
      <c r="F1311" s="54"/>
      <c r="G1311" s="54"/>
      <c r="H1311" s="55"/>
      <c r="I1311" s="56" t="s">
        <v>18</v>
      </c>
      <c r="J1311" s="16"/>
      <c r="K1311" s="38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</row>
    <row r="1312">
      <c r="A1312" s="52"/>
      <c r="B1312" s="53"/>
      <c r="C1312" s="51"/>
      <c r="D1312" s="33" t="s">
        <v>18</v>
      </c>
      <c r="E1312" s="54"/>
      <c r="F1312" s="54"/>
      <c r="G1312" s="54"/>
      <c r="H1312" s="55"/>
      <c r="I1312" s="56" t="s">
        <v>18</v>
      </c>
      <c r="J1312" s="16"/>
      <c r="K1312" s="38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</row>
    <row r="1313">
      <c r="A1313" s="52"/>
      <c r="B1313" s="53"/>
      <c r="C1313" s="51"/>
      <c r="D1313" s="33" t="s">
        <v>18</v>
      </c>
      <c r="E1313" s="54"/>
      <c r="F1313" s="54"/>
      <c r="G1313" s="54"/>
      <c r="H1313" s="55"/>
      <c r="I1313" s="56" t="s">
        <v>18</v>
      </c>
      <c r="J1313" s="16"/>
      <c r="K1313" s="38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</row>
    <row r="1314">
      <c r="A1314" s="52"/>
      <c r="B1314" s="53"/>
      <c r="C1314" s="51"/>
      <c r="D1314" s="33" t="s">
        <v>18</v>
      </c>
      <c r="E1314" s="54"/>
      <c r="F1314" s="54"/>
      <c r="G1314" s="54"/>
      <c r="H1314" s="55"/>
      <c r="I1314" s="56" t="s">
        <v>18</v>
      </c>
      <c r="J1314" s="16"/>
      <c r="K1314" s="38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</row>
    <row r="1315">
      <c r="A1315" s="52"/>
      <c r="B1315" s="53"/>
      <c r="C1315" s="51"/>
      <c r="D1315" s="33" t="s">
        <v>18</v>
      </c>
      <c r="E1315" s="54"/>
      <c r="F1315" s="54"/>
      <c r="G1315" s="54"/>
      <c r="H1315" s="55"/>
      <c r="I1315" s="56" t="s">
        <v>18</v>
      </c>
      <c r="J1315" s="16"/>
      <c r="K1315" s="38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</row>
    <row r="1316">
      <c r="A1316" s="52"/>
      <c r="B1316" s="53"/>
      <c r="C1316" s="51"/>
      <c r="D1316" s="33" t="s">
        <v>18</v>
      </c>
      <c r="E1316" s="54"/>
      <c r="F1316" s="54"/>
      <c r="G1316" s="54"/>
      <c r="H1316" s="55"/>
      <c r="I1316" s="56" t="s">
        <v>18</v>
      </c>
      <c r="J1316" s="16"/>
      <c r="K1316" s="38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</row>
    <row r="1317">
      <c r="A1317" s="52"/>
      <c r="B1317" s="53"/>
      <c r="C1317" s="51"/>
      <c r="D1317" s="33" t="s">
        <v>18</v>
      </c>
      <c r="E1317" s="54"/>
      <c r="F1317" s="54"/>
      <c r="G1317" s="54"/>
      <c r="H1317" s="55"/>
      <c r="I1317" s="56" t="s">
        <v>18</v>
      </c>
      <c r="J1317" s="16"/>
      <c r="K1317" s="38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</row>
    <row r="1318">
      <c r="A1318" s="52"/>
      <c r="B1318" s="53"/>
      <c r="C1318" s="51"/>
      <c r="D1318" s="33" t="s">
        <v>18</v>
      </c>
      <c r="E1318" s="54"/>
      <c r="F1318" s="54"/>
      <c r="G1318" s="54"/>
      <c r="H1318" s="55"/>
      <c r="I1318" s="56" t="s">
        <v>18</v>
      </c>
      <c r="J1318" s="16"/>
      <c r="K1318" s="38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</row>
    <row r="1319">
      <c r="A1319" s="52"/>
      <c r="B1319" s="53"/>
      <c r="C1319" s="51"/>
      <c r="D1319" s="33" t="s">
        <v>18</v>
      </c>
      <c r="E1319" s="54"/>
      <c r="F1319" s="54"/>
      <c r="G1319" s="54"/>
      <c r="H1319" s="55"/>
      <c r="I1319" s="56" t="s">
        <v>18</v>
      </c>
      <c r="J1319" s="16"/>
      <c r="K1319" s="38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</row>
    <row r="1320">
      <c r="A1320" s="52"/>
      <c r="B1320" s="53"/>
      <c r="C1320" s="51"/>
      <c r="D1320" s="33" t="s">
        <v>18</v>
      </c>
      <c r="E1320" s="54"/>
      <c r="F1320" s="54"/>
      <c r="G1320" s="54"/>
      <c r="H1320" s="55"/>
      <c r="I1320" s="56" t="s">
        <v>18</v>
      </c>
      <c r="J1320" s="16"/>
      <c r="K1320" s="38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</row>
    <row r="1321">
      <c r="A1321" s="52"/>
      <c r="B1321" s="53"/>
      <c r="C1321" s="51"/>
      <c r="D1321" s="33" t="s">
        <v>18</v>
      </c>
      <c r="E1321" s="54"/>
      <c r="F1321" s="54"/>
      <c r="G1321" s="54"/>
      <c r="H1321" s="55"/>
      <c r="I1321" s="56" t="s">
        <v>18</v>
      </c>
      <c r="J1321" s="16"/>
      <c r="K1321" s="38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</row>
    <row r="1322">
      <c r="A1322" s="52"/>
      <c r="B1322" s="53"/>
      <c r="C1322" s="51"/>
      <c r="D1322" s="33" t="s">
        <v>18</v>
      </c>
      <c r="E1322" s="54"/>
      <c r="F1322" s="54"/>
      <c r="G1322" s="54"/>
      <c r="H1322" s="55"/>
      <c r="I1322" s="56" t="s">
        <v>18</v>
      </c>
      <c r="J1322" s="16"/>
      <c r="K1322" s="38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</row>
    <row r="1323">
      <c r="A1323" s="52"/>
      <c r="B1323" s="53"/>
      <c r="C1323" s="51"/>
      <c r="D1323" s="33" t="s">
        <v>18</v>
      </c>
      <c r="E1323" s="54"/>
      <c r="F1323" s="54"/>
      <c r="G1323" s="54"/>
      <c r="H1323" s="55"/>
      <c r="I1323" s="56" t="s">
        <v>18</v>
      </c>
      <c r="J1323" s="16"/>
      <c r="K1323" s="38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</row>
    <row r="1324">
      <c r="A1324" s="52"/>
      <c r="B1324" s="53"/>
      <c r="C1324" s="51"/>
      <c r="D1324" s="33" t="s">
        <v>18</v>
      </c>
      <c r="E1324" s="54"/>
      <c r="F1324" s="54"/>
      <c r="G1324" s="54"/>
      <c r="H1324" s="55"/>
      <c r="I1324" s="56" t="s">
        <v>18</v>
      </c>
      <c r="J1324" s="16"/>
      <c r="K1324" s="38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</row>
    <row r="1325">
      <c r="A1325" s="52"/>
      <c r="B1325" s="53"/>
      <c r="C1325" s="51"/>
      <c r="D1325" s="33" t="s">
        <v>18</v>
      </c>
      <c r="E1325" s="54"/>
      <c r="F1325" s="54"/>
      <c r="G1325" s="54"/>
      <c r="H1325" s="55"/>
      <c r="I1325" s="56" t="s">
        <v>18</v>
      </c>
      <c r="J1325" s="16"/>
      <c r="K1325" s="38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</row>
    <row r="1326">
      <c r="A1326" s="52"/>
      <c r="B1326" s="53"/>
      <c r="C1326" s="51"/>
      <c r="D1326" s="33" t="s">
        <v>18</v>
      </c>
      <c r="E1326" s="54"/>
      <c r="F1326" s="54"/>
      <c r="G1326" s="54"/>
      <c r="H1326" s="55"/>
      <c r="I1326" s="56" t="s">
        <v>18</v>
      </c>
      <c r="J1326" s="16"/>
      <c r="K1326" s="38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</row>
    <row r="1327">
      <c r="A1327" s="52"/>
      <c r="B1327" s="53"/>
      <c r="C1327" s="51"/>
      <c r="D1327" s="33" t="s">
        <v>18</v>
      </c>
      <c r="E1327" s="54"/>
      <c r="F1327" s="54"/>
      <c r="G1327" s="54"/>
      <c r="H1327" s="55"/>
      <c r="I1327" s="56" t="s">
        <v>18</v>
      </c>
      <c r="J1327" s="16"/>
      <c r="K1327" s="38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</row>
    <row r="1328">
      <c r="A1328" s="52"/>
      <c r="B1328" s="53"/>
      <c r="C1328" s="51"/>
      <c r="D1328" s="33" t="s">
        <v>18</v>
      </c>
      <c r="E1328" s="54"/>
      <c r="F1328" s="54"/>
      <c r="G1328" s="54"/>
      <c r="H1328" s="55"/>
      <c r="I1328" s="56" t="s">
        <v>18</v>
      </c>
      <c r="J1328" s="16"/>
      <c r="K1328" s="38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</row>
    <row r="1329">
      <c r="A1329" s="52"/>
      <c r="B1329" s="53"/>
      <c r="C1329" s="51"/>
      <c r="D1329" s="33" t="s">
        <v>18</v>
      </c>
      <c r="E1329" s="54"/>
      <c r="F1329" s="54"/>
      <c r="G1329" s="54"/>
      <c r="H1329" s="55"/>
      <c r="I1329" s="56" t="s">
        <v>18</v>
      </c>
      <c r="J1329" s="16"/>
      <c r="K1329" s="38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</row>
    <row r="1330">
      <c r="A1330" s="52"/>
      <c r="B1330" s="53"/>
      <c r="C1330" s="51"/>
      <c r="D1330" s="33" t="s">
        <v>18</v>
      </c>
      <c r="E1330" s="54"/>
      <c r="F1330" s="54"/>
      <c r="G1330" s="54"/>
      <c r="H1330" s="55"/>
      <c r="I1330" s="56" t="s">
        <v>18</v>
      </c>
      <c r="J1330" s="16"/>
      <c r="K1330" s="38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</row>
    <row r="1331">
      <c r="A1331" s="52"/>
      <c r="B1331" s="53"/>
      <c r="C1331" s="51"/>
      <c r="D1331" s="33" t="s">
        <v>18</v>
      </c>
      <c r="E1331" s="54"/>
      <c r="F1331" s="54"/>
      <c r="G1331" s="54"/>
      <c r="H1331" s="55"/>
      <c r="I1331" s="56" t="s">
        <v>18</v>
      </c>
      <c r="J1331" s="16"/>
      <c r="K1331" s="38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</row>
    <row r="1332">
      <c r="A1332" s="52"/>
      <c r="B1332" s="53"/>
      <c r="C1332" s="51"/>
      <c r="D1332" s="33" t="s">
        <v>18</v>
      </c>
      <c r="E1332" s="54"/>
      <c r="F1332" s="54"/>
      <c r="G1332" s="54"/>
      <c r="H1332" s="55"/>
      <c r="I1332" s="56" t="s">
        <v>18</v>
      </c>
      <c r="J1332" s="16"/>
      <c r="K1332" s="38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</row>
    <row r="1333">
      <c r="A1333" s="52"/>
      <c r="B1333" s="53"/>
      <c r="C1333" s="51"/>
      <c r="D1333" s="33" t="s">
        <v>18</v>
      </c>
      <c r="E1333" s="54"/>
      <c r="F1333" s="54"/>
      <c r="G1333" s="54"/>
      <c r="H1333" s="55"/>
      <c r="I1333" s="56" t="s">
        <v>18</v>
      </c>
      <c r="J1333" s="16"/>
      <c r="K1333" s="38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</row>
    <row r="1334">
      <c r="A1334" s="52"/>
      <c r="B1334" s="53"/>
      <c r="C1334" s="51"/>
      <c r="D1334" s="33" t="s">
        <v>18</v>
      </c>
      <c r="E1334" s="54"/>
      <c r="F1334" s="54"/>
      <c r="G1334" s="54"/>
      <c r="H1334" s="55"/>
      <c r="I1334" s="56" t="s">
        <v>18</v>
      </c>
      <c r="J1334" s="16"/>
      <c r="K1334" s="38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</row>
    <row r="1335">
      <c r="A1335" s="52"/>
      <c r="B1335" s="53"/>
      <c r="C1335" s="51"/>
      <c r="D1335" s="33" t="s">
        <v>18</v>
      </c>
      <c r="E1335" s="54"/>
      <c r="F1335" s="54"/>
      <c r="G1335" s="54"/>
      <c r="H1335" s="55"/>
      <c r="I1335" s="56" t="s">
        <v>18</v>
      </c>
      <c r="J1335" s="16"/>
      <c r="K1335" s="38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</row>
    <row r="1336">
      <c r="A1336" s="52"/>
      <c r="B1336" s="53"/>
      <c r="C1336" s="51"/>
      <c r="D1336" s="33" t="s">
        <v>18</v>
      </c>
      <c r="E1336" s="54"/>
      <c r="F1336" s="54"/>
      <c r="G1336" s="54"/>
      <c r="H1336" s="55"/>
      <c r="I1336" s="56" t="s">
        <v>18</v>
      </c>
      <c r="J1336" s="16"/>
      <c r="K1336" s="38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</row>
    <row r="1337">
      <c r="A1337" s="52"/>
      <c r="B1337" s="53"/>
      <c r="C1337" s="51"/>
      <c r="D1337" s="33" t="s">
        <v>18</v>
      </c>
      <c r="E1337" s="54"/>
      <c r="F1337" s="54"/>
      <c r="G1337" s="54"/>
      <c r="H1337" s="55"/>
      <c r="I1337" s="56" t="s">
        <v>18</v>
      </c>
      <c r="J1337" s="16"/>
      <c r="K1337" s="38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</row>
    <row r="1338">
      <c r="A1338" s="52"/>
      <c r="B1338" s="53"/>
      <c r="C1338" s="51"/>
      <c r="D1338" s="33" t="s">
        <v>18</v>
      </c>
      <c r="E1338" s="54"/>
      <c r="F1338" s="54"/>
      <c r="G1338" s="54"/>
      <c r="H1338" s="55"/>
      <c r="I1338" s="56" t="s">
        <v>18</v>
      </c>
      <c r="J1338" s="16"/>
      <c r="K1338" s="38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</row>
    <row r="1339">
      <c r="A1339" s="52"/>
      <c r="B1339" s="53"/>
      <c r="C1339" s="51"/>
      <c r="D1339" s="33" t="s">
        <v>18</v>
      </c>
      <c r="E1339" s="54"/>
      <c r="F1339" s="54"/>
      <c r="G1339" s="54"/>
      <c r="H1339" s="55"/>
      <c r="I1339" s="56" t="s">
        <v>18</v>
      </c>
      <c r="J1339" s="16"/>
      <c r="K1339" s="38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</row>
    <row r="1340">
      <c r="A1340" s="52"/>
      <c r="B1340" s="53"/>
      <c r="C1340" s="51"/>
      <c r="D1340" s="33" t="s">
        <v>18</v>
      </c>
      <c r="E1340" s="54"/>
      <c r="F1340" s="54"/>
      <c r="G1340" s="54"/>
      <c r="H1340" s="55"/>
      <c r="I1340" s="56" t="s">
        <v>18</v>
      </c>
      <c r="J1340" s="16"/>
      <c r="K1340" s="38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</row>
    <row r="1341">
      <c r="A1341" s="52"/>
      <c r="B1341" s="53"/>
      <c r="C1341" s="51"/>
      <c r="D1341" s="33" t="s">
        <v>18</v>
      </c>
      <c r="E1341" s="54"/>
      <c r="F1341" s="54"/>
      <c r="G1341" s="54"/>
      <c r="H1341" s="55"/>
      <c r="I1341" s="56" t="s">
        <v>18</v>
      </c>
      <c r="J1341" s="16"/>
      <c r="K1341" s="38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</row>
    <row r="1342">
      <c r="A1342" s="52"/>
      <c r="B1342" s="53"/>
      <c r="C1342" s="51"/>
      <c r="D1342" s="33" t="s">
        <v>18</v>
      </c>
      <c r="E1342" s="54"/>
      <c r="F1342" s="54"/>
      <c r="G1342" s="54"/>
      <c r="H1342" s="55"/>
      <c r="I1342" s="56" t="s">
        <v>18</v>
      </c>
      <c r="J1342" s="16"/>
      <c r="K1342" s="38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</row>
    <row r="1343">
      <c r="A1343" s="52"/>
      <c r="B1343" s="53"/>
      <c r="C1343" s="51"/>
      <c r="D1343" s="33" t="s">
        <v>18</v>
      </c>
      <c r="E1343" s="54"/>
      <c r="F1343" s="54"/>
      <c r="G1343" s="54"/>
      <c r="H1343" s="55"/>
      <c r="I1343" s="56" t="s">
        <v>18</v>
      </c>
      <c r="J1343" s="16"/>
      <c r="K1343" s="38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</row>
    <row r="1344">
      <c r="A1344" s="52"/>
      <c r="B1344" s="53"/>
      <c r="C1344" s="51"/>
      <c r="D1344" s="33" t="s">
        <v>18</v>
      </c>
      <c r="E1344" s="54"/>
      <c r="F1344" s="54"/>
      <c r="G1344" s="54"/>
      <c r="H1344" s="55"/>
      <c r="I1344" s="56" t="s">
        <v>18</v>
      </c>
      <c r="J1344" s="16"/>
      <c r="K1344" s="38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</row>
    <row r="1345">
      <c r="A1345" s="52"/>
      <c r="B1345" s="53"/>
      <c r="C1345" s="51"/>
      <c r="D1345" s="33" t="s">
        <v>18</v>
      </c>
      <c r="E1345" s="54"/>
      <c r="F1345" s="54"/>
      <c r="G1345" s="54"/>
      <c r="H1345" s="55"/>
      <c r="I1345" s="56" t="s">
        <v>18</v>
      </c>
      <c r="J1345" s="16"/>
      <c r="K1345" s="38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</row>
    <row r="1346">
      <c r="A1346" s="52"/>
      <c r="B1346" s="53"/>
      <c r="C1346" s="51"/>
      <c r="D1346" s="33" t="s">
        <v>18</v>
      </c>
      <c r="E1346" s="54"/>
      <c r="F1346" s="54"/>
      <c r="G1346" s="54"/>
      <c r="H1346" s="55"/>
      <c r="I1346" s="56" t="s">
        <v>18</v>
      </c>
      <c r="J1346" s="16"/>
      <c r="K1346" s="38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</row>
    <row r="1347">
      <c r="A1347" s="52"/>
      <c r="B1347" s="53"/>
      <c r="C1347" s="51"/>
      <c r="D1347" s="33" t="s">
        <v>18</v>
      </c>
      <c r="E1347" s="54"/>
      <c r="F1347" s="54"/>
      <c r="G1347" s="54"/>
      <c r="H1347" s="55"/>
      <c r="I1347" s="56" t="s">
        <v>18</v>
      </c>
      <c r="J1347" s="16"/>
      <c r="K1347" s="38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</row>
    <row r="1348">
      <c r="A1348" s="52"/>
      <c r="B1348" s="53"/>
      <c r="C1348" s="51"/>
      <c r="D1348" s="33" t="s">
        <v>18</v>
      </c>
      <c r="E1348" s="54"/>
      <c r="F1348" s="54"/>
      <c r="G1348" s="54"/>
      <c r="H1348" s="55"/>
      <c r="I1348" s="56" t="s">
        <v>18</v>
      </c>
      <c r="J1348" s="16"/>
      <c r="K1348" s="38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</row>
    <row r="1349">
      <c r="A1349" s="52"/>
      <c r="B1349" s="53"/>
      <c r="C1349" s="51"/>
      <c r="D1349" s="33" t="s">
        <v>18</v>
      </c>
      <c r="E1349" s="54"/>
      <c r="F1349" s="54"/>
      <c r="G1349" s="54"/>
      <c r="H1349" s="55"/>
      <c r="I1349" s="56" t="s">
        <v>18</v>
      </c>
      <c r="J1349" s="16"/>
      <c r="K1349" s="38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</row>
    <row r="1350">
      <c r="A1350" s="52"/>
      <c r="B1350" s="53"/>
      <c r="C1350" s="51"/>
      <c r="D1350" s="33" t="s">
        <v>18</v>
      </c>
      <c r="E1350" s="54"/>
      <c r="F1350" s="54"/>
      <c r="G1350" s="54"/>
      <c r="H1350" s="55"/>
      <c r="I1350" s="56" t="s">
        <v>18</v>
      </c>
      <c r="J1350" s="16"/>
      <c r="K1350" s="38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</row>
    <row r="1351">
      <c r="A1351" s="52"/>
      <c r="B1351" s="53"/>
      <c r="C1351" s="51"/>
      <c r="D1351" s="33" t="s">
        <v>18</v>
      </c>
      <c r="E1351" s="54"/>
      <c r="F1351" s="54"/>
      <c r="G1351" s="54"/>
      <c r="H1351" s="55"/>
      <c r="I1351" s="56" t="s">
        <v>18</v>
      </c>
      <c r="J1351" s="16"/>
      <c r="K1351" s="38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</row>
    <row r="1352">
      <c r="A1352" s="52"/>
      <c r="B1352" s="53"/>
      <c r="C1352" s="51"/>
      <c r="D1352" s="33" t="s">
        <v>18</v>
      </c>
      <c r="E1352" s="54"/>
      <c r="F1352" s="54"/>
      <c r="G1352" s="54"/>
      <c r="H1352" s="55"/>
      <c r="I1352" s="56" t="s">
        <v>18</v>
      </c>
      <c r="J1352" s="16"/>
      <c r="K1352" s="38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</row>
    <row r="1353">
      <c r="A1353" s="52"/>
      <c r="B1353" s="53"/>
      <c r="C1353" s="51"/>
      <c r="D1353" s="33" t="s">
        <v>18</v>
      </c>
      <c r="E1353" s="54"/>
      <c r="F1353" s="54"/>
      <c r="G1353" s="54"/>
      <c r="H1353" s="55"/>
      <c r="I1353" s="56" t="s">
        <v>18</v>
      </c>
      <c r="J1353" s="16"/>
      <c r="K1353" s="38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</row>
    <row r="1354">
      <c r="A1354" s="52"/>
      <c r="B1354" s="53"/>
      <c r="C1354" s="51"/>
      <c r="D1354" s="33" t="s">
        <v>18</v>
      </c>
      <c r="E1354" s="54"/>
      <c r="F1354" s="54"/>
      <c r="G1354" s="54"/>
      <c r="H1354" s="55"/>
      <c r="I1354" s="56" t="s">
        <v>18</v>
      </c>
      <c r="J1354" s="16"/>
      <c r="K1354" s="38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</row>
    <row r="1355">
      <c r="A1355" s="52"/>
      <c r="B1355" s="53"/>
      <c r="C1355" s="51"/>
      <c r="D1355" s="33" t="s">
        <v>18</v>
      </c>
      <c r="E1355" s="54"/>
      <c r="F1355" s="54"/>
      <c r="G1355" s="54"/>
      <c r="H1355" s="55"/>
      <c r="I1355" s="56" t="s">
        <v>18</v>
      </c>
      <c r="J1355" s="16"/>
      <c r="K1355" s="38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</row>
    <row r="1356">
      <c r="A1356" s="52"/>
      <c r="B1356" s="53"/>
      <c r="C1356" s="51"/>
      <c r="D1356" s="33" t="s">
        <v>18</v>
      </c>
      <c r="E1356" s="54"/>
      <c r="F1356" s="54"/>
      <c r="G1356" s="54"/>
      <c r="H1356" s="55"/>
      <c r="I1356" s="56" t="s">
        <v>18</v>
      </c>
      <c r="J1356" s="16"/>
      <c r="K1356" s="38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</row>
    <row r="1357">
      <c r="A1357" s="52"/>
      <c r="B1357" s="53"/>
      <c r="C1357" s="51"/>
      <c r="D1357" s="33" t="s">
        <v>18</v>
      </c>
      <c r="E1357" s="54"/>
      <c r="F1357" s="54"/>
      <c r="G1357" s="54"/>
      <c r="H1357" s="55"/>
      <c r="I1357" s="56" t="s">
        <v>18</v>
      </c>
      <c r="J1357" s="16"/>
      <c r="K1357" s="38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</row>
    <row r="1358">
      <c r="A1358" s="52"/>
      <c r="B1358" s="53"/>
      <c r="C1358" s="51"/>
      <c r="D1358" s="33" t="s">
        <v>18</v>
      </c>
      <c r="E1358" s="54"/>
      <c r="F1358" s="54"/>
      <c r="G1358" s="54"/>
      <c r="H1358" s="55"/>
      <c r="I1358" s="56" t="s">
        <v>18</v>
      </c>
      <c r="J1358" s="16"/>
      <c r="K1358" s="38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</row>
    <row r="1359">
      <c r="A1359" s="52"/>
      <c r="B1359" s="53"/>
      <c r="C1359" s="51"/>
      <c r="D1359" s="33" t="s">
        <v>18</v>
      </c>
      <c r="E1359" s="54"/>
      <c r="F1359" s="54"/>
      <c r="G1359" s="54"/>
      <c r="H1359" s="55"/>
      <c r="I1359" s="56" t="s">
        <v>18</v>
      </c>
      <c r="J1359" s="16"/>
      <c r="K1359" s="38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</row>
    <row r="1360">
      <c r="A1360" s="52"/>
      <c r="B1360" s="53"/>
      <c r="C1360" s="51"/>
      <c r="D1360" s="33" t="s">
        <v>18</v>
      </c>
      <c r="E1360" s="54"/>
      <c r="F1360" s="54"/>
      <c r="G1360" s="54"/>
      <c r="H1360" s="55"/>
      <c r="I1360" s="56" t="s">
        <v>18</v>
      </c>
      <c r="J1360" s="16"/>
      <c r="K1360" s="38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</row>
    <row r="1361">
      <c r="A1361" s="52"/>
      <c r="B1361" s="53"/>
      <c r="C1361" s="51"/>
      <c r="D1361" s="33" t="s">
        <v>18</v>
      </c>
      <c r="E1361" s="54"/>
      <c r="F1361" s="54"/>
      <c r="G1361" s="54"/>
      <c r="H1361" s="55"/>
      <c r="I1361" s="56" t="s">
        <v>18</v>
      </c>
      <c r="J1361" s="16"/>
      <c r="K1361" s="38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</row>
    <row r="1362">
      <c r="A1362" s="52"/>
      <c r="B1362" s="53"/>
      <c r="C1362" s="51"/>
      <c r="D1362" s="33" t="s">
        <v>18</v>
      </c>
      <c r="E1362" s="54"/>
      <c r="F1362" s="54"/>
      <c r="G1362" s="54"/>
      <c r="H1362" s="55"/>
      <c r="I1362" s="56" t="s">
        <v>18</v>
      </c>
      <c r="J1362" s="16"/>
      <c r="K1362" s="38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</row>
    <row r="1363">
      <c r="A1363" s="52"/>
      <c r="B1363" s="53"/>
      <c r="C1363" s="51"/>
      <c r="D1363" s="33" t="s">
        <v>18</v>
      </c>
      <c r="E1363" s="54"/>
      <c r="F1363" s="54"/>
      <c r="G1363" s="54"/>
      <c r="H1363" s="55"/>
      <c r="I1363" s="56" t="s">
        <v>18</v>
      </c>
      <c r="J1363" s="16"/>
      <c r="K1363" s="38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</row>
    <row r="1364">
      <c r="A1364" s="52"/>
      <c r="B1364" s="53"/>
      <c r="C1364" s="51"/>
      <c r="D1364" s="33" t="s">
        <v>18</v>
      </c>
      <c r="E1364" s="54"/>
      <c r="F1364" s="54"/>
      <c r="G1364" s="54"/>
      <c r="H1364" s="55"/>
      <c r="I1364" s="56" t="s">
        <v>18</v>
      </c>
      <c r="J1364" s="16"/>
      <c r="K1364" s="38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</row>
    <row r="1365">
      <c r="A1365" s="52"/>
      <c r="B1365" s="53"/>
      <c r="C1365" s="51"/>
      <c r="D1365" s="33" t="s">
        <v>18</v>
      </c>
      <c r="E1365" s="54"/>
      <c r="F1365" s="54"/>
      <c r="G1365" s="54"/>
      <c r="H1365" s="55"/>
      <c r="I1365" s="56" t="s">
        <v>18</v>
      </c>
      <c r="J1365" s="16"/>
      <c r="K1365" s="38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</row>
    <row r="1366">
      <c r="A1366" s="52"/>
      <c r="B1366" s="53"/>
      <c r="C1366" s="51"/>
      <c r="D1366" s="33" t="s">
        <v>18</v>
      </c>
      <c r="E1366" s="54"/>
      <c r="F1366" s="54"/>
      <c r="G1366" s="54"/>
      <c r="H1366" s="55"/>
      <c r="I1366" s="56" t="s">
        <v>18</v>
      </c>
      <c r="J1366" s="16"/>
      <c r="K1366" s="38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</row>
    <row r="1367">
      <c r="A1367" s="52"/>
      <c r="B1367" s="53"/>
      <c r="C1367" s="51"/>
      <c r="D1367" s="33" t="s">
        <v>18</v>
      </c>
      <c r="E1367" s="54"/>
      <c r="F1367" s="54"/>
      <c r="G1367" s="54"/>
      <c r="H1367" s="55"/>
      <c r="I1367" s="56" t="s">
        <v>18</v>
      </c>
      <c r="J1367" s="16"/>
      <c r="K1367" s="38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</row>
    <row r="1368">
      <c r="A1368" s="52"/>
      <c r="B1368" s="53"/>
      <c r="C1368" s="51"/>
      <c r="D1368" s="33" t="s">
        <v>18</v>
      </c>
      <c r="E1368" s="54"/>
      <c r="F1368" s="54"/>
      <c r="G1368" s="54"/>
      <c r="H1368" s="55"/>
      <c r="I1368" s="56" t="s">
        <v>18</v>
      </c>
      <c r="J1368" s="16"/>
      <c r="K1368" s="38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</row>
    <row r="1369">
      <c r="A1369" s="52"/>
      <c r="B1369" s="53"/>
      <c r="C1369" s="51"/>
      <c r="D1369" s="33" t="s">
        <v>18</v>
      </c>
      <c r="E1369" s="54"/>
      <c r="F1369" s="54"/>
      <c r="G1369" s="54"/>
      <c r="H1369" s="55"/>
      <c r="I1369" s="56" t="s">
        <v>18</v>
      </c>
      <c r="J1369" s="16"/>
      <c r="K1369" s="38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</row>
    <row r="1370">
      <c r="A1370" s="52"/>
      <c r="B1370" s="53"/>
      <c r="C1370" s="51"/>
      <c r="D1370" s="33" t="s">
        <v>18</v>
      </c>
      <c r="E1370" s="54"/>
      <c r="F1370" s="54"/>
      <c r="G1370" s="54"/>
      <c r="H1370" s="55"/>
      <c r="I1370" s="56" t="s">
        <v>18</v>
      </c>
      <c r="J1370" s="16"/>
      <c r="K1370" s="38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</row>
    <row r="1371">
      <c r="A1371" s="52"/>
      <c r="B1371" s="53"/>
      <c r="C1371" s="51"/>
      <c r="D1371" s="33" t="s">
        <v>18</v>
      </c>
      <c r="E1371" s="54"/>
      <c r="F1371" s="54"/>
      <c r="G1371" s="54"/>
      <c r="H1371" s="55"/>
      <c r="I1371" s="56" t="s">
        <v>18</v>
      </c>
      <c r="J1371" s="16"/>
      <c r="K1371" s="38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</row>
    <row r="1372">
      <c r="A1372" s="52"/>
      <c r="B1372" s="53"/>
      <c r="C1372" s="51"/>
      <c r="D1372" s="33" t="s">
        <v>18</v>
      </c>
      <c r="E1372" s="54"/>
      <c r="F1372" s="54"/>
      <c r="G1372" s="54"/>
      <c r="H1372" s="55"/>
      <c r="I1372" s="56" t="s">
        <v>18</v>
      </c>
      <c r="J1372" s="16"/>
      <c r="K1372" s="38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</row>
    <row r="1373">
      <c r="A1373" s="52"/>
      <c r="B1373" s="53"/>
      <c r="C1373" s="51"/>
      <c r="D1373" s="33" t="s">
        <v>18</v>
      </c>
      <c r="E1373" s="54"/>
      <c r="F1373" s="54"/>
      <c r="G1373" s="54"/>
      <c r="H1373" s="55"/>
      <c r="I1373" s="56" t="s">
        <v>18</v>
      </c>
      <c r="J1373" s="16"/>
      <c r="K1373" s="38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</row>
    <row r="1374">
      <c r="A1374" s="52"/>
      <c r="B1374" s="53"/>
      <c r="C1374" s="51"/>
      <c r="D1374" s="33" t="s">
        <v>18</v>
      </c>
      <c r="E1374" s="54"/>
      <c r="F1374" s="54"/>
      <c r="G1374" s="54"/>
      <c r="H1374" s="55"/>
      <c r="I1374" s="56" t="s">
        <v>18</v>
      </c>
      <c r="J1374" s="16"/>
      <c r="K1374" s="38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</row>
    <row r="1375">
      <c r="A1375" s="52"/>
      <c r="B1375" s="53"/>
      <c r="C1375" s="51"/>
      <c r="D1375" s="33" t="s">
        <v>18</v>
      </c>
      <c r="E1375" s="54"/>
      <c r="F1375" s="54"/>
      <c r="G1375" s="54"/>
      <c r="H1375" s="55"/>
      <c r="I1375" s="56" t="s">
        <v>18</v>
      </c>
      <c r="J1375" s="16"/>
      <c r="K1375" s="38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</row>
    <row r="1376">
      <c r="A1376" s="52"/>
      <c r="B1376" s="53"/>
      <c r="C1376" s="51"/>
      <c r="D1376" s="33" t="s">
        <v>18</v>
      </c>
      <c r="E1376" s="54"/>
      <c r="F1376" s="54"/>
      <c r="G1376" s="54"/>
      <c r="H1376" s="55"/>
      <c r="I1376" s="56" t="s">
        <v>18</v>
      </c>
      <c r="J1376" s="16"/>
      <c r="K1376" s="38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</row>
    <row r="1377">
      <c r="A1377" s="52"/>
      <c r="B1377" s="53"/>
      <c r="C1377" s="51"/>
      <c r="D1377" s="33" t="s">
        <v>18</v>
      </c>
      <c r="E1377" s="54"/>
      <c r="F1377" s="54"/>
      <c r="G1377" s="54"/>
      <c r="H1377" s="55"/>
      <c r="I1377" s="56" t="s">
        <v>18</v>
      </c>
      <c r="J1377" s="16"/>
      <c r="K1377" s="38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</row>
    <row r="1378">
      <c r="A1378" s="52"/>
      <c r="B1378" s="53"/>
      <c r="C1378" s="51"/>
      <c r="D1378" s="33" t="s">
        <v>18</v>
      </c>
      <c r="E1378" s="54"/>
      <c r="F1378" s="54"/>
      <c r="G1378" s="54"/>
      <c r="H1378" s="55"/>
      <c r="I1378" s="56" t="s">
        <v>18</v>
      </c>
      <c r="J1378" s="16"/>
      <c r="K1378" s="38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</row>
    <row r="1379">
      <c r="A1379" s="52"/>
      <c r="B1379" s="53"/>
      <c r="C1379" s="51"/>
      <c r="D1379" s="33" t="s">
        <v>18</v>
      </c>
      <c r="E1379" s="54"/>
      <c r="F1379" s="54"/>
      <c r="G1379" s="54"/>
      <c r="H1379" s="55"/>
      <c r="I1379" s="56" t="s">
        <v>18</v>
      </c>
      <c r="J1379" s="16"/>
      <c r="K1379" s="38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</row>
    <row r="1380">
      <c r="A1380" s="52"/>
      <c r="B1380" s="53"/>
      <c r="C1380" s="51"/>
      <c r="D1380" s="33" t="s">
        <v>18</v>
      </c>
      <c r="E1380" s="54"/>
      <c r="F1380" s="54"/>
      <c r="G1380" s="54"/>
      <c r="H1380" s="55"/>
      <c r="I1380" s="56" t="s">
        <v>18</v>
      </c>
      <c r="J1380" s="16"/>
      <c r="K1380" s="38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</row>
    <row r="1381">
      <c r="A1381" s="52"/>
      <c r="B1381" s="53"/>
      <c r="C1381" s="51"/>
      <c r="D1381" s="33" t="s">
        <v>18</v>
      </c>
      <c r="E1381" s="54"/>
      <c r="F1381" s="54"/>
      <c r="G1381" s="54"/>
      <c r="H1381" s="55"/>
      <c r="I1381" s="56" t="s">
        <v>18</v>
      </c>
      <c r="J1381" s="16"/>
      <c r="K1381" s="38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</row>
    <row r="1382">
      <c r="A1382" s="52"/>
      <c r="B1382" s="53"/>
      <c r="C1382" s="51"/>
      <c r="D1382" s="33" t="s">
        <v>18</v>
      </c>
      <c r="E1382" s="54"/>
      <c r="F1382" s="54"/>
      <c r="G1382" s="54"/>
      <c r="H1382" s="55"/>
      <c r="I1382" s="56" t="s">
        <v>18</v>
      </c>
      <c r="J1382" s="16"/>
      <c r="K1382" s="38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</row>
    <row r="1383">
      <c r="A1383" s="52"/>
      <c r="B1383" s="53"/>
      <c r="C1383" s="51"/>
      <c r="D1383" s="33" t="s">
        <v>18</v>
      </c>
      <c r="E1383" s="54"/>
      <c r="F1383" s="54"/>
      <c r="G1383" s="54"/>
      <c r="H1383" s="55"/>
      <c r="I1383" s="56" t="s">
        <v>18</v>
      </c>
      <c r="J1383" s="16"/>
      <c r="K1383" s="38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</row>
    <row r="1384">
      <c r="A1384" s="52"/>
      <c r="B1384" s="53"/>
      <c r="C1384" s="51"/>
      <c r="D1384" s="33" t="s">
        <v>18</v>
      </c>
      <c r="E1384" s="54"/>
      <c r="F1384" s="54"/>
      <c r="G1384" s="54"/>
      <c r="H1384" s="55"/>
      <c r="I1384" s="56" t="s">
        <v>18</v>
      </c>
      <c r="J1384" s="16"/>
      <c r="K1384" s="38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</row>
    <row r="1385">
      <c r="A1385" s="52"/>
      <c r="B1385" s="53"/>
      <c r="C1385" s="51"/>
      <c r="D1385" s="33" t="s">
        <v>18</v>
      </c>
      <c r="E1385" s="54"/>
      <c r="F1385" s="54"/>
      <c r="G1385" s="54"/>
      <c r="H1385" s="55"/>
      <c r="I1385" s="56" t="s">
        <v>18</v>
      </c>
      <c r="J1385" s="16"/>
      <c r="K1385" s="38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</row>
    <row r="1386">
      <c r="A1386" s="52"/>
      <c r="B1386" s="53"/>
      <c r="C1386" s="51"/>
      <c r="D1386" s="33" t="s">
        <v>18</v>
      </c>
      <c r="E1386" s="54"/>
      <c r="F1386" s="54"/>
      <c r="G1386" s="54"/>
      <c r="H1386" s="55"/>
      <c r="I1386" s="56" t="s">
        <v>18</v>
      </c>
      <c r="J1386" s="16"/>
      <c r="K1386" s="38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</row>
    <row r="1387">
      <c r="A1387" s="52"/>
      <c r="B1387" s="53"/>
      <c r="C1387" s="51"/>
      <c r="D1387" s="33" t="s">
        <v>18</v>
      </c>
      <c r="E1387" s="54"/>
      <c r="F1387" s="54"/>
      <c r="G1387" s="54"/>
      <c r="H1387" s="55"/>
      <c r="I1387" s="56" t="s">
        <v>18</v>
      </c>
      <c r="J1387" s="16"/>
      <c r="K1387" s="38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</row>
    <row r="1388">
      <c r="A1388" s="52"/>
      <c r="B1388" s="53"/>
      <c r="C1388" s="51"/>
      <c r="D1388" s="33" t="s">
        <v>18</v>
      </c>
      <c r="E1388" s="54"/>
      <c r="F1388" s="54"/>
      <c r="G1388" s="54"/>
      <c r="H1388" s="55"/>
      <c r="I1388" s="56" t="s">
        <v>18</v>
      </c>
      <c r="J1388" s="16"/>
      <c r="K1388" s="38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</row>
    <row r="1389">
      <c r="A1389" s="52"/>
      <c r="B1389" s="53"/>
      <c r="C1389" s="51"/>
      <c r="D1389" s="33" t="s">
        <v>18</v>
      </c>
      <c r="E1389" s="54"/>
      <c r="F1389" s="54"/>
      <c r="G1389" s="54"/>
      <c r="H1389" s="55"/>
      <c r="I1389" s="56" t="s">
        <v>18</v>
      </c>
      <c r="J1389" s="16"/>
      <c r="K1389" s="38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</row>
    <row r="1390">
      <c r="A1390" s="52"/>
      <c r="B1390" s="53"/>
      <c r="C1390" s="51"/>
      <c r="D1390" s="33" t="s">
        <v>18</v>
      </c>
      <c r="E1390" s="54"/>
      <c r="F1390" s="54"/>
      <c r="G1390" s="54"/>
      <c r="H1390" s="55"/>
      <c r="I1390" s="56" t="s">
        <v>18</v>
      </c>
      <c r="J1390" s="16"/>
      <c r="K1390" s="38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</row>
    <row r="1391">
      <c r="A1391" s="52"/>
      <c r="B1391" s="53"/>
      <c r="C1391" s="51"/>
      <c r="D1391" s="33" t="s">
        <v>18</v>
      </c>
      <c r="E1391" s="54"/>
      <c r="F1391" s="54"/>
      <c r="G1391" s="54"/>
      <c r="H1391" s="55"/>
      <c r="I1391" s="56" t="s">
        <v>18</v>
      </c>
      <c r="J1391" s="16"/>
      <c r="K1391" s="38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</row>
    <row r="1392">
      <c r="A1392" s="52"/>
      <c r="B1392" s="53"/>
      <c r="C1392" s="51"/>
      <c r="D1392" s="33" t="s">
        <v>18</v>
      </c>
      <c r="E1392" s="54"/>
      <c r="F1392" s="54"/>
      <c r="G1392" s="54"/>
      <c r="H1392" s="55"/>
      <c r="I1392" s="56" t="s">
        <v>18</v>
      </c>
      <c r="J1392" s="16"/>
      <c r="K1392" s="38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</row>
    <row r="1393">
      <c r="A1393" s="52"/>
      <c r="B1393" s="53"/>
      <c r="C1393" s="51"/>
      <c r="D1393" s="33" t="s">
        <v>18</v>
      </c>
      <c r="E1393" s="54"/>
      <c r="F1393" s="54"/>
      <c r="G1393" s="54"/>
      <c r="H1393" s="55"/>
      <c r="I1393" s="56" t="s">
        <v>18</v>
      </c>
      <c r="J1393" s="16"/>
      <c r="K1393" s="38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</row>
    <row r="1394">
      <c r="A1394" s="52"/>
      <c r="B1394" s="53"/>
      <c r="C1394" s="51"/>
      <c r="D1394" s="33" t="s">
        <v>18</v>
      </c>
      <c r="E1394" s="54"/>
      <c r="F1394" s="54"/>
      <c r="G1394" s="54"/>
      <c r="H1394" s="55"/>
      <c r="I1394" s="56" t="s">
        <v>18</v>
      </c>
      <c r="J1394" s="16"/>
      <c r="K1394" s="38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</row>
    <row r="1395">
      <c r="A1395" s="52"/>
      <c r="B1395" s="53"/>
      <c r="C1395" s="51"/>
      <c r="D1395" s="33" t="s">
        <v>18</v>
      </c>
      <c r="E1395" s="54"/>
      <c r="F1395" s="54"/>
      <c r="G1395" s="54"/>
      <c r="H1395" s="55"/>
      <c r="I1395" s="56" t="s">
        <v>18</v>
      </c>
      <c r="J1395" s="16"/>
      <c r="K1395" s="38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</row>
    <row r="1396">
      <c r="A1396" s="52"/>
      <c r="B1396" s="53"/>
      <c r="C1396" s="51"/>
      <c r="D1396" s="33" t="s">
        <v>18</v>
      </c>
      <c r="E1396" s="54"/>
      <c r="F1396" s="54"/>
      <c r="G1396" s="54"/>
      <c r="H1396" s="55"/>
      <c r="I1396" s="56" t="s">
        <v>18</v>
      </c>
      <c r="J1396" s="16"/>
      <c r="K1396" s="38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</row>
    <row r="1397">
      <c r="A1397" s="52"/>
      <c r="B1397" s="53"/>
      <c r="C1397" s="51"/>
      <c r="D1397" s="33" t="s">
        <v>18</v>
      </c>
      <c r="E1397" s="54"/>
      <c r="F1397" s="54"/>
      <c r="G1397" s="54"/>
      <c r="H1397" s="55"/>
      <c r="I1397" s="56" t="s">
        <v>18</v>
      </c>
      <c r="J1397" s="16"/>
      <c r="K1397" s="38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</row>
    <row r="1398">
      <c r="A1398" s="52"/>
      <c r="B1398" s="53"/>
      <c r="C1398" s="51"/>
      <c r="D1398" s="33" t="s">
        <v>18</v>
      </c>
      <c r="E1398" s="54"/>
      <c r="F1398" s="54"/>
      <c r="G1398" s="54"/>
      <c r="H1398" s="55"/>
      <c r="I1398" s="56" t="s">
        <v>18</v>
      </c>
      <c r="J1398" s="16"/>
      <c r="K1398" s="38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</row>
    <row r="1399">
      <c r="A1399" s="52"/>
      <c r="B1399" s="53"/>
      <c r="C1399" s="51"/>
      <c r="D1399" s="33" t="s">
        <v>18</v>
      </c>
      <c r="E1399" s="54"/>
      <c r="F1399" s="54"/>
      <c r="G1399" s="54"/>
      <c r="H1399" s="55"/>
      <c r="I1399" s="56" t="s">
        <v>18</v>
      </c>
      <c r="J1399" s="16"/>
      <c r="K1399" s="38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</row>
    <row r="1400">
      <c r="A1400" s="52"/>
      <c r="B1400" s="53"/>
      <c r="C1400" s="51"/>
      <c r="D1400" s="33" t="s">
        <v>18</v>
      </c>
      <c r="E1400" s="54"/>
      <c r="F1400" s="54"/>
      <c r="G1400" s="54"/>
      <c r="H1400" s="55"/>
      <c r="I1400" s="56" t="s">
        <v>18</v>
      </c>
      <c r="J1400" s="16"/>
      <c r="K1400" s="38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</row>
    <row r="1401">
      <c r="A1401" s="52"/>
      <c r="B1401" s="53"/>
      <c r="C1401" s="51"/>
      <c r="D1401" s="33" t="s">
        <v>18</v>
      </c>
      <c r="E1401" s="54"/>
      <c r="F1401" s="54"/>
      <c r="G1401" s="54"/>
      <c r="H1401" s="55"/>
      <c r="I1401" s="56" t="s">
        <v>18</v>
      </c>
      <c r="J1401" s="16"/>
      <c r="K1401" s="38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</row>
    <row r="1402">
      <c r="A1402" s="52"/>
      <c r="B1402" s="53"/>
      <c r="C1402" s="51"/>
      <c r="D1402" s="33" t="s">
        <v>18</v>
      </c>
      <c r="E1402" s="54"/>
      <c r="F1402" s="54"/>
      <c r="G1402" s="54"/>
      <c r="H1402" s="55"/>
      <c r="I1402" s="56" t="s">
        <v>18</v>
      </c>
      <c r="J1402" s="16"/>
      <c r="K1402" s="38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</row>
    <row r="1403">
      <c r="A1403" s="52"/>
      <c r="B1403" s="53"/>
      <c r="C1403" s="51"/>
      <c r="D1403" s="33" t="s">
        <v>18</v>
      </c>
      <c r="E1403" s="54"/>
      <c r="F1403" s="54"/>
      <c r="G1403" s="54"/>
      <c r="H1403" s="55"/>
      <c r="I1403" s="56" t="s">
        <v>18</v>
      </c>
      <c r="J1403" s="16"/>
      <c r="K1403" s="38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</row>
    <row r="1404">
      <c r="A1404" s="52"/>
      <c r="B1404" s="53"/>
      <c r="C1404" s="51"/>
      <c r="D1404" s="33" t="s">
        <v>18</v>
      </c>
      <c r="E1404" s="54"/>
      <c r="F1404" s="54"/>
      <c r="G1404" s="54"/>
      <c r="H1404" s="55"/>
      <c r="I1404" s="56" t="s">
        <v>18</v>
      </c>
      <c r="J1404" s="16"/>
      <c r="K1404" s="38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</row>
    <row r="1405">
      <c r="A1405" s="52"/>
      <c r="B1405" s="53"/>
      <c r="C1405" s="51"/>
      <c r="D1405" s="33" t="s">
        <v>18</v>
      </c>
      <c r="E1405" s="54"/>
      <c r="F1405" s="54"/>
      <c r="G1405" s="54"/>
      <c r="H1405" s="55"/>
      <c r="I1405" s="56" t="s">
        <v>18</v>
      </c>
      <c r="J1405" s="16"/>
      <c r="K1405" s="38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</row>
    <row r="1406">
      <c r="A1406" s="52"/>
      <c r="B1406" s="53"/>
      <c r="C1406" s="51"/>
      <c r="D1406" s="33" t="s">
        <v>18</v>
      </c>
      <c r="E1406" s="54"/>
      <c r="F1406" s="54"/>
      <c r="G1406" s="54"/>
      <c r="H1406" s="55"/>
      <c r="I1406" s="56" t="s">
        <v>18</v>
      </c>
      <c r="J1406" s="16"/>
      <c r="K1406" s="38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</row>
    <row r="1407">
      <c r="A1407" s="52"/>
      <c r="B1407" s="53"/>
      <c r="C1407" s="51"/>
      <c r="D1407" s="33" t="s">
        <v>18</v>
      </c>
      <c r="E1407" s="54"/>
      <c r="F1407" s="54"/>
      <c r="G1407" s="54"/>
      <c r="H1407" s="55"/>
      <c r="I1407" s="56" t="s">
        <v>18</v>
      </c>
      <c r="J1407" s="16"/>
      <c r="K1407" s="38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</row>
    <row r="1408">
      <c r="A1408" s="52"/>
      <c r="B1408" s="53"/>
      <c r="C1408" s="51"/>
      <c r="D1408" s="33" t="s">
        <v>18</v>
      </c>
      <c r="E1408" s="54"/>
      <c r="F1408" s="54"/>
      <c r="G1408" s="54"/>
      <c r="H1408" s="55"/>
      <c r="I1408" s="56" t="s">
        <v>18</v>
      </c>
      <c r="J1408" s="16"/>
      <c r="K1408" s="38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</row>
    <row r="1409">
      <c r="A1409" s="52"/>
      <c r="B1409" s="53"/>
      <c r="C1409" s="51"/>
      <c r="D1409" s="33" t="s">
        <v>18</v>
      </c>
      <c r="E1409" s="54"/>
      <c r="F1409" s="54"/>
      <c r="G1409" s="54"/>
      <c r="H1409" s="55"/>
      <c r="I1409" s="56" t="s">
        <v>18</v>
      </c>
      <c r="J1409" s="16"/>
      <c r="K1409" s="38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</row>
    <row r="1410">
      <c r="A1410" s="52"/>
      <c r="B1410" s="53"/>
      <c r="C1410" s="51"/>
      <c r="D1410" s="33" t="s">
        <v>18</v>
      </c>
      <c r="E1410" s="54"/>
      <c r="F1410" s="54"/>
      <c r="G1410" s="54"/>
      <c r="H1410" s="55"/>
      <c r="I1410" s="56" t="s">
        <v>18</v>
      </c>
      <c r="J1410" s="16"/>
      <c r="K1410" s="38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</row>
    <row r="1411">
      <c r="A1411" s="52"/>
      <c r="B1411" s="53"/>
      <c r="C1411" s="51"/>
      <c r="D1411" s="33" t="s">
        <v>18</v>
      </c>
      <c r="E1411" s="54"/>
      <c r="F1411" s="54"/>
      <c r="G1411" s="54"/>
      <c r="H1411" s="55"/>
      <c r="I1411" s="56" t="s">
        <v>18</v>
      </c>
      <c r="J1411" s="16"/>
      <c r="K1411" s="38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</row>
    <row r="1412">
      <c r="A1412" s="52"/>
      <c r="B1412" s="53"/>
      <c r="C1412" s="51"/>
      <c r="D1412" s="33" t="s">
        <v>18</v>
      </c>
      <c r="E1412" s="54"/>
      <c r="F1412" s="54"/>
      <c r="G1412" s="54"/>
      <c r="H1412" s="55"/>
      <c r="I1412" s="56" t="s">
        <v>18</v>
      </c>
      <c r="J1412" s="16"/>
      <c r="K1412" s="38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</row>
    <row r="1413">
      <c r="A1413" s="52"/>
      <c r="B1413" s="53"/>
      <c r="C1413" s="51"/>
      <c r="D1413" s="33" t="s">
        <v>18</v>
      </c>
      <c r="E1413" s="54"/>
      <c r="F1413" s="54"/>
      <c r="G1413" s="54"/>
      <c r="H1413" s="55"/>
      <c r="I1413" s="56" t="s">
        <v>18</v>
      </c>
      <c r="J1413" s="16"/>
      <c r="K1413" s="38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</row>
    <row r="1414">
      <c r="A1414" s="52"/>
      <c r="B1414" s="53"/>
      <c r="C1414" s="51"/>
      <c r="D1414" s="33" t="s">
        <v>18</v>
      </c>
      <c r="E1414" s="54"/>
      <c r="F1414" s="54"/>
      <c r="G1414" s="54"/>
      <c r="H1414" s="55"/>
      <c r="I1414" s="56" t="s">
        <v>18</v>
      </c>
      <c r="J1414" s="16"/>
      <c r="K1414" s="38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</row>
    <row r="1415">
      <c r="A1415" s="52"/>
      <c r="B1415" s="53"/>
      <c r="C1415" s="51"/>
      <c r="D1415" s="33" t="s">
        <v>18</v>
      </c>
      <c r="E1415" s="54"/>
      <c r="F1415" s="54"/>
      <c r="G1415" s="54"/>
      <c r="H1415" s="55"/>
      <c r="I1415" s="56" t="s">
        <v>18</v>
      </c>
      <c r="J1415" s="16"/>
      <c r="K1415" s="38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</row>
    <row r="1416">
      <c r="A1416" s="52"/>
      <c r="B1416" s="53"/>
      <c r="C1416" s="51"/>
      <c r="D1416" s="33" t="s">
        <v>18</v>
      </c>
      <c r="E1416" s="54"/>
      <c r="F1416" s="54"/>
      <c r="G1416" s="54"/>
      <c r="H1416" s="55"/>
      <c r="I1416" s="56" t="s">
        <v>18</v>
      </c>
      <c r="J1416" s="16"/>
      <c r="K1416" s="38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</row>
    <row r="1417">
      <c r="A1417" s="52"/>
      <c r="B1417" s="53"/>
      <c r="C1417" s="51"/>
      <c r="D1417" s="33" t="s">
        <v>18</v>
      </c>
      <c r="E1417" s="54"/>
      <c r="F1417" s="54"/>
      <c r="G1417" s="54"/>
      <c r="H1417" s="55"/>
      <c r="I1417" s="56" t="s">
        <v>18</v>
      </c>
      <c r="J1417" s="16"/>
      <c r="K1417" s="38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</row>
    <row r="1418">
      <c r="A1418" s="52"/>
      <c r="B1418" s="53"/>
      <c r="C1418" s="51"/>
      <c r="D1418" s="33" t="s">
        <v>18</v>
      </c>
      <c r="E1418" s="54"/>
      <c r="F1418" s="54"/>
      <c r="G1418" s="54"/>
      <c r="H1418" s="55"/>
      <c r="I1418" s="56" t="s">
        <v>18</v>
      </c>
      <c r="J1418" s="16"/>
      <c r="K1418" s="38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</row>
    <row r="1419">
      <c r="A1419" s="52"/>
      <c r="B1419" s="53"/>
      <c r="C1419" s="51"/>
      <c r="D1419" s="33" t="s">
        <v>18</v>
      </c>
      <c r="E1419" s="54"/>
      <c r="F1419" s="54"/>
      <c r="G1419" s="54"/>
      <c r="H1419" s="55"/>
      <c r="I1419" s="56" t="s">
        <v>18</v>
      </c>
      <c r="J1419" s="16"/>
      <c r="K1419" s="38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</row>
    <row r="1420">
      <c r="A1420" s="52"/>
      <c r="B1420" s="53"/>
      <c r="C1420" s="51"/>
      <c r="D1420" s="33" t="s">
        <v>18</v>
      </c>
      <c r="E1420" s="54"/>
      <c r="F1420" s="54"/>
      <c r="G1420" s="54"/>
      <c r="H1420" s="55"/>
      <c r="I1420" s="56" t="s">
        <v>18</v>
      </c>
      <c r="J1420" s="16"/>
      <c r="K1420" s="38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</row>
    <row r="1421">
      <c r="A1421" s="52"/>
      <c r="B1421" s="53"/>
      <c r="C1421" s="51"/>
      <c r="D1421" s="33" t="s">
        <v>18</v>
      </c>
      <c r="E1421" s="54"/>
      <c r="F1421" s="54"/>
      <c r="G1421" s="54"/>
      <c r="H1421" s="55"/>
      <c r="I1421" s="56" t="s">
        <v>18</v>
      </c>
      <c r="J1421" s="16"/>
      <c r="K1421" s="38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</row>
    <row r="1422">
      <c r="A1422" s="52"/>
      <c r="B1422" s="53"/>
      <c r="C1422" s="51"/>
      <c r="D1422" s="33" t="s">
        <v>18</v>
      </c>
      <c r="E1422" s="54"/>
      <c r="F1422" s="54"/>
      <c r="G1422" s="54"/>
      <c r="H1422" s="55"/>
      <c r="I1422" s="56" t="s">
        <v>18</v>
      </c>
      <c r="J1422" s="16"/>
      <c r="K1422" s="38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</row>
    <row r="1423">
      <c r="A1423" s="52"/>
      <c r="B1423" s="53"/>
      <c r="C1423" s="51"/>
      <c r="D1423" s="33" t="s">
        <v>18</v>
      </c>
      <c r="E1423" s="54"/>
      <c r="F1423" s="54"/>
      <c r="G1423" s="54"/>
      <c r="H1423" s="55"/>
      <c r="I1423" s="56" t="s">
        <v>18</v>
      </c>
      <c r="J1423" s="16"/>
      <c r="K1423" s="38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</row>
    <row r="1424">
      <c r="A1424" s="52"/>
      <c r="B1424" s="53"/>
      <c r="C1424" s="51"/>
      <c r="D1424" s="33" t="s">
        <v>18</v>
      </c>
      <c r="E1424" s="54"/>
      <c r="F1424" s="54"/>
      <c r="G1424" s="54"/>
      <c r="H1424" s="55"/>
      <c r="I1424" s="56" t="s">
        <v>18</v>
      </c>
      <c r="J1424" s="16"/>
      <c r="K1424" s="38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</row>
    <row r="1425">
      <c r="A1425" s="52"/>
      <c r="B1425" s="53"/>
      <c r="C1425" s="51"/>
      <c r="D1425" s="33" t="s">
        <v>18</v>
      </c>
      <c r="E1425" s="54"/>
      <c r="F1425" s="54"/>
      <c r="G1425" s="54"/>
      <c r="H1425" s="55"/>
      <c r="I1425" s="56" t="s">
        <v>18</v>
      </c>
      <c r="J1425" s="16"/>
      <c r="K1425" s="38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</row>
    <row r="1426">
      <c r="A1426" s="52"/>
      <c r="B1426" s="53"/>
      <c r="C1426" s="51"/>
      <c r="D1426" s="33" t="s">
        <v>18</v>
      </c>
      <c r="E1426" s="54"/>
      <c r="F1426" s="54"/>
      <c r="G1426" s="54"/>
      <c r="H1426" s="55"/>
      <c r="I1426" s="56" t="s">
        <v>18</v>
      </c>
      <c r="J1426" s="16"/>
      <c r="K1426" s="38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</row>
    <row r="1427">
      <c r="A1427" s="52"/>
      <c r="B1427" s="53"/>
      <c r="C1427" s="51"/>
      <c r="D1427" s="33" t="s">
        <v>18</v>
      </c>
      <c r="E1427" s="54"/>
      <c r="F1427" s="54"/>
      <c r="G1427" s="54"/>
      <c r="H1427" s="55"/>
      <c r="I1427" s="56" t="s">
        <v>18</v>
      </c>
      <c r="J1427" s="16"/>
      <c r="K1427" s="38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</row>
    <row r="1428">
      <c r="A1428" s="52"/>
      <c r="B1428" s="53"/>
      <c r="C1428" s="51"/>
      <c r="D1428" s="33" t="s">
        <v>18</v>
      </c>
      <c r="E1428" s="54"/>
      <c r="F1428" s="54"/>
      <c r="G1428" s="54"/>
      <c r="H1428" s="55"/>
      <c r="I1428" s="56" t="s">
        <v>18</v>
      </c>
      <c r="J1428" s="16"/>
      <c r="K1428" s="38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</row>
    <row r="1429">
      <c r="A1429" s="52"/>
      <c r="B1429" s="53"/>
      <c r="C1429" s="51"/>
      <c r="D1429" s="33" t="s">
        <v>18</v>
      </c>
      <c r="E1429" s="54"/>
      <c r="F1429" s="54"/>
      <c r="G1429" s="54"/>
      <c r="H1429" s="55"/>
      <c r="I1429" s="56" t="s">
        <v>18</v>
      </c>
      <c r="J1429" s="16"/>
      <c r="K1429" s="38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</row>
    <row r="1430">
      <c r="A1430" s="52"/>
      <c r="B1430" s="53"/>
      <c r="C1430" s="51"/>
      <c r="D1430" s="33" t="s">
        <v>18</v>
      </c>
      <c r="E1430" s="54"/>
      <c r="F1430" s="54"/>
      <c r="G1430" s="54"/>
      <c r="H1430" s="55"/>
      <c r="I1430" s="56" t="s">
        <v>18</v>
      </c>
      <c r="J1430" s="16"/>
      <c r="K1430" s="38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</row>
    <row r="1431">
      <c r="A1431" s="52"/>
      <c r="B1431" s="53"/>
      <c r="C1431" s="51"/>
      <c r="D1431" s="33" t="s">
        <v>18</v>
      </c>
      <c r="E1431" s="54"/>
      <c r="F1431" s="54"/>
      <c r="G1431" s="54"/>
      <c r="H1431" s="55"/>
      <c r="I1431" s="56" t="s">
        <v>18</v>
      </c>
      <c r="J1431" s="16"/>
      <c r="K1431" s="38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</row>
    <row r="1432">
      <c r="A1432" s="52"/>
      <c r="B1432" s="53"/>
      <c r="C1432" s="51"/>
      <c r="D1432" s="33" t="s">
        <v>18</v>
      </c>
      <c r="E1432" s="54"/>
      <c r="F1432" s="54"/>
      <c r="G1432" s="54"/>
      <c r="H1432" s="55"/>
      <c r="I1432" s="56" t="s">
        <v>18</v>
      </c>
      <c r="J1432" s="16"/>
      <c r="K1432" s="38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</row>
    <row r="1433">
      <c r="A1433" s="52"/>
      <c r="B1433" s="53"/>
      <c r="C1433" s="51"/>
      <c r="D1433" s="33" t="s">
        <v>18</v>
      </c>
      <c r="E1433" s="54"/>
      <c r="F1433" s="54"/>
      <c r="G1433" s="54"/>
      <c r="H1433" s="55"/>
      <c r="I1433" s="56" t="s">
        <v>18</v>
      </c>
      <c r="J1433" s="16"/>
      <c r="K1433" s="38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</row>
    <row r="1434">
      <c r="A1434" s="52"/>
      <c r="B1434" s="53"/>
      <c r="C1434" s="51"/>
      <c r="D1434" s="33" t="s">
        <v>18</v>
      </c>
      <c r="E1434" s="54"/>
      <c r="F1434" s="54"/>
      <c r="G1434" s="54"/>
      <c r="H1434" s="55"/>
      <c r="I1434" s="56" t="s">
        <v>18</v>
      </c>
      <c r="J1434" s="16"/>
      <c r="K1434" s="38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</row>
    <row r="1435">
      <c r="A1435" s="52"/>
      <c r="B1435" s="53"/>
      <c r="C1435" s="51"/>
      <c r="D1435" s="33" t="s">
        <v>18</v>
      </c>
      <c r="E1435" s="54"/>
      <c r="F1435" s="54"/>
      <c r="G1435" s="54"/>
      <c r="H1435" s="55"/>
      <c r="I1435" s="56" t="s">
        <v>18</v>
      </c>
      <c r="J1435" s="16"/>
      <c r="K1435" s="38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</row>
    <row r="1436">
      <c r="A1436" s="52"/>
      <c r="B1436" s="53"/>
      <c r="C1436" s="51"/>
      <c r="D1436" s="33" t="s">
        <v>18</v>
      </c>
      <c r="E1436" s="54"/>
      <c r="F1436" s="54"/>
      <c r="G1436" s="54"/>
      <c r="H1436" s="55"/>
      <c r="I1436" s="56" t="s">
        <v>18</v>
      </c>
      <c r="J1436" s="16"/>
      <c r="K1436" s="38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</row>
    <row r="1437">
      <c r="A1437" s="52"/>
      <c r="B1437" s="53"/>
      <c r="C1437" s="51"/>
      <c r="D1437" s="33" t="s">
        <v>18</v>
      </c>
      <c r="E1437" s="54"/>
      <c r="F1437" s="54"/>
      <c r="G1437" s="54"/>
      <c r="H1437" s="55"/>
      <c r="I1437" s="56" t="s">
        <v>18</v>
      </c>
      <c r="J1437" s="16"/>
      <c r="K1437" s="38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</row>
    <row r="1438">
      <c r="A1438" s="52"/>
      <c r="B1438" s="53"/>
      <c r="C1438" s="51"/>
      <c r="D1438" s="33" t="s">
        <v>18</v>
      </c>
      <c r="E1438" s="54"/>
      <c r="F1438" s="54"/>
      <c r="G1438" s="54"/>
      <c r="H1438" s="55"/>
      <c r="I1438" s="56" t="s">
        <v>18</v>
      </c>
      <c r="J1438" s="16"/>
      <c r="K1438" s="38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</row>
    <row r="1439">
      <c r="A1439" s="52"/>
      <c r="B1439" s="53"/>
      <c r="C1439" s="51"/>
      <c r="D1439" s="33" t="s">
        <v>18</v>
      </c>
      <c r="E1439" s="54"/>
      <c r="F1439" s="54"/>
      <c r="G1439" s="54"/>
      <c r="H1439" s="55"/>
      <c r="I1439" s="56" t="s">
        <v>18</v>
      </c>
      <c r="J1439" s="16"/>
      <c r="K1439" s="38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</row>
    <row r="1440">
      <c r="A1440" s="52"/>
      <c r="B1440" s="53"/>
      <c r="C1440" s="51"/>
      <c r="D1440" s="33" t="s">
        <v>18</v>
      </c>
      <c r="E1440" s="54"/>
      <c r="F1440" s="54"/>
      <c r="G1440" s="54"/>
      <c r="H1440" s="55"/>
      <c r="I1440" s="56" t="s">
        <v>18</v>
      </c>
      <c r="J1440" s="16"/>
      <c r="K1440" s="38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</row>
    <row r="1441">
      <c r="A1441" s="52"/>
      <c r="B1441" s="53"/>
      <c r="C1441" s="51"/>
      <c r="D1441" s="33" t="s">
        <v>18</v>
      </c>
      <c r="E1441" s="54"/>
      <c r="F1441" s="54"/>
      <c r="G1441" s="54"/>
      <c r="H1441" s="55"/>
      <c r="I1441" s="56" t="s">
        <v>18</v>
      </c>
      <c r="J1441" s="16"/>
      <c r="K1441" s="38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</row>
    <row r="1442">
      <c r="A1442" s="52"/>
      <c r="B1442" s="53"/>
      <c r="C1442" s="51"/>
      <c r="D1442" s="33" t="s">
        <v>18</v>
      </c>
      <c r="E1442" s="54"/>
      <c r="F1442" s="54"/>
      <c r="G1442" s="54"/>
      <c r="H1442" s="55"/>
      <c r="I1442" s="56" t="s">
        <v>18</v>
      </c>
      <c r="J1442" s="16"/>
      <c r="K1442" s="38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</row>
    <row r="1443">
      <c r="A1443" s="52"/>
      <c r="B1443" s="53"/>
      <c r="C1443" s="51"/>
      <c r="D1443" s="33" t="s">
        <v>18</v>
      </c>
      <c r="E1443" s="54"/>
      <c r="F1443" s="54"/>
      <c r="G1443" s="54"/>
      <c r="H1443" s="55"/>
      <c r="I1443" s="56" t="s">
        <v>18</v>
      </c>
      <c r="J1443" s="16"/>
      <c r="K1443" s="38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</row>
    <row r="1444">
      <c r="A1444" s="52"/>
      <c r="B1444" s="53"/>
      <c r="C1444" s="51"/>
      <c r="D1444" s="33" t="s">
        <v>18</v>
      </c>
      <c r="E1444" s="54"/>
      <c r="F1444" s="54"/>
      <c r="G1444" s="54"/>
      <c r="H1444" s="55"/>
      <c r="I1444" s="56" t="s">
        <v>18</v>
      </c>
      <c r="J1444" s="16"/>
      <c r="K1444" s="38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</row>
    <row r="1445">
      <c r="A1445" s="52"/>
      <c r="B1445" s="53"/>
      <c r="C1445" s="51"/>
      <c r="D1445" s="33" t="s">
        <v>18</v>
      </c>
      <c r="E1445" s="54"/>
      <c r="F1445" s="54"/>
      <c r="G1445" s="54"/>
      <c r="H1445" s="55"/>
      <c r="I1445" s="56" t="s">
        <v>18</v>
      </c>
      <c r="J1445" s="16"/>
      <c r="K1445" s="38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</row>
    <row r="1446">
      <c r="A1446" s="52"/>
      <c r="B1446" s="53"/>
      <c r="C1446" s="51"/>
      <c r="D1446" s="33" t="s">
        <v>18</v>
      </c>
      <c r="E1446" s="54"/>
      <c r="F1446" s="54"/>
      <c r="G1446" s="54"/>
      <c r="H1446" s="55"/>
      <c r="I1446" s="56" t="s">
        <v>18</v>
      </c>
      <c r="J1446" s="16"/>
      <c r="K1446" s="38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</row>
    <row r="1447">
      <c r="A1447" s="52"/>
      <c r="B1447" s="53"/>
      <c r="C1447" s="51"/>
      <c r="D1447" s="33" t="s">
        <v>18</v>
      </c>
      <c r="E1447" s="54"/>
      <c r="F1447" s="54"/>
      <c r="G1447" s="54"/>
      <c r="H1447" s="55"/>
      <c r="I1447" s="56" t="s">
        <v>18</v>
      </c>
      <c r="J1447" s="16"/>
      <c r="K1447" s="38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</row>
    <row r="1448">
      <c r="A1448" s="52"/>
      <c r="B1448" s="53"/>
      <c r="C1448" s="51"/>
      <c r="D1448" s="33" t="s">
        <v>18</v>
      </c>
      <c r="E1448" s="54"/>
      <c r="F1448" s="54"/>
      <c r="G1448" s="54"/>
      <c r="H1448" s="55"/>
      <c r="I1448" s="56" t="s">
        <v>18</v>
      </c>
      <c r="J1448" s="16"/>
      <c r="K1448" s="38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</row>
    <row r="1449">
      <c r="A1449" s="52"/>
      <c r="B1449" s="53"/>
      <c r="C1449" s="51"/>
      <c r="D1449" s="33" t="s">
        <v>18</v>
      </c>
      <c r="E1449" s="54"/>
      <c r="F1449" s="54"/>
      <c r="G1449" s="54"/>
      <c r="H1449" s="55"/>
      <c r="I1449" s="56" t="s">
        <v>18</v>
      </c>
      <c r="J1449" s="16"/>
      <c r="K1449" s="38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</row>
    <row r="1450">
      <c r="A1450" s="52"/>
      <c r="B1450" s="53"/>
      <c r="C1450" s="51"/>
      <c r="D1450" s="33" t="s">
        <v>18</v>
      </c>
      <c r="E1450" s="54"/>
      <c r="F1450" s="54"/>
      <c r="G1450" s="54"/>
      <c r="H1450" s="55"/>
      <c r="I1450" s="56" t="s">
        <v>18</v>
      </c>
      <c r="J1450" s="16"/>
      <c r="K1450" s="38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</row>
    <row r="1451">
      <c r="A1451" s="52"/>
      <c r="B1451" s="53"/>
      <c r="C1451" s="51"/>
      <c r="D1451" s="33" t="s">
        <v>18</v>
      </c>
      <c r="E1451" s="54"/>
      <c r="F1451" s="54"/>
      <c r="G1451" s="54"/>
      <c r="H1451" s="55"/>
      <c r="I1451" s="56" t="s">
        <v>18</v>
      </c>
      <c r="J1451" s="16"/>
      <c r="K1451" s="38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</row>
    <row r="1452">
      <c r="A1452" s="52"/>
      <c r="B1452" s="53"/>
      <c r="C1452" s="51"/>
      <c r="D1452" s="33" t="s">
        <v>18</v>
      </c>
      <c r="E1452" s="54"/>
      <c r="F1452" s="54"/>
      <c r="G1452" s="54"/>
      <c r="H1452" s="55"/>
      <c r="I1452" s="56" t="s">
        <v>18</v>
      </c>
      <c r="J1452" s="16"/>
      <c r="K1452" s="38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</row>
    <row r="1453">
      <c r="A1453" s="52"/>
      <c r="B1453" s="53"/>
      <c r="C1453" s="51"/>
      <c r="D1453" s="33" t="s">
        <v>18</v>
      </c>
      <c r="E1453" s="54"/>
      <c r="F1453" s="54"/>
      <c r="G1453" s="54"/>
      <c r="H1453" s="55"/>
      <c r="I1453" s="56" t="s">
        <v>18</v>
      </c>
      <c r="J1453" s="16"/>
      <c r="K1453" s="38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</row>
    <row r="1454">
      <c r="A1454" s="52"/>
      <c r="B1454" s="53"/>
      <c r="C1454" s="51"/>
      <c r="D1454" s="33" t="s">
        <v>18</v>
      </c>
      <c r="E1454" s="54"/>
      <c r="F1454" s="54"/>
      <c r="G1454" s="54"/>
      <c r="H1454" s="55"/>
      <c r="I1454" s="56" t="s">
        <v>18</v>
      </c>
      <c r="J1454" s="16"/>
      <c r="K1454" s="38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</row>
    <row r="1455">
      <c r="A1455" s="52"/>
      <c r="B1455" s="53"/>
      <c r="C1455" s="51"/>
      <c r="D1455" s="33" t="s">
        <v>18</v>
      </c>
      <c r="E1455" s="54"/>
      <c r="F1455" s="54"/>
      <c r="G1455" s="54"/>
      <c r="H1455" s="55"/>
      <c r="I1455" s="56" t="s">
        <v>18</v>
      </c>
      <c r="J1455" s="16"/>
      <c r="K1455" s="38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</row>
    <row r="1456">
      <c r="A1456" s="52"/>
      <c r="B1456" s="53"/>
      <c r="C1456" s="51"/>
      <c r="D1456" s="33" t="s">
        <v>18</v>
      </c>
      <c r="E1456" s="54"/>
      <c r="F1456" s="54"/>
      <c r="G1456" s="54"/>
      <c r="H1456" s="55"/>
      <c r="I1456" s="56" t="s">
        <v>18</v>
      </c>
      <c r="J1456" s="16"/>
      <c r="K1456" s="38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</row>
    <row r="1457">
      <c r="A1457" s="52"/>
      <c r="B1457" s="53"/>
      <c r="C1457" s="51"/>
      <c r="D1457" s="33" t="s">
        <v>18</v>
      </c>
      <c r="E1457" s="54"/>
      <c r="F1457" s="54"/>
      <c r="G1457" s="54"/>
      <c r="H1457" s="55"/>
      <c r="I1457" s="56" t="s">
        <v>18</v>
      </c>
      <c r="J1457" s="16"/>
      <c r="K1457" s="38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</row>
    <row r="1458">
      <c r="A1458" s="52"/>
      <c r="B1458" s="53"/>
      <c r="C1458" s="51"/>
      <c r="D1458" s="33" t="s">
        <v>18</v>
      </c>
      <c r="E1458" s="54"/>
      <c r="F1458" s="54"/>
      <c r="G1458" s="54"/>
      <c r="H1458" s="55"/>
      <c r="I1458" s="56" t="s">
        <v>18</v>
      </c>
      <c r="J1458" s="16"/>
      <c r="K1458" s="38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</row>
    <row r="1459">
      <c r="A1459" s="52"/>
      <c r="B1459" s="53"/>
      <c r="C1459" s="51"/>
      <c r="D1459" s="33" t="s">
        <v>18</v>
      </c>
      <c r="E1459" s="54"/>
      <c r="F1459" s="54"/>
      <c r="G1459" s="54"/>
      <c r="H1459" s="55"/>
      <c r="I1459" s="56" t="s">
        <v>18</v>
      </c>
      <c r="J1459" s="16"/>
      <c r="K1459" s="38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</row>
    <row r="1460">
      <c r="A1460" s="52"/>
      <c r="B1460" s="53"/>
      <c r="C1460" s="51"/>
      <c r="D1460" s="33" t="s">
        <v>18</v>
      </c>
      <c r="E1460" s="54"/>
      <c r="F1460" s="54"/>
      <c r="G1460" s="54"/>
      <c r="H1460" s="55"/>
      <c r="I1460" s="56" t="s">
        <v>18</v>
      </c>
      <c r="J1460" s="16"/>
      <c r="K1460" s="38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</row>
    <row r="1461">
      <c r="A1461" s="52"/>
      <c r="B1461" s="53"/>
      <c r="C1461" s="51"/>
      <c r="D1461" s="33" t="s">
        <v>18</v>
      </c>
      <c r="E1461" s="54"/>
      <c r="F1461" s="54"/>
      <c r="G1461" s="54"/>
      <c r="H1461" s="55"/>
      <c r="I1461" s="56" t="s">
        <v>18</v>
      </c>
      <c r="J1461" s="16"/>
      <c r="K1461" s="38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</row>
    <row r="1462">
      <c r="A1462" s="52"/>
      <c r="B1462" s="53"/>
      <c r="C1462" s="51"/>
      <c r="D1462" s="33" t="s">
        <v>18</v>
      </c>
      <c r="E1462" s="54"/>
      <c r="F1462" s="54"/>
      <c r="G1462" s="54"/>
      <c r="H1462" s="55"/>
      <c r="I1462" s="56" t="s">
        <v>18</v>
      </c>
      <c r="J1462" s="16"/>
      <c r="K1462" s="38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</row>
    <row r="1463">
      <c r="A1463" s="52"/>
      <c r="B1463" s="53"/>
      <c r="C1463" s="51"/>
      <c r="D1463" s="33" t="s">
        <v>18</v>
      </c>
      <c r="E1463" s="54"/>
      <c r="F1463" s="54"/>
      <c r="G1463" s="54"/>
      <c r="H1463" s="55"/>
      <c r="I1463" s="56" t="s">
        <v>18</v>
      </c>
      <c r="J1463" s="16"/>
      <c r="K1463" s="38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</row>
    <row r="1464">
      <c r="A1464" s="52"/>
      <c r="B1464" s="53"/>
      <c r="C1464" s="51"/>
      <c r="D1464" s="33" t="s">
        <v>18</v>
      </c>
      <c r="E1464" s="54"/>
      <c r="F1464" s="54"/>
      <c r="G1464" s="54"/>
      <c r="H1464" s="55"/>
      <c r="I1464" s="56" t="s">
        <v>18</v>
      </c>
      <c r="J1464" s="16"/>
      <c r="K1464" s="38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</row>
    <row r="1465">
      <c r="A1465" s="52"/>
      <c r="B1465" s="53"/>
      <c r="C1465" s="51"/>
      <c r="D1465" s="33" t="s">
        <v>18</v>
      </c>
      <c r="E1465" s="54"/>
      <c r="F1465" s="54"/>
      <c r="G1465" s="54"/>
      <c r="H1465" s="55"/>
      <c r="I1465" s="56" t="s">
        <v>18</v>
      </c>
      <c r="J1465" s="16"/>
      <c r="K1465" s="38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</row>
    <row r="1466">
      <c r="A1466" s="52"/>
      <c r="B1466" s="53"/>
      <c r="C1466" s="51"/>
      <c r="D1466" s="33" t="s">
        <v>18</v>
      </c>
      <c r="E1466" s="54"/>
      <c r="F1466" s="54"/>
      <c r="G1466" s="54"/>
      <c r="H1466" s="55"/>
      <c r="I1466" s="56" t="s">
        <v>18</v>
      </c>
      <c r="J1466" s="16"/>
      <c r="K1466" s="38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</row>
    <row r="1467">
      <c r="A1467" s="52"/>
      <c r="B1467" s="53"/>
      <c r="C1467" s="51"/>
      <c r="D1467" s="33" t="s">
        <v>18</v>
      </c>
      <c r="E1467" s="54"/>
      <c r="F1467" s="54"/>
      <c r="G1467" s="54"/>
      <c r="H1467" s="55"/>
      <c r="I1467" s="56" t="s">
        <v>18</v>
      </c>
      <c r="J1467" s="16"/>
      <c r="K1467" s="38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</row>
    <row r="1468">
      <c r="A1468" s="52"/>
      <c r="B1468" s="53"/>
      <c r="C1468" s="51"/>
      <c r="D1468" s="33" t="s">
        <v>18</v>
      </c>
      <c r="E1468" s="54"/>
      <c r="F1468" s="54"/>
      <c r="G1468" s="54"/>
      <c r="H1468" s="55"/>
      <c r="I1468" s="56" t="s">
        <v>18</v>
      </c>
      <c r="J1468" s="16"/>
      <c r="K1468" s="38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</row>
    <row r="1469">
      <c r="A1469" s="52"/>
      <c r="B1469" s="53"/>
      <c r="C1469" s="51"/>
      <c r="D1469" s="33" t="s">
        <v>18</v>
      </c>
      <c r="E1469" s="54"/>
      <c r="F1469" s="54"/>
      <c r="G1469" s="54"/>
      <c r="H1469" s="55"/>
      <c r="I1469" s="56" t="s">
        <v>18</v>
      </c>
      <c r="J1469" s="16"/>
      <c r="K1469" s="38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</row>
    <row r="1470">
      <c r="A1470" s="52"/>
      <c r="B1470" s="53"/>
      <c r="C1470" s="51"/>
      <c r="D1470" s="33" t="s">
        <v>18</v>
      </c>
      <c r="E1470" s="54"/>
      <c r="F1470" s="54"/>
      <c r="G1470" s="54"/>
      <c r="H1470" s="55"/>
      <c r="I1470" s="56" t="s">
        <v>18</v>
      </c>
      <c r="J1470" s="16"/>
      <c r="K1470" s="38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</row>
    <row r="1471">
      <c r="A1471" s="52"/>
      <c r="B1471" s="53"/>
      <c r="C1471" s="51"/>
      <c r="D1471" s="33" t="s">
        <v>18</v>
      </c>
      <c r="E1471" s="54"/>
      <c r="F1471" s="54"/>
      <c r="G1471" s="54"/>
      <c r="H1471" s="55"/>
      <c r="I1471" s="56" t="s">
        <v>18</v>
      </c>
      <c r="J1471" s="16"/>
      <c r="K1471" s="38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</row>
    <row r="1472">
      <c r="A1472" s="52"/>
      <c r="B1472" s="53"/>
      <c r="C1472" s="51"/>
      <c r="D1472" s="33" t="s">
        <v>18</v>
      </c>
      <c r="E1472" s="54"/>
      <c r="F1472" s="54"/>
      <c r="G1472" s="54"/>
      <c r="H1472" s="55"/>
      <c r="I1472" s="56" t="s">
        <v>18</v>
      </c>
      <c r="J1472" s="16"/>
      <c r="K1472" s="38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</row>
    <row r="1473">
      <c r="A1473" s="52"/>
      <c r="B1473" s="53"/>
      <c r="C1473" s="51"/>
      <c r="D1473" s="33" t="s">
        <v>18</v>
      </c>
      <c r="E1473" s="54"/>
      <c r="F1473" s="54"/>
      <c r="G1473" s="54"/>
      <c r="H1473" s="55"/>
      <c r="I1473" s="56" t="s">
        <v>18</v>
      </c>
      <c r="J1473" s="16"/>
      <c r="K1473" s="38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</row>
    <row r="1474">
      <c r="A1474" s="52"/>
      <c r="B1474" s="53"/>
      <c r="C1474" s="51"/>
      <c r="D1474" s="33" t="s">
        <v>18</v>
      </c>
      <c r="E1474" s="54"/>
      <c r="F1474" s="54"/>
      <c r="G1474" s="54"/>
      <c r="H1474" s="55"/>
      <c r="I1474" s="56" t="s">
        <v>18</v>
      </c>
      <c r="J1474" s="16"/>
      <c r="K1474" s="38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</row>
    <row r="1475">
      <c r="A1475" s="52"/>
      <c r="B1475" s="53"/>
      <c r="C1475" s="51"/>
      <c r="D1475" s="33" t="s">
        <v>18</v>
      </c>
      <c r="E1475" s="54"/>
      <c r="F1475" s="54"/>
      <c r="G1475" s="54"/>
      <c r="H1475" s="55"/>
      <c r="I1475" s="56" t="s">
        <v>18</v>
      </c>
      <c r="J1475" s="16"/>
      <c r="K1475" s="38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</row>
    <row r="1476">
      <c r="A1476" s="52"/>
      <c r="B1476" s="53"/>
      <c r="C1476" s="51"/>
      <c r="D1476" s="33" t="s">
        <v>18</v>
      </c>
      <c r="E1476" s="54"/>
      <c r="F1476" s="54"/>
      <c r="G1476" s="54"/>
      <c r="H1476" s="55"/>
      <c r="I1476" s="56" t="s">
        <v>18</v>
      </c>
      <c r="J1476" s="16"/>
      <c r="K1476" s="38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</row>
    <row r="1477">
      <c r="A1477" s="52"/>
      <c r="B1477" s="53"/>
      <c r="C1477" s="51"/>
      <c r="D1477" s="33" t="s">
        <v>18</v>
      </c>
      <c r="E1477" s="54"/>
      <c r="F1477" s="54"/>
      <c r="G1477" s="54"/>
      <c r="H1477" s="55"/>
      <c r="I1477" s="56" t="s">
        <v>18</v>
      </c>
      <c r="J1477" s="16"/>
      <c r="K1477" s="38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</row>
    <row r="1478">
      <c r="A1478" s="52"/>
      <c r="B1478" s="53"/>
      <c r="C1478" s="51"/>
      <c r="D1478" s="33" t="s">
        <v>18</v>
      </c>
      <c r="E1478" s="54"/>
      <c r="F1478" s="54"/>
      <c r="G1478" s="54"/>
      <c r="H1478" s="55"/>
      <c r="I1478" s="56" t="s">
        <v>18</v>
      </c>
      <c r="J1478" s="16"/>
      <c r="K1478" s="38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</row>
    <row r="1479">
      <c r="A1479" s="52"/>
      <c r="B1479" s="53"/>
      <c r="C1479" s="51"/>
      <c r="D1479" s="33" t="s">
        <v>18</v>
      </c>
      <c r="E1479" s="54"/>
      <c r="F1479" s="54"/>
      <c r="G1479" s="54"/>
      <c r="H1479" s="55"/>
      <c r="I1479" s="56" t="s">
        <v>18</v>
      </c>
      <c r="J1479" s="16"/>
      <c r="K1479" s="38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</row>
    <row r="1480">
      <c r="A1480" s="52"/>
      <c r="B1480" s="53"/>
      <c r="C1480" s="51"/>
      <c r="D1480" s="33" t="s">
        <v>18</v>
      </c>
      <c r="E1480" s="54"/>
      <c r="F1480" s="54"/>
      <c r="G1480" s="54"/>
      <c r="H1480" s="55"/>
      <c r="I1480" s="56" t="s">
        <v>18</v>
      </c>
      <c r="J1480" s="16"/>
      <c r="K1480" s="38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</row>
    <row r="1481">
      <c r="A1481" s="52"/>
      <c r="B1481" s="53"/>
      <c r="C1481" s="51"/>
      <c r="D1481" s="33" t="s">
        <v>18</v>
      </c>
      <c r="E1481" s="54"/>
      <c r="F1481" s="54"/>
      <c r="G1481" s="54"/>
      <c r="H1481" s="55"/>
      <c r="I1481" s="56" t="s">
        <v>18</v>
      </c>
      <c r="J1481" s="16"/>
      <c r="K1481" s="38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</row>
    <row r="1482">
      <c r="A1482" s="52"/>
      <c r="B1482" s="53"/>
      <c r="C1482" s="51"/>
      <c r="D1482" s="33" t="s">
        <v>18</v>
      </c>
      <c r="E1482" s="54"/>
      <c r="F1482" s="54"/>
      <c r="G1482" s="54"/>
      <c r="H1482" s="55"/>
      <c r="I1482" s="56" t="s">
        <v>18</v>
      </c>
      <c r="J1482" s="16"/>
      <c r="K1482" s="38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</row>
    <row r="1483">
      <c r="A1483" s="52"/>
      <c r="B1483" s="53"/>
      <c r="C1483" s="51"/>
      <c r="D1483" s="33" t="s">
        <v>18</v>
      </c>
      <c r="E1483" s="54"/>
      <c r="F1483" s="54"/>
      <c r="G1483" s="54"/>
      <c r="H1483" s="55"/>
      <c r="I1483" s="56" t="s">
        <v>18</v>
      </c>
      <c r="J1483" s="16"/>
      <c r="K1483" s="38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</row>
    <row r="1484">
      <c r="A1484" s="52"/>
      <c r="B1484" s="53"/>
      <c r="C1484" s="51"/>
      <c r="D1484" s="33" t="s">
        <v>18</v>
      </c>
      <c r="E1484" s="54"/>
      <c r="F1484" s="54"/>
      <c r="G1484" s="54"/>
      <c r="H1484" s="55"/>
      <c r="I1484" s="56" t="s">
        <v>18</v>
      </c>
      <c r="J1484" s="16"/>
      <c r="K1484" s="38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</row>
    <row r="1485">
      <c r="A1485" s="52"/>
      <c r="B1485" s="53"/>
      <c r="C1485" s="51"/>
      <c r="D1485" s="33" t="s">
        <v>18</v>
      </c>
      <c r="E1485" s="54"/>
      <c r="F1485" s="54"/>
      <c r="G1485" s="54"/>
      <c r="H1485" s="55"/>
      <c r="I1485" s="56" t="s">
        <v>18</v>
      </c>
      <c r="J1485" s="16"/>
      <c r="K1485" s="38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</row>
    <row r="1486">
      <c r="A1486" s="52"/>
      <c r="B1486" s="53"/>
      <c r="C1486" s="51"/>
      <c r="D1486" s="33" t="s">
        <v>18</v>
      </c>
      <c r="E1486" s="54"/>
      <c r="F1486" s="54"/>
      <c r="G1486" s="54"/>
      <c r="H1486" s="55"/>
      <c r="I1486" s="56" t="s">
        <v>18</v>
      </c>
      <c r="J1486" s="16"/>
      <c r="K1486" s="38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</row>
    <row r="1487">
      <c r="A1487" s="52"/>
      <c r="B1487" s="53"/>
      <c r="C1487" s="51"/>
      <c r="D1487" s="33" t="s">
        <v>18</v>
      </c>
      <c r="E1487" s="54"/>
      <c r="F1487" s="54"/>
      <c r="G1487" s="54"/>
      <c r="H1487" s="55"/>
      <c r="I1487" s="56" t="s">
        <v>18</v>
      </c>
      <c r="J1487" s="16"/>
      <c r="K1487" s="38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</row>
    <row r="1488">
      <c r="A1488" s="52"/>
      <c r="B1488" s="53"/>
      <c r="C1488" s="51"/>
      <c r="D1488" s="33" t="s">
        <v>18</v>
      </c>
      <c r="E1488" s="54"/>
      <c r="F1488" s="54"/>
      <c r="G1488" s="54"/>
      <c r="H1488" s="55"/>
      <c r="I1488" s="56" t="s">
        <v>18</v>
      </c>
      <c r="J1488" s="16"/>
      <c r="K1488" s="38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</row>
    <row r="1489">
      <c r="A1489" s="52"/>
      <c r="B1489" s="53"/>
      <c r="C1489" s="51"/>
      <c r="D1489" s="33" t="s">
        <v>18</v>
      </c>
      <c r="E1489" s="54"/>
      <c r="F1489" s="54"/>
      <c r="G1489" s="54"/>
      <c r="H1489" s="55"/>
      <c r="I1489" s="56" t="s">
        <v>18</v>
      </c>
      <c r="J1489" s="16"/>
      <c r="K1489" s="38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</row>
    <row r="1490">
      <c r="A1490" s="52"/>
      <c r="B1490" s="53"/>
      <c r="C1490" s="51"/>
      <c r="D1490" s="33" t="s">
        <v>18</v>
      </c>
      <c r="E1490" s="54"/>
      <c r="F1490" s="54"/>
      <c r="G1490" s="54"/>
      <c r="H1490" s="55"/>
      <c r="I1490" s="56" t="s">
        <v>18</v>
      </c>
      <c r="J1490" s="16"/>
      <c r="K1490" s="38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</row>
    <row r="1491">
      <c r="A1491" s="52"/>
      <c r="B1491" s="53"/>
      <c r="C1491" s="51"/>
      <c r="D1491" s="33" t="s">
        <v>18</v>
      </c>
      <c r="E1491" s="54"/>
      <c r="F1491" s="54"/>
      <c r="G1491" s="54"/>
      <c r="H1491" s="55"/>
      <c r="I1491" s="56" t="s">
        <v>18</v>
      </c>
      <c r="J1491" s="16"/>
      <c r="K1491" s="38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</row>
    <row r="1492">
      <c r="A1492" s="52"/>
      <c r="B1492" s="53"/>
      <c r="C1492" s="51"/>
      <c r="D1492" s="33" t="s">
        <v>18</v>
      </c>
      <c r="E1492" s="54"/>
      <c r="F1492" s="54"/>
      <c r="G1492" s="54"/>
      <c r="H1492" s="55"/>
      <c r="I1492" s="56" t="s">
        <v>18</v>
      </c>
      <c r="J1492" s="16"/>
      <c r="K1492" s="38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</row>
    <row r="1493">
      <c r="A1493" s="52"/>
      <c r="B1493" s="53"/>
      <c r="C1493" s="51"/>
      <c r="D1493" s="33" t="s">
        <v>18</v>
      </c>
      <c r="E1493" s="54"/>
      <c r="F1493" s="54"/>
      <c r="G1493" s="54"/>
      <c r="H1493" s="55"/>
      <c r="I1493" s="56" t="s">
        <v>18</v>
      </c>
      <c r="J1493" s="16"/>
      <c r="K1493" s="38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</row>
    <row r="1494">
      <c r="A1494" s="52"/>
      <c r="B1494" s="53"/>
      <c r="C1494" s="51"/>
      <c r="D1494" s="33" t="s">
        <v>18</v>
      </c>
      <c r="E1494" s="54"/>
      <c r="F1494" s="54"/>
      <c r="G1494" s="54"/>
      <c r="H1494" s="55"/>
      <c r="I1494" s="56" t="s">
        <v>18</v>
      </c>
      <c r="J1494" s="16"/>
      <c r="K1494" s="38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</row>
    <row r="1495">
      <c r="A1495" s="52"/>
      <c r="B1495" s="53"/>
      <c r="C1495" s="51"/>
      <c r="D1495" s="33" t="s">
        <v>18</v>
      </c>
      <c r="E1495" s="54"/>
      <c r="F1495" s="54"/>
      <c r="G1495" s="54"/>
      <c r="H1495" s="55"/>
      <c r="I1495" s="56" t="s">
        <v>18</v>
      </c>
      <c r="J1495" s="16"/>
      <c r="K1495" s="38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</row>
    <row r="1496">
      <c r="A1496" s="52"/>
      <c r="B1496" s="53"/>
      <c r="C1496" s="51"/>
      <c r="D1496" s="33" t="s">
        <v>18</v>
      </c>
      <c r="E1496" s="54"/>
      <c r="F1496" s="54"/>
      <c r="G1496" s="54"/>
      <c r="H1496" s="55"/>
      <c r="I1496" s="56" t="s">
        <v>18</v>
      </c>
      <c r="J1496" s="16"/>
      <c r="K1496" s="38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</row>
    <row r="1497">
      <c r="A1497" s="52"/>
      <c r="B1497" s="53"/>
      <c r="C1497" s="51"/>
      <c r="D1497" s="33" t="s">
        <v>18</v>
      </c>
      <c r="E1497" s="54"/>
      <c r="F1497" s="54"/>
      <c r="G1497" s="54"/>
      <c r="H1497" s="55"/>
      <c r="I1497" s="56" t="s">
        <v>18</v>
      </c>
      <c r="J1497" s="16"/>
      <c r="K1497" s="38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</row>
    <row r="1498">
      <c r="A1498" s="52"/>
      <c r="B1498" s="53"/>
      <c r="C1498" s="51"/>
      <c r="D1498" s="33" t="s">
        <v>18</v>
      </c>
      <c r="E1498" s="54"/>
      <c r="F1498" s="54"/>
      <c r="G1498" s="54"/>
      <c r="H1498" s="55"/>
      <c r="I1498" s="56" t="s">
        <v>18</v>
      </c>
      <c r="J1498" s="16"/>
      <c r="K1498" s="38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</row>
    <row r="1499">
      <c r="A1499" s="52"/>
      <c r="B1499" s="53"/>
      <c r="C1499" s="51"/>
      <c r="D1499" s="33" t="s">
        <v>18</v>
      </c>
      <c r="E1499" s="54"/>
      <c r="F1499" s="54"/>
      <c r="G1499" s="54"/>
      <c r="H1499" s="55"/>
      <c r="I1499" s="56" t="s">
        <v>18</v>
      </c>
      <c r="J1499" s="16"/>
      <c r="K1499" s="38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</row>
    <row r="1500">
      <c r="A1500" s="52"/>
      <c r="B1500" s="53"/>
      <c r="C1500" s="51"/>
      <c r="D1500" s="33" t="s">
        <v>18</v>
      </c>
      <c r="E1500" s="54"/>
      <c r="F1500" s="54"/>
      <c r="G1500" s="54"/>
      <c r="H1500" s="55"/>
      <c r="I1500" s="56" t="s">
        <v>18</v>
      </c>
      <c r="J1500" s="16"/>
      <c r="K1500" s="38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</row>
    <row r="1501">
      <c r="A1501" s="52"/>
      <c r="B1501" s="53"/>
      <c r="C1501" s="51"/>
      <c r="D1501" s="33" t="s">
        <v>18</v>
      </c>
      <c r="E1501" s="54"/>
      <c r="F1501" s="54"/>
      <c r="G1501" s="54"/>
      <c r="H1501" s="55"/>
      <c r="I1501" s="56" t="s">
        <v>18</v>
      </c>
      <c r="J1501" s="16"/>
      <c r="K1501" s="38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</row>
    <row r="1502">
      <c r="A1502" s="52"/>
      <c r="B1502" s="53"/>
      <c r="C1502" s="51"/>
      <c r="D1502" s="33" t="s">
        <v>18</v>
      </c>
      <c r="E1502" s="54"/>
      <c r="F1502" s="54"/>
      <c r="G1502" s="54"/>
      <c r="H1502" s="55"/>
      <c r="I1502" s="56" t="s">
        <v>18</v>
      </c>
      <c r="J1502" s="16"/>
      <c r="K1502" s="38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</row>
    <row r="1503">
      <c r="A1503" s="52"/>
      <c r="B1503" s="53"/>
      <c r="C1503" s="51"/>
      <c r="D1503" s="33" t="s">
        <v>18</v>
      </c>
      <c r="E1503" s="54"/>
      <c r="F1503" s="54"/>
      <c r="G1503" s="54"/>
      <c r="H1503" s="55"/>
      <c r="I1503" s="56" t="s">
        <v>18</v>
      </c>
      <c r="J1503" s="16"/>
      <c r="K1503" s="38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</row>
    <row r="1504">
      <c r="A1504" s="52"/>
      <c r="B1504" s="53"/>
      <c r="C1504" s="51"/>
      <c r="D1504" s="33" t="s">
        <v>18</v>
      </c>
      <c r="E1504" s="54"/>
      <c r="F1504" s="54"/>
      <c r="G1504" s="54"/>
      <c r="H1504" s="55"/>
      <c r="I1504" s="56" t="s">
        <v>18</v>
      </c>
      <c r="J1504" s="16"/>
      <c r="K1504" s="38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</row>
    <row r="1505">
      <c r="A1505" s="52"/>
      <c r="B1505" s="53"/>
      <c r="C1505" s="51"/>
      <c r="D1505" s="33" t="s">
        <v>18</v>
      </c>
      <c r="E1505" s="54"/>
      <c r="F1505" s="54"/>
      <c r="G1505" s="54"/>
      <c r="H1505" s="55"/>
      <c r="I1505" s="56" t="s">
        <v>18</v>
      </c>
      <c r="J1505" s="16"/>
      <c r="K1505" s="38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</row>
    <row r="1506">
      <c r="A1506" s="52"/>
      <c r="B1506" s="53"/>
      <c r="C1506" s="51"/>
      <c r="D1506" s="33" t="s">
        <v>18</v>
      </c>
      <c r="E1506" s="54"/>
      <c r="F1506" s="54"/>
      <c r="G1506" s="54"/>
      <c r="H1506" s="55"/>
      <c r="I1506" s="56" t="s">
        <v>18</v>
      </c>
      <c r="J1506" s="16"/>
      <c r="K1506" s="38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</row>
    <row r="1507">
      <c r="A1507" s="52"/>
      <c r="B1507" s="53"/>
      <c r="C1507" s="51"/>
      <c r="D1507" s="33" t="s">
        <v>18</v>
      </c>
      <c r="E1507" s="54"/>
      <c r="F1507" s="54"/>
      <c r="G1507" s="54"/>
      <c r="H1507" s="55"/>
      <c r="I1507" s="56" t="s">
        <v>18</v>
      </c>
      <c r="J1507" s="16"/>
      <c r="K1507" s="38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</row>
    <row r="1508">
      <c r="A1508" s="52"/>
      <c r="B1508" s="53"/>
      <c r="C1508" s="51"/>
      <c r="D1508" s="33" t="s">
        <v>18</v>
      </c>
      <c r="E1508" s="54"/>
      <c r="F1508" s="54"/>
      <c r="G1508" s="54"/>
      <c r="H1508" s="55"/>
      <c r="I1508" s="56" t="s">
        <v>18</v>
      </c>
      <c r="J1508" s="16"/>
      <c r="K1508" s="38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</row>
    <row r="1509">
      <c r="A1509" s="52"/>
      <c r="B1509" s="53"/>
      <c r="C1509" s="51"/>
      <c r="D1509" s="33" t="s">
        <v>18</v>
      </c>
      <c r="E1509" s="54"/>
      <c r="F1509" s="54"/>
      <c r="G1509" s="54"/>
      <c r="H1509" s="55"/>
      <c r="I1509" s="56" t="s">
        <v>18</v>
      </c>
      <c r="J1509" s="16"/>
      <c r="K1509" s="38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</row>
    <row r="1510">
      <c r="A1510" s="52"/>
      <c r="B1510" s="53"/>
      <c r="C1510" s="51"/>
      <c r="D1510" s="33" t="s">
        <v>18</v>
      </c>
      <c r="E1510" s="54"/>
      <c r="F1510" s="54"/>
      <c r="G1510" s="54"/>
      <c r="H1510" s="55"/>
      <c r="I1510" s="56" t="s">
        <v>18</v>
      </c>
      <c r="J1510" s="16"/>
      <c r="K1510" s="38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</row>
    <row r="1511">
      <c r="A1511" s="52"/>
      <c r="B1511" s="53"/>
      <c r="C1511" s="51"/>
      <c r="D1511" s="33" t="s">
        <v>18</v>
      </c>
      <c r="E1511" s="54"/>
      <c r="F1511" s="54"/>
      <c r="G1511" s="54"/>
      <c r="H1511" s="55"/>
      <c r="I1511" s="56" t="s">
        <v>18</v>
      </c>
      <c r="J1511" s="16"/>
      <c r="K1511" s="38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</row>
    <row r="1512">
      <c r="A1512" s="52"/>
      <c r="B1512" s="53"/>
      <c r="C1512" s="51"/>
      <c r="D1512" s="33" t="s">
        <v>18</v>
      </c>
      <c r="E1512" s="54"/>
      <c r="F1512" s="54"/>
      <c r="G1512" s="54"/>
      <c r="H1512" s="55"/>
      <c r="I1512" s="56" t="s">
        <v>18</v>
      </c>
      <c r="J1512" s="16"/>
      <c r="K1512" s="38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</row>
    <row r="1513">
      <c r="A1513" s="52"/>
      <c r="B1513" s="53"/>
      <c r="C1513" s="51"/>
      <c r="D1513" s="33" t="s">
        <v>18</v>
      </c>
      <c r="E1513" s="54"/>
      <c r="F1513" s="54"/>
      <c r="G1513" s="54"/>
      <c r="H1513" s="55"/>
      <c r="I1513" s="56" t="s">
        <v>18</v>
      </c>
      <c r="J1513" s="16"/>
      <c r="K1513" s="38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</row>
    <row r="1514">
      <c r="A1514" s="52"/>
      <c r="B1514" s="53"/>
      <c r="C1514" s="51"/>
      <c r="D1514" s="33" t="s">
        <v>18</v>
      </c>
      <c r="E1514" s="54"/>
      <c r="F1514" s="54"/>
      <c r="G1514" s="54"/>
      <c r="H1514" s="55"/>
      <c r="I1514" s="56" t="s">
        <v>18</v>
      </c>
      <c r="J1514" s="16"/>
      <c r="K1514" s="38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</row>
    <row r="1515">
      <c r="A1515" s="52"/>
      <c r="B1515" s="53"/>
      <c r="C1515" s="51"/>
      <c r="D1515" s="33" t="s">
        <v>18</v>
      </c>
      <c r="E1515" s="54"/>
      <c r="F1515" s="54"/>
      <c r="G1515" s="54"/>
      <c r="H1515" s="55"/>
      <c r="I1515" s="56" t="s">
        <v>18</v>
      </c>
      <c r="J1515" s="16"/>
      <c r="K1515" s="38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</row>
    <row r="1516">
      <c r="A1516" s="52"/>
      <c r="B1516" s="53"/>
      <c r="C1516" s="51"/>
      <c r="D1516" s="33" t="s">
        <v>18</v>
      </c>
      <c r="E1516" s="54"/>
      <c r="F1516" s="54"/>
      <c r="G1516" s="54"/>
      <c r="H1516" s="55"/>
      <c r="I1516" s="56" t="s">
        <v>18</v>
      </c>
      <c r="J1516" s="16"/>
      <c r="K1516" s="38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</row>
    <row r="1517">
      <c r="A1517" s="52"/>
      <c r="B1517" s="53"/>
      <c r="C1517" s="51"/>
      <c r="D1517" s="33" t="s">
        <v>18</v>
      </c>
      <c r="E1517" s="54"/>
      <c r="F1517" s="54"/>
      <c r="G1517" s="54"/>
      <c r="H1517" s="55"/>
      <c r="I1517" s="56" t="s">
        <v>18</v>
      </c>
      <c r="J1517" s="16"/>
      <c r="K1517" s="38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</row>
    <row r="1518">
      <c r="A1518" s="52"/>
      <c r="B1518" s="53"/>
      <c r="C1518" s="51"/>
      <c r="D1518" s="33" t="s">
        <v>18</v>
      </c>
      <c r="E1518" s="54"/>
      <c r="F1518" s="54"/>
      <c r="G1518" s="54"/>
      <c r="H1518" s="55"/>
      <c r="I1518" s="56" t="s">
        <v>18</v>
      </c>
      <c r="J1518" s="16"/>
      <c r="K1518" s="38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</row>
    <row r="1519">
      <c r="A1519" s="52"/>
      <c r="B1519" s="53"/>
      <c r="C1519" s="51"/>
      <c r="D1519" s="33" t="s">
        <v>18</v>
      </c>
      <c r="E1519" s="54"/>
      <c r="F1519" s="54"/>
      <c r="G1519" s="54"/>
      <c r="H1519" s="55"/>
      <c r="I1519" s="56" t="s">
        <v>18</v>
      </c>
      <c r="J1519" s="16"/>
      <c r="K1519" s="38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</row>
    <row r="1520">
      <c r="A1520" s="52"/>
      <c r="B1520" s="53"/>
      <c r="C1520" s="51"/>
      <c r="D1520" s="33" t="s">
        <v>18</v>
      </c>
      <c r="E1520" s="54"/>
      <c r="F1520" s="54"/>
      <c r="G1520" s="54"/>
      <c r="H1520" s="55"/>
      <c r="I1520" s="56" t="s">
        <v>18</v>
      </c>
      <c r="J1520" s="16"/>
      <c r="K1520" s="38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</row>
    <row r="1521">
      <c r="A1521" s="52"/>
      <c r="B1521" s="53"/>
      <c r="C1521" s="51"/>
      <c r="D1521" s="33" t="s">
        <v>18</v>
      </c>
      <c r="E1521" s="54"/>
      <c r="F1521" s="54"/>
      <c r="G1521" s="54"/>
      <c r="H1521" s="55"/>
      <c r="I1521" s="56" t="s">
        <v>18</v>
      </c>
      <c r="J1521" s="16"/>
      <c r="K1521" s="38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</row>
    <row r="1522">
      <c r="A1522" s="52"/>
      <c r="B1522" s="53"/>
      <c r="C1522" s="51"/>
      <c r="D1522" s="33" t="s">
        <v>18</v>
      </c>
      <c r="E1522" s="54"/>
      <c r="F1522" s="54"/>
      <c r="G1522" s="54"/>
      <c r="H1522" s="55"/>
      <c r="I1522" s="56" t="s">
        <v>18</v>
      </c>
      <c r="J1522" s="16"/>
      <c r="K1522" s="38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</row>
    <row r="1523">
      <c r="A1523" s="52"/>
      <c r="B1523" s="53"/>
      <c r="C1523" s="51"/>
      <c r="D1523" s="33" t="s">
        <v>18</v>
      </c>
      <c r="E1523" s="54"/>
      <c r="F1523" s="54"/>
      <c r="G1523" s="54"/>
      <c r="H1523" s="55"/>
      <c r="I1523" s="56" t="s">
        <v>18</v>
      </c>
      <c r="J1523" s="16"/>
      <c r="K1523" s="38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</row>
    <row r="1524">
      <c r="A1524" s="52"/>
      <c r="B1524" s="53"/>
      <c r="C1524" s="51"/>
      <c r="D1524" s="33" t="s">
        <v>18</v>
      </c>
      <c r="E1524" s="54"/>
      <c r="F1524" s="54"/>
      <c r="G1524" s="54"/>
      <c r="H1524" s="55"/>
      <c r="I1524" s="56" t="s">
        <v>18</v>
      </c>
      <c r="J1524" s="16"/>
      <c r="K1524" s="38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</row>
    <row r="1525">
      <c r="A1525" s="52"/>
      <c r="B1525" s="53"/>
      <c r="C1525" s="51"/>
      <c r="D1525" s="33" t="s">
        <v>18</v>
      </c>
      <c r="E1525" s="54"/>
      <c r="F1525" s="54"/>
      <c r="G1525" s="54"/>
      <c r="H1525" s="55"/>
      <c r="I1525" s="56" t="s">
        <v>18</v>
      </c>
      <c r="J1525" s="16"/>
      <c r="K1525" s="38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</row>
    <row r="1526">
      <c r="A1526" s="52"/>
      <c r="B1526" s="53"/>
      <c r="C1526" s="51"/>
      <c r="D1526" s="33" t="s">
        <v>18</v>
      </c>
      <c r="E1526" s="54"/>
      <c r="F1526" s="54"/>
      <c r="G1526" s="54"/>
      <c r="H1526" s="55"/>
      <c r="I1526" s="56" t="s">
        <v>18</v>
      </c>
      <c r="J1526" s="16"/>
      <c r="K1526" s="38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</row>
    <row r="1527">
      <c r="A1527" s="52"/>
      <c r="B1527" s="53"/>
      <c r="C1527" s="51"/>
      <c r="D1527" s="33" t="s">
        <v>18</v>
      </c>
      <c r="E1527" s="54"/>
      <c r="F1527" s="54"/>
      <c r="G1527" s="54"/>
      <c r="H1527" s="55"/>
      <c r="I1527" s="56" t="s">
        <v>18</v>
      </c>
      <c r="J1527" s="16"/>
      <c r="K1527" s="38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</row>
    <row r="1528">
      <c r="A1528" s="52"/>
      <c r="B1528" s="53"/>
      <c r="C1528" s="51"/>
      <c r="D1528" s="33" t="s">
        <v>18</v>
      </c>
      <c r="E1528" s="54"/>
      <c r="F1528" s="54"/>
      <c r="G1528" s="54"/>
      <c r="H1528" s="55"/>
      <c r="I1528" s="56" t="s">
        <v>18</v>
      </c>
      <c r="J1528" s="16"/>
      <c r="K1528" s="38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</row>
    <row r="1529">
      <c r="A1529" s="52"/>
      <c r="B1529" s="53"/>
      <c r="C1529" s="51"/>
      <c r="D1529" s="33" t="s">
        <v>18</v>
      </c>
      <c r="E1529" s="54"/>
      <c r="F1529" s="54"/>
      <c r="G1529" s="54"/>
      <c r="H1529" s="55"/>
      <c r="I1529" s="56" t="s">
        <v>18</v>
      </c>
      <c r="J1529" s="16"/>
      <c r="K1529" s="38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</row>
    <row r="1530">
      <c r="A1530" s="52"/>
      <c r="B1530" s="53"/>
      <c r="C1530" s="51"/>
      <c r="D1530" s="33" t="s">
        <v>18</v>
      </c>
      <c r="E1530" s="54"/>
      <c r="F1530" s="54"/>
      <c r="G1530" s="54"/>
      <c r="H1530" s="55"/>
      <c r="I1530" s="56" t="s">
        <v>18</v>
      </c>
      <c r="J1530" s="16"/>
      <c r="K1530" s="38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</row>
    <row r="1531">
      <c r="A1531" s="52"/>
      <c r="B1531" s="53"/>
      <c r="C1531" s="51"/>
      <c r="D1531" s="33" t="s">
        <v>18</v>
      </c>
      <c r="E1531" s="54"/>
      <c r="F1531" s="54"/>
      <c r="G1531" s="54"/>
      <c r="H1531" s="55"/>
      <c r="I1531" s="56" t="s">
        <v>18</v>
      </c>
      <c r="J1531" s="16"/>
      <c r="K1531" s="38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</row>
    <row r="1532">
      <c r="A1532" s="52"/>
      <c r="B1532" s="53"/>
      <c r="C1532" s="51"/>
      <c r="D1532" s="33" t="s">
        <v>18</v>
      </c>
      <c r="E1532" s="54"/>
      <c r="F1532" s="54"/>
      <c r="G1532" s="54"/>
      <c r="H1532" s="55"/>
      <c r="I1532" s="56" t="s">
        <v>18</v>
      </c>
      <c r="J1532" s="16"/>
      <c r="K1532" s="38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</row>
    <row r="1533">
      <c r="A1533" s="52"/>
      <c r="B1533" s="53"/>
      <c r="C1533" s="51"/>
      <c r="D1533" s="33" t="s">
        <v>18</v>
      </c>
      <c r="E1533" s="54"/>
      <c r="F1533" s="54"/>
      <c r="G1533" s="54"/>
      <c r="H1533" s="55"/>
      <c r="I1533" s="56" t="s">
        <v>18</v>
      </c>
      <c r="J1533" s="16"/>
      <c r="K1533" s="38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</row>
    <row r="1534">
      <c r="A1534" s="52"/>
      <c r="B1534" s="53"/>
      <c r="C1534" s="51"/>
      <c r="D1534" s="33" t="s">
        <v>18</v>
      </c>
      <c r="E1534" s="54"/>
      <c r="F1534" s="54"/>
      <c r="G1534" s="54"/>
      <c r="H1534" s="55"/>
      <c r="I1534" s="56" t="s">
        <v>18</v>
      </c>
      <c r="J1534" s="16"/>
      <c r="K1534" s="38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</row>
    <row r="1535">
      <c r="A1535" s="52"/>
      <c r="B1535" s="53"/>
      <c r="C1535" s="51"/>
      <c r="D1535" s="33" t="s">
        <v>18</v>
      </c>
      <c r="E1535" s="54"/>
      <c r="F1535" s="54"/>
      <c r="G1535" s="54"/>
      <c r="H1535" s="55"/>
      <c r="I1535" s="56" t="s">
        <v>18</v>
      </c>
      <c r="J1535" s="16"/>
      <c r="K1535" s="38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</row>
    <row r="1536">
      <c r="A1536" s="52"/>
      <c r="B1536" s="53"/>
      <c r="C1536" s="51"/>
      <c r="D1536" s="33" t="s">
        <v>18</v>
      </c>
      <c r="E1536" s="54"/>
      <c r="F1536" s="54"/>
      <c r="G1536" s="54"/>
      <c r="H1536" s="55"/>
      <c r="I1536" s="56" t="s">
        <v>18</v>
      </c>
      <c r="J1536" s="16"/>
      <c r="K1536" s="38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</row>
    <row r="1537">
      <c r="A1537" s="52"/>
      <c r="B1537" s="53"/>
      <c r="C1537" s="51"/>
      <c r="D1537" s="33" t="s">
        <v>18</v>
      </c>
      <c r="E1537" s="54"/>
      <c r="F1537" s="54"/>
      <c r="G1537" s="54"/>
      <c r="H1537" s="55"/>
      <c r="I1537" s="56" t="s">
        <v>18</v>
      </c>
      <c r="J1537" s="16"/>
      <c r="K1537" s="38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</row>
    <row r="1538">
      <c r="A1538" s="52"/>
      <c r="B1538" s="53"/>
      <c r="C1538" s="51"/>
      <c r="D1538" s="33" t="s">
        <v>18</v>
      </c>
      <c r="E1538" s="54"/>
      <c r="F1538" s="54"/>
      <c r="G1538" s="54"/>
      <c r="H1538" s="55"/>
      <c r="I1538" s="56" t="s">
        <v>18</v>
      </c>
      <c r="J1538" s="16"/>
      <c r="K1538" s="38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</row>
    <row r="1539">
      <c r="A1539" s="52"/>
      <c r="B1539" s="53"/>
      <c r="C1539" s="51"/>
      <c r="D1539" s="33" t="s">
        <v>18</v>
      </c>
      <c r="E1539" s="54"/>
      <c r="F1539" s="54"/>
      <c r="G1539" s="54"/>
      <c r="H1539" s="55"/>
      <c r="I1539" s="56" t="s">
        <v>18</v>
      </c>
      <c r="J1539" s="16"/>
      <c r="K1539" s="38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</row>
    <row r="1540">
      <c r="A1540" s="52"/>
      <c r="B1540" s="53"/>
      <c r="C1540" s="51"/>
      <c r="D1540" s="33" t="s">
        <v>18</v>
      </c>
      <c r="E1540" s="54"/>
      <c r="F1540" s="54"/>
      <c r="G1540" s="54"/>
      <c r="H1540" s="55"/>
      <c r="I1540" s="56" t="s">
        <v>18</v>
      </c>
      <c r="J1540" s="16"/>
      <c r="K1540" s="38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</row>
    <row r="1541">
      <c r="A1541" s="52"/>
      <c r="B1541" s="53"/>
      <c r="C1541" s="51"/>
      <c r="D1541" s="33" t="s">
        <v>18</v>
      </c>
      <c r="E1541" s="54"/>
      <c r="F1541" s="54"/>
      <c r="G1541" s="54"/>
      <c r="H1541" s="55"/>
      <c r="I1541" s="56" t="s">
        <v>18</v>
      </c>
      <c r="J1541" s="16"/>
      <c r="K1541" s="38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</row>
    <row r="1542">
      <c r="A1542" s="52"/>
      <c r="B1542" s="53"/>
      <c r="C1542" s="51"/>
      <c r="D1542" s="33" t="s">
        <v>18</v>
      </c>
      <c r="E1542" s="54"/>
      <c r="F1542" s="54"/>
      <c r="G1542" s="54"/>
      <c r="H1542" s="55"/>
      <c r="I1542" s="56" t="s">
        <v>18</v>
      </c>
      <c r="J1542" s="16"/>
      <c r="K1542" s="38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</row>
    <row r="1543">
      <c r="A1543" s="52"/>
      <c r="B1543" s="53"/>
      <c r="C1543" s="51"/>
      <c r="D1543" s="33" t="s">
        <v>18</v>
      </c>
      <c r="E1543" s="54"/>
      <c r="F1543" s="54"/>
      <c r="G1543" s="54"/>
      <c r="H1543" s="55"/>
      <c r="I1543" s="56" t="s">
        <v>18</v>
      </c>
      <c r="J1543" s="16"/>
      <c r="K1543" s="38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</row>
    <row r="1544">
      <c r="A1544" s="52"/>
      <c r="B1544" s="53"/>
      <c r="C1544" s="51"/>
      <c r="D1544" s="33" t="s">
        <v>18</v>
      </c>
      <c r="E1544" s="54"/>
      <c r="F1544" s="54"/>
      <c r="G1544" s="54"/>
      <c r="H1544" s="55"/>
      <c r="I1544" s="56" t="s">
        <v>18</v>
      </c>
      <c r="J1544" s="16"/>
      <c r="K1544" s="38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</row>
    <row r="1545">
      <c r="A1545" s="52"/>
      <c r="B1545" s="53"/>
      <c r="C1545" s="51"/>
      <c r="D1545" s="33" t="s">
        <v>18</v>
      </c>
      <c r="E1545" s="54"/>
      <c r="F1545" s="54"/>
      <c r="G1545" s="54"/>
      <c r="H1545" s="55"/>
      <c r="I1545" s="56" t="s">
        <v>18</v>
      </c>
      <c r="J1545" s="16"/>
      <c r="K1545" s="38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</row>
    <row r="1546">
      <c r="A1546" s="52"/>
      <c r="B1546" s="53"/>
      <c r="C1546" s="51"/>
      <c r="D1546" s="33" t="s">
        <v>18</v>
      </c>
      <c r="E1546" s="54"/>
      <c r="F1546" s="54"/>
      <c r="G1546" s="54"/>
      <c r="H1546" s="55"/>
      <c r="I1546" s="56" t="s">
        <v>18</v>
      </c>
      <c r="J1546" s="16"/>
      <c r="K1546" s="38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</row>
    <row r="1547">
      <c r="A1547" s="52"/>
      <c r="B1547" s="53"/>
      <c r="C1547" s="51"/>
      <c r="D1547" s="33" t="s">
        <v>18</v>
      </c>
      <c r="E1547" s="54"/>
      <c r="F1547" s="54"/>
      <c r="G1547" s="54"/>
      <c r="H1547" s="55"/>
      <c r="I1547" s="56" t="s">
        <v>18</v>
      </c>
      <c r="J1547" s="16"/>
      <c r="K1547" s="38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</row>
    <row r="1548">
      <c r="A1548" s="52"/>
      <c r="B1548" s="53"/>
      <c r="C1548" s="51"/>
      <c r="D1548" s="33" t="s">
        <v>18</v>
      </c>
      <c r="E1548" s="54"/>
      <c r="F1548" s="54"/>
      <c r="G1548" s="54"/>
      <c r="H1548" s="55"/>
      <c r="I1548" s="56" t="s">
        <v>18</v>
      </c>
      <c r="J1548" s="16"/>
      <c r="K1548" s="38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</row>
    <row r="1549">
      <c r="A1549" s="52"/>
      <c r="B1549" s="53"/>
      <c r="C1549" s="51"/>
      <c r="D1549" s="33" t="s">
        <v>18</v>
      </c>
      <c r="E1549" s="54"/>
      <c r="F1549" s="54"/>
      <c r="G1549" s="54"/>
      <c r="H1549" s="55"/>
      <c r="I1549" s="56" t="s">
        <v>18</v>
      </c>
      <c r="J1549" s="16"/>
      <c r="K1549" s="38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</row>
    <row r="1550">
      <c r="A1550" s="52"/>
      <c r="B1550" s="53"/>
      <c r="C1550" s="51"/>
      <c r="D1550" s="33" t="s">
        <v>18</v>
      </c>
      <c r="E1550" s="54"/>
      <c r="F1550" s="54"/>
      <c r="G1550" s="54"/>
      <c r="H1550" s="55"/>
      <c r="I1550" s="56" t="s">
        <v>18</v>
      </c>
      <c r="J1550" s="16"/>
      <c r="K1550" s="38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</row>
    <row r="1551">
      <c r="A1551" s="52"/>
      <c r="B1551" s="53"/>
      <c r="C1551" s="51"/>
      <c r="D1551" s="33" t="s">
        <v>18</v>
      </c>
      <c r="E1551" s="54"/>
      <c r="F1551" s="54"/>
      <c r="G1551" s="54"/>
      <c r="H1551" s="55"/>
      <c r="I1551" s="56" t="s">
        <v>18</v>
      </c>
      <c r="J1551" s="16"/>
      <c r="K1551" s="38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</row>
    <row r="1552">
      <c r="A1552" s="52"/>
      <c r="B1552" s="53"/>
      <c r="C1552" s="51"/>
      <c r="D1552" s="33" t="s">
        <v>18</v>
      </c>
      <c r="E1552" s="54"/>
      <c r="F1552" s="54"/>
      <c r="G1552" s="54"/>
      <c r="H1552" s="55"/>
      <c r="I1552" s="56" t="s">
        <v>18</v>
      </c>
      <c r="J1552" s="16"/>
      <c r="K1552" s="38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</row>
    <row r="1553">
      <c r="A1553" s="52"/>
      <c r="B1553" s="53"/>
      <c r="C1553" s="51"/>
      <c r="D1553" s="33" t="s">
        <v>18</v>
      </c>
      <c r="E1553" s="54"/>
      <c r="F1553" s="54"/>
      <c r="G1553" s="54"/>
      <c r="H1553" s="55"/>
      <c r="I1553" s="56" t="s">
        <v>18</v>
      </c>
      <c r="J1553" s="16"/>
      <c r="K1553" s="38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</row>
    <row r="1554">
      <c r="A1554" s="52"/>
      <c r="B1554" s="53"/>
      <c r="C1554" s="51"/>
      <c r="D1554" s="33" t="s">
        <v>18</v>
      </c>
      <c r="E1554" s="54"/>
      <c r="F1554" s="54"/>
      <c r="G1554" s="54"/>
      <c r="H1554" s="55"/>
      <c r="I1554" s="56" t="s">
        <v>18</v>
      </c>
      <c r="J1554" s="16"/>
      <c r="K1554" s="38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</row>
    <row r="1555">
      <c r="A1555" s="52"/>
      <c r="B1555" s="53"/>
      <c r="C1555" s="51"/>
      <c r="D1555" s="33" t="s">
        <v>18</v>
      </c>
      <c r="E1555" s="54"/>
      <c r="F1555" s="54"/>
      <c r="G1555" s="54"/>
      <c r="H1555" s="55"/>
      <c r="I1555" s="56" t="s">
        <v>18</v>
      </c>
      <c r="J1555" s="16"/>
      <c r="K1555" s="38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</row>
    <row r="1556">
      <c r="A1556" s="52"/>
      <c r="B1556" s="53"/>
      <c r="C1556" s="51"/>
      <c r="D1556" s="33" t="s">
        <v>18</v>
      </c>
      <c r="E1556" s="54"/>
      <c r="F1556" s="54"/>
      <c r="G1556" s="54"/>
      <c r="H1556" s="55"/>
      <c r="I1556" s="56" t="s">
        <v>18</v>
      </c>
      <c r="J1556" s="16"/>
      <c r="K1556" s="38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</row>
    <row r="1557">
      <c r="A1557" s="52"/>
      <c r="B1557" s="53"/>
      <c r="C1557" s="51"/>
      <c r="D1557" s="33" t="s">
        <v>18</v>
      </c>
      <c r="E1557" s="54"/>
      <c r="F1557" s="54"/>
      <c r="G1557" s="54"/>
      <c r="H1557" s="55"/>
      <c r="I1557" s="56" t="s">
        <v>18</v>
      </c>
      <c r="J1557" s="16"/>
      <c r="K1557" s="38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</row>
    <row r="1558">
      <c r="A1558" s="52"/>
      <c r="B1558" s="53"/>
      <c r="C1558" s="51"/>
      <c r="D1558" s="33" t="s">
        <v>18</v>
      </c>
      <c r="E1558" s="54"/>
      <c r="F1558" s="54"/>
      <c r="G1558" s="54"/>
      <c r="H1558" s="55"/>
      <c r="I1558" s="56" t="s">
        <v>18</v>
      </c>
      <c r="J1558" s="16"/>
      <c r="K1558" s="38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</row>
    <row r="1559">
      <c r="A1559" s="52"/>
      <c r="B1559" s="53"/>
      <c r="C1559" s="51"/>
      <c r="D1559" s="33" t="s">
        <v>18</v>
      </c>
      <c r="E1559" s="54"/>
      <c r="F1559" s="54"/>
      <c r="G1559" s="54"/>
      <c r="H1559" s="55"/>
      <c r="I1559" s="56" t="s">
        <v>18</v>
      </c>
      <c r="J1559" s="16"/>
      <c r="K1559" s="38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</row>
    <row r="1560">
      <c r="A1560" s="52"/>
      <c r="B1560" s="53"/>
      <c r="C1560" s="51"/>
      <c r="D1560" s="33" t="s">
        <v>18</v>
      </c>
      <c r="E1560" s="54"/>
      <c r="F1560" s="54"/>
      <c r="G1560" s="54"/>
      <c r="H1560" s="55"/>
      <c r="I1560" s="56" t="s">
        <v>18</v>
      </c>
      <c r="J1560" s="16"/>
      <c r="K1560" s="38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</row>
    <row r="1561">
      <c r="A1561" s="52"/>
      <c r="B1561" s="53"/>
      <c r="C1561" s="51"/>
      <c r="D1561" s="33" t="s">
        <v>18</v>
      </c>
      <c r="E1561" s="54"/>
      <c r="F1561" s="54"/>
      <c r="G1561" s="54"/>
      <c r="H1561" s="55"/>
      <c r="I1561" s="56" t="s">
        <v>18</v>
      </c>
      <c r="J1561" s="16"/>
      <c r="K1561" s="38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</row>
    <row r="1562">
      <c r="A1562" s="52"/>
      <c r="B1562" s="53"/>
      <c r="C1562" s="51"/>
      <c r="D1562" s="33" t="s">
        <v>18</v>
      </c>
      <c r="E1562" s="54"/>
      <c r="F1562" s="54"/>
      <c r="G1562" s="54"/>
      <c r="H1562" s="55"/>
      <c r="I1562" s="56" t="s">
        <v>18</v>
      </c>
      <c r="J1562" s="16"/>
      <c r="K1562" s="38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</row>
    <row r="1563">
      <c r="A1563" s="52"/>
      <c r="B1563" s="53"/>
      <c r="C1563" s="51"/>
      <c r="D1563" s="33" t="s">
        <v>18</v>
      </c>
      <c r="E1563" s="54"/>
      <c r="F1563" s="54"/>
      <c r="G1563" s="54"/>
      <c r="H1563" s="55"/>
      <c r="I1563" s="56" t="s">
        <v>18</v>
      </c>
      <c r="J1563" s="16"/>
      <c r="K1563" s="38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</row>
    <row r="1564">
      <c r="A1564" s="52"/>
      <c r="B1564" s="53"/>
      <c r="C1564" s="51"/>
      <c r="D1564" s="33" t="s">
        <v>18</v>
      </c>
      <c r="E1564" s="54"/>
      <c r="F1564" s="54"/>
      <c r="G1564" s="54"/>
      <c r="H1564" s="55"/>
      <c r="I1564" s="56" t="s">
        <v>18</v>
      </c>
      <c r="J1564" s="16"/>
      <c r="K1564" s="38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</row>
    <row r="1565">
      <c r="A1565" s="52"/>
      <c r="B1565" s="53"/>
      <c r="C1565" s="51"/>
      <c r="D1565" s="33" t="s">
        <v>18</v>
      </c>
      <c r="E1565" s="54"/>
      <c r="F1565" s="54"/>
      <c r="G1565" s="54"/>
      <c r="H1565" s="55"/>
      <c r="I1565" s="56" t="s">
        <v>18</v>
      </c>
      <c r="J1565" s="16"/>
      <c r="K1565" s="38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</row>
    <row r="1566">
      <c r="A1566" s="52"/>
      <c r="B1566" s="53"/>
      <c r="C1566" s="51"/>
      <c r="D1566" s="33" t="s">
        <v>18</v>
      </c>
      <c r="E1566" s="54"/>
      <c r="F1566" s="54"/>
      <c r="G1566" s="54"/>
      <c r="H1566" s="55"/>
      <c r="I1566" s="56" t="s">
        <v>18</v>
      </c>
      <c r="J1566" s="16"/>
      <c r="K1566" s="38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</row>
    <row r="1567">
      <c r="A1567" s="52"/>
      <c r="B1567" s="53"/>
      <c r="C1567" s="51"/>
      <c r="D1567" s="33" t="s">
        <v>18</v>
      </c>
      <c r="E1567" s="54"/>
      <c r="F1567" s="54"/>
      <c r="G1567" s="54"/>
      <c r="H1567" s="55"/>
      <c r="I1567" s="56" t="s">
        <v>18</v>
      </c>
      <c r="J1567" s="16"/>
      <c r="K1567" s="38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</row>
    <row r="1568">
      <c r="A1568" s="52"/>
      <c r="B1568" s="53"/>
      <c r="C1568" s="51"/>
      <c r="D1568" s="33" t="s">
        <v>18</v>
      </c>
      <c r="E1568" s="54"/>
      <c r="F1568" s="54"/>
      <c r="G1568" s="54"/>
      <c r="H1568" s="55"/>
      <c r="I1568" s="56" t="s">
        <v>18</v>
      </c>
      <c r="J1568" s="16"/>
      <c r="K1568" s="38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</row>
    <row r="1569">
      <c r="A1569" s="52"/>
      <c r="B1569" s="53"/>
      <c r="C1569" s="51"/>
      <c r="D1569" s="33" t="s">
        <v>18</v>
      </c>
      <c r="E1569" s="54"/>
      <c r="F1569" s="54"/>
      <c r="G1569" s="54"/>
      <c r="H1569" s="55"/>
      <c r="I1569" s="56" t="s">
        <v>18</v>
      </c>
      <c r="J1569" s="16"/>
      <c r="K1569" s="38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</row>
    <row r="1570">
      <c r="A1570" s="52"/>
      <c r="B1570" s="53"/>
      <c r="C1570" s="51"/>
      <c r="D1570" s="33" t="s">
        <v>18</v>
      </c>
      <c r="E1570" s="54"/>
      <c r="F1570" s="54"/>
      <c r="G1570" s="54"/>
      <c r="H1570" s="55"/>
      <c r="I1570" s="56" t="s">
        <v>18</v>
      </c>
      <c r="J1570" s="16"/>
      <c r="K1570" s="38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</row>
    <row r="1571">
      <c r="A1571" s="52"/>
      <c r="B1571" s="53"/>
      <c r="C1571" s="51"/>
      <c r="D1571" s="33" t="s">
        <v>18</v>
      </c>
      <c r="E1571" s="54"/>
      <c r="F1571" s="54"/>
      <c r="G1571" s="54"/>
      <c r="H1571" s="55"/>
      <c r="I1571" s="56" t="s">
        <v>18</v>
      </c>
      <c r="J1571" s="16"/>
      <c r="K1571" s="38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</row>
    <row r="1572">
      <c r="A1572" s="52"/>
      <c r="B1572" s="53"/>
      <c r="C1572" s="51"/>
      <c r="D1572" s="33" t="s">
        <v>18</v>
      </c>
      <c r="E1572" s="54"/>
      <c r="F1572" s="54"/>
      <c r="G1572" s="54"/>
      <c r="H1572" s="55"/>
      <c r="I1572" s="56" t="s">
        <v>18</v>
      </c>
      <c r="J1572" s="16"/>
      <c r="K1572" s="38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</row>
    <row r="1573">
      <c r="A1573" s="52"/>
      <c r="B1573" s="53"/>
      <c r="C1573" s="51"/>
      <c r="D1573" s="33" t="s">
        <v>18</v>
      </c>
      <c r="E1573" s="54"/>
      <c r="F1573" s="54"/>
      <c r="G1573" s="54"/>
      <c r="H1573" s="55"/>
      <c r="I1573" s="56" t="s">
        <v>18</v>
      </c>
      <c r="J1573" s="16"/>
      <c r="K1573" s="38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</row>
    <row r="1574">
      <c r="A1574" s="52"/>
      <c r="B1574" s="53"/>
      <c r="C1574" s="51"/>
      <c r="D1574" s="33" t="s">
        <v>18</v>
      </c>
      <c r="E1574" s="54"/>
      <c r="F1574" s="54"/>
      <c r="G1574" s="54"/>
      <c r="H1574" s="55"/>
      <c r="I1574" s="56" t="s">
        <v>18</v>
      </c>
      <c r="J1574" s="16"/>
      <c r="K1574" s="38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</row>
    <row r="1575">
      <c r="A1575" s="52"/>
      <c r="B1575" s="53"/>
      <c r="C1575" s="51"/>
      <c r="D1575" s="33" t="s">
        <v>18</v>
      </c>
      <c r="E1575" s="54"/>
      <c r="F1575" s="54"/>
      <c r="G1575" s="54"/>
      <c r="H1575" s="55"/>
      <c r="I1575" s="56" t="s">
        <v>18</v>
      </c>
      <c r="J1575" s="16"/>
      <c r="K1575" s="38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</row>
    <row r="1576">
      <c r="A1576" s="52"/>
      <c r="B1576" s="53"/>
      <c r="C1576" s="51"/>
      <c r="D1576" s="33" t="s">
        <v>18</v>
      </c>
      <c r="E1576" s="54"/>
      <c r="F1576" s="54"/>
      <c r="G1576" s="54"/>
      <c r="H1576" s="55"/>
      <c r="I1576" s="56" t="s">
        <v>18</v>
      </c>
      <c r="J1576" s="16"/>
      <c r="K1576" s="38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</row>
    <row r="1577">
      <c r="A1577" s="52"/>
      <c r="B1577" s="53"/>
      <c r="C1577" s="51"/>
      <c r="D1577" s="33" t="s">
        <v>18</v>
      </c>
      <c r="E1577" s="54"/>
      <c r="F1577" s="54"/>
      <c r="G1577" s="54"/>
      <c r="H1577" s="55"/>
      <c r="I1577" s="56" t="s">
        <v>18</v>
      </c>
      <c r="J1577" s="16"/>
      <c r="K1577" s="38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</row>
    <row r="1578">
      <c r="A1578" s="52"/>
      <c r="B1578" s="53"/>
      <c r="C1578" s="51"/>
      <c r="D1578" s="33" t="s">
        <v>18</v>
      </c>
      <c r="E1578" s="54"/>
      <c r="F1578" s="54"/>
      <c r="G1578" s="54"/>
      <c r="H1578" s="55"/>
      <c r="I1578" s="56" t="s">
        <v>18</v>
      </c>
      <c r="J1578" s="16"/>
      <c r="K1578" s="38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</row>
    <row r="1579">
      <c r="A1579" s="52"/>
      <c r="B1579" s="53"/>
      <c r="C1579" s="51"/>
      <c r="D1579" s="33" t="s">
        <v>18</v>
      </c>
      <c r="E1579" s="54"/>
      <c r="F1579" s="54"/>
      <c r="G1579" s="54"/>
      <c r="H1579" s="55"/>
      <c r="I1579" s="56" t="s">
        <v>18</v>
      </c>
      <c r="J1579" s="16"/>
      <c r="K1579" s="38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</row>
    <row r="1580">
      <c r="A1580" s="52"/>
      <c r="B1580" s="53"/>
      <c r="C1580" s="51"/>
      <c r="D1580" s="33" t="s">
        <v>18</v>
      </c>
      <c r="E1580" s="54"/>
      <c r="F1580" s="54"/>
      <c r="G1580" s="54"/>
      <c r="H1580" s="55"/>
      <c r="I1580" s="56" t="s">
        <v>18</v>
      </c>
      <c r="J1580" s="16"/>
      <c r="K1580" s="38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</row>
    <row r="1581">
      <c r="A1581" s="52"/>
      <c r="B1581" s="53"/>
      <c r="C1581" s="51"/>
      <c r="D1581" s="33" t="s">
        <v>18</v>
      </c>
      <c r="E1581" s="54"/>
      <c r="F1581" s="54"/>
      <c r="G1581" s="54"/>
      <c r="H1581" s="55"/>
      <c r="I1581" s="56" t="s">
        <v>18</v>
      </c>
      <c r="J1581" s="16"/>
      <c r="K1581" s="38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</row>
    <row r="1582">
      <c r="A1582" s="52"/>
      <c r="B1582" s="53"/>
      <c r="C1582" s="51"/>
      <c r="D1582" s="33" t="s">
        <v>18</v>
      </c>
      <c r="E1582" s="54"/>
      <c r="F1582" s="54"/>
      <c r="G1582" s="54"/>
      <c r="H1582" s="55"/>
      <c r="I1582" s="56" t="s">
        <v>18</v>
      </c>
      <c r="J1582" s="16"/>
      <c r="K1582" s="38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</row>
    <row r="1583">
      <c r="A1583" s="52"/>
      <c r="B1583" s="53"/>
      <c r="C1583" s="51"/>
      <c r="D1583" s="33" t="s">
        <v>18</v>
      </c>
      <c r="E1583" s="54"/>
      <c r="F1583" s="54"/>
      <c r="G1583" s="54"/>
      <c r="H1583" s="55"/>
      <c r="I1583" s="56" t="s">
        <v>18</v>
      </c>
      <c r="J1583" s="16"/>
      <c r="K1583" s="38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</row>
    <row r="1584">
      <c r="A1584" s="52"/>
      <c r="B1584" s="53"/>
      <c r="C1584" s="51"/>
      <c r="D1584" s="33" t="s">
        <v>18</v>
      </c>
      <c r="E1584" s="54"/>
      <c r="F1584" s="54"/>
      <c r="G1584" s="54"/>
      <c r="H1584" s="55"/>
      <c r="I1584" s="56" t="s">
        <v>18</v>
      </c>
      <c r="J1584" s="16"/>
      <c r="K1584" s="38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</row>
    <row r="1585">
      <c r="A1585" s="52"/>
      <c r="B1585" s="53"/>
      <c r="C1585" s="51"/>
      <c r="D1585" s="33" t="s">
        <v>18</v>
      </c>
      <c r="E1585" s="54"/>
      <c r="F1585" s="54"/>
      <c r="G1585" s="54"/>
      <c r="H1585" s="55"/>
      <c r="I1585" s="56" t="s">
        <v>18</v>
      </c>
      <c r="J1585" s="16"/>
      <c r="K1585" s="38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</row>
    <row r="1586">
      <c r="A1586" s="52"/>
      <c r="B1586" s="53"/>
      <c r="C1586" s="51"/>
      <c r="D1586" s="33" t="s">
        <v>18</v>
      </c>
      <c r="E1586" s="54"/>
      <c r="F1586" s="54"/>
      <c r="G1586" s="54"/>
      <c r="H1586" s="55"/>
      <c r="I1586" s="56" t="s">
        <v>18</v>
      </c>
      <c r="J1586" s="16"/>
      <c r="K1586" s="38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</row>
    <row r="1587">
      <c r="A1587" s="52"/>
      <c r="B1587" s="53"/>
      <c r="C1587" s="51"/>
      <c r="D1587" s="33" t="s">
        <v>18</v>
      </c>
      <c r="E1587" s="54"/>
      <c r="F1587" s="54"/>
      <c r="G1587" s="54"/>
      <c r="H1587" s="55"/>
      <c r="I1587" s="56" t="s">
        <v>18</v>
      </c>
      <c r="J1587" s="16"/>
      <c r="K1587" s="38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</row>
    <row r="1588">
      <c r="A1588" s="52"/>
      <c r="B1588" s="53"/>
      <c r="C1588" s="51"/>
      <c r="D1588" s="33" t="s">
        <v>18</v>
      </c>
      <c r="E1588" s="54"/>
      <c r="F1588" s="54"/>
      <c r="G1588" s="54"/>
      <c r="H1588" s="55"/>
      <c r="I1588" s="56" t="s">
        <v>18</v>
      </c>
      <c r="J1588" s="16"/>
      <c r="K1588" s="38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</row>
    <row r="1589">
      <c r="A1589" s="52"/>
      <c r="B1589" s="53"/>
      <c r="C1589" s="51"/>
      <c r="D1589" s="33" t="s">
        <v>18</v>
      </c>
      <c r="E1589" s="54"/>
      <c r="F1589" s="54"/>
      <c r="G1589" s="54"/>
      <c r="H1589" s="55"/>
      <c r="I1589" s="56" t="s">
        <v>18</v>
      </c>
      <c r="J1589" s="16"/>
      <c r="K1589" s="38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</row>
    <row r="1590">
      <c r="A1590" s="52"/>
      <c r="B1590" s="53"/>
      <c r="C1590" s="51"/>
      <c r="D1590" s="33" t="s">
        <v>18</v>
      </c>
      <c r="E1590" s="54"/>
      <c r="F1590" s="54"/>
      <c r="G1590" s="54"/>
      <c r="H1590" s="55"/>
      <c r="I1590" s="56" t="s">
        <v>18</v>
      </c>
      <c r="J1590" s="16"/>
      <c r="K1590" s="38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</row>
    <row r="1591">
      <c r="A1591" s="52"/>
      <c r="B1591" s="53"/>
      <c r="C1591" s="51"/>
      <c r="D1591" s="33" t="s">
        <v>18</v>
      </c>
      <c r="E1591" s="54"/>
      <c r="F1591" s="54"/>
      <c r="G1591" s="54"/>
      <c r="H1591" s="55"/>
      <c r="I1591" s="56" t="s">
        <v>18</v>
      </c>
      <c r="J1591" s="16"/>
      <c r="K1591" s="38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</row>
    <row r="1592">
      <c r="A1592" s="52"/>
      <c r="B1592" s="53"/>
      <c r="C1592" s="51"/>
      <c r="D1592" s="33" t="s">
        <v>18</v>
      </c>
      <c r="E1592" s="54"/>
      <c r="F1592" s="54"/>
      <c r="G1592" s="54"/>
      <c r="H1592" s="55"/>
      <c r="I1592" s="56" t="s">
        <v>18</v>
      </c>
      <c r="J1592" s="16"/>
      <c r="K1592" s="38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</row>
    <row r="1593">
      <c r="A1593" s="52"/>
      <c r="B1593" s="53"/>
      <c r="C1593" s="51"/>
      <c r="D1593" s="33" t="s">
        <v>18</v>
      </c>
      <c r="E1593" s="54"/>
      <c r="F1593" s="54"/>
      <c r="G1593" s="54"/>
      <c r="H1593" s="55"/>
      <c r="I1593" s="56" t="s">
        <v>18</v>
      </c>
      <c r="J1593" s="16"/>
      <c r="K1593" s="38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</row>
    <row r="1594">
      <c r="A1594" s="52"/>
      <c r="B1594" s="53"/>
      <c r="C1594" s="51"/>
      <c r="D1594" s="33" t="s">
        <v>18</v>
      </c>
      <c r="E1594" s="54"/>
      <c r="F1594" s="54"/>
      <c r="G1594" s="54"/>
      <c r="H1594" s="55"/>
      <c r="I1594" s="56" t="s">
        <v>18</v>
      </c>
      <c r="J1594" s="16"/>
      <c r="K1594" s="38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</row>
    <row r="1595">
      <c r="A1595" s="52"/>
      <c r="B1595" s="53"/>
      <c r="C1595" s="51"/>
      <c r="D1595" s="33" t="s">
        <v>18</v>
      </c>
      <c r="E1595" s="54"/>
      <c r="F1595" s="54"/>
      <c r="G1595" s="54"/>
      <c r="H1595" s="55"/>
      <c r="I1595" s="56" t="s">
        <v>18</v>
      </c>
      <c r="J1595" s="16"/>
      <c r="K1595" s="38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</row>
    <row r="1596">
      <c r="A1596" s="52"/>
      <c r="B1596" s="53"/>
      <c r="C1596" s="51"/>
      <c r="D1596" s="33" t="s">
        <v>18</v>
      </c>
      <c r="E1596" s="54"/>
      <c r="F1596" s="54"/>
      <c r="G1596" s="54"/>
      <c r="H1596" s="55"/>
      <c r="I1596" s="56" t="s">
        <v>18</v>
      </c>
      <c r="J1596" s="16"/>
      <c r="K1596" s="38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</row>
    <row r="1597">
      <c r="A1597" s="52"/>
      <c r="B1597" s="53"/>
      <c r="C1597" s="51"/>
      <c r="D1597" s="33" t="s">
        <v>18</v>
      </c>
      <c r="E1597" s="54"/>
      <c r="F1597" s="54"/>
      <c r="G1597" s="54"/>
      <c r="H1597" s="55"/>
      <c r="I1597" s="56" t="s">
        <v>18</v>
      </c>
      <c r="J1597" s="16"/>
      <c r="K1597" s="38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</row>
    <row r="1598">
      <c r="A1598" s="52"/>
      <c r="B1598" s="53"/>
      <c r="C1598" s="51"/>
      <c r="D1598" s="33" t="s">
        <v>18</v>
      </c>
      <c r="E1598" s="54"/>
      <c r="F1598" s="54"/>
      <c r="G1598" s="54"/>
      <c r="H1598" s="55"/>
      <c r="I1598" s="56" t="s">
        <v>18</v>
      </c>
      <c r="J1598" s="16"/>
      <c r="K1598" s="38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</row>
    <row r="1599">
      <c r="A1599" s="52"/>
      <c r="B1599" s="53"/>
      <c r="C1599" s="51"/>
      <c r="D1599" s="33" t="s">
        <v>18</v>
      </c>
      <c r="E1599" s="54"/>
      <c r="F1599" s="54"/>
      <c r="G1599" s="54"/>
      <c r="H1599" s="55"/>
      <c r="I1599" s="56" t="s">
        <v>18</v>
      </c>
      <c r="J1599" s="16"/>
      <c r="K1599" s="38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</row>
    <row r="1600">
      <c r="A1600" s="52"/>
      <c r="B1600" s="53"/>
      <c r="C1600" s="51"/>
      <c r="D1600" s="33" t="s">
        <v>18</v>
      </c>
      <c r="E1600" s="54"/>
      <c r="F1600" s="54"/>
      <c r="G1600" s="54"/>
      <c r="H1600" s="55"/>
      <c r="I1600" s="56" t="s">
        <v>18</v>
      </c>
      <c r="J1600" s="16"/>
      <c r="K1600" s="38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</row>
    <row r="1601">
      <c r="A1601" s="52"/>
      <c r="B1601" s="53"/>
      <c r="C1601" s="51"/>
      <c r="D1601" s="33" t="s">
        <v>18</v>
      </c>
      <c r="E1601" s="54"/>
      <c r="F1601" s="54"/>
      <c r="G1601" s="54"/>
      <c r="H1601" s="55"/>
      <c r="I1601" s="56" t="s">
        <v>18</v>
      </c>
      <c r="J1601" s="16"/>
      <c r="K1601" s="38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</row>
    <row r="1602">
      <c r="A1602" s="52"/>
      <c r="B1602" s="53"/>
      <c r="C1602" s="51"/>
      <c r="D1602" s="33" t="s">
        <v>18</v>
      </c>
      <c r="E1602" s="54"/>
      <c r="F1602" s="54"/>
      <c r="G1602" s="54"/>
      <c r="H1602" s="55"/>
      <c r="I1602" s="56" t="s">
        <v>18</v>
      </c>
      <c r="J1602" s="16"/>
      <c r="K1602" s="38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</row>
    <row r="1603">
      <c r="A1603" s="52"/>
      <c r="B1603" s="53"/>
      <c r="C1603" s="51"/>
      <c r="D1603" s="33" t="s">
        <v>18</v>
      </c>
      <c r="E1603" s="54"/>
      <c r="F1603" s="54"/>
      <c r="G1603" s="54"/>
      <c r="H1603" s="55"/>
      <c r="I1603" s="56" t="s">
        <v>18</v>
      </c>
      <c r="J1603" s="16"/>
      <c r="K1603" s="38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</row>
    <row r="1604">
      <c r="A1604" s="52"/>
      <c r="B1604" s="53"/>
      <c r="C1604" s="51"/>
      <c r="D1604" s="33" t="s">
        <v>18</v>
      </c>
      <c r="E1604" s="54"/>
      <c r="F1604" s="54"/>
      <c r="G1604" s="54"/>
      <c r="H1604" s="55"/>
      <c r="I1604" s="56" t="s">
        <v>18</v>
      </c>
      <c r="J1604" s="16"/>
      <c r="K1604" s="38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</row>
    <row r="1605">
      <c r="A1605" s="52"/>
      <c r="B1605" s="53"/>
      <c r="C1605" s="51"/>
      <c r="D1605" s="33" t="s">
        <v>18</v>
      </c>
      <c r="E1605" s="54"/>
      <c r="F1605" s="54"/>
      <c r="G1605" s="54"/>
      <c r="H1605" s="55"/>
      <c r="I1605" s="56" t="s">
        <v>18</v>
      </c>
      <c r="J1605" s="16"/>
      <c r="K1605" s="38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</row>
    <row r="1606">
      <c r="A1606" s="52"/>
      <c r="B1606" s="53"/>
      <c r="C1606" s="51"/>
      <c r="D1606" s="33" t="s">
        <v>18</v>
      </c>
      <c r="E1606" s="54"/>
      <c r="F1606" s="54"/>
      <c r="G1606" s="54"/>
      <c r="H1606" s="55"/>
      <c r="I1606" s="56" t="s">
        <v>18</v>
      </c>
      <c r="J1606" s="16"/>
      <c r="K1606" s="38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</row>
    <row r="1607">
      <c r="A1607" s="52"/>
      <c r="B1607" s="53"/>
      <c r="C1607" s="51"/>
      <c r="D1607" s="33" t="s">
        <v>18</v>
      </c>
      <c r="E1607" s="54"/>
      <c r="F1607" s="54"/>
      <c r="G1607" s="54"/>
      <c r="H1607" s="55"/>
      <c r="I1607" s="56" t="s">
        <v>18</v>
      </c>
      <c r="J1607" s="16"/>
      <c r="K1607" s="38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</row>
    <row r="1608">
      <c r="A1608" s="52"/>
      <c r="B1608" s="53"/>
      <c r="C1608" s="51"/>
      <c r="D1608" s="33" t="s">
        <v>18</v>
      </c>
      <c r="E1608" s="54"/>
      <c r="F1608" s="54"/>
      <c r="G1608" s="54"/>
      <c r="H1608" s="55"/>
      <c r="I1608" s="56" t="s">
        <v>18</v>
      </c>
      <c r="J1608" s="16"/>
      <c r="K1608" s="38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</row>
    <row r="1609">
      <c r="A1609" s="52"/>
      <c r="B1609" s="53"/>
      <c r="C1609" s="51"/>
      <c r="D1609" s="33" t="s">
        <v>18</v>
      </c>
      <c r="E1609" s="54"/>
      <c r="F1609" s="54"/>
      <c r="G1609" s="54"/>
      <c r="H1609" s="55"/>
      <c r="I1609" s="56" t="s">
        <v>18</v>
      </c>
      <c r="J1609" s="16"/>
      <c r="K1609" s="38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</row>
    <row r="1610">
      <c r="A1610" s="52"/>
      <c r="B1610" s="53"/>
      <c r="C1610" s="51"/>
      <c r="D1610" s="33" t="s">
        <v>18</v>
      </c>
      <c r="E1610" s="54"/>
      <c r="F1610" s="54"/>
      <c r="G1610" s="54"/>
      <c r="H1610" s="55"/>
      <c r="I1610" s="56" t="s">
        <v>18</v>
      </c>
      <c r="J1610" s="16"/>
      <c r="K1610" s="38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</row>
    <row r="1611">
      <c r="A1611" s="52"/>
      <c r="B1611" s="53"/>
      <c r="C1611" s="51"/>
      <c r="D1611" s="33" t="s">
        <v>18</v>
      </c>
      <c r="E1611" s="54"/>
      <c r="F1611" s="54"/>
      <c r="G1611" s="54"/>
      <c r="H1611" s="55"/>
      <c r="I1611" s="56" t="s">
        <v>18</v>
      </c>
      <c r="J1611" s="16"/>
      <c r="K1611" s="38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</row>
    <row r="1612">
      <c r="A1612" s="52"/>
      <c r="B1612" s="53"/>
      <c r="C1612" s="51"/>
      <c r="D1612" s="33" t="s">
        <v>18</v>
      </c>
      <c r="E1612" s="54"/>
      <c r="F1612" s="54"/>
      <c r="G1612" s="54"/>
      <c r="H1612" s="55"/>
      <c r="I1612" s="56" t="s">
        <v>18</v>
      </c>
      <c r="J1612" s="16"/>
      <c r="K1612" s="38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</row>
    <row r="1613">
      <c r="A1613" s="52"/>
      <c r="B1613" s="53"/>
      <c r="C1613" s="51"/>
      <c r="D1613" s="33" t="s">
        <v>18</v>
      </c>
      <c r="E1613" s="54"/>
      <c r="F1613" s="54"/>
      <c r="G1613" s="54"/>
      <c r="H1613" s="55"/>
      <c r="I1613" s="56" t="s">
        <v>18</v>
      </c>
      <c r="J1613" s="16"/>
      <c r="K1613" s="38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</row>
    <row r="1614">
      <c r="A1614" s="52"/>
      <c r="B1614" s="53"/>
      <c r="C1614" s="51"/>
      <c r="D1614" s="33" t="s">
        <v>18</v>
      </c>
      <c r="E1614" s="54"/>
      <c r="F1614" s="54"/>
      <c r="G1614" s="54"/>
      <c r="H1614" s="55"/>
      <c r="I1614" s="56" t="s">
        <v>18</v>
      </c>
      <c r="J1614" s="16"/>
      <c r="K1614" s="38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</row>
    <row r="1615">
      <c r="A1615" s="52"/>
      <c r="B1615" s="53"/>
      <c r="C1615" s="51"/>
      <c r="D1615" s="33" t="s">
        <v>18</v>
      </c>
      <c r="E1615" s="54"/>
      <c r="F1615" s="54"/>
      <c r="G1615" s="54"/>
      <c r="H1615" s="55"/>
      <c r="I1615" s="56" t="s">
        <v>18</v>
      </c>
      <c r="J1615" s="16"/>
      <c r="K1615" s="38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</row>
    <row r="1616">
      <c r="A1616" s="52"/>
      <c r="B1616" s="53"/>
      <c r="C1616" s="51"/>
      <c r="D1616" s="33" t="s">
        <v>18</v>
      </c>
      <c r="E1616" s="54"/>
      <c r="F1616" s="54"/>
      <c r="G1616" s="54"/>
      <c r="H1616" s="55"/>
      <c r="I1616" s="56" t="s">
        <v>18</v>
      </c>
      <c r="J1616" s="16"/>
      <c r="K1616" s="38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</row>
    <row r="1617">
      <c r="A1617" s="52"/>
      <c r="B1617" s="53"/>
      <c r="C1617" s="51"/>
      <c r="D1617" s="33" t="s">
        <v>18</v>
      </c>
      <c r="E1617" s="54"/>
      <c r="F1617" s="54"/>
      <c r="G1617" s="54"/>
      <c r="H1617" s="55"/>
      <c r="I1617" s="56" t="s">
        <v>18</v>
      </c>
      <c r="J1617" s="16"/>
      <c r="K1617" s="38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</row>
    <row r="1618">
      <c r="A1618" s="52"/>
      <c r="B1618" s="53"/>
      <c r="C1618" s="51"/>
      <c r="D1618" s="33" t="s">
        <v>18</v>
      </c>
      <c r="E1618" s="54"/>
      <c r="F1618" s="54"/>
      <c r="G1618" s="54"/>
      <c r="H1618" s="55"/>
      <c r="I1618" s="56" t="s">
        <v>18</v>
      </c>
      <c r="J1618" s="16"/>
      <c r="K1618" s="38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</row>
    <row r="1619">
      <c r="A1619" s="52"/>
      <c r="B1619" s="53"/>
      <c r="C1619" s="51"/>
      <c r="D1619" s="33" t="s">
        <v>18</v>
      </c>
      <c r="E1619" s="54"/>
      <c r="F1619" s="54"/>
      <c r="G1619" s="54"/>
      <c r="H1619" s="55"/>
      <c r="I1619" s="56" t="s">
        <v>18</v>
      </c>
      <c r="J1619" s="16"/>
      <c r="K1619" s="38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</row>
    <row r="1620">
      <c r="A1620" s="52"/>
      <c r="B1620" s="53"/>
      <c r="C1620" s="51"/>
      <c r="D1620" s="33" t="s">
        <v>18</v>
      </c>
      <c r="E1620" s="54"/>
      <c r="F1620" s="54"/>
      <c r="G1620" s="54"/>
      <c r="H1620" s="55"/>
      <c r="I1620" s="56" t="s">
        <v>18</v>
      </c>
      <c r="J1620" s="16"/>
      <c r="K1620" s="38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</row>
    <row r="1621">
      <c r="A1621" s="52"/>
      <c r="B1621" s="53"/>
      <c r="C1621" s="51"/>
      <c r="D1621" s="33" t="s">
        <v>18</v>
      </c>
      <c r="E1621" s="54"/>
      <c r="F1621" s="54"/>
      <c r="G1621" s="54"/>
      <c r="H1621" s="55"/>
      <c r="I1621" s="56" t="s">
        <v>18</v>
      </c>
      <c r="J1621" s="16"/>
      <c r="K1621" s="38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</row>
    <row r="1622">
      <c r="A1622" s="52"/>
      <c r="B1622" s="53"/>
      <c r="C1622" s="51"/>
      <c r="D1622" s="33" t="s">
        <v>18</v>
      </c>
      <c r="E1622" s="54"/>
      <c r="F1622" s="54"/>
      <c r="G1622" s="54"/>
      <c r="H1622" s="55"/>
      <c r="I1622" s="56" t="s">
        <v>18</v>
      </c>
      <c r="J1622" s="16"/>
      <c r="K1622" s="38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</row>
    <row r="1623">
      <c r="A1623" s="52"/>
      <c r="B1623" s="53"/>
      <c r="C1623" s="51"/>
      <c r="D1623" s="33" t="s">
        <v>18</v>
      </c>
      <c r="E1623" s="54"/>
      <c r="F1623" s="54"/>
      <c r="G1623" s="54"/>
      <c r="H1623" s="55"/>
      <c r="I1623" s="56" t="s">
        <v>18</v>
      </c>
      <c r="J1623" s="16"/>
      <c r="K1623" s="38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</row>
    <row r="1624">
      <c r="A1624" s="52"/>
      <c r="B1624" s="53"/>
      <c r="C1624" s="51"/>
      <c r="D1624" s="33" t="s">
        <v>18</v>
      </c>
      <c r="E1624" s="54"/>
      <c r="F1624" s="54"/>
      <c r="G1624" s="54"/>
      <c r="H1624" s="55"/>
      <c r="I1624" s="56" t="s">
        <v>18</v>
      </c>
      <c r="J1624" s="16"/>
      <c r="K1624" s="38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</row>
    <row r="1625">
      <c r="A1625" s="52"/>
      <c r="B1625" s="53"/>
      <c r="C1625" s="51"/>
      <c r="D1625" s="33" t="s">
        <v>18</v>
      </c>
      <c r="E1625" s="54"/>
      <c r="F1625" s="54"/>
      <c r="G1625" s="54"/>
      <c r="H1625" s="55"/>
      <c r="I1625" s="56" t="s">
        <v>18</v>
      </c>
      <c r="J1625" s="16"/>
      <c r="K1625" s="38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</row>
    <row r="1626">
      <c r="A1626" s="52"/>
      <c r="B1626" s="53"/>
      <c r="C1626" s="51"/>
      <c r="D1626" s="33" t="s">
        <v>18</v>
      </c>
      <c r="E1626" s="54"/>
      <c r="F1626" s="54"/>
      <c r="G1626" s="54"/>
      <c r="H1626" s="55"/>
      <c r="I1626" s="56" t="s">
        <v>18</v>
      </c>
      <c r="J1626" s="16"/>
      <c r="K1626" s="38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</row>
    <row r="1627">
      <c r="A1627" s="52"/>
      <c r="B1627" s="53"/>
      <c r="C1627" s="51"/>
      <c r="D1627" s="33" t="s">
        <v>18</v>
      </c>
      <c r="E1627" s="54"/>
      <c r="F1627" s="54"/>
      <c r="G1627" s="54"/>
      <c r="H1627" s="55"/>
      <c r="I1627" s="56" t="s">
        <v>18</v>
      </c>
      <c r="J1627" s="16"/>
      <c r="K1627" s="38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</row>
    <row r="1628">
      <c r="A1628" s="52"/>
      <c r="B1628" s="53"/>
      <c r="C1628" s="51"/>
      <c r="D1628" s="33" t="s">
        <v>18</v>
      </c>
      <c r="E1628" s="54"/>
      <c r="F1628" s="54"/>
      <c r="G1628" s="54"/>
      <c r="H1628" s="55"/>
      <c r="I1628" s="56" t="s">
        <v>18</v>
      </c>
      <c r="J1628" s="16"/>
      <c r="K1628" s="38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</row>
    <row r="1629">
      <c r="A1629" s="52"/>
      <c r="B1629" s="53"/>
      <c r="C1629" s="51"/>
      <c r="D1629" s="33" t="s">
        <v>18</v>
      </c>
      <c r="E1629" s="54"/>
      <c r="F1629" s="54"/>
      <c r="G1629" s="54"/>
      <c r="H1629" s="55"/>
      <c r="I1629" s="56" t="s">
        <v>18</v>
      </c>
      <c r="J1629" s="16"/>
      <c r="K1629" s="38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</row>
    <row r="1630">
      <c r="A1630" s="52"/>
      <c r="B1630" s="53"/>
      <c r="C1630" s="51"/>
      <c r="D1630" s="33" t="s">
        <v>18</v>
      </c>
      <c r="E1630" s="54"/>
      <c r="F1630" s="54"/>
      <c r="G1630" s="54"/>
      <c r="H1630" s="55"/>
      <c r="I1630" s="56" t="s">
        <v>18</v>
      </c>
      <c r="J1630" s="16"/>
      <c r="K1630" s="38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</row>
    <row r="1631">
      <c r="A1631" s="52"/>
      <c r="B1631" s="53"/>
      <c r="C1631" s="51"/>
      <c r="D1631" s="33" t="s">
        <v>18</v>
      </c>
      <c r="E1631" s="54"/>
      <c r="F1631" s="54"/>
      <c r="G1631" s="54"/>
      <c r="H1631" s="55"/>
      <c r="I1631" s="56" t="s">
        <v>18</v>
      </c>
      <c r="J1631" s="16"/>
      <c r="K1631" s="38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</row>
    <row r="1632">
      <c r="A1632" s="52"/>
      <c r="B1632" s="53"/>
      <c r="C1632" s="51"/>
      <c r="D1632" s="33" t="s">
        <v>18</v>
      </c>
      <c r="E1632" s="54"/>
      <c r="F1632" s="54"/>
      <c r="G1632" s="54"/>
      <c r="H1632" s="55"/>
      <c r="I1632" s="56" t="s">
        <v>18</v>
      </c>
      <c r="J1632" s="16"/>
      <c r="K1632" s="38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</row>
    <row r="1633">
      <c r="A1633" s="52"/>
      <c r="B1633" s="53"/>
      <c r="C1633" s="51"/>
      <c r="D1633" s="33" t="s">
        <v>18</v>
      </c>
      <c r="E1633" s="54"/>
      <c r="F1633" s="54"/>
      <c r="G1633" s="54"/>
      <c r="H1633" s="55"/>
      <c r="I1633" s="56" t="s">
        <v>18</v>
      </c>
      <c r="J1633" s="16"/>
      <c r="K1633" s="38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</row>
    <row r="1634">
      <c r="A1634" s="52"/>
      <c r="B1634" s="53"/>
      <c r="C1634" s="51"/>
      <c r="D1634" s="33" t="s">
        <v>18</v>
      </c>
      <c r="E1634" s="54"/>
      <c r="F1634" s="54"/>
      <c r="G1634" s="54"/>
      <c r="H1634" s="55"/>
      <c r="I1634" s="56" t="s">
        <v>18</v>
      </c>
      <c r="J1634" s="16"/>
      <c r="K1634" s="38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</row>
    <row r="1635">
      <c r="A1635" s="52"/>
      <c r="B1635" s="53"/>
      <c r="C1635" s="51"/>
      <c r="D1635" s="33" t="s">
        <v>18</v>
      </c>
      <c r="E1635" s="54"/>
      <c r="F1635" s="54"/>
      <c r="G1635" s="54"/>
      <c r="H1635" s="55"/>
      <c r="I1635" s="56" t="s">
        <v>18</v>
      </c>
      <c r="J1635" s="16"/>
      <c r="K1635" s="38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</row>
    <row r="1636">
      <c r="A1636" s="52"/>
      <c r="B1636" s="53"/>
      <c r="C1636" s="51"/>
      <c r="D1636" s="33" t="s">
        <v>18</v>
      </c>
      <c r="E1636" s="54"/>
      <c r="F1636" s="54"/>
      <c r="G1636" s="54"/>
      <c r="H1636" s="55"/>
      <c r="I1636" s="56" t="s">
        <v>18</v>
      </c>
      <c r="J1636" s="16"/>
      <c r="K1636" s="38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</row>
    <row r="1637">
      <c r="A1637" s="52"/>
      <c r="B1637" s="53"/>
      <c r="C1637" s="51"/>
      <c r="D1637" s="33" t="s">
        <v>18</v>
      </c>
      <c r="E1637" s="54"/>
      <c r="F1637" s="54"/>
      <c r="G1637" s="54"/>
      <c r="H1637" s="55"/>
      <c r="I1637" s="56" t="s">
        <v>18</v>
      </c>
      <c r="J1637" s="16"/>
      <c r="K1637" s="38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</row>
    <row r="1638">
      <c r="A1638" s="52"/>
      <c r="B1638" s="53"/>
      <c r="C1638" s="51"/>
      <c r="D1638" s="33" t="s">
        <v>18</v>
      </c>
      <c r="E1638" s="54"/>
      <c r="F1638" s="54"/>
      <c r="G1638" s="54"/>
      <c r="H1638" s="55"/>
      <c r="I1638" s="56" t="s">
        <v>18</v>
      </c>
      <c r="J1638" s="16"/>
      <c r="K1638" s="38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</row>
    <row r="1639">
      <c r="A1639" s="52"/>
      <c r="B1639" s="53"/>
      <c r="C1639" s="51"/>
      <c r="D1639" s="33" t="s">
        <v>18</v>
      </c>
      <c r="E1639" s="54"/>
      <c r="F1639" s="54"/>
      <c r="G1639" s="54"/>
      <c r="H1639" s="55"/>
      <c r="I1639" s="56" t="s">
        <v>18</v>
      </c>
      <c r="J1639" s="16"/>
      <c r="K1639" s="38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</row>
    <row r="1640">
      <c r="A1640" s="52"/>
      <c r="B1640" s="53"/>
      <c r="C1640" s="51"/>
      <c r="D1640" s="33" t="s">
        <v>18</v>
      </c>
      <c r="E1640" s="54"/>
      <c r="F1640" s="54"/>
      <c r="G1640" s="54"/>
      <c r="H1640" s="55"/>
      <c r="I1640" s="56" t="s">
        <v>18</v>
      </c>
      <c r="J1640" s="16"/>
      <c r="K1640" s="38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</row>
    <row r="1641">
      <c r="A1641" s="52"/>
      <c r="B1641" s="53"/>
      <c r="C1641" s="51"/>
      <c r="D1641" s="33" t="s">
        <v>18</v>
      </c>
      <c r="E1641" s="54"/>
      <c r="F1641" s="54"/>
      <c r="G1641" s="54"/>
      <c r="H1641" s="55"/>
      <c r="I1641" s="56" t="s">
        <v>18</v>
      </c>
      <c r="J1641" s="16"/>
      <c r="K1641" s="38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</row>
    <row r="1642">
      <c r="A1642" s="52"/>
      <c r="B1642" s="53"/>
      <c r="C1642" s="51"/>
      <c r="D1642" s="33" t="s">
        <v>18</v>
      </c>
      <c r="E1642" s="54"/>
      <c r="F1642" s="54"/>
      <c r="G1642" s="54"/>
      <c r="H1642" s="55"/>
      <c r="I1642" s="56" t="s">
        <v>18</v>
      </c>
      <c r="J1642" s="16"/>
      <c r="K1642" s="38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</row>
    <row r="1643">
      <c r="A1643" s="52"/>
      <c r="B1643" s="53"/>
      <c r="C1643" s="51"/>
      <c r="D1643" s="33" t="s">
        <v>18</v>
      </c>
      <c r="E1643" s="54"/>
      <c r="F1643" s="54"/>
      <c r="G1643" s="54"/>
      <c r="H1643" s="55"/>
      <c r="I1643" s="56" t="s">
        <v>18</v>
      </c>
      <c r="J1643" s="16"/>
      <c r="K1643" s="38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</row>
    <row r="1644">
      <c r="A1644" s="52"/>
      <c r="B1644" s="53"/>
      <c r="C1644" s="51"/>
      <c r="D1644" s="33" t="s">
        <v>18</v>
      </c>
      <c r="E1644" s="54"/>
      <c r="F1644" s="54"/>
      <c r="G1644" s="54"/>
      <c r="H1644" s="55"/>
      <c r="I1644" s="56" t="s">
        <v>18</v>
      </c>
      <c r="J1644" s="16"/>
      <c r="K1644" s="38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</row>
    <row r="1645">
      <c r="A1645" s="52"/>
      <c r="B1645" s="53"/>
      <c r="C1645" s="51"/>
      <c r="D1645" s="33" t="s">
        <v>18</v>
      </c>
      <c r="E1645" s="54"/>
      <c r="F1645" s="54"/>
      <c r="G1645" s="54"/>
      <c r="H1645" s="55"/>
      <c r="I1645" s="56" t="s">
        <v>18</v>
      </c>
      <c r="J1645" s="16"/>
      <c r="K1645" s="38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</row>
    <row r="1646">
      <c r="A1646" s="52"/>
      <c r="B1646" s="53"/>
      <c r="C1646" s="51"/>
      <c r="D1646" s="33" t="s">
        <v>18</v>
      </c>
      <c r="E1646" s="54"/>
      <c r="F1646" s="54"/>
      <c r="G1646" s="54"/>
      <c r="H1646" s="55"/>
      <c r="I1646" s="56" t="s">
        <v>18</v>
      </c>
      <c r="J1646" s="16"/>
      <c r="K1646" s="38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</row>
    <row r="1647">
      <c r="A1647" s="52"/>
      <c r="B1647" s="53"/>
      <c r="C1647" s="51"/>
      <c r="D1647" s="33" t="s">
        <v>18</v>
      </c>
      <c r="E1647" s="54"/>
      <c r="F1647" s="54"/>
      <c r="G1647" s="54"/>
      <c r="H1647" s="55"/>
      <c r="I1647" s="56" t="s">
        <v>18</v>
      </c>
      <c r="J1647" s="16"/>
      <c r="K1647" s="38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</row>
    <row r="1648">
      <c r="A1648" s="52"/>
      <c r="B1648" s="53"/>
      <c r="C1648" s="51"/>
      <c r="D1648" s="33" t="s">
        <v>18</v>
      </c>
      <c r="E1648" s="54"/>
      <c r="F1648" s="54"/>
      <c r="G1648" s="54"/>
      <c r="H1648" s="55"/>
      <c r="I1648" s="56" t="s">
        <v>18</v>
      </c>
      <c r="J1648" s="16"/>
      <c r="K1648" s="38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</row>
    <row r="1649">
      <c r="A1649" s="52"/>
      <c r="B1649" s="53"/>
      <c r="C1649" s="51"/>
      <c r="D1649" s="33" t="s">
        <v>18</v>
      </c>
      <c r="E1649" s="54"/>
      <c r="F1649" s="54"/>
      <c r="G1649" s="54"/>
      <c r="H1649" s="55"/>
      <c r="I1649" s="56" t="s">
        <v>18</v>
      </c>
      <c r="J1649" s="16"/>
      <c r="K1649" s="38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</row>
    <row r="1650">
      <c r="A1650" s="52"/>
      <c r="B1650" s="53"/>
      <c r="C1650" s="51"/>
      <c r="D1650" s="33" t="s">
        <v>18</v>
      </c>
      <c r="E1650" s="54"/>
      <c r="F1650" s="54"/>
      <c r="G1650" s="54"/>
      <c r="H1650" s="55"/>
      <c r="I1650" s="56" t="s">
        <v>18</v>
      </c>
      <c r="J1650" s="16"/>
      <c r="K1650" s="38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</row>
    <row r="1651">
      <c r="A1651" s="52"/>
      <c r="B1651" s="53"/>
      <c r="C1651" s="51"/>
      <c r="D1651" s="33" t="s">
        <v>18</v>
      </c>
      <c r="E1651" s="54"/>
      <c r="F1651" s="54"/>
      <c r="G1651" s="54"/>
      <c r="H1651" s="55"/>
      <c r="I1651" s="56" t="s">
        <v>18</v>
      </c>
      <c r="J1651" s="16"/>
      <c r="K1651" s="38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</row>
    <row r="1652">
      <c r="A1652" s="52"/>
      <c r="B1652" s="53"/>
      <c r="C1652" s="51"/>
      <c r="D1652" s="33" t="s">
        <v>18</v>
      </c>
      <c r="E1652" s="54"/>
      <c r="F1652" s="54"/>
      <c r="G1652" s="54"/>
      <c r="H1652" s="55"/>
      <c r="I1652" s="56" t="s">
        <v>18</v>
      </c>
      <c r="J1652" s="16"/>
      <c r="K1652" s="38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</row>
    <row r="1653">
      <c r="A1653" s="52"/>
      <c r="B1653" s="53"/>
      <c r="C1653" s="51"/>
      <c r="D1653" s="33" t="s">
        <v>18</v>
      </c>
      <c r="E1653" s="54"/>
      <c r="F1653" s="54"/>
      <c r="G1653" s="54"/>
      <c r="H1653" s="55"/>
      <c r="I1653" s="56" t="s">
        <v>18</v>
      </c>
      <c r="J1653" s="16"/>
      <c r="K1653" s="38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</row>
    <row r="1654">
      <c r="A1654" s="52"/>
      <c r="B1654" s="53"/>
      <c r="C1654" s="51"/>
      <c r="D1654" s="33" t="s">
        <v>18</v>
      </c>
      <c r="E1654" s="54"/>
      <c r="F1654" s="54"/>
      <c r="G1654" s="54"/>
      <c r="H1654" s="55"/>
      <c r="I1654" s="56" t="s">
        <v>18</v>
      </c>
      <c r="J1654" s="16"/>
      <c r="K1654" s="38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</row>
    <row r="1655">
      <c r="A1655" s="52"/>
      <c r="B1655" s="53"/>
      <c r="C1655" s="51"/>
      <c r="D1655" s="33" t="s">
        <v>18</v>
      </c>
      <c r="E1655" s="54"/>
      <c r="F1655" s="54"/>
      <c r="G1655" s="54"/>
      <c r="H1655" s="55"/>
      <c r="I1655" s="56" t="s">
        <v>18</v>
      </c>
      <c r="J1655" s="16"/>
      <c r="K1655" s="38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</row>
    <row r="1656">
      <c r="A1656" s="52"/>
      <c r="B1656" s="53"/>
      <c r="C1656" s="51"/>
      <c r="D1656" s="33" t="s">
        <v>18</v>
      </c>
      <c r="E1656" s="54"/>
      <c r="F1656" s="54"/>
      <c r="G1656" s="54"/>
      <c r="H1656" s="55"/>
      <c r="I1656" s="56" t="s">
        <v>18</v>
      </c>
      <c r="J1656" s="16"/>
      <c r="K1656" s="38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</row>
    <row r="1657">
      <c r="A1657" s="52"/>
      <c r="B1657" s="53"/>
      <c r="C1657" s="51"/>
      <c r="D1657" s="33" t="s">
        <v>18</v>
      </c>
      <c r="E1657" s="54"/>
      <c r="F1657" s="54"/>
      <c r="G1657" s="54"/>
      <c r="H1657" s="55"/>
      <c r="I1657" s="56" t="s">
        <v>18</v>
      </c>
      <c r="J1657" s="16"/>
      <c r="K1657" s="38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</row>
    <row r="1658">
      <c r="A1658" s="52"/>
      <c r="B1658" s="53"/>
      <c r="C1658" s="51"/>
      <c r="D1658" s="33" t="s">
        <v>18</v>
      </c>
      <c r="E1658" s="54"/>
      <c r="F1658" s="54"/>
      <c r="G1658" s="54"/>
      <c r="H1658" s="55"/>
      <c r="I1658" s="56" t="s">
        <v>18</v>
      </c>
      <c r="J1658" s="16"/>
      <c r="K1658" s="38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</row>
    <row r="1659">
      <c r="A1659" s="52"/>
      <c r="B1659" s="53"/>
      <c r="C1659" s="51"/>
      <c r="D1659" s="33" t="s">
        <v>18</v>
      </c>
      <c r="E1659" s="54"/>
      <c r="F1659" s="54"/>
      <c r="G1659" s="54"/>
      <c r="H1659" s="55"/>
      <c r="I1659" s="56" t="s">
        <v>18</v>
      </c>
      <c r="J1659" s="16"/>
      <c r="K1659" s="38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</row>
    <row r="1660">
      <c r="A1660" s="52"/>
      <c r="B1660" s="53"/>
      <c r="C1660" s="51"/>
      <c r="D1660" s="33" t="s">
        <v>18</v>
      </c>
      <c r="E1660" s="54"/>
      <c r="F1660" s="54"/>
      <c r="G1660" s="54"/>
      <c r="H1660" s="55"/>
      <c r="I1660" s="56" t="s">
        <v>18</v>
      </c>
      <c r="J1660" s="16"/>
      <c r="K1660" s="38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</row>
    <row r="1661">
      <c r="A1661" s="52"/>
      <c r="B1661" s="53"/>
      <c r="C1661" s="51"/>
      <c r="D1661" s="33" t="s">
        <v>18</v>
      </c>
      <c r="E1661" s="54"/>
      <c r="F1661" s="54"/>
      <c r="G1661" s="54"/>
      <c r="H1661" s="55"/>
      <c r="I1661" s="56" t="s">
        <v>18</v>
      </c>
      <c r="J1661" s="16"/>
      <c r="K1661" s="38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</row>
    <row r="1662">
      <c r="A1662" s="52"/>
      <c r="B1662" s="53"/>
      <c r="C1662" s="51"/>
      <c r="D1662" s="33" t="s">
        <v>18</v>
      </c>
      <c r="E1662" s="54"/>
      <c r="F1662" s="54"/>
      <c r="G1662" s="54"/>
      <c r="H1662" s="55"/>
      <c r="I1662" s="56" t="s">
        <v>18</v>
      </c>
      <c r="J1662" s="16"/>
      <c r="K1662" s="38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</row>
    <row r="1663">
      <c r="A1663" s="52"/>
      <c r="B1663" s="53"/>
      <c r="C1663" s="51"/>
      <c r="D1663" s="33" t="s">
        <v>18</v>
      </c>
      <c r="E1663" s="54"/>
      <c r="F1663" s="54"/>
      <c r="G1663" s="54"/>
      <c r="H1663" s="55"/>
      <c r="I1663" s="56" t="s">
        <v>18</v>
      </c>
      <c r="J1663" s="16"/>
      <c r="K1663" s="38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</row>
    <row r="1664">
      <c r="A1664" s="52"/>
      <c r="B1664" s="53"/>
      <c r="C1664" s="51"/>
      <c r="D1664" s="33" t="s">
        <v>18</v>
      </c>
      <c r="E1664" s="54"/>
      <c r="F1664" s="54"/>
      <c r="G1664" s="54"/>
      <c r="H1664" s="55"/>
      <c r="I1664" s="56" t="s">
        <v>18</v>
      </c>
      <c r="J1664" s="16"/>
      <c r="K1664" s="38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</row>
    <row r="1665">
      <c r="A1665" s="52"/>
      <c r="B1665" s="53"/>
      <c r="C1665" s="51"/>
      <c r="D1665" s="33" t="s">
        <v>18</v>
      </c>
      <c r="E1665" s="54"/>
      <c r="F1665" s="54"/>
      <c r="G1665" s="54"/>
      <c r="H1665" s="55"/>
      <c r="I1665" s="56" t="s">
        <v>18</v>
      </c>
      <c r="J1665" s="16"/>
      <c r="K1665" s="38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</row>
    <row r="1666">
      <c r="A1666" s="52"/>
      <c r="B1666" s="53"/>
      <c r="C1666" s="51"/>
      <c r="D1666" s="33" t="s">
        <v>18</v>
      </c>
      <c r="E1666" s="54"/>
      <c r="F1666" s="54"/>
      <c r="G1666" s="54"/>
      <c r="H1666" s="55"/>
      <c r="I1666" s="56" t="s">
        <v>18</v>
      </c>
      <c r="J1666" s="16"/>
      <c r="K1666" s="38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</row>
    <row r="1667">
      <c r="A1667" s="52"/>
      <c r="B1667" s="53"/>
      <c r="C1667" s="51"/>
      <c r="D1667" s="33" t="s">
        <v>18</v>
      </c>
      <c r="E1667" s="54"/>
      <c r="F1667" s="54"/>
      <c r="G1667" s="54"/>
      <c r="H1667" s="55"/>
      <c r="I1667" s="56" t="s">
        <v>18</v>
      </c>
      <c r="J1667" s="16"/>
      <c r="K1667" s="38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</row>
    <row r="1668">
      <c r="A1668" s="52"/>
      <c r="B1668" s="53"/>
      <c r="C1668" s="51"/>
      <c r="D1668" s="33" t="s">
        <v>18</v>
      </c>
      <c r="E1668" s="54"/>
      <c r="F1668" s="54"/>
      <c r="G1668" s="54"/>
      <c r="H1668" s="55"/>
      <c r="I1668" s="56" t="s">
        <v>18</v>
      </c>
      <c r="J1668" s="16"/>
      <c r="K1668" s="38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</row>
    <row r="1669">
      <c r="A1669" s="52"/>
      <c r="B1669" s="53"/>
      <c r="C1669" s="51"/>
      <c r="D1669" s="33" t="s">
        <v>18</v>
      </c>
      <c r="E1669" s="54"/>
      <c r="F1669" s="54"/>
      <c r="G1669" s="54"/>
      <c r="H1669" s="55"/>
      <c r="I1669" s="56" t="s">
        <v>18</v>
      </c>
      <c r="J1669" s="16"/>
      <c r="K1669" s="38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</row>
    <row r="1670">
      <c r="A1670" s="52"/>
      <c r="B1670" s="53"/>
      <c r="C1670" s="51"/>
      <c r="D1670" s="33" t="s">
        <v>18</v>
      </c>
      <c r="E1670" s="54"/>
      <c r="F1670" s="54"/>
      <c r="G1670" s="54"/>
      <c r="H1670" s="55"/>
      <c r="I1670" s="56" t="s">
        <v>18</v>
      </c>
      <c r="J1670" s="16"/>
      <c r="K1670" s="38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</row>
    <row r="1671">
      <c r="A1671" s="52"/>
      <c r="B1671" s="53"/>
      <c r="C1671" s="51"/>
      <c r="D1671" s="33" t="s">
        <v>18</v>
      </c>
      <c r="E1671" s="54"/>
      <c r="F1671" s="54"/>
      <c r="G1671" s="54"/>
      <c r="H1671" s="55"/>
      <c r="I1671" s="56" t="s">
        <v>18</v>
      </c>
      <c r="J1671" s="16"/>
      <c r="K1671" s="38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</row>
    <row r="1672">
      <c r="A1672" s="52"/>
      <c r="B1672" s="53"/>
      <c r="C1672" s="51"/>
      <c r="D1672" s="33" t="s">
        <v>18</v>
      </c>
      <c r="E1672" s="54"/>
      <c r="F1672" s="54"/>
      <c r="G1672" s="54"/>
      <c r="H1672" s="55"/>
      <c r="I1672" s="56" t="s">
        <v>18</v>
      </c>
      <c r="J1672" s="16"/>
      <c r="K1672" s="38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</row>
    <row r="1673">
      <c r="A1673" s="52"/>
      <c r="B1673" s="53"/>
      <c r="C1673" s="51"/>
      <c r="D1673" s="33" t="s">
        <v>18</v>
      </c>
      <c r="E1673" s="54"/>
      <c r="F1673" s="54"/>
      <c r="G1673" s="54"/>
      <c r="H1673" s="55"/>
      <c r="I1673" s="56" t="s">
        <v>18</v>
      </c>
      <c r="J1673" s="16"/>
      <c r="K1673" s="38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</row>
    <row r="1674">
      <c r="A1674" s="52"/>
      <c r="B1674" s="53"/>
      <c r="C1674" s="51"/>
      <c r="D1674" s="33" t="s">
        <v>18</v>
      </c>
      <c r="E1674" s="54"/>
      <c r="F1674" s="54"/>
      <c r="G1674" s="54"/>
      <c r="H1674" s="55"/>
      <c r="I1674" s="56" t="s">
        <v>18</v>
      </c>
      <c r="J1674" s="16"/>
      <c r="K1674" s="38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</row>
    <row r="1675">
      <c r="A1675" s="52"/>
      <c r="B1675" s="53"/>
      <c r="C1675" s="51"/>
      <c r="D1675" s="33" t="s">
        <v>18</v>
      </c>
      <c r="E1675" s="54"/>
      <c r="F1675" s="54"/>
      <c r="G1675" s="54"/>
      <c r="H1675" s="55"/>
      <c r="I1675" s="56" t="s">
        <v>18</v>
      </c>
      <c r="J1675" s="16"/>
      <c r="K1675" s="38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</row>
    <row r="1676">
      <c r="A1676" s="52"/>
      <c r="B1676" s="53"/>
      <c r="C1676" s="51"/>
      <c r="D1676" s="33" t="s">
        <v>18</v>
      </c>
      <c r="E1676" s="54"/>
      <c r="F1676" s="54"/>
      <c r="G1676" s="54"/>
      <c r="H1676" s="55"/>
      <c r="I1676" s="56" t="s">
        <v>18</v>
      </c>
      <c r="J1676" s="16"/>
      <c r="K1676" s="38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</row>
    <row r="1677">
      <c r="A1677" s="52"/>
      <c r="B1677" s="53"/>
      <c r="C1677" s="51"/>
      <c r="D1677" s="33" t="s">
        <v>18</v>
      </c>
      <c r="E1677" s="54"/>
      <c r="F1677" s="54"/>
      <c r="G1677" s="54"/>
      <c r="H1677" s="55"/>
      <c r="I1677" s="56" t="s">
        <v>18</v>
      </c>
      <c r="J1677" s="16"/>
      <c r="K1677" s="38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</row>
    <row r="1678">
      <c r="A1678" s="52"/>
      <c r="B1678" s="53"/>
      <c r="C1678" s="51"/>
      <c r="D1678" s="33" t="s">
        <v>18</v>
      </c>
      <c r="E1678" s="54"/>
      <c r="F1678" s="54"/>
      <c r="G1678" s="54"/>
      <c r="H1678" s="55"/>
      <c r="I1678" s="56" t="s">
        <v>18</v>
      </c>
      <c r="J1678" s="16"/>
      <c r="K1678" s="38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</row>
    <row r="1679">
      <c r="A1679" s="52"/>
      <c r="B1679" s="53"/>
      <c r="C1679" s="51"/>
      <c r="D1679" s="33" t="s">
        <v>18</v>
      </c>
      <c r="E1679" s="54"/>
      <c r="F1679" s="54"/>
      <c r="G1679" s="54"/>
      <c r="H1679" s="55"/>
      <c r="I1679" s="56" t="s">
        <v>18</v>
      </c>
      <c r="J1679" s="16"/>
      <c r="K1679" s="38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</row>
    <row r="1680">
      <c r="A1680" s="52"/>
      <c r="B1680" s="53"/>
      <c r="C1680" s="51"/>
      <c r="D1680" s="33" t="s">
        <v>18</v>
      </c>
      <c r="E1680" s="54"/>
      <c r="F1680" s="54"/>
      <c r="G1680" s="54"/>
      <c r="H1680" s="55"/>
      <c r="I1680" s="56" t="s">
        <v>18</v>
      </c>
      <c r="J1680" s="16"/>
      <c r="K1680" s="38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</row>
    <row r="1681">
      <c r="A1681" s="52"/>
      <c r="B1681" s="53"/>
      <c r="C1681" s="51"/>
      <c r="D1681" s="33" t="s">
        <v>18</v>
      </c>
      <c r="E1681" s="54"/>
      <c r="F1681" s="54"/>
      <c r="G1681" s="54"/>
      <c r="H1681" s="55"/>
      <c r="I1681" s="56" t="s">
        <v>18</v>
      </c>
      <c r="J1681" s="16"/>
      <c r="K1681" s="38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</row>
    <row r="1682">
      <c r="A1682" s="52"/>
      <c r="B1682" s="53"/>
      <c r="C1682" s="51"/>
      <c r="D1682" s="33" t="s">
        <v>18</v>
      </c>
      <c r="E1682" s="54"/>
      <c r="F1682" s="54"/>
      <c r="G1682" s="54"/>
      <c r="H1682" s="55"/>
      <c r="I1682" s="56" t="s">
        <v>18</v>
      </c>
      <c r="J1682" s="16"/>
      <c r="K1682" s="38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</row>
    <row r="1683">
      <c r="A1683" s="52"/>
      <c r="B1683" s="53"/>
      <c r="C1683" s="51"/>
      <c r="D1683" s="33" t="s">
        <v>18</v>
      </c>
      <c r="E1683" s="54"/>
      <c r="F1683" s="54"/>
      <c r="G1683" s="54"/>
      <c r="H1683" s="55"/>
      <c r="I1683" s="56" t="s">
        <v>18</v>
      </c>
      <c r="J1683" s="16"/>
      <c r="K1683" s="38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</row>
    <row r="1684">
      <c r="A1684" s="52"/>
      <c r="B1684" s="53"/>
      <c r="C1684" s="51"/>
      <c r="D1684" s="33" t="s">
        <v>18</v>
      </c>
      <c r="E1684" s="54"/>
      <c r="F1684" s="54"/>
      <c r="G1684" s="54"/>
      <c r="H1684" s="55"/>
      <c r="I1684" s="56" t="s">
        <v>18</v>
      </c>
      <c r="J1684" s="16"/>
      <c r="K1684" s="38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</row>
    <row r="1685">
      <c r="A1685" s="52"/>
      <c r="B1685" s="53"/>
      <c r="C1685" s="51"/>
      <c r="D1685" s="33" t="s">
        <v>18</v>
      </c>
      <c r="E1685" s="54"/>
      <c r="F1685" s="54"/>
      <c r="G1685" s="54"/>
      <c r="H1685" s="55"/>
      <c r="I1685" s="56" t="s">
        <v>18</v>
      </c>
      <c r="J1685" s="16"/>
      <c r="K1685" s="38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</row>
    <row r="1686">
      <c r="A1686" s="52"/>
      <c r="B1686" s="53"/>
      <c r="C1686" s="51"/>
      <c r="D1686" s="33" t="s">
        <v>18</v>
      </c>
      <c r="E1686" s="54"/>
      <c r="F1686" s="54"/>
      <c r="G1686" s="54"/>
      <c r="H1686" s="55"/>
      <c r="I1686" s="56" t="s">
        <v>18</v>
      </c>
      <c r="J1686" s="16"/>
      <c r="K1686" s="38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</row>
    <row r="1687">
      <c r="A1687" s="52"/>
      <c r="B1687" s="53"/>
      <c r="C1687" s="51"/>
      <c r="D1687" s="33" t="s">
        <v>18</v>
      </c>
      <c r="E1687" s="54"/>
      <c r="F1687" s="54"/>
      <c r="G1687" s="54"/>
      <c r="H1687" s="55"/>
      <c r="I1687" s="56" t="s">
        <v>18</v>
      </c>
      <c r="J1687" s="16"/>
      <c r="K1687" s="38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</row>
    <row r="1688">
      <c r="A1688" s="52"/>
      <c r="B1688" s="53"/>
      <c r="C1688" s="51"/>
      <c r="D1688" s="33" t="s">
        <v>18</v>
      </c>
      <c r="E1688" s="54"/>
      <c r="F1688" s="54"/>
      <c r="G1688" s="54"/>
      <c r="H1688" s="55"/>
      <c r="I1688" s="56" t="s">
        <v>18</v>
      </c>
      <c r="J1688" s="16"/>
      <c r="K1688" s="38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</row>
    <row r="1689">
      <c r="A1689" s="52"/>
      <c r="B1689" s="53"/>
      <c r="C1689" s="51"/>
      <c r="D1689" s="33" t="s">
        <v>18</v>
      </c>
      <c r="E1689" s="54"/>
      <c r="F1689" s="54"/>
      <c r="G1689" s="54"/>
      <c r="H1689" s="55"/>
      <c r="I1689" s="56" t="s">
        <v>18</v>
      </c>
      <c r="J1689" s="16"/>
      <c r="K1689" s="38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</row>
    <row r="1690">
      <c r="A1690" s="52"/>
      <c r="B1690" s="53"/>
      <c r="C1690" s="51"/>
      <c r="D1690" s="33" t="s">
        <v>18</v>
      </c>
      <c r="E1690" s="54"/>
      <c r="F1690" s="54"/>
      <c r="G1690" s="54"/>
      <c r="H1690" s="55"/>
      <c r="I1690" s="56" t="s">
        <v>18</v>
      </c>
      <c r="J1690" s="16"/>
      <c r="K1690" s="38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</row>
    <row r="1691">
      <c r="A1691" s="52"/>
      <c r="B1691" s="53"/>
      <c r="C1691" s="51"/>
      <c r="D1691" s="33" t="s">
        <v>18</v>
      </c>
      <c r="E1691" s="54"/>
      <c r="F1691" s="54"/>
      <c r="G1691" s="54"/>
      <c r="H1691" s="55"/>
      <c r="I1691" s="56" t="s">
        <v>18</v>
      </c>
      <c r="J1691" s="16"/>
      <c r="K1691" s="38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</row>
    <row r="1692">
      <c r="A1692" s="52"/>
      <c r="B1692" s="53"/>
      <c r="C1692" s="51"/>
      <c r="D1692" s="33" t="s">
        <v>18</v>
      </c>
      <c r="E1692" s="54"/>
      <c r="F1692" s="54"/>
      <c r="G1692" s="54"/>
      <c r="H1692" s="55"/>
      <c r="I1692" s="56" t="s">
        <v>18</v>
      </c>
      <c r="J1692" s="16"/>
      <c r="K1692" s="38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</row>
    <row r="1693">
      <c r="A1693" s="52"/>
      <c r="B1693" s="53"/>
      <c r="C1693" s="51"/>
      <c r="D1693" s="33" t="s">
        <v>18</v>
      </c>
      <c r="E1693" s="54"/>
      <c r="F1693" s="54"/>
      <c r="G1693" s="54"/>
      <c r="H1693" s="55"/>
      <c r="I1693" s="56" t="s">
        <v>18</v>
      </c>
      <c r="J1693" s="16"/>
      <c r="K1693" s="38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</row>
    <row r="1694">
      <c r="A1694" s="52"/>
      <c r="B1694" s="53"/>
      <c r="C1694" s="51"/>
      <c r="D1694" s="33" t="s">
        <v>18</v>
      </c>
      <c r="E1694" s="54"/>
      <c r="F1694" s="54"/>
      <c r="G1694" s="54"/>
      <c r="H1694" s="55"/>
      <c r="I1694" s="56" t="s">
        <v>18</v>
      </c>
      <c r="J1694" s="16"/>
      <c r="K1694" s="38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</row>
    <row r="1695">
      <c r="A1695" s="52"/>
      <c r="B1695" s="53"/>
      <c r="C1695" s="51"/>
      <c r="D1695" s="33" t="s">
        <v>18</v>
      </c>
      <c r="E1695" s="54"/>
      <c r="F1695" s="54"/>
      <c r="G1695" s="54"/>
      <c r="H1695" s="55"/>
      <c r="I1695" s="56" t="s">
        <v>18</v>
      </c>
      <c r="J1695" s="16"/>
      <c r="K1695" s="38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</row>
    <row r="1696">
      <c r="A1696" s="52"/>
      <c r="B1696" s="53"/>
      <c r="C1696" s="51"/>
      <c r="D1696" s="33" t="s">
        <v>18</v>
      </c>
      <c r="E1696" s="54"/>
      <c r="F1696" s="54"/>
      <c r="G1696" s="54"/>
      <c r="H1696" s="55"/>
      <c r="I1696" s="56" t="s">
        <v>18</v>
      </c>
      <c r="J1696" s="16"/>
      <c r="K1696" s="38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</row>
    <row r="1697">
      <c r="A1697" s="52"/>
      <c r="B1697" s="53"/>
      <c r="C1697" s="51"/>
      <c r="D1697" s="33" t="s">
        <v>18</v>
      </c>
      <c r="E1697" s="54"/>
      <c r="F1697" s="54"/>
      <c r="G1697" s="54"/>
      <c r="H1697" s="55"/>
      <c r="I1697" s="56" t="s">
        <v>18</v>
      </c>
      <c r="J1697" s="16"/>
      <c r="K1697" s="38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</row>
    <row r="1698">
      <c r="A1698" s="52"/>
      <c r="B1698" s="53"/>
      <c r="C1698" s="51"/>
      <c r="D1698" s="33" t="s">
        <v>18</v>
      </c>
      <c r="E1698" s="54"/>
      <c r="F1698" s="54"/>
      <c r="G1698" s="54"/>
      <c r="H1698" s="55"/>
      <c r="I1698" s="56" t="s">
        <v>18</v>
      </c>
      <c r="J1698" s="16"/>
      <c r="K1698" s="38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</row>
    <row r="1699">
      <c r="A1699" s="52"/>
      <c r="B1699" s="53"/>
      <c r="C1699" s="51"/>
      <c r="D1699" s="33" t="s">
        <v>18</v>
      </c>
      <c r="E1699" s="54"/>
      <c r="F1699" s="54"/>
      <c r="G1699" s="54"/>
      <c r="H1699" s="55"/>
      <c r="I1699" s="56" t="s">
        <v>18</v>
      </c>
      <c r="J1699" s="16"/>
      <c r="K1699" s="38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</row>
    <row r="1700">
      <c r="A1700" s="52"/>
      <c r="B1700" s="53"/>
      <c r="C1700" s="51"/>
      <c r="D1700" s="33" t="s">
        <v>18</v>
      </c>
      <c r="E1700" s="54"/>
      <c r="F1700" s="54"/>
      <c r="G1700" s="54"/>
      <c r="H1700" s="55"/>
      <c r="I1700" s="56" t="s">
        <v>18</v>
      </c>
      <c r="J1700" s="16"/>
      <c r="K1700" s="38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</row>
    <row r="1701">
      <c r="A1701" s="52"/>
      <c r="B1701" s="53"/>
      <c r="C1701" s="51"/>
      <c r="D1701" s="33" t="s">
        <v>18</v>
      </c>
      <c r="E1701" s="54"/>
      <c r="F1701" s="54"/>
      <c r="G1701" s="54"/>
      <c r="H1701" s="55"/>
      <c r="I1701" s="56" t="s">
        <v>18</v>
      </c>
      <c r="J1701" s="16"/>
      <c r="K1701" s="38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</row>
    <row r="1702">
      <c r="A1702" s="52"/>
      <c r="B1702" s="53"/>
      <c r="C1702" s="51"/>
      <c r="D1702" s="33" t="s">
        <v>18</v>
      </c>
      <c r="E1702" s="54"/>
      <c r="F1702" s="54"/>
      <c r="G1702" s="54"/>
      <c r="H1702" s="55"/>
      <c r="I1702" s="56" t="s">
        <v>18</v>
      </c>
      <c r="J1702" s="16"/>
      <c r="K1702" s="38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</row>
    <row r="1703">
      <c r="A1703" s="52"/>
      <c r="B1703" s="53"/>
      <c r="C1703" s="51"/>
      <c r="D1703" s="33" t="s">
        <v>18</v>
      </c>
      <c r="E1703" s="54"/>
      <c r="F1703" s="54"/>
      <c r="G1703" s="54"/>
      <c r="H1703" s="55"/>
      <c r="I1703" s="56" t="s">
        <v>18</v>
      </c>
      <c r="J1703" s="16"/>
      <c r="K1703" s="38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</row>
    <row r="1704">
      <c r="A1704" s="52"/>
      <c r="B1704" s="53"/>
      <c r="C1704" s="51"/>
      <c r="D1704" s="33" t="s">
        <v>18</v>
      </c>
      <c r="E1704" s="54"/>
      <c r="F1704" s="54"/>
      <c r="G1704" s="54"/>
      <c r="H1704" s="55"/>
      <c r="I1704" s="56" t="s">
        <v>18</v>
      </c>
      <c r="J1704" s="16"/>
      <c r="K1704" s="38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</row>
    <row r="1705">
      <c r="A1705" s="52"/>
      <c r="B1705" s="53"/>
      <c r="C1705" s="51"/>
      <c r="D1705" s="33" t="s">
        <v>18</v>
      </c>
      <c r="E1705" s="54"/>
      <c r="F1705" s="54"/>
      <c r="G1705" s="54"/>
      <c r="H1705" s="55"/>
      <c r="I1705" s="56" t="s">
        <v>18</v>
      </c>
      <c r="J1705" s="16"/>
      <c r="K1705" s="38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</row>
    <row r="1706">
      <c r="A1706" s="52"/>
      <c r="B1706" s="53"/>
      <c r="C1706" s="51"/>
      <c r="D1706" s="33" t="s">
        <v>18</v>
      </c>
      <c r="E1706" s="54"/>
      <c r="F1706" s="54"/>
      <c r="G1706" s="54"/>
      <c r="H1706" s="55"/>
      <c r="I1706" s="56" t="s">
        <v>18</v>
      </c>
      <c r="J1706" s="16"/>
      <c r="K1706" s="38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</row>
    <row r="1707">
      <c r="A1707" s="52"/>
      <c r="B1707" s="53"/>
      <c r="C1707" s="51"/>
      <c r="D1707" s="33" t="s">
        <v>18</v>
      </c>
      <c r="E1707" s="54"/>
      <c r="F1707" s="54"/>
      <c r="G1707" s="54"/>
      <c r="H1707" s="55"/>
      <c r="I1707" s="56" t="s">
        <v>18</v>
      </c>
      <c r="J1707" s="16"/>
      <c r="K1707" s="38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</row>
    <row r="1708">
      <c r="A1708" s="52"/>
      <c r="B1708" s="53"/>
      <c r="C1708" s="51"/>
      <c r="D1708" s="33" t="s">
        <v>18</v>
      </c>
      <c r="E1708" s="54"/>
      <c r="F1708" s="54"/>
      <c r="G1708" s="54"/>
      <c r="H1708" s="55"/>
      <c r="I1708" s="56" t="s">
        <v>18</v>
      </c>
      <c r="J1708" s="16"/>
      <c r="K1708" s="38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</row>
    <row r="1709">
      <c r="A1709" s="52"/>
      <c r="B1709" s="53"/>
      <c r="C1709" s="51"/>
      <c r="D1709" s="33" t="s">
        <v>18</v>
      </c>
      <c r="E1709" s="54"/>
      <c r="F1709" s="54"/>
      <c r="G1709" s="54"/>
      <c r="H1709" s="55"/>
      <c r="I1709" s="56" t="s">
        <v>18</v>
      </c>
      <c r="J1709" s="16"/>
      <c r="K1709" s="38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</row>
    <row r="1710">
      <c r="A1710" s="52"/>
      <c r="B1710" s="53"/>
      <c r="C1710" s="51"/>
      <c r="D1710" s="33" t="s">
        <v>18</v>
      </c>
      <c r="E1710" s="54"/>
      <c r="F1710" s="54"/>
      <c r="G1710" s="54"/>
      <c r="H1710" s="55"/>
      <c r="I1710" s="56" t="s">
        <v>18</v>
      </c>
      <c r="J1710" s="16"/>
      <c r="K1710" s="38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</row>
    <row r="1711">
      <c r="A1711" s="52"/>
      <c r="B1711" s="53"/>
      <c r="C1711" s="51"/>
      <c r="D1711" s="33" t="s">
        <v>18</v>
      </c>
      <c r="E1711" s="54"/>
      <c r="F1711" s="54"/>
      <c r="G1711" s="54"/>
      <c r="H1711" s="55"/>
      <c r="I1711" s="56" t="s">
        <v>18</v>
      </c>
      <c r="J1711" s="16"/>
      <c r="K1711" s="38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</row>
    <row r="1712">
      <c r="A1712" s="52"/>
      <c r="B1712" s="53"/>
      <c r="C1712" s="51"/>
      <c r="D1712" s="33" t="s">
        <v>18</v>
      </c>
      <c r="E1712" s="54"/>
      <c r="F1712" s="54"/>
      <c r="G1712" s="54"/>
      <c r="H1712" s="55"/>
      <c r="I1712" s="56" t="s">
        <v>18</v>
      </c>
      <c r="J1712" s="16"/>
      <c r="K1712" s="38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</row>
    <row r="1713">
      <c r="A1713" s="52"/>
      <c r="B1713" s="53"/>
      <c r="C1713" s="51"/>
      <c r="D1713" s="33" t="s">
        <v>18</v>
      </c>
      <c r="E1713" s="54"/>
      <c r="F1713" s="54"/>
      <c r="G1713" s="54"/>
      <c r="H1713" s="55"/>
      <c r="I1713" s="56" t="s">
        <v>18</v>
      </c>
      <c r="J1713" s="16"/>
      <c r="K1713" s="38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</row>
    <row r="1714">
      <c r="A1714" s="52"/>
      <c r="B1714" s="53"/>
      <c r="C1714" s="51"/>
      <c r="D1714" s="33" t="s">
        <v>18</v>
      </c>
      <c r="E1714" s="54"/>
      <c r="F1714" s="54"/>
      <c r="G1714" s="54"/>
      <c r="H1714" s="55"/>
      <c r="I1714" s="56" t="s">
        <v>18</v>
      </c>
      <c r="J1714" s="16"/>
      <c r="K1714" s="38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</row>
    <row r="1715">
      <c r="A1715" s="52"/>
      <c r="B1715" s="53"/>
      <c r="C1715" s="51"/>
      <c r="D1715" s="33" t="s">
        <v>18</v>
      </c>
      <c r="E1715" s="54"/>
      <c r="F1715" s="54"/>
      <c r="G1715" s="54"/>
      <c r="H1715" s="55"/>
      <c r="I1715" s="56" t="s">
        <v>18</v>
      </c>
      <c r="J1715" s="16"/>
      <c r="K1715" s="38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</row>
    <row r="1716">
      <c r="A1716" s="52"/>
      <c r="B1716" s="53"/>
      <c r="C1716" s="51"/>
      <c r="D1716" s="33" t="s">
        <v>18</v>
      </c>
      <c r="E1716" s="54"/>
      <c r="F1716" s="54"/>
      <c r="G1716" s="54"/>
      <c r="H1716" s="55"/>
      <c r="I1716" s="56" t="s">
        <v>18</v>
      </c>
      <c r="J1716" s="16"/>
      <c r="K1716" s="38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</row>
    <row r="1717">
      <c r="A1717" s="52"/>
      <c r="B1717" s="53"/>
      <c r="C1717" s="51"/>
      <c r="D1717" s="33" t="s">
        <v>18</v>
      </c>
      <c r="E1717" s="54"/>
      <c r="F1717" s="54"/>
      <c r="G1717" s="54"/>
      <c r="H1717" s="55"/>
      <c r="I1717" s="56" t="s">
        <v>18</v>
      </c>
      <c r="J1717" s="16"/>
      <c r="K1717" s="38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</row>
    <row r="1718">
      <c r="A1718" s="52"/>
      <c r="B1718" s="53"/>
      <c r="C1718" s="51"/>
      <c r="D1718" s="33" t="s">
        <v>18</v>
      </c>
      <c r="E1718" s="54"/>
      <c r="F1718" s="54"/>
      <c r="G1718" s="54"/>
      <c r="H1718" s="55"/>
      <c r="I1718" s="56" t="s">
        <v>18</v>
      </c>
      <c r="J1718" s="16"/>
      <c r="K1718" s="38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</row>
    <row r="1719">
      <c r="A1719" s="52"/>
      <c r="B1719" s="53"/>
      <c r="C1719" s="51"/>
      <c r="D1719" s="33" t="s">
        <v>18</v>
      </c>
      <c r="E1719" s="54"/>
      <c r="F1719" s="54"/>
      <c r="G1719" s="54"/>
      <c r="H1719" s="55"/>
      <c r="I1719" s="56" t="s">
        <v>18</v>
      </c>
      <c r="J1719" s="16"/>
      <c r="K1719" s="38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</row>
    <row r="1720">
      <c r="A1720" s="52"/>
      <c r="B1720" s="53"/>
      <c r="C1720" s="51"/>
      <c r="D1720" s="33" t="s">
        <v>18</v>
      </c>
      <c r="E1720" s="54"/>
      <c r="F1720" s="54"/>
      <c r="G1720" s="54"/>
      <c r="H1720" s="55"/>
      <c r="I1720" s="56" t="s">
        <v>18</v>
      </c>
      <c r="J1720" s="16"/>
      <c r="K1720" s="38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</row>
    <row r="1721">
      <c r="A1721" s="52"/>
      <c r="B1721" s="53"/>
      <c r="C1721" s="51"/>
      <c r="D1721" s="33" t="s">
        <v>18</v>
      </c>
      <c r="E1721" s="54"/>
      <c r="F1721" s="54"/>
      <c r="G1721" s="54"/>
      <c r="H1721" s="55"/>
      <c r="I1721" s="56" t="s">
        <v>18</v>
      </c>
      <c r="J1721" s="16"/>
      <c r="K1721" s="38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</row>
    <row r="1722">
      <c r="A1722" s="52"/>
      <c r="B1722" s="53"/>
      <c r="C1722" s="51"/>
      <c r="D1722" s="33" t="s">
        <v>18</v>
      </c>
      <c r="E1722" s="54"/>
      <c r="F1722" s="54"/>
      <c r="G1722" s="54"/>
      <c r="H1722" s="55"/>
      <c r="I1722" s="56" t="s">
        <v>18</v>
      </c>
      <c r="J1722" s="16"/>
      <c r="K1722" s="38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</row>
    <row r="1723">
      <c r="A1723" s="52"/>
      <c r="B1723" s="53"/>
      <c r="C1723" s="51"/>
      <c r="D1723" s="33" t="s">
        <v>18</v>
      </c>
      <c r="E1723" s="54"/>
      <c r="F1723" s="54"/>
      <c r="G1723" s="54"/>
      <c r="H1723" s="55"/>
      <c r="I1723" s="56" t="s">
        <v>18</v>
      </c>
      <c r="J1723" s="16"/>
      <c r="K1723" s="38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</row>
    <row r="1724">
      <c r="A1724" s="52"/>
      <c r="B1724" s="53"/>
      <c r="C1724" s="51"/>
      <c r="D1724" s="33" t="s">
        <v>18</v>
      </c>
      <c r="E1724" s="54"/>
      <c r="F1724" s="54"/>
      <c r="G1724" s="54"/>
      <c r="H1724" s="55"/>
      <c r="I1724" s="56" t="s">
        <v>18</v>
      </c>
      <c r="J1724" s="16"/>
      <c r="K1724" s="38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</row>
    <row r="1725">
      <c r="A1725" s="52"/>
      <c r="B1725" s="53"/>
      <c r="C1725" s="51"/>
      <c r="D1725" s="33" t="s">
        <v>18</v>
      </c>
      <c r="E1725" s="54"/>
      <c r="F1725" s="54"/>
      <c r="G1725" s="54"/>
      <c r="H1725" s="55"/>
      <c r="I1725" s="56" t="s">
        <v>18</v>
      </c>
      <c r="J1725" s="16"/>
      <c r="K1725" s="38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</row>
    <row r="1726">
      <c r="A1726" s="52"/>
      <c r="B1726" s="53"/>
      <c r="C1726" s="51"/>
      <c r="D1726" s="33" t="s">
        <v>18</v>
      </c>
      <c r="E1726" s="54"/>
      <c r="F1726" s="54"/>
      <c r="G1726" s="54"/>
      <c r="H1726" s="55"/>
      <c r="I1726" s="56" t="s">
        <v>18</v>
      </c>
      <c r="J1726" s="16"/>
      <c r="K1726" s="38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</row>
    <row r="1727">
      <c r="A1727" s="52"/>
      <c r="B1727" s="53"/>
      <c r="C1727" s="51"/>
      <c r="D1727" s="33" t="s">
        <v>18</v>
      </c>
      <c r="E1727" s="54"/>
      <c r="F1727" s="54"/>
      <c r="G1727" s="54"/>
      <c r="H1727" s="55"/>
      <c r="I1727" s="56" t="s">
        <v>18</v>
      </c>
      <c r="J1727" s="16"/>
      <c r="K1727" s="38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</row>
    <row r="1728">
      <c r="A1728" s="52"/>
      <c r="B1728" s="53"/>
      <c r="C1728" s="51"/>
      <c r="D1728" s="33" t="s">
        <v>18</v>
      </c>
      <c r="E1728" s="54"/>
      <c r="F1728" s="54"/>
      <c r="G1728" s="54"/>
      <c r="H1728" s="55"/>
      <c r="I1728" s="56" t="s">
        <v>18</v>
      </c>
      <c r="J1728" s="16"/>
      <c r="K1728" s="38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</row>
    <row r="1729">
      <c r="A1729" s="52"/>
      <c r="B1729" s="53"/>
      <c r="C1729" s="51"/>
      <c r="D1729" s="33" t="s">
        <v>18</v>
      </c>
      <c r="E1729" s="54"/>
      <c r="F1729" s="54"/>
      <c r="G1729" s="54"/>
      <c r="H1729" s="55"/>
      <c r="I1729" s="56" t="s">
        <v>18</v>
      </c>
      <c r="J1729" s="16"/>
      <c r="K1729" s="38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</row>
    <row r="1730">
      <c r="A1730" s="52"/>
      <c r="B1730" s="53"/>
      <c r="C1730" s="51"/>
      <c r="D1730" s="33" t="s">
        <v>18</v>
      </c>
      <c r="E1730" s="54"/>
      <c r="F1730" s="54"/>
      <c r="G1730" s="54"/>
      <c r="H1730" s="55"/>
      <c r="I1730" s="56" t="s">
        <v>18</v>
      </c>
      <c r="J1730" s="16"/>
      <c r="K1730" s="38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</row>
    <row r="1731">
      <c r="A1731" s="52"/>
      <c r="B1731" s="53"/>
      <c r="C1731" s="51"/>
      <c r="D1731" s="33" t="s">
        <v>18</v>
      </c>
      <c r="E1731" s="54"/>
      <c r="F1731" s="54"/>
      <c r="G1731" s="54"/>
      <c r="H1731" s="55"/>
      <c r="I1731" s="56" t="s">
        <v>18</v>
      </c>
      <c r="J1731" s="16"/>
      <c r="K1731" s="38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</row>
    <row r="1732">
      <c r="A1732" s="52"/>
      <c r="B1732" s="53"/>
      <c r="C1732" s="51"/>
      <c r="D1732" s="33" t="s">
        <v>18</v>
      </c>
      <c r="E1732" s="54"/>
      <c r="F1732" s="54"/>
      <c r="G1732" s="54"/>
      <c r="H1732" s="55"/>
      <c r="I1732" s="56" t="s">
        <v>18</v>
      </c>
      <c r="J1732" s="16"/>
      <c r="K1732" s="38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</row>
    <row r="1733">
      <c r="A1733" s="52"/>
      <c r="B1733" s="53"/>
      <c r="C1733" s="51"/>
      <c r="D1733" s="33" t="s">
        <v>18</v>
      </c>
      <c r="E1733" s="54"/>
      <c r="F1733" s="54"/>
      <c r="G1733" s="54"/>
      <c r="H1733" s="55"/>
      <c r="I1733" s="56" t="s">
        <v>18</v>
      </c>
      <c r="J1733" s="16"/>
      <c r="K1733" s="38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</row>
    <row r="1734">
      <c r="A1734" s="52"/>
      <c r="B1734" s="53"/>
      <c r="C1734" s="51"/>
      <c r="D1734" s="33" t="s">
        <v>18</v>
      </c>
      <c r="E1734" s="54"/>
      <c r="F1734" s="54"/>
      <c r="G1734" s="54"/>
      <c r="H1734" s="55"/>
      <c r="I1734" s="56" t="s">
        <v>18</v>
      </c>
      <c r="J1734" s="16"/>
      <c r="K1734" s="38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</row>
    <row r="1735">
      <c r="A1735" s="52"/>
      <c r="B1735" s="53"/>
      <c r="C1735" s="51"/>
      <c r="D1735" s="33" t="s">
        <v>18</v>
      </c>
      <c r="E1735" s="54"/>
      <c r="F1735" s="54"/>
      <c r="G1735" s="54"/>
      <c r="H1735" s="55"/>
      <c r="I1735" s="56" t="s">
        <v>18</v>
      </c>
      <c r="J1735" s="16"/>
      <c r="K1735" s="38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</row>
    <row r="1736">
      <c r="A1736" s="52"/>
      <c r="B1736" s="53"/>
      <c r="C1736" s="51"/>
      <c r="D1736" s="33" t="s">
        <v>18</v>
      </c>
      <c r="E1736" s="54"/>
      <c r="F1736" s="54"/>
      <c r="G1736" s="54"/>
      <c r="H1736" s="55"/>
      <c r="I1736" s="56" t="s">
        <v>18</v>
      </c>
      <c r="J1736" s="16"/>
      <c r="K1736" s="38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</row>
    <row r="1737">
      <c r="A1737" s="52"/>
      <c r="B1737" s="53"/>
      <c r="C1737" s="51"/>
      <c r="D1737" s="33" t="s">
        <v>18</v>
      </c>
      <c r="E1737" s="54"/>
      <c r="F1737" s="54"/>
      <c r="G1737" s="54"/>
      <c r="H1737" s="55"/>
      <c r="I1737" s="56" t="s">
        <v>18</v>
      </c>
      <c r="J1737" s="16"/>
      <c r="K1737" s="38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</row>
    <row r="1738">
      <c r="A1738" s="52"/>
      <c r="B1738" s="53"/>
      <c r="C1738" s="51"/>
      <c r="D1738" s="33" t="s">
        <v>18</v>
      </c>
      <c r="E1738" s="54"/>
      <c r="F1738" s="54"/>
      <c r="G1738" s="54"/>
      <c r="H1738" s="55"/>
      <c r="I1738" s="56" t="s">
        <v>18</v>
      </c>
      <c r="J1738" s="16"/>
      <c r="K1738" s="38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</row>
    <row r="1739">
      <c r="A1739" s="52"/>
      <c r="B1739" s="53"/>
      <c r="C1739" s="51"/>
      <c r="D1739" s="33" t="s">
        <v>18</v>
      </c>
      <c r="E1739" s="54"/>
      <c r="F1739" s="54"/>
      <c r="G1739" s="54"/>
      <c r="H1739" s="55"/>
      <c r="I1739" s="56" t="s">
        <v>18</v>
      </c>
      <c r="J1739" s="16"/>
      <c r="K1739" s="38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</row>
    <row r="1740">
      <c r="A1740" s="52"/>
      <c r="B1740" s="53"/>
      <c r="C1740" s="51"/>
      <c r="D1740" s="33" t="s">
        <v>18</v>
      </c>
      <c r="E1740" s="54"/>
      <c r="F1740" s="54"/>
      <c r="G1740" s="54"/>
      <c r="H1740" s="55"/>
      <c r="I1740" s="56" t="s">
        <v>18</v>
      </c>
      <c r="J1740" s="16"/>
      <c r="K1740" s="38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</row>
    <row r="1741">
      <c r="A1741" s="52"/>
      <c r="B1741" s="53"/>
      <c r="C1741" s="51"/>
      <c r="D1741" s="33" t="s">
        <v>18</v>
      </c>
      <c r="E1741" s="54"/>
      <c r="F1741" s="54"/>
      <c r="G1741" s="54"/>
      <c r="H1741" s="55"/>
      <c r="I1741" s="56" t="s">
        <v>18</v>
      </c>
      <c r="J1741" s="16"/>
      <c r="K1741" s="38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</row>
    <row r="1742">
      <c r="A1742" s="52"/>
      <c r="B1742" s="53"/>
      <c r="C1742" s="51"/>
      <c r="D1742" s="33" t="s">
        <v>18</v>
      </c>
      <c r="E1742" s="54"/>
      <c r="F1742" s="54"/>
      <c r="G1742" s="54"/>
      <c r="H1742" s="55"/>
      <c r="I1742" s="56" t="s">
        <v>18</v>
      </c>
      <c r="J1742" s="16"/>
      <c r="K1742" s="38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</row>
    <row r="1743">
      <c r="A1743" s="52"/>
      <c r="B1743" s="53"/>
      <c r="C1743" s="51"/>
      <c r="D1743" s="33" t="s">
        <v>18</v>
      </c>
      <c r="E1743" s="54"/>
      <c r="F1743" s="54"/>
      <c r="G1743" s="54"/>
      <c r="H1743" s="55"/>
      <c r="I1743" s="56" t="s">
        <v>18</v>
      </c>
      <c r="J1743" s="16"/>
      <c r="K1743" s="38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</row>
    <row r="1744">
      <c r="A1744" s="52"/>
      <c r="B1744" s="53"/>
      <c r="C1744" s="51"/>
      <c r="D1744" s="33" t="s">
        <v>18</v>
      </c>
      <c r="E1744" s="54"/>
      <c r="F1744" s="54"/>
      <c r="G1744" s="54"/>
      <c r="H1744" s="55"/>
      <c r="I1744" s="56" t="s">
        <v>18</v>
      </c>
      <c r="J1744" s="16"/>
      <c r="K1744" s="38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</row>
    <row r="1745">
      <c r="A1745" s="52"/>
      <c r="B1745" s="53"/>
      <c r="C1745" s="51"/>
      <c r="D1745" s="33" t="s">
        <v>18</v>
      </c>
      <c r="E1745" s="54"/>
      <c r="F1745" s="54"/>
      <c r="G1745" s="54"/>
      <c r="H1745" s="55"/>
      <c r="I1745" s="56" t="s">
        <v>18</v>
      </c>
      <c r="J1745" s="16"/>
      <c r="K1745" s="38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</row>
    <row r="1746">
      <c r="A1746" s="52"/>
      <c r="B1746" s="53"/>
      <c r="C1746" s="51"/>
      <c r="D1746" s="33" t="s">
        <v>18</v>
      </c>
      <c r="E1746" s="54"/>
      <c r="F1746" s="54"/>
      <c r="G1746" s="54"/>
      <c r="H1746" s="55"/>
      <c r="I1746" s="56" t="s">
        <v>18</v>
      </c>
      <c r="J1746" s="16"/>
      <c r="K1746" s="38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</row>
    <row r="1747">
      <c r="A1747" s="52"/>
      <c r="B1747" s="53"/>
      <c r="C1747" s="51"/>
      <c r="D1747" s="33" t="s">
        <v>18</v>
      </c>
      <c r="E1747" s="54"/>
      <c r="F1747" s="54"/>
      <c r="G1747" s="54"/>
      <c r="H1747" s="55"/>
      <c r="I1747" s="56" t="s">
        <v>18</v>
      </c>
      <c r="J1747" s="16"/>
      <c r="K1747" s="38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</row>
    <row r="1748">
      <c r="A1748" s="52"/>
      <c r="B1748" s="53"/>
      <c r="C1748" s="51"/>
      <c r="D1748" s="33" t="s">
        <v>18</v>
      </c>
      <c r="E1748" s="54"/>
      <c r="F1748" s="54"/>
      <c r="G1748" s="54"/>
      <c r="H1748" s="55"/>
      <c r="I1748" s="56" t="s">
        <v>18</v>
      </c>
      <c r="J1748" s="16"/>
      <c r="K1748" s="38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</row>
    <row r="1749">
      <c r="A1749" s="52"/>
      <c r="B1749" s="53"/>
      <c r="C1749" s="51"/>
      <c r="D1749" s="33" t="s">
        <v>18</v>
      </c>
      <c r="E1749" s="54"/>
      <c r="F1749" s="54"/>
      <c r="G1749" s="54"/>
      <c r="H1749" s="55"/>
      <c r="I1749" s="56" t="s">
        <v>18</v>
      </c>
      <c r="J1749" s="16"/>
      <c r="K1749" s="38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</row>
    <row r="1750">
      <c r="A1750" s="52"/>
      <c r="B1750" s="53"/>
      <c r="C1750" s="51"/>
      <c r="D1750" s="33" t="s">
        <v>18</v>
      </c>
      <c r="E1750" s="54"/>
      <c r="F1750" s="54"/>
      <c r="G1750" s="54"/>
      <c r="H1750" s="55"/>
      <c r="I1750" s="56" t="s">
        <v>18</v>
      </c>
      <c r="J1750" s="16"/>
      <c r="K1750" s="38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</row>
    <row r="1751">
      <c r="A1751" s="52"/>
      <c r="B1751" s="53"/>
      <c r="C1751" s="51"/>
      <c r="D1751" s="33" t="s">
        <v>18</v>
      </c>
      <c r="E1751" s="54"/>
      <c r="F1751" s="54"/>
      <c r="G1751" s="54"/>
      <c r="H1751" s="55"/>
      <c r="I1751" s="56" t="s">
        <v>18</v>
      </c>
      <c r="J1751" s="16"/>
      <c r="K1751" s="38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</row>
    <row r="1752">
      <c r="A1752" s="52"/>
      <c r="B1752" s="53"/>
      <c r="C1752" s="51"/>
      <c r="D1752" s="33" t="s">
        <v>18</v>
      </c>
      <c r="E1752" s="54"/>
      <c r="F1752" s="54"/>
      <c r="G1752" s="54"/>
      <c r="H1752" s="55"/>
      <c r="I1752" s="56" t="s">
        <v>18</v>
      </c>
      <c r="J1752" s="16"/>
      <c r="K1752" s="38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</row>
    <row r="1753">
      <c r="A1753" s="52"/>
      <c r="B1753" s="53"/>
      <c r="C1753" s="51"/>
      <c r="D1753" s="33" t="s">
        <v>18</v>
      </c>
      <c r="E1753" s="54"/>
      <c r="F1753" s="54"/>
      <c r="G1753" s="54"/>
      <c r="H1753" s="55"/>
      <c r="I1753" s="56" t="s">
        <v>18</v>
      </c>
      <c r="J1753" s="16"/>
      <c r="K1753" s="38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</row>
    <row r="1754">
      <c r="A1754" s="52"/>
      <c r="B1754" s="53"/>
      <c r="C1754" s="51"/>
      <c r="D1754" s="33" t="s">
        <v>18</v>
      </c>
      <c r="E1754" s="54"/>
      <c r="F1754" s="54"/>
      <c r="G1754" s="54"/>
      <c r="H1754" s="55"/>
      <c r="I1754" s="56" t="s">
        <v>18</v>
      </c>
      <c r="J1754" s="16"/>
      <c r="K1754" s="38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</row>
    <row r="1755">
      <c r="A1755" s="52"/>
      <c r="B1755" s="53"/>
      <c r="C1755" s="51"/>
      <c r="D1755" s="33" t="s">
        <v>18</v>
      </c>
      <c r="E1755" s="54"/>
      <c r="F1755" s="54"/>
      <c r="G1755" s="54"/>
      <c r="H1755" s="55"/>
      <c r="I1755" s="56" t="s">
        <v>18</v>
      </c>
      <c r="J1755" s="16"/>
      <c r="K1755" s="38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</row>
    <row r="1756">
      <c r="A1756" s="52"/>
      <c r="B1756" s="53"/>
      <c r="C1756" s="51"/>
      <c r="D1756" s="33" t="s">
        <v>18</v>
      </c>
      <c r="E1756" s="54"/>
      <c r="F1756" s="54"/>
      <c r="G1756" s="54"/>
      <c r="H1756" s="55"/>
      <c r="I1756" s="56" t="s">
        <v>18</v>
      </c>
      <c r="J1756" s="16"/>
      <c r="K1756" s="38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</row>
    <row r="1757">
      <c r="A1757" s="52"/>
      <c r="B1757" s="53"/>
      <c r="C1757" s="51"/>
      <c r="D1757" s="33" t="s">
        <v>18</v>
      </c>
      <c r="E1757" s="54"/>
      <c r="F1757" s="54"/>
      <c r="G1757" s="54"/>
      <c r="H1757" s="55"/>
      <c r="I1757" s="56" t="s">
        <v>18</v>
      </c>
      <c r="J1757" s="16"/>
      <c r="K1757" s="38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</row>
    <row r="1758">
      <c r="A1758" s="52"/>
      <c r="B1758" s="53"/>
      <c r="C1758" s="51"/>
      <c r="D1758" s="33" t="s">
        <v>18</v>
      </c>
      <c r="E1758" s="54"/>
      <c r="F1758" s="54"/>
      <c r="G1758" s="54"/>
      <c r="H1758" s="55"/>
      <c r="I1758" s="56" t="s">
        <v>18</v>
      </c>
      <c r="J1758" s="16"/>
      <c r="K1758" s="38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</row>
    <row r="1759">
      <c r="A1759" s="52"/>
      <c r="B1759" s="53"/>
      <c r="C1759" s="51"/>
      <c r="D1759" s="33" t="s">
        <v>18</v>
      </c>
      <c r="E1759" s="54"/>
      <c r="F1759" s="54"/>
      <c r="G1759" s="54"/>
      <c r="H1759" s="55"/>
      <c r="I1759" s="56" t="s">
        <v>18</v>
      </c>
      <c r="J1759" s="16"/>
      <c r="K1759" s="38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</row>
    <row r="1760">
      <c r="A1760" s="52"/>
      <c r="B1760" s="53"/>
      <c r="C1760" s="51"/>
      <c r="D1760" s="33" t="s">
        <v>18</v>
      </c>
      <c r="E1760" s="54"/>
      <c r="F1760" s="54"/>
      <c r="G1760" s="54"/>
      <c r="H1760" s="55"/>
      <c r="I1760" s="56" t="s">
        <v>18</v>
      </c>
      <c r="J1760" s="16"/>
      <c r="K1760" s="38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</row>
    <row r="1761">
      <c r="A1761" s="52"/>
      <c r="B1761" s="53"/>
      <c r="C1761" s="51"/>
      <c r="D1761" s="33" t="s">
        <v>18</v>
      </c>
      <c r="E1761" s="54"/>
      <c r="F1761" s="54"/>
      <c r="G1761" s="54"/>
      <c r="H1761" s="55"/>
      <c r="I1761" s="56" t="s">
        <v>18</v>
      </c>
      <c r="J1761" s="16"/>
      <c r="K1761" s="38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</row>
    <row r="1762">
      <c r="A1762" s="52"/>
      <c r="B1762" s="53"/>
      <c r="C1762" s="51"/>
      <c r="D1762" s="33" t="s">
        <v>18</v>
      </c>
      <c r="E1762" s="54"/>
      <c r="F1762" s="54"/>
      <c r="G1762" s="54"/>
      <c r="H1762" s="55"/>
      <c r="I1762" s="56" t="s">
        <v>18</v>
      </c>
      <c r="J1762" s="16"/>
      <c r="K1762" s="38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</row>
    <row r="1763">
      <c r="A1763" s="52"/>
      <c r="B1763" s="53"/>
      <c r="C1763" s="51"/>
      <c r="D1763" s="33" t="s">
        <v>18</v>
      </c>
      <c r="E1763" s="54"/>
      <c r="F1763" s="54"/>
      <c r="G1763" s="54"/>
      <c r="H1763" s="55"/>
      <c r="I1763" s="56" t="s">
        <v>18</v>
      </c>
      <c r="J1763" s="16"/>
      <c r="K1763" s="38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</row>
    <row r="1764">
      <c r="A1764" s="52"/>
      <c r="B1764" s="53"/>
      <c r="C1764" s="51"/>
      <c r="D1764" s="33" t="s">
        <v>18</v>
      </c>
      <c r="E1764" s="54"/>
      <c r="F1764" s="54"/>
      <c r="G1764" s="54"/>
      <c r="H1764" s="55"/>
      <c r="I1764" s="56" t="s">
        <v>18</v>
      </c>
      <c r="J1764" s="16"/>
      <c r="K1764" s="38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</row>
    <row r="1765">
      <c r="A1765" s="52"/>
      <c r="B1765" s="53"/>
      <c r="C1765" s="51"/>
      <c r="D1765" s="33" t="s">
        <v>18</v>
      </c>
      <c r="E1765" s="54"/>
      <c r="F1765" s="54"/>
      <c r="G1765" s="54"/>
      <c r="H1765" s="55"/>
      <c r="I1765" s="56" t="s">
        <v>18</v>
      </c>
      <c r="J1765" s="16"/>
      <c r="K1765" s="38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</row>
    <row r="1766">
      <c r="A1766" s="52"/>
      <c r="B1766" s="53"/>
      <c r="C1766" s="51"/>
      <c r="D1766" s="33" t="s">
        <v>18</v>
      </c>
      <c r="E1766" s="54"/>
      <c r="F1766" s="54"/>
      <c r="G1766" s="54"/>
      <c r="H1766" s="55"/>
      <c r="I1766" s="56" t="s">
        <v>18</v>
      </c>
      <c r="J1766" s="16"/>
      <c r="K1766" s="38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</row>
    <row r="1767">
      <c r="A1767" s="52"/>
      <c r="B1767" s="53"/>
      <c r="C1767" s="51"/>
      <c r="D1767" s="33" t="s">
        <v>18</v>
      </c>
      <c r="E1767" s="54"/>
      <c r="F1767" s="54"/>
      <c r="G1767" s="54"/>
      <c r="H1767" s="55"/>
      <c r="I1767" s="56" t="s">
        <v>18</v>
      </c>
      <c r="J1767" s="16"/>
      <c r="K1767" s="38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</row>
    <row r="1768">
      <c r="A1768" s="52"/>
      <c r="B1768" s="53"/>
      <c r="C1768" s="51"/>
      <c r="D1768" s="33" t="s">
        <v>18</v>
      </c>
      <c r="E1768" s="54"/>
      <c r="F1768" s="54"/>
      <c r="G1768" s="54"/>
      <c r="H1768" s="55"/>
      <c r="I1768" s="56" t="s">
        <v>18</v>
      </c>
      <c r="J1768" s="16"/>
      <c r="K1768" s="38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</row>
    <row r="1769">
      <c r="A1769" s="52"/>
      <c r="B1769" s="53"/>
      <c r="C1769" s="51"/>
      <c r="D1769" s="33" t="s">
        <v>18</v>
      </c>
      <c r="E1769" s="54"/>
      <c r="F1769" s="54"/>
      <c r="G1769" s="54"/>
      <c r="H1769" s="55"/>
      <c r="I1769" s="56" t="s">
        <v>18</v>
      </c>
      <c r="J1769" s="16"/>
      <c r="K1769" s="38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</row>
    <row r="1770">
      <c r="A1770" s="52"/>
      <c r="B1770" s="53"/>
      <c r="C1770" s="51"/>
      <c r="D1770" s="33" t="s">
        <v>18</v>
      </c>
      <c r="E1770" s="54"/>
      <c r="F1770" s="54"/>
      <c r="G1770" s="54"/>
      <c r="H1770" s="55"/>
      <c r="I1770" s="56" t="s">
        <v>18</v>
      </c>
      <c r="J1770" s="16"/>
      <c r="K1770" s="38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</row>
    <row r="1771">
      <c r="A1771" s="52"/>
      <c r="B1771" s="53"/>
      <c r="C1771" s="51"/>
      <c r="D1771" s="33" t="s">
        <v>18</v>
      </c>
      <c r="E1771" s="54"/>
      <c r="F1771" s="54"/>
      <c r="G1771" s="54"/>
      <c r="H1771" s="55"/>
      <c r="I1771" s="56" t="s">
        <v>18</v>
      </c>
      <c r="J1771" s="16"/>
      <c r="K1771" s="38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</row>
    <row r="1772">
      <c r="A1772" s="52"/>
      <c r="B1772" s="53"/>
      <c r="C1772" s="51"/>
      <c r="D1772" s="33" t="s">
        <v>18</v>
      </c>
      <c r="E1772" s="54"/>
      <c r="F1772" s="54"/>
      <c r="G1772" s="54"/>
      <c r="H1772" s="55"/>
      <c r="I1772" s="56" t="s">
        <v>18</v>
      </c>
      <c r="J1772" s="16"/>
      <c r="K1772" s="38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</row>
    <row r="1773">
      <c r="A1773" s="52"/>
      <c r="B1773" s="53"/>
      <c r="C1773" s="51"/>
      <c r="D1773" s="33" t="s">
        <v>18</v>
      </c>
      <c r="E1773" s="54"/>
      <c r="F1773" s="54"/>
      <c r="G1773" s="54"/>
      <c r="H1773" s="55"/>
      <c r="I1773" s="56" t="s">
        <v>18</v>
      </c>
      <c r="J1773" s="16"/>
      <c r="K1773" s="38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</row>
    <row r="1774">
      <c r="A1774" s="52"/>
      <c r="B1774" s="53"/>
      <c r="C1774" s="51"/>
      <c r="D1774" s="33" t="s">
        <v>18</v>
      </c>
      <c r="E1774" s="54"/>
      <c r="F1774" s="54"/>
      <c r="G1774" s="54"/>
      <c r="H1774" s="55"/>
      <c r="I1774" s="56" t="s">
        <v>18</v>
      </c>
      <c r="J1774" s="16"/>
      <c r="K1774" s="38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</row>
    <row r="1775">
      <c r="A1775" s="52"/>
      <c r="B1775" s="53"/>
      <c r="C1775" s="51"/>
      <c r="D1775" s="33" t="s">
        <v>18</v>
      </c>
      <c r="E1775" s="54"/>
      <c r="F1775" s="54"/>
      <c r="G1775" s="54"/>
      <c r="H1775" s="55"/>
      <c r="I1775" s="56" t="s">
        <v>18</v>
      </c>
      <c r="J1775" s="16"/>
      <c r="K1775" s="38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</row>
    <row r="1776">
      <c r="A1776" s="52"/>
      <c r="B1776" s="53"/>
      <c r="C1776" s="51"/>
      <c r="D1776" s="33" t="s">
        <v>18</v>
      </c>
      <c r="E1776" s="54"/>
      <c r="F1776" s="54"/>
      <c r="G1776" s="54"/>
      <c r="H1776" s="55"/>
      <c r="I1776" s="56" t="s">
        <v>18</v>
      </c>
      <c r="J1776" s="16"/>
      <c r="K1776" s="38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</row>
    <row r="1777">
      <c r="A1777" s="52"/>
      <c r="B1777" s="53"/>
      <c r="C1777" s="51"/>
      <c r="D1777" s="33" t="s">
        <v>18</v>
      </c>
      <c r="E1777" s="54"/>
      <c r="F1777" s="54"/>
      <c r="G1777" s="54"/>
      <c r="H1777" s="55"/>
      <c r="I1777" s="56" t="s">
        <v>18</v>
      </c>
      <c r="J1777" s="16"/>
      <c r="K1777" s="38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</row>
    <row r="1778">
      <c r="A1778" s="52"/>
      <c r="B1778" s="53"/>
      <c r="C1778" s="51"/>
      <c r="D1778" s="33" t="s">
        <v>18</v>
      </c>
      <c r="E1778" s="54"/>
      <c r="F1778" s="54"/>
      <c r="G1778" s="54"/>
      <c r="H1778" s="55"/>
      <c r="I1778" s="56" t="s">
        <v>18</v>
      </c>
      <c r="J1778" s="16"/>
      <c r="K1778" s="38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</row>
    <row r="1779">
      <c r="A1779" s="52"/>
      <c r="B1779" s="53"/>
      <c r="C1779" s="51"/>
      <c r="D1779" s="33" t="s">
        <v>18</v>
      </c>
      <c r="E1779" s="54"/>
      <c r="F1779" s="54"/>
      <c r="G1779" s="54"/>
      <c r="H1779" s="55"/>
      <c r="I1779" s="56" t="s">
        <v>18</v>
      </c>
      <c r="J1779" s="16"/>
      <c r="K1779" s="38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</row>
    <row r="1780">
      <c r="A1780" s="52"/>
      <c r="B1780" s="53"/>
      <c r="C1780" s="51"/>
      <c r="D1780" s="33" t="s">
        <v>18</v>
      </c>
      <c r="E1780" s="54"/>
      <c r="F1780" s="54"/>
      <c r="G1780" s="54"/>
      <c r="H1780" s="55"/>
      <c r="I1780" s="56" t="s">
        <v>18</v>
      </c>
      <c r="J1780" s="16"/>
      <c r="K1780" s="38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</row>
    <row r="1781">
      <c r="A1781" s="52"/>
      <c r="B1781" s="53"/>
      <c r="C1781" s="51"/>
      <c r="D1781" s="33" t="s">
        <v>18</v>
      </c>
      <c r="E1781" s="54"/>
      <c r="F1781" s="54"/>
      <c r="G1781" s="54"/>
      <c r="H1781" s="55"/>
      <c r="I1781" s="56" t="s">
        <v>18</v>
      </c>
      <c r="J1781" s="16"/>
      <c r="K1781" s="38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</row>
    <row r="1782">
      <c r="A1782" s="52"/>
      <c r="B1782" s="53"/>
      <c r="C1782" s="51"/>
      <c r="D1782" s="33" t="s">
        <v>18</v>
      </c>
      <c r="E1782" s="54"/>
      <c r="F1782" s="54"/>
      <c r="G1782" s="54"/>
      <c r="H1782" s="55"/>
      <c r="I1782" s="56" t="s">
        <v>18</v>
      </c>
      <c r="J1782" s="16"/>
      <c r="K1782" s="38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</row>
    <row r="1783">
      <c r="A1783" s="52"/>
      <c r="B1783" s="53"/>
      <c r="C1783" s="51"/>
      <c r="D1783" s="33" t="s">
        <v>18</v>
      </c>
      <c r="E1783" s="54"/>
      <c r="F1783" s="54"/>
      <c r="G1783" s="54"/>
      <c r="H1783" s="55"/>
      <c r="I1783" s="56" t="s">
        <v>18</v>
      </c>
      <c r="J1783" s="16"/>
      <c r="K1783" s="38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</row>
    <row r="1784">
      <c r="A1784" s="52"/>
      <c r="B1784" s="53"/>
      <c r="C1784" s="51"/>
      <c r="D1784" s="33" t="s">
        <v>18</v>
      </c>
      <c r="E1784" s="54"/>
      <c r="F1784" s="54"/>
      <c r="G1784" s="54"/>
      <c r="H1784" s="55"/>
      <c r="I1784" s="56" t="s">
        <v>18</v>
      </c>
      <c r="J1784" s="16"/>
      <c r="K1784" s="38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</row>
    <row r="1785">
      <c r="A1785" s="52"/>
      <c r="B1785" s="53"/>
      <c r="C1785" s="51"/>
      <c r="D1785" s="33" t="s">
        <v>18</v>
      </c>
      <c r="E1785" s="54"/>
      <c r="F1785" s="54"/>
      <c r="G1785" s="54"/>
      <c r="H1785" s="55"/>
      <c r="I1785" s="56" t="s">
        <v>18</v>
      </c>
      <c r="J1785" s="16"/>
      <c r="K1785" s="38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</row>
    <row r="1786">
      <c r="A1786" s="52"/>
      <c r="B1786" s="53"/>
      <c r="C1786" s="51"/>
      <c r="D1786" s="33" t="s">
        <v>18</v>
      </c>
      <c r="E1786" s="54"/>
      <c r="F1786" s="54"/>
      <c r="G1786" s="54"/>
      <c r="H1786" s="55"/>
      <c r="I1786" s="56" t="s">
        <v>18</v>
      </c>
      <c r="J1786" s="16"/>
      <c r="K1786" s="38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</row>
    <row r="1787">
      <c r="A1787" s="52"/>
      <c r="B1787" s="53"/>
      <c r="C1787" s="51"/>
      <c r="D1787" s="33" t="s">
        <v>18</v>
      </c>
      <c r="E1787" s="54"/>
      <c r="F1787" s="54"/>
      <c r="G1787" s="54"/>
      <c r="H1787" s="55"/>
      <c r="I1787" s="56" t="s">
        <v>18</v>
      </c>
      <c r="J1787" s="16"/>
      <c r="K1787" s="38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</row>
    <row r="1788">
      <c r="A1788" s="52"/>
      <c r="B1788" s="53"/>
      <c r="C1788" s="51"/>
      <c r="D1788" s="33" t="s">
        <v>18</v>
      </c>
      <c r="E1788" s="54"/>
      <c r="F1788" s="54"/>
      <c r="G1788" s="54"/>
      <c r="H1788" s="55"/>
      <c r="I1788" s="56" t="s">
        <v>18</v>
      </c>
      <c r="J1788" s="16"/>
      <c r="K1788" s="38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</row>
    <row r="1789">
      <c r="A1789" s="52"/>
      <c r="B1789" s="53"/>
      <c r="C1789" s="51"/>
      <c r="D1789" s="33" t="s">
        <v>18</v>
      </c>
      <c r="E1789" s="54"/>
      <c r="F1789" s="54"/>
      <c r="G1789" s="54"/>
      <c r="H1789" s="55"/>
      <c r="I1789" s="56" t="s">
        <v>18</v>
      </c>
      <c r="J1789" s="16"/>
      <c r="K1789" s="38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</row>
    <row r="1790">
      <c r="A1790" s="52"/>
      <c r="B1790" s="53"/>
      <c r="C1790" s="51"/>
      <c r="D1790" s="33" t="s">
        <v>18</v>
      </c>
      <c r="E1790" s="54"/>
      <c r="F1790" s="54"/>
      <c r="G1790" s="54"/>
      <c r="H1790" s="55"/>
      <c r="I1790" s="56" t="s">
        <v>18</v>
      </c>
      <c r="J1790" s="16"/>
      <c r="K1790" s="38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</row>
    <row r="1791">
      <c r="A1791" s="52"/>
      <c r="B1791" s="53"/>
      <c r="C1791" s="51"/>
      <c r="D1791" s="33" t="s">
        <v>18</v>
      </c>
      <c r="E1791" s="54"/>
      <c r="F1791" s="54"/>
      <c r="G1791" s="54"/>
      <c r="H1791" s="55"/>
      <c r="I1791" s="56" t="s">
        <v>18</v>
      </c>
      <c r="J1791" s="16"/>
      <c r="K1791" s="38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</row>
    <row r="1792">
      <c r="A1792" s="52"/>
      <c r="B1792" s="53"/>
      <c r="C1792" s="51"/>
      <c r="D1792" s="33" t="s">
        <v>18</v>
      </c>
      <c r="E1792" s="54"/>
      <c r="F1792" s="54"/>
      <c r="G1792" s="54"/>
      <c r="H1792" s="55"/>
      <c r="I1792" s="56" t="s">
        <v>18</v>
      </c>
      <c r="J1792" s="16"/>
      <c r="K1792" s="38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</row>
    <row r="1793">
      <c r="A1793" s="52"/>
      <c r="B1793" s="53"/>
      <c r="C1793" s="51"/>
      <c r="D1793" s="33" t="s">
        <v>18</v>
      </c>
      <c r="E1793" s="54"/>
      <c r="F1793" s="54"/>
      <c r="G1793" s="54"/>
      <c r="H1793" s="55"/>
      <c r="I1793" s="56" t="s">
        <v>18</v>
      </c>
      <c r="J1793" s="16"/>
      <c r="K1793" s="38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</row>
    <row r="1794">
      <c r="A1794" s="52"/>
      <c r="B1794" s="53"/>
      <c r="C1794" s="51"/>
      <c r="D1794" s="33" t="s">
        <v>18</v>
      </c>
      <c r="E1794" s="54"/>
      <c r="F1794" s="54"/>
      <c r="G1794" s="54"/>
      <c r="H1794" s="55"/>
      <c r="I1794" s="56" t="s">
        <v>18</v>
      </c>
      <c r="J1794" s="16"/>
      <c r="K1794" s="38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</row>
    <row r="1795">
      <c r="A1795" s="52"/>
      <c r="B1795" s="53"/>
      <c r="C1795" s="51"/>
      <c r="D1795" s="33" t="s">
        <v>18</v>
      </c>
      <c r="E1795" s="54"/>
      <c r="F1795" s="54"/>
      <c r="G1795" s="54"/>
      <c r="H1795" s="55"/>
      <c r="I1795" s="56" t="s">
        <v>18</v>
      </c>
      <c r="J1795" s="16"/>
      <c r="K1795" s="38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</row>
    <row r="1796">
      <c r="A1796" s="52"/>
      <c r="B1796" s="53"/>
      <c r="C1796" s="51"/>
      <c r="D1796" s="33" t="s">
        <v>18</v>
      </c>
      <c r="E1796" s="54"/>
      <c r="F1796" s="54"/>
      <c r="G1796" s="54"/>
      <c r="H1796" s="55"/>
      <c r="I1796" s="56" t="s">
        <v>18</v>
      </c>
      <c r="J1796" s="16"/>
      <c r="K1796" s="38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</row>
    <row r="1797">
      <c r="A1797" s="52"/>
      <c r="B1797" s="53"/>
      <c r="C1797" s="51"/>
      <c r="D1797" s="33" t="s">
        <v>18</v>
      </c>
      <c r="E1797" s="54"/>
      <c r="F1797" s="54"/>
      <c r="G1797" s="54"/>
      <c r="H1797" s="55"/>
      <c r="I1797" s="56" t="s">
        <v>18</v>
      </c>
      <c r="J1797" s="16"/>
      <c r="K1797" s="38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</row>
    <row r="1798">
      <c r="A1798" s="52"/>
      <c r="B1798" s="53"/>
      <c r="C1798" s="51"/>
      <c r="D1798" s="33" t="s">
        <v>18</v>
      </c>
      <c r="E1798" s="54"/>
      <c r="F1798" s="54"/>
      <c r="G1798" s="54"/>
      <c r="H1798" s="55"/>
      <c r="I1798" s="56" t="s">
        <v>18</v>
      </c>
      <c r="J1798" s="16"/>
      <c r="K1798" s="38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</row>
    <row r="1799">
      <c r="A1799" s="52"/>
      <c r="B1799" s="53"/>
      <c r="C1799" s="51"/>
      <c r="D1799" s="33" t="s">
        <v>18</v>
      </c>
      <c r="E1799" s="54"/>
      <c r="F1799" s="54"/>
      <c r="G1799" s="54"/>
      <c r="H1799" s="55"/>
      <c r="I1799" s="56" t="s">
        <v>18</v>
      </c>
      <c r="J1799" s="16"/>
      <c r="K1799" s="38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</row>
    <row r="1800">
      <c r="A1800" s="52"/>
      <c r="B1800" s="53"/>
      <c r="C1800" s="51"/>
      <c r="D1800" s="33" t="s">
        <v>18</v>
      </c>
      <c r="E1800" s="54"/>
      <c r="F1800" s="54"/>
      <c r="G1800" s="54"/>
      <c r="H1800" s="55"/>
      <c r="I1800" s="56" t="s">
        <v>18</v>
      </c>
      <c r="J1800" s="16"/>
      <c r="K1800" s="38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</row>
    <row r="1801">
      <c r="A1801" s="52"/>
      <c r="B1801" s="53"/>
      <c r="C1801" s="51"/>
      <c r="D1801" s="33" t="s">
        <v>18</v>
      </c>
      <c r="E1801" s="54"/>
      <c r="F1801" s="54"/>
      <c r="G1801" s="54"/>
      <c r="H1801" s="55"/>
      <c r="I1801" s="56" t="s">
        <v>18</v>
      </c>
      <c r="J1801" s="16"/>
      <c r="K1801" s="38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</row>
    <row r="1802">
      <c r="A1802" s="52"/>
      <c r="B1802" s="53"/>
      <c r="C1802" s="51"/>
      <c r="D1802" s="33" t="s">
        <v>18</v>
      </c>
      <c r="E1802" s="54"/>
      <c r="F1802" s="54"/>
      <c r="G1802" s="54"/>
      <c r="H1802" s="55"/>
      <c r="I1802" s="56" t="s">
        <v>18</v>
      </c>
      <c r="J1802" s="16"/>
      <c r="K1802" s="38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</row>
    <row r="1803">
      <c r="A1803" s="52"/>
      <c r="B1803" s="53"/>
      <c r="C1803" s="51"/>
      <c r="D1803" s="33" t="s">
        <v>18</v>
      </c>
      <c r="E1803" s="54"/>
      <c r="F1803" s="54"/>
      <c r="G1803" s="54"/>
      <c r="H1803" s="55"/>
      <c r="I1803" s="56" t="s">
        <v>18</v>
      </c>
      <c r="J1803" s="16"/>
      <c r="K1803" s="38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</row>
    <row r="1804">
      <c r="A1804" s="52"/>
      <c r="B1804" s="53"/>
      <c r="C1804" s="51"/>
      <c r="D1804" s="33" t="s">
        <v>18</v>
      </c>
      <c r="E1804" s="54"/>
      <c r="F1804" s="54"/>
      <c r="G1804" s="54"/>
      <c r="H1804" s="55"/>
      <c r="I1804" s="56" t="s">
        <v>18</v>
      </c>
      <c r="J1804" s="16"/>
      <c r="K1804" s="38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</row>
    <row r="1805">
      <c r="A1805" s="52"/>
      <c r="B1805" s="53"/>
      <c r="C1805" s="51"/>
      <c r="D1805" s="33" t="s">
        <v>18</v>
      </c>
      <c r="E1805" s="54"/>
      <c r="F1805" s="54"/>
      <c r="G1805" s="54"/>
      <c r="H1805" s="55"/>
      <c r="I1805" s="56" t="s">
        <v>18</v>
      </c>
      <c r="J1805" s="16"/>
      <c r="K1805" s="38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</row>
    <row r="1806">
      <c r="A1806" s="52"/>
      <c r="B1806" s="53"/>
      <c r="C1806" s="51"/>
      <c r="D1806" s="33" t="s">
        <v>18</v>
      </c>
      <c r="E1806" s="54"/>
      <c r="F1806" s="54"/>
      <c r="G1806" s="54"/>
      <c r="H1806" s="55"/>
      <c r="I1806" s="56" t="s">
        <v>18</v>
      </c>
      <c r="J1806" s="16"/>
      <c r="K1806" s="38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</row>
    <row r="1807">
      <c r="A1807" s="52"/>
      <c r="B1807" s="53"/>
      <c r="C1807" s="51"/>
      <c r="D1807" s="33" t="s">
        <v>18</v>
      </c>
      <c r="E1807" s="54"/>
      <c r="F1807" s="54"/>
      <c r="G1807" s="54"/>
      <c r="H1807" s="55"/>
      <c r="I1807" s="56" t="s">
        <v>18</v>
      </c>
      <c r="J1807" s="16"/>
      <c r="K1807" s="38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</row>
    <row r="1808">
      <c r="A1808" s="52"/>
      <c r="B1808" s="53"/>
      <c r="C1808" s="51"/>
      <c r="D1808" s="33" t="s">
        <v>18</v>
      </c>
      <c r="E1808" s="54"/>
      <c r="F1808" s="54"/>
      <c r="G1808" s="54"/>
      <c r="H1808" s="55"/>
      <c r="I1808" s="56" t="s">
        <v>18</v>
      </c>
      <c r="J1808" s="16"/>
      <c r="K1808" s="38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</row>
    <row r="1809">
      <c r="A1809" s="52"/>
      <c r="B1809" s="53"/>
      <c r="C1809" s="51"/>
      <c r="D1809" s="33" t="s">
        <v>18</v>
      </c>
      <c r="E1809" s="54"/>
      <c r="F1809" s="54"/>
      <c r="G1809" s="54"/>
      <c r="H1809" s="55"/>
      <c r="I1809" s="56" t="s">
        <v>18</v>
      </c>
      <c r="J1809" s="16"/>
      <c r="K1809" s="38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</row>
    <row r="1810">
      <c r="A1810" s="52"/>
      <c r="B1810" s="53"/>
      <c r="C1810" s="51"/>
      <c r="D1810" s="33" t="s">
        <v>18</v>
      </c>
      <c r="E1810" s="54"/>
      <c r="F1810" s="54"/>
      <c r="G1810" s="54"/>
      <c r="H1810" s="55"/>
      <c r="I1810" s="56" t="s">
        <v>18</v>
      </c>
      <c r="J1810" s="16"/>
      <c r="K1810" s="38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</row>
    <row r="1811">
      <c r="A1811" s="52"/>
      <c r="B1811" s="53"/>
      <c r="C1811" s="51"/>
      <c r="D1811" s="33" t="s">
        <v>18</v>
      </c>
      <c r="E1811" s="54"/>
      <c r="F1811" s="54"/>
      <c r="G1811" s="54"/>
      <c r="H1811" s="55"/>
      <c r="I1811" s="56" t="s">
        <v>18</v>
      </c>
      <c r="J1811" s="16"/>
      <c r="K1811" s="38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</row>
    <row r="1812">
      <c r="A1812" s="52"/>
      <c r="B1812" s="53"/>
      <c r="C1812" s="51"/>
      <c r="D1812" s="33" t="s">
        <v>18</v>
      </c>
      <c r="E1812" s="54"/>
      <c r="F1812" s="54"/>
      <c r="G1812" s="54"/>
      <c r="H1812" s="55"/>
      <c r="I1812" s="56" t="s">
        <v>18</v>
      </c>
      <c r="J1812" s="16"/>
      <c r="K1812" s="38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</row>
    <row r="1813">
      <c r="A1813" s="52"/>
      <c r="B1813" s="53"/>
      <c r="C1813" s="51"/>
      <c r="D1813" s="33" t="s">
        <v>18</v>
      </c>
      <c r="E1813" s="54"/>
      <c r="F1813" s="54"/>
      <c r="G1813" s="54"/>
      <c r="H1813" s="55"/>
      <c r="I1813" s="56" t="s">
        <v>18</v>
      </c>
      <c r="J1813" s="16"/>
      <c r="K1813" s="38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</row>
    <row r="1814">
      <c r="A1814" s="52"/>
      <c r="B1814" s="53"/>
      <c r="C1814" s="51"/>
      <c r="D1814" s="33" t="s">
        <v>18</v>
      </c>
      <c r="E1814" s="54"/>
      <c r="F1814" s="54"/>
      <c r="G1814" s="54"/>
      <c r="H1814" s="55"/>
      <c r="I1814" s="56" t="s">
        <v>18</v>
      </c>
      <c r="J1814" s="16"/>
      <c r="K1814" s="38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</row>
    <row r="1815">
      <c r="A1815" s="52"/>
      <c r="B1815" s="53"/>
      <c r="C1815" s="51"/>
      <c r="D1815" s="33" t="s">
        <v>18</v>
      </c>
      <c r="E1815" s="54"/>
      <c r="F1815" s="54"/>
      <c r="G1815" s="54"/>
      <c r="H1815" s="55"/>
      <c r="I1815" s="56" t="s">
        <v>18</v>
      </c>
      <c r="J1815" s="16"/>
      <c r="K1815" s="38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</row>
    <row r="1816">
      <c r="A1816" s="52"/>
      <c r="B1816" s="53"/>
      <c r="C1816" s="51"/>
      <c r="D1816" s="33" t="s">
        <v>18</v>
      </c>
      <c r="E1816" s="54"/>
      <c r="F1816" s="54"/>
      <c r="G1816" s="54"/>
      <c r="H1816" s="55"/>
      <c r="I1816" s="56" t="s">
        <v>18</v>
      </c>
      <c r="J1816" s="16"/>
      <c r="K1816" s="38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</row>
    <row r="1817">
      <c r="A1817" s="52"/>
      <c r="B1817" s="53"/>
      <c r="C1817" s="51"/>
      <c r="D1817" s="33" t="s">
        <v>18</v>
      </c>
      <c r="E1817" s="54"/>
      <c r="F1817" s="54"/>
      <c r="G1817" s="54"/>
      <c r="H1817" s="55"/>
      <c r="I1817" s="56" t="s">
        <v>18</v>
      </c>
      <c r="J1817" s="16"/>
      <c r="K1817" s="38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</row>
    <row r="1818">
      <c r="A1818" s="52"/>
      <c r="B1818" s="53"/>
      <c r="C1818" s="51"/>
      <c r="D1818" s="33" t="s">
        <v>18</v>
      </c>
      <c r="E1818" s="54"/>
      <c r="F1818" s="54"/>
      <c r="G1818" s="54"/>
      <c r="H1818" s="55"/>
      <c r="I1818" s="56" t="s">
        <v>18</v>
      </c>
      <c r="J1818" s="16"/>
      <c r="K1818" s="38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</row>
    <row r="1819">
      <c r="A1819" s="52"/>
      <c r="B1819" s="53"/>
      <c r="C1819" s="51"/>
      <c r="D1819" s="33" t="s">
        <v>18</v>
      </c>
      <c r="E1819" s="54"/>
      <c r="F1819" s="54"/>
      <c r="G1819" s="54"/>
      <c r="H1819" s="55"/>
      <c r="I1819" s="56" t="s">
        <v>18</v>
      </c>
      <c r="J1819" s="16"/>
      <c r="K1819" s="38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</row>
    <row r="1820">
      <c r="A1820" s="52"/>
      <c r="B1820" s="53"/>
      <c r="C1820" s="51"/>
      <c r="D1820" s="33" t="s">
        <v>18</v>
      </c>
      <c r="E1820" s="54"/>
      <c r="F1820" s="54"/>
      <c r="G1820" s="54"/>
      <c r="H1820" s="55"/>
      <c r="I1820" s="56" t="s">
        <v>18</v>
      </c>
      <c r="J1820" s="16"/>
      <c r="K1820" s="38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</row>
    <row r="1821">
      <c r="A1821" s="52"/>
      <c r="B1821" s="53"/>
      <c r="C1821" s="51"/>
      <c r="D1821" s="33" t="s">
        <v>18</v>
      </c>
      <c r="E1821" s="54"/>
      <c r="F1821" s="54"/>
      <c r="G1821" s="54"/>
      <c r="H1821" s="55"/>
      <c r="I1821" s="56" t="s">
        <v>18</v>
      </c>
      <c r="J1821" s="16"/>
      <c r="K1821" s="38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</row>
    <row r="1822">
      <c r="A1822" s="52"/>
      <c r="B1822" s="53"/>
      <c r="C1822" s="51"/>
      <c r="D1822" s="33" t="s">
        <v>18</v>
      </c>
      <c r="E1822" s="54"/>
      <c r="F1822" s="54"/>
      <c r="G1822" s="54"/>
      <c r="H1822" s="55"/>
      <c r="I1822" s="56" t="s">
        <v>18</v>
      </c>
      <c r="J1822" s="16"/>
      <c r="K1822" s="38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</row>
    <row r="1823">
      <c r="A1823" s="52"/>
      <c r="B1823" s="53"/>
      <c r="C1823" s="51"/>
      <c r="D1823" s="33" t="s">
        <v>18</v>
      </c>
      <c r="E1823" s="54"/>
      <c r="F1823" s="54"/>
      <c r="G1823" s="54"/>
      <c r="H1823" s="55"/>
      <c r="I1823" s="56" t="s">
        <v>18</v>
      </c>
      <c r="J1823" s="16"/>
      <c r="K1823" s="38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</row>
    <row r="1824">
      <c r="A1824" s="52"/>
      <c r="B1824" s="53"/>
      <c r="C1824" s="51"/>
      <c r="D1824" s="33" t="s">
        <v>18</v>
      </c>
      <c r="E1824" s="54"/>
      <c r="F1824" s="54"/>
      <c r="G1824" s="54"/>
      <c r="H1824" s="55"/>
      <c r="I1824" s="56" t="s">
        <v>18</v>
      </c>
      <c r="J1824" s="16"/>
      <c r="K1824" s="38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</row>
    <row r="1825">
      <c r="A1825" s="52"/>
      <c r="B1825" s="53"/>
      <c r="C1825" s="51"/>
      <c r="D1825" s="33" t="s">
        <v>18</v>
      </c>
      <c r="E1825" s="54"/>
      <c r="F1825" s="54"/>
      <c r="G1825" s="54"/>
      <c r="H1825" s="55"/>
      <c r="I1825" s="56" t="s">
        <v>18</v>
      </c>
      <c r="J1825" s="16"/>
      <c r="K1825" s="38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</row>
    <row r="1826">
      <c r="A1826" s="52"/>
      <c r="B1826" s="53"/>
      <c r="C1826" s="51"/>
      <c r="D1826" s="33" t="s">
        <v>18</v>
      </c>
      <c r="E1826" s="54"/>
      <c r="F1826" s="54"/>
      <c r="G1826" s="54"/>
      <c r="H1826" s="55"/>
      <c r="I1826" s="56" t="s">
        <v>18</v>
      </c>
      <c r="J1826" s="16"/>
      <c r="K1826" s="38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</row>
    <row r="1827">
      <c r="A1827" s="52"/>
      <c r="B1827" s="53"/>
      <c r="C1827" s="51"/>
      <c r="D1827" s="33" t="s">
        <v>18</v>
      </c>
      <c r="E1827" s="54"/>
      <c r="F1827" s="54"/>
      <c r="G1827" s="54"/>
      <c r="H1827" s="55"/>
      <c r="I1827" s="56" t="s">
        <v>18</v>
      </c>
      <c r="J1827" s="16"/>
      <c r="K1827" s="38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</row>
    <row r="1828">
      <c r="A1828" s="52"/>
      <c r="B1828" s="53"/>
      <c r="C1828" s="51"/>
      <c r="D1828" s="33" t="s">
        <v>18</v>
      </c>
      <c r="E1828" s="54"/>
      <c r="F1828" s="54"/>
      <c r="G1828" s="54"/>
      <c r="H1828" s="55"/>
      <c r="I1828" s="56" t="s">
        <v>18</v>
      </c>
      <c r="J1828" s="16"/>
      <c r="K1828" s="38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</row>
    <row r="1829">
      <c r="A1829" s="52"/>
      <c r="B1829" s="53"/>
      <c r="C1829" s="51"/>
      <c r="D1829" s="33" t="s">
        <v>18</v>
      </c>
      <c r="E1829" s="54"/>
      <c r="F1829" s="54"/>
      <c r="G1829" s="54"/>
      <c r="H1829" s="55"/>
      <c r="I1829" s="56" t="s">
        <v>18</v>
      </c>
      <c r="J1829" s="16"/>
      <c r="K1829" s="38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</row>
    <row r="1830">
      <c r="A1830" s="52"/>
      <c r="B1830" s="53"/>
      <c r="C1830" s="51"/>
      <c r="D1830" s="33" t="s">
        <v>18</v>
      </c>
      <c r="E1830" s="54"/>
      <c r="F1830" s="54"/>
      <c r="G1830" s="54"/>
      <c r="H1830" s="55"/>
      <c r="I1830" s="56" t="s">
        <v>18</v>
      </c>
      <c r="J1830" s="16"/>
      <c r="K1830" s="38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</row>
    <row r="1831">
      <c r="A1831" s="52"/>
      <c r="B1831" s="53"/>
      <c r="C1831" s="51"/>
      <c r="D1831" s="33" t="s">
        <v>18</v>
      </c>
      <c r="E1831" s="54"/>
      <c r="F1831" s="54"/>
      <c r="G1831" s="54"/>
      <c r="H1831" s="55"/>
      <c r="I1831" s="56" t="s">
        <v>18</v>
      </c>
      <c r="J1831" s="16"/>
      <c r="K1831" s="38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</row>
    <row r="1832">
      <c r="A1832" s="52"/>
      <c r="B1832" s="53"/>
      <c r="C1832" s="51"/>
      <c r="D1832" s="33" t="s">
        <v>18</v>
      </c>
      <c r="E1832" s="54"/>
      <c r="F1832" s="54"/>
      <c r="G1832" s="54"/>
      <c r="H1832" s="55"/>
      <c r="I1832" s="56" t="s">
        <v>18</v>
      </c>
      <c r="J1832" s="16"/>
      <c r="K1832" s="38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</row>
    <row r="1833">
      <c r="A1833" s="52"/>
      <c r="B1833" s="53"/>
      <c r="C1833" s="51"/>
      <c r="D1833" s="33" t="s">
        <v>18</v>
      </c>
      <c r="E1833" s="54"/>
      <c r="F1833" s="54"/>
      <c r="G1833" s="54"/>
      <c r="H1833" s="55"/>
      <c r="I1833" s="56" t="s">
        <v>18</v>
      </c>
      <c r="J1833" s="16"/>
      <c r="K1833" s="38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</row>
    <row r="1834">
      <c r="A1834" s="52"/>
      <c r="B1834" s="53"/>
      <c r="C1834" s="51"/>
      <c r="D1834" s="33" t="s">
        <v>18</v>
      </c>
      <c r="E1834" s="54"/>
      <c r="F1834" s="54"/>
      <c r="G1834" s="54"/>
      <c r="H1834" s="55"/>
      <c r="I1834" s="56" t="s">
        <v>18</v>
      </c>
      <c r="J1834" s="16"/>
      <c r="K1834" s="38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</row>
    <row r="1835">
      <c r="A1835" s="52"/>
      <c r="B1835" s="53"/>
      <c r="C1835" s="51"/>
      <c r="D1835" s="33" t="s">
        <v>18</v>
      </c>
      <c r="E1835" s="54"/>
      <c r="F1835" s="54"/>
      <c r="G1835" s="54"/>
      <c r="H1835" s="55"/>
      <c r="I1835" s="56" t="s">
        <v>18</v>
      </c>
      <c r="J1835" s="16"/>
      <c r="K1835" s="38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</row>
    <row r="1836">
      <c r="A1836" s="52"/>
      <c r="B1836" s="53"/>
      <c r="C1836" s="51"/>
      <c r="D1836" s="33" t="s">
        <v>18</v>
      </c>
      <c r="E1836" s="54"/>
      <c r="F1836" s="54"/>
      <c r="G1836" s="54"/>
      <c r="H1836" s="55"/>
      <c r="I1836" s="56" t="s">
        <v>18</v>
      </c>
      <c r="J1836" s="16"/>
      <c r="K1836" s="38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</row>
    <row r="1837">
      <c r="A1837" s="52"/>
      <c r="B1837" s="53"/>
      <c r="C1837" s="51"/>
      <c r="D1837" s="33" t="s">
        <v>18</v>
      </c>
      <c r="E1837" s="54"/>
      <c r="F1837" s="54"/>
      <c r="G1837" s="54"/>
      <c r="H1837" s="55"/>
      <c r="I1837" s="56" t="s">
        <v>18</v>
      </c>
      <c r="J1837" s="16"/>
      <c r="K1837" s="38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</row>
    <row r="1838">
      <c r="A1838" s="52"/>
      <c r="B1838" s="53"/>
      <c r="C1838" s="51"/>
      <c r="D1838" s="33" t="s">
        <v>18</v>
      </c>
      <c r="E1838" s="54"/>
      <c r="F1838" s="54"/>
      <c r="G1838" s="54"/>
      <c r="H1838" s="55"/>
      <c r="I1838" s="56" t="s">
        <v>18</v>
      </c>
      <c r="J1838" s="16"/>
      <c r="K1838" s="38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</row>
    <row r="1839">
      <c r="A1839" s="52"/>
      <c r="B1839" s="53"/>
      <c r="C1839" s="51"/>
      <c r="D1839" s="33" t="s">
        <v>18</v>
      </c>
      <c r="E1839" s="54"/>
      <c r="F1839" s="54"/>
      <c r="G1839" s="54"/>
      <c r="H1839" s="55"/>
      <c r="I1839" s="56" t="s">
        <v>18</v>
      </c>
      <c r="J1839" s="16"/>
      <c r="K1839" s="38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</row>
    <row r="1840">
      <c r="A1840" s="52"/>
      <c r="B1840" s="53"/>
      <c r="C1840" s="51"/>
      <c r="D1840" s="33" t="s">
        <v>18</v>
      </c>
      <c r="E1840" s="54"/>
      <c r="F1840" s="54"/>
      <c r="G1840" s="54"/>
      <c r="H1840" s="55"/>
      <c r="I1840" s="56" t="s">
        <v>18</v>
      </c>
      <c r="J1840" s="16"/>
      <c r="K1840" s="38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</row>
    <row r="1841">
      <c r="A1841" s="52"/>
      <c r="B1841" s="53"/>
      <c r="C1841" s="51"/>
      <c r="D1841" s="33" t="s">
        <v>18</v>
      </c>
      <c r="E1841" s="54"/>
      <c r="F1841" s="54"/>
      <c r="G1841" s="54"/>
      <c r="H1841" s="55"/>
      <c r="I1841" s="56" t="s">
        <v>18</v>
      </c>
      <c r="J1841" s="16"/>
      <c r="K1841" s="38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</row>
    <row r="1842">
      <c r="A1842" s="52"/>
      <c r="B1842" s="53"/>
      <c r="C1842" s="51"/>
      <c r="D1842" s="33" t="s">
        <v>18</v>
      </c>
      <c r="E1842" s="54"/>
      <c r="F1842" s="54"/>
      <c r="G1842" s="54"/>
      <c r="H1842" s="55"/>
      <c r="I1842" s="56" t="s">
        <v>18</v>
      </c>
      <c r="J1842" s="16"/>
      <c r="K1842" s="38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</row>
    <row r="1843">
      <c r="A1843" s="52"/>
      <c r="B1843" s="53"/>
      <c r="C1843" s="51"/>
      <c r="D1843" s="33" t="s">
        <v>18</v>
      </c>
      <c r="E1843" s="54"/>
      <c r="F1843" s="54"/>
      <c r="G1843" s="54"/>
      <c r="H1843" s="55"/>
      <c r="I1843" s="56" t="s">
        <v>18</v>
      </c>
      <c r="J1843" s="16"/>
      <c r="K1843" s="38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</row>
    <row r="1844">
      <c r="A1844" s="52"/>
      <c r="B1844" s="53"/>
      <c r="C1844" s="51"/>
      <c r="D1844" s="33" t="s">
        <v>18</v>
      </c>
      <c r="E1844" s="54"/>
      <c r="F1844" s="54"/>
      <c r="G1844" s="54"/>
      <c r="H1844" s="55"/>
      <c r="I1844" s="56" t="s">
        <v>18</v>
      </c>
      <c r="J1844" s="16"/>
      <c r="K1844" s="38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</row>
    <row r="1845">
      <c r="A1845" s="52"/>
      <c r="B1845" s="53"/>
      <c r="C1845" s="51"/>
      <c r="D1845" s="33" t="s">
        <v>18</v>
      </c>
      <c r="E1845" s="54"/>
      <c r="F1845" s="54"/>
      <c r="G1845" s="54"/>
      <c r="H1845" s="55"/>
      <c r="I1845" s="56" t="s">
        <v>18</v>
      </c>
      <c r="J1845" s="16"/>
      <c r="K1845" s="38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</row>
    <row r="1846">
      <c r="A1846" s="52"/>
      <c r="B1846" s="53"/>
      <c r="C1846" s="51"/>
      <c r="D1846" s="33" t="s">
        <v>18</v>
      </c>
      <c r="E1846" s="54"/>
      <c r="F1846" s="54"/>
      <c r="G1846" s="54"/>
      <c r="H1846" s="55"/>
      <c r="I1846" s="56" t="s">
        <v>18</v>
      </c>
      <c r="J1846" s="16"/>
      <c r="K1846" s="38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</row>
    <row r="1847">
      <c r="A1847" s="52"/>
      <c r="B1847" s="53"/>
      <c r="C1847" s="51"/>
      <c r="D1847" s="33" t="s">
        <v>18</v>
      </c>
      <c r="E1847" s="54"/>
      <c r="F1847" s="54"/>
      <c r="G1847" s="54"/>
      <c r="H1847" s="55"/>
      <c r="I1847" s="56" t="s">
        <v>18</v>
      </c>
      <c r="J1847" s="16"/>
      <c r="K1847" s="38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</row>
    <row r="1848">
      <c r="A1848" s="52"/>
      <c r="B1848" s="53"/>
      <c r="C1848" s="51"/>
      <c r="D1848" s="33" t="s">
        <v>18</v>
      </c>
      <c r="E1848" s="54"/>
      <c r="F1848" s="54"/>
      <c r="G1848" s="54"/>
      <c r="H1848" s="55"/>
      <c r="I1848" s="56" t="s">
        <v>18</v>
      </c>
      <c r="J1848" s="16"/>
      <c r="K1848" s="38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</row>
    <row r="1849">
      <c r="A1849" s="52"/>
      <c r="B1849" s="53"/>
      <c r="C1849" s="51"/>
      <c r="D1849" s="33" t="s">
        <v>18</v>
      </c>
      <c r="E1849" s="54"/>
      <c r="F1849" s="54"/>
      <c r="G1849" s="54"/>
      <c r="H1849" s="55"/>
      <c r="I1849" s="56" t="s">
        <v>18</v>
      </c>
      <c r="J1849" s="16"/>
      <c r="K1849" s="38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</row>
    <row r="1850">
      <c r="A1850" s="52"/>
      <c r="B1850" s="53"/>
      <c r="C1850" s="51"/>
      <c r="D1850" s="33" t="s">
        <v>18</v>
      </c>
      <c r="E1850" s="54"/>
      <c r="F1850" s="54"/>
      <c r="G1850" s="54"/>
      <c r="H1850" s="55"/>
      <c r="I1850" s="56" t="s">
        <v>18</v>
      </c>
      <c r="J1850" s="16"/>
      <c r="K1850" s="38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</row>
    <row r="1851">
      <c r="A1851" s="52"/>
      <c r="B1851" s="53"/>
      <c r="C1851" s="51"/>
      <c r="D1851" s="33" t="s">
        <v>18</v>
      </c>
      <c r="E1851" s="54"/>
      <c r="F1851" s="54"/>
      <c r="G1851" s="54"/>
      <c r="H1851" s="55"/>
      <c r="I1851" s="56" t="s">
        <v>18</v>
      </c>
      <c r="J1851" s="16"/>
      <c r="K1851" s="38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</row>
    <row r="1852">
      <c r="A1852" s="52"/>
      <c r="B1852" s="53"/>
      <c r="C1852" s="51"/>
      <c r="D1852" s="33" t="s">
        <v>18</v>
      </c>
      <c r="E1852" s="54"/>
      <c r="F1852" s="54"/>
      <c r="G1852" s="54"/>
      <c r="H1852" s="55"/>
      <c r="I1852" s="56" t="s">
        <v>18</v>
      </c>
      <c r="J1852" s="16"/>
      <c r="K1852" s="38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</row>
    <row r="1853">
      <c r="A1853" s="52"/>
      <c r="B1853" s="53"/>
      <c r="C1853" s="51"/>
      <c r="D1853" s="33" t="s">
        <v>18</v>
      </c>
      <c r="E1853" s="54"/>
      <c r="F1853" s="54"/>
      <c r="G1853" s="54"/>
      <c r="H1853" s="55"/>
      <c r="I1853" s="56" t="s">
        <v>18</v>
      </c>
      <c r="J1853" s="16"/>
      <c r="K1853" s="38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</row>
    <row r="1854">
      <c r="A1854" s="52"/>
      <c r="B1854" s="53"/>
      <c r="C1854" s="51"/>
      <c r="D1854" s="33" t="s">
        <v>18</v>
      </c>
      <c r="E1854" s="54"/>
      <c r="F1854" s="54"/>
      <c r="G1854" s="54"/>
      <c r="H1854" s="55"/>
      <c r="I1854" s="56" t="s">
        <v>18</v>
      </c>
      <c r="J1854" s="16"/>
      <c r="K1854" s="38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</row>
    <row r="1855">
      <c r="A1855" s="52"/>
      <c r="B1855" s="53"/>
      <c r="C1855" s="51"/>
      <c r="D1855" s="33" t="s">
        <v>18</v>
      </c>
      <c r="E1855" s="54"/>
      <c r="F1855" s="54"/>
      <c r="G1855" s="54"/>
      <c r="H1855" s="55"/>
      <c r="I1855" s="56" t="s">
        <v>18</v>
      </c>
      <c r="J1855" s="16"/>
      <c r="K1855" s="38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</row>
    <row r="1856">
      <c r="A1856" s="52"/>
      <c r="B1856" s="53"/>
      <c r="C1856" s="51"/>
      <c r="D1856" s="33" t="s">
        <v>18</v>
      </c>
      <c r="E1856" s="54"/>
      <c r="F1856" s="54"/>
      <c r="G1856" s="54"/>
      <c r="H1856" s="55"/>
      <c r="I1856" s="56" t="s">
        <v>18</v>
      </c>
      <c r="J1856" s="16"/>
      <c r="K1856" s="38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</row>
    <row r="1857">
      <c r="A1857" s="52"/>
      <c r="B1857" s="53"/>
      <c r="C1857" s="51"/>
      <c r="D1857" s="33" t="s">
        <v>18</v>
      </c>
      <c r="E1857" s="54"/>
      <c r="F1857" s="54"/>
      <c r="G1857" s="54"/>
      <c r="H1857" s="55"/>
      <c r="I1857" s="56" t="s">
        <v>18</v>
      </c>
      <c r="J1857" s="16"/>
      <c r="K1857" s="38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</row>
    <row r="1858">
      <c r="A1858" s="52"/>
      <c r="B1858" s="53"/>
      <c r="C1858" s="51"/>
      <c r="D1858" s="33" t="s">
        <v>18</v>
      </c>
      <c r="E1858" s="54"/>
      <c r="F1858" s="54"/>
      <c r="G1858" s="54"/>
      <c r="H1858" s="55"/>
      <c r="I1858" s="56" t="s">
        <v>18</v>
      </c>
      <c r="J1858" s="16"/>
      <c r="K1858" s="38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</row>
    <row r="1859">
      <c r="A1859" s="52"/>
      <c r="B1859" s="53"/>
      <c r="C1859" s="51"/>
      <c r="D1859" s="33" t="s">
        <v>18</v>
      </c>
      <c r="E1859" s="54"/>
      <c r="F1859" s="54"/>
      <c r="G1859" s="54"/>
      <c r="H1859" s="55"/>
      <c r="I1859" s="56" t="s">
        <v>18</v>
      </c>
      <c r="J1859" s="16"/>
      <c r="K1859" s="38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</row>
    <row r="1860">
      <c r="A1860" s="52"/>
      <c r="B1860" s="53"/>
      <c r="C1860" s="51"/>
      <c r="D1860" s="33" t="s">
        <v>18</v>
      </c>
      <c r="E1860" s="54"/>
      <c r="F1860" s="54"/>
      <c r="G1860" s="54"/>
      <c r="H1860" s="55"/>
      <c r="I1860" s="56" t="s">
        <v>18</v>
      </c>
      <c r="J1860" s="16"/>
      <c r="K1860" s="38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</row>
    <row r="1861">
      <c r="A1861" s="52"/>
      <c r="B1861" s="53"/>
      <c r="C1861" s="51"/>
      <c r="D1861" s="33" t="s">
        <v>18</v>
      </c>
      <c r="E1861" s="54"/>
      <c r="F1861" s="54"/>
      <c r="G1861" s="54"/>
      <c r="H1861" s="55"/>
      <c r="I1861" s="56" t="s">
        <v>18</v>
      </c>
      <c r="J1861" s="16"/>
      <c r="K1861" s="38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</row>
    <row r="1862">
      <c r="A1862" s="52"/>
      <c r="B1862" s="53"/>
      <c r="C1862" s="51"/>
      <c r="D1862" s="33" t="s">
        <v>18</v>
      </c>
      <c r="E1862" s="54"/>
      <c r="F1862" s="54"/>
      <c r="G1862" s="54"/>
      <c r="H1862" s="55"/>
      <c r="I1862" s="56" t="s">
        <v>18</v>
      </c>
      <c r="J1862" s="16"/>
      <c r="K1862" s="38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</row>
    <row r="1863">
      <c r="A1863" s="52"/>
      <c r="B1863" s="53"/>
      <c r="C1863" s="51"/>
      <c r="D1863" s="33" t="s">
        <v>18</v>
      </c>
      <c r="E1863" s="54"/>
      <c r="F1863" s="54"/>
      <c r="G1863" s="54"/>
      <c r="H1863" s="55"/>
      <c r="I1863" s="56" t="s">
        <v>18</v>
      </c>
      <c r="J1863" s="16"/>
      <c r="K1863" s="38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</row>
    <row r="1864">
      <c r="A1864" s="52"/>
      <c r="B1864" s="53"/>
      <c r="C1864" s="51"/>
      <c r="D1864" s="33" t="s">
        <v>18</v>
      </c>
      <c r="E1864" s="54"/>
      <c r="F1864" s="54"/>
      <c r="G1864" s="54"/>
      <c r="H1864" s="55"/>
      <c r="I1864" s="56" t="s">
        <v>18</v>
      </c>
      <c r="J1864" s="16"/>
      <c r="K1864" s="38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</row>
    <row r="1865">
      <c r="A1865" s="52"/>
      <c r="B1865" s="53"/>
      <c r="C1865" s="51"/>
      <c r="D1865" s="33" t="s">
        <v>18</v>
      </c>
      <c r="E1865" s="54"/>
      <c r="F1865" s="54"/>
      <c r="G1865" s="54"/>
      <c r="H1865" s="55"/>
      <c r="I1865" s="56" t="s">
        <v>18</v>
      </c>
      <c r="J1865" s="16"/>
      <c r="K1865" s="38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</row>
    <row r="1866">
      <c r="A1866" s="52"/>
      <c r="B1866" s="53"/>
      <c r="C1866" s="51"/>
      <c r="D1866" s="33" t="s">
        <v>18</v>
      </c>
      <c r="E1866" s="54"/>
      <c r="F1866" s="54"/>
      <c r="G1866" s="54"/>
      <c r="H1866" s="55"/>
      <c r="I1866" s="56" t="s">
        <v>18</v>
      </c>
      <c r="J1866" s="16"/>
      <c r="K1866" s="38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</row>
    <row r="1867">
      <c r="A1867" s="52"/>
      <c r="B1867" s="53"/>
      <c r="C1867" s="51"/>
      <c r="D1867" s="33" t="s">
        <v>18</v>
      </c>
      <c r="E1867" s="54"/>
      <c r="F1867" s="54"/>
      <c r="G1867" s="54"/>
      <c r="H1867" s="55"/>
      <c r="I1867" s="56" t="s">
        <v>18</v>
      </c>
      <c r="J1867" s="16"/>
      <c r="K1867" s="38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</row>
    <row r="1868">
      <c r="A1868" s="52"/>
      <c r="B1868" s="53"/>
      <c r="C1868" s="51"/>
      <c r="D1868" s="33" t="s">
        <v>18</v>
      </c>
      <c r="E1868" s="54"/>
      <c r="F1868" s="54"/>
      <c r="G1868" s="54"/>
      <c r="H1868" s="55"/>
      <c r="I1868" s="56" t="s">
        <v>18</v>
      </c>
      <c r="J1868" s="16"/>
      <c r="K1868" s="38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</row>
    <row r="1869">
      <c r="A1869" s="52"/>
      <c r="B1869" s="53"/>
      <c r="C1869" s="51"/>
      <c r="D1869" s="33" t="s">
        <v>18</v>
      </c>
      <c r="E1869" s="54"/>
      <c r="F1869" s="54"/>
      <c r="G1869" s="54"/>
      <c r="H1869" s="55"/>
      <c r="I1869" s="56" t="s">
        <v>18</v>
      </c>
      <c r="J1869" s="16"/>
      <c r="K1869" s="38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</row>
    <row r="1870">
      <c r="A1870" s="52"/>
      <c r="B1870" s="53"/>
      <c r="C1870" s="51"/>
      <c r="D1870" s="33" t="s">
        <v>18</v>
      </c>
      <c r="E1870" s="54"/>
      <c r="F1870" s="54"/>
      <c r="G1870" s="54"/>
      <c r="H1870" s="55"/>
      <c r="I1870" s="56" t="s">
        <v>18</v>
      </c>
      <c r="J1870" s="16"/>
      <c r="K1870" s="38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</row>
    <row r="1871">
      <c r="A1871" s="52"/>
      <c r="B1871" s="53"/>
      <c r="C1871" s="51"/>
      <c r="D1871" s="33" t="s">
        <v>18</v>
      </c>
      <c r="E1871" s="54"/>
      <c r="F1871" s="54"/>
      <c r="G1871" s="54"/>
      <c r="H1871" s="55"/>
      <c r="I1871" s="56" t="s">
        <v>18</v>
      </c>
      <c r="J1871" s="16"/>
      <c r="K1871" s="38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</row>
    <row r="1872">
      <c r="A1872" s="52"/>
      <c r="B1872" s="53"/>
      <c r="C1872" s="51"/>
      <c r="D1872" s="33" t="s">
        <v>18</v>
      </c>
      <c r="E1872" s="54"/>
      <c r="F1872" s="54"/>
      <c r="G1872" s="54"/>
      <c r="H1872" s="55"/>
      <c r="I1872" s="56" t="s">
        <v>18</v>
      </c>
      <c r="J1872" s="16"/>
      <c r="K1872" s="38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</row>
    <row r="1873">
      <c r="A1873" s="52"/>
      <c r="B1873" s="53"/>
      <c r="C1873" s="51"/>
      <c r="D1873" s="33" t="s">
        <v>18</v>
      </c>
      <c r="E1873" s="54"/>
      <c r="F1873" s="54"/>
      <c r="G1873" s="54"/>
      <c r="H1873" s="55"/>
      <c r="I1873" s="56" t="s">
        <v>18</v>
      </c>
      <c r="J1873" s="16"/>
      <c r="K1873" s="38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</row>
    <row r="1874">
      <c r="A1874" s="52"/>
      <c r="B1874" s="53"/>
      <c r="C1874" s="51"/>
      <c r="D1874" s="33" t="s">
        <v>18</v>
      </c>
      <c r="E1874" s="54"/>
      <c r="F1874" s="54"/>
      <c r="G1874" s="54"/>
      <c r="H1874" s="55"/>
      <c r="I1874" s="56" t="s">
        <v>18</v>
      </c>
      <c r="J1874" s="16"/>
      <c r="K1874" s="38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</row>
    <row r="1875">
      <c r="A1875" s="52"/>
      <c r="B1875" s="53"/>
      <c r="C1875" s="51"/>
      <c r="D1875" s="33" t="s">
        <v>18</v>
      </c>
      <c r="E1875" s="54"/>
      <c r="F1875" s="54"/>
      <c r="G1875" s="54"/>
      <c r="H1875" s="55"/>
      <c r="I1875" s="56" t="s">
        <v>18</v>
      </c>
      <c r="J1875" s="16"/>
      <c r="K1875" s="38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</row>
    <row r="1876">
      <c r="A1876" s="52"/>
      <c r="B1876" s="53"/>
      <c r="C1876" s="51"/>
      <c r="D1876" s="33" t="s">
        <v>18</v>
      </c>
      <c r="E1876" s="54"/>
      <c r="F1876" s="54"/>
      <c r="G1876" s="54"/>
      <c r="H1876" s="55"/>
      <c r="I1876" s="56" t="s">
        <v>18</v>
      </c>
      <c r="J1876" s="16"/>
      <c r="K1876" s="38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</row>
    <row r="1877">
      <c r="A1877" s="52"/>
      <c r="B1877" s="53"/>
      <c r="C1877" s="51"/>
      <c r="D1877" s="33" t="s">
        <v>18</v>
      </c>
      <c r="E1877" s="54"/>
      <c r="F1877" s="54"/>
      <c r="G1877" s="54"/>
      <c r="H1877" s="55"/>
      <c r="I1877" s="56" t="s">
        <v>18</v>
      </c>
      <c r="J1877" s="16"/>
      <c r="K1877" s="38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</row>
    <row r="1878">
      <c r="A1878" s="52"/>
      <c r="B1878" s="53"/>
      <c r="C1878" s="51"/>
      <c r="D1878" s="33" t="s">
        <v>18</v>
      </c>
      <c r="E1878" s="54"/>
      <c r="F1878" s="54"/>
      <c r="G1878" s="54"/>
      <c r="H1878" s="55"/>
      <c r="I1878" s="56" t="s">
        <v>18</v>
      </c>
      <c r="J1878" s="16"/>
      <c r="K1878" s="38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</row>
    <row r="1879">
      <c r="A1879" s="52"/>
      <c r="B1879" s="53"/>
      <c r="C1879" s="51"/>
      <c r="D1879" s="33" t="s">
        <v>18</v>
      </c>
      <c r="E1879" s="54"/>
      <c r="F1879" s="54"/>
      <c r="G1879" s="54"/>
      <c r="H1879" s="55"/>
      <c r="I1879" s="56" t="s">
        <v>18</v>
      </c>
      <c r="J1879" s="16"/>
      <c r="K1879" s="38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</row>
    <row r="1880">
      <c r="A1880" s="52"/>
      <c r="B1880" s="53"/>
      <c r="C1880" s="51"/>
      <c r="D1880" s="33" t="s">
        <v>18</v>
      </c>
      <c r="E1880" s="54"/>
      <c r="F1880" s="54"/>
      <c r="G1880" s="54"/>
      <c r="H1880" s="55"/>
      <c r="I1880" s="56" t="s">
        <v>18</v>
      </c>
      <c r="J1880" s="16"/>
      <c r="K1880" s="38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</row>
    <row r="1881">
      <c r="A1881" s="52"/>
      <c r="B1881" s="53"/>
      <c r="C1881" s="51"/>
      <c r="D1881" s="33" t="s">
        <v>18</v>
      </c>
      <c r="E1881" s="54"/>
      <c r="F1881" s="54"/>
      <c r="G1881" s="54"/>
      <c r="H1881" s="55"/>
      <c r="I1881" s="56" t="s">
        <v>18</v>
      </c>
      <c r="J1881" s="16"/>
      <c r="K1881" s="38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</row>
    <row r="1882">
      <c r="A1882" s="52"/>
      <c r="B1882" s="53"/>
      <c r="C1882" s="51"/>
      <c r="D1882" s="33" t="s">
        <v>18</v>
      </c>
      <c r="E1882" s="54"/>
      <c r="F1882" s="54"/>
      <c r="G1882" s="54"/>
      <c r="H1882" s="55"/>
      <c r="I1882" s="56" t="s">
        <v>18</v>
      </c>
      <c r="J1882" s="16"/>
      <c r="K1882" s="38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</row>
    <row r="1883">
      <c r="A1883" s="52"/>
      <c r="B1883" s="53"/>
      <c r="C1883" s="51"/>
      <c r="D1883" s="33" t="s">
        <v>18</v>
      </c>
      <c r="E1883" s="54"/>
      <c r="F1883" s="54"/>
      <c r="G1883" s="54"/>
      <c r="H1883" s="55"/>
      <c r="I1883" s="56" t="s">
        <v>18</v>
      </c>
      <c r="J1883" s="16"/>
      <c r="K1883" s="38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</row>
    <row r="1884">
      <c r="A1884" s="52"/>
      <c r="B1884" s="53"/>
      <c r="C1884" s="51"/>
      <c r="D1884" s="33" t="s">
        <v>18</v>
      </c>
      <c r="E1884" s="54"/>
      <c r="F1884" s="54"/>
      <c r="G1884" s="54"/>
      <c r="H1884" s="55"/>
      <c r="I1884" s="56" t="s">
        <v>18</v>
      </c>
      <c r="J1884" s="16"/>
      <c r="K1884" s="38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</row>
    <row r="1885">
      <c r="A1885" s="52"/>
      <c r="B1885" s="53"/>
      <c r="C1885" s="51"/>
      <c r="D1885" s="33" t="s">
        <v>18</v>
      </c>
      <c r="E1885" s="54"/>
      <c r="F1885" s="54"/>
      <c r="G1885" s="54"/>
      <c r="H1885" s="55"/>
      <c r="I1885" s="56" t="s">
        <v>18</v>
      </c>
      <c r="J1885" s="16"/>
      <c r="K1885" s="38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</row>
    <row r="1886">
      <c r="A1886" s="52"/>
      <c r="B1886" s="53"/>
      <c r="C1886" s="51"/>
      <c r="D1886" s="33" t="s">
        <v>18</v>
      </c>
      <c r="E1886" s="54"/>
      <c r="F1886" s="54"/>
      <c r="G1886" s="54"/>
      <c r="H1886" s="55"/>
      <c r="I1886" s="56" t="s">
        <v>18</v>
      </c>
      <c r="J1886" s="16"/>
      <c r="K1886" s="38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</row>
    <row r="1887">
      <c r="A1887" s="52"/>
      <c r="B1887" s="53"/>
      <c r="C1887" s="51"/>
      <c r="D1887" s="33" t="s">
        <v>18</v>
      </c>
      <c r="E1887" s="54"/>
      <c r="F1887" s="54"/>
      <c r="G1887" s="54"/>
      <c r="H1887" s="55"/>
      <c r="I1887" s="56" t="s">
        <v>18</v>
      </c>
      <c r="J1887" s="16"/>
      <c r="K1887" s="38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</row>
    <row r="1888">
      <c r="A1888" s="52"/>
      <c r="B1888" s="53"/>
      <c r="C1888" s="51"/>
      <c r="D1888" s="33" t="s">
        <v>18</v>
      </c>
      <c r="E1888" s="54"/>
      <c r="F1888" s="54"/>
      <c r="G1888" s="54"/>
      <c r="H1888" s="55"/>
      <c r="I1888" s="56" t="s">
        <v>18</v>
      </c>
      <c r="J1888" s="16"/>
      <c r="K1888" s="38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</row>
    <row r="1889">
      <c r="A1889" s="52"/>
      <c r="B1889" s="53"/>
      <c r="C1889" s="51"/>
      <c r="D1889" s="33" t="s">
        <v>18</v>
      </c>
      <c r="E1889" s="54"/>
      <c r="F1889" s="54"/>
      <c r="G1889" s="54"/>
      <c r="H1889" s="55"/>
      <c r="I1889" s="56" t="s">
        <v>18</v>
      </c>
      <c r="J1889" s="16"/>
      <c r="K1889" s="38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</row>
    <row r="1890">
      <c r="A1890" s="52"/>
      <c r="B1890" s="53"/>
      <c r="C1890" s="51"/>
      <c r="D1890" s="33" t="s">
        <v>18</v>
      </c>
      <c r="E1890" s="54"/>
      <c r="F1890" s="54"/>
      <c r="G1890" s="54"/>
      <c r="H1890" s="55"/>
      <c r="I1890" s="56" t="s">
        <v>18</v>
      </c>
      <c r="J1890" s="16"/>
      <c r="K1890" s="38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</row>
    <row r="1891">
      <c r="A1891" s="52"/>
      <c r="B1891" s="53"/>
      <c r="C1891" s="51"/>
      <c r="D1891" s="33" t="s">
        <v>18</v>
      </c>
      <c r="E1891" s="54"/>
      <c r="F1891" s="54"/>
      <c r="G1891" s="54"/>
      <c r="H1891" s="55"/>
      <c r="I1891" s="56" t="s">
        <v>18</v>
      </c>
      <c r="J1891" s="16"/>
      <c r="K1891" s="38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</row>
    <row r="1892">
      <c r="A1892" s="52"/>
      <c r="B1892" s="53"/>
      <c r="C1892" s="51"/>
      <c r="D1892" s="33" t="s">
        <v>18</v>
      </c>
      <c r="E1892" s="54"/>
      <c r="F1892" s="54"/>
      <c r="G1892" s="54"/>
      <c r="H1892" s="55"/>
      <c r="I1892" s="56" t="s">
        <v>18</v>
      </c>
      <c r="J1892" s="16"/>
      <c r="K1892" s="38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</row>
    <row r="1893">
      <c r="A1893" s="52"/>
      <c r="B1893" s="53"/>
      <c r="C1893" s="51"/>
      <c r="D1893" s="33" t="s">
        <v>18</v>
      </c>
      <c r="E1893" s="54"/>
      <c r="F1893" s="54"/>
      <c r="G1893" s="54"/>
      <c r="H1893" s="55"/>
      <c r="I1893" s="56" t="s">
        <v>18</v>
      </c>
      <c r="J1893" s="16"/>
      <c r="K1893" s="38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</row>
    <row r="1894">
      <c r="A1894" s="52"/>
      <c r="B1894" s="53"/>
      <c r="C1894" s="51"/>
      <c r="D1894" s="33" t="s">
        <v>18</v>
      </c>
      <c r="E1894" s="54"/>
      <c r="F1894" s="54"/>
      <c r="G1894" s="54"/>
      <c r="H1894" s="55"/>
      <c r="I1894" s="56" t="s">
        <v>18</v>
      </c>
      <c r="J1894" s="16"/>
      <c r="K1894" s="38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</row>
    <row r="1895">
      <c r="A1895" s="52"/>
      <c r="B1895" s="53"/>
      <c r="C1895" s="51"/>
      <c r="D1895" s="33" t="s">
        <v>18</v>
      </c>
      <c r="E1895" s="54"/>
      <c r="F1895" s="54"/>
      <c r="G1895" s="54"/>
      <c r="H1895" s="55"/>
      <c r="I1895" s="56" t="s">
        <v>18</v>
      </c>
      <c r="J1895" s="16"/>
      <c r="K1895" s="38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</row>
    <row r="1896">
      <c r="A1896" s="52"/>
      <c r="B1896" s="53"/>
      <c r="C1896" s="51"/>
      <c r="D1896" s="33" t="s">
        <v>18</v>
      </c>
      <c r="E1896" s="54"/>
      <c r="F1896" s="54"/>
      <c r="G1896" s="54"/>
      <c r="H1896" s="55"/>
      <c r="I1896" s="56" t="s">
        <v>18</v>
      </c>
      <c r="J1896" s="16"/>
      <c r="K1896" s="38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</row>
    <row r="1897">
      <c r="A1897" s="52"/>
      <c r="B1897" s="53"/>
      <c r="C1897" s="51"/>
      <c r="D1897" s="33" t="s">
        <v>18</v>
      </c>
      <c r="E1897" s="54"/>
      <c r="F1897" s="54"/>
      <c r="G1897" s="54"/>
      <c r="H1897" s="55"/>
      <c r="I1897" s="56" t="s">
        <v>18</v>
      </c>
      <c r="J1897" s="16"/>
      <c r="K1897" s="38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</row>
    <row r="1898">
      <c r="A1898" s="52"/>
      <c r="B1898" s="53"/>
      <c r="C1898" s="51"/>
      <c r="D1898" s="33" t="s">
        <v>18</v>
      </c>
      <c r="E1898" s="54"/>
      <c r="F1898" s="54"/>
      <c r="G1898" s="54"/>
      <c r="H1898" s="55"/>
      <c r="I1898" s="56" t="s">
        <v>18</v>
      </c>
      <c r="J1898" s="16"/>
      <c r="K1898" s="38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</row>
    <row r="1899">
      <c r="A1899" s="52"/>
      <c r="B1899" s="53"/>
      <c r="C1899" s="51"/>
      <c r="D1899" s="33" t="s">
        <v>18</v>
      </c>
      <c r="E1899" s="54"/>
      <c r="F1899" s="54"/>
      <c r="G1899" s="54"/>
      <c r="H1899" s="55"/>
      <c r="I1899" s="56" t="s">
        <v>18</v>
      </c>
      <c r="J1899" s="16"/>
      <c r="K1899" s="38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</row>
    <row r="1900">
      <c r="A1900" s="52"/>
      <c r="B1900" s="53"/>
      <c r="C1900" s="51"/>
      <c r="D1900" s="33" t="s">
        <v>18</v>
      </c>
      <c r="E1900" s="54"/>
      <c r="F1900" s="54"/>
      <c r="G1900" s="54"/>
      <c r="H1900" s="55"/>
      <c r="I1900" s="56" t="s">
        <v>18</v>
      </c>
      <c r="J1900" s="16"/>
      <c r="K1900" s="38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</row>
    <row r="1901">
      <c r="A1901" s="52"/>
      <c r="B1901" s="53"/>
      <c r="C1901" s="51"/>
      <c r="D1901" s="33" t="s">
        <v>18</v>
      </c>
      <c r="E1901" s="54"/>
      <c r="F1901" s="54"/>
      <c r="G1901" s="54"/>
      <c r="H1901" s="55"/>
      <c r="I1901" s="56" t="s">
        <v>18</v>
      </c>
      <c r="J1901" s="16"/>
      <c r="K1901" s="38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</row>
    <row r="1902">
      <c r="A1902" s="52"/>
      <c r="B1902" s="53"/>
      <c r="C1902" s="51"/>
      <c r="D1902" s="33" t="s">
        <v>18</v>
      </c>
      <c r="E1902" s="54"/>
      <c r="F1902" s="54"/>
      <c r="G1902" s="54"/>
      <c r="H1902" s="55"/>
      <c r="I1902" s="56" t="s">
        <v>18</v>
      </c>
      <c r="J1902" s="16"/>
      <c r="K1902" s="38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</row>
    <row r="1903">
      <c r="A1903" s="52"/>
      <c r="B1903" s="53"/>
      <c r="C1903" s="51"/>
      <c r="D1903" s="33" t="s">
        <v>18</v>
      </c>
      <c r="E1903" s="54"/>
      <c r="F1903" s="54"/>
      <c r="G1903" s="54"/>
      <c r="H1903" s="55"/>
      <c r="I1903" s="56" t="s">
        <v>18</v>
      </c>
      <c r="J1903" s="16"/>
      <c r="K1903" s="38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</row>
    <row r="1904">
      <c r="A1904" s="52"/>
      <c r="B1904" s="53"/>
      <c r="C1904" s="51"/>
      <c r="D1904" s="33" t="s">
        <v>18</v>
      </c>
      <c r="E1904" s="54"/>
      <c r="F1904" s="54"/>
      <c r="G1904" s="54"/>
      <c r="H1904" s="55"/>
      <c r="I1904" s="56" t="s">
        <v>18</v>
      </c>
      <c r="J1904" s="16"/>
      <c r="K1904" s="38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</row>
    <row r="1905">
      <c r="A1905" s="52"/>
      <c r="B1905" s="53"/>
      <c r="C1905" s="51"/>
      <c r="D1905" s="33" t="s">
        <v>18</v>
      </c>
      <c r="E1905" s="54"/>
      <c r="F1905" s="54"/>
      <c r="G1905" s="54"/>
      <c r="H1905" s="55"/>
      <c r="I1905" s="56" t="s">
        <v>18</v>
      </c>
      <c r="J1905" s="16"/>
      <c r="K1905" s="38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</row>
    <row r="1906">
      <c r="A1906" s="52"/>
      <c r="B1906" s="53"/>
      <c r="C1906" s="51"/>
      <c r="D1906" s="33" t="s">
        <v>18</v>
      </c>
      <c r="E1906" s="54"/>
      <c r="F1906" s="54"/>
      <c r="G1906" s="54"/>
      <c r="H1906" s="55"/>
      <c r="I1906" s="56" t="s">
        <v>18</v>
      </c>
      <c r="J1906" s="16"/>
      <c r="K1906" s="38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</row>
    <row r="1907">
      <c r="A1907" s="52"/>
      <c r="B1907" s="53"/>
      <c r="C1907" s="51"/>
      <c r="D1907" s="33" t="s">
        <v>18</v>
      </c>
      <c r="E1907" s="54"/>
      <c r="F1907" s="54"/>
      <c r="G1907" s="54"/>
      <c r="H1907" s="55"/>
      <c r="I1907" s="56" t="s">
        <v>18</v>
      </c>
      <c r="J1907" s="16"/>
      <c r="K1907" s="38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</row>
    <row r="1908">
      <c r="A1908" s="52"/>
      <c r="B1908" s="53"/>
      <c r="C1908" s="51"/>
      <c r="D1908" s="33" t="s">
        <v>18</v>
      </c>
      <c r="E1908" s="54"/>
      <c r="F1908" s="54"/>
      <c r="G1908" s="54"/>
      <c r="H1908" s="55"/>
      <c r="I1908" s="56" t="s">
        <v>18</v>
      </c>
      <c r="J1908" s="16"/>
      <c r="K1908" s="38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</row>
    <row r="1909">
      <c r="A1909" s="52"/>
      <c r="B1909" s="53"/>
      <c r="C1909" s="51"/>
      <c r="D1909" s="33" t="s">
        <v>18</v>
      </c>
      <c r="E1909" s="54"/>
      <c r="F1909" s="54"/>
      <c r="G1909" s="54"/>
      <c r="H1909" s="55"/>
      <c r="I1909" s="56" t="s">
        <v>18</v>
      </c>
      <c r="J1909" s="16"/>
      <c r="K1909" s="38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</row>
    <row r="1910">
      <c r="A1910" s="52"/>
      <c r="B1910" s="53"/>
      <c r="C1910" s="51"/>
      <c r="D1910" s="33" t="s">
        <v>18</v>
      </c>
      <c r="E1910" s="54"/>
      <c r="F1910" s="54"/>
      <c r="G1910" s="54"/>
      <c r="H1910" s="55"/>
      <c r="I1910" s="56" t="s">
        <v>18</v>
      </c>
      <c r="J1910" s="16"/>
      <c r="K1910" s="38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</row>
    <row r="1911">
      <c r="A1911" s="52"/>
      <c r="B1911" s="53"/>
      <c r="C1911" s="51"/>
      <c r="D1911" s="33" t="s">
        <v>18</v>
      </c>
      <c r="E1911" s="54"/>
      <c r="F1911" s="54"/>
      <c r="G1911" s="54"/>
      <c r="H1911" s="55"/>
      <c r="I1911" s="56" t="s">
        <v>18</v>
      </c>
      <c r="J1911" s="16"/>
      <c r="K1911" s="38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</row>
    <row r="1912">
      <c r="A1912" s="52"/>
      <c r="B1912" s="53"/>
      <c r="C1912" s="51"/>
      <c r="D1912" s="33" t="s">
        <v>18</v>
      </c>
      <c r="E1912" s="54"/>
      <c r="F1912" s="54"/>
      <c r="G1912" s="54"/>
      <c r="H1912" s="55"/>
      <c r="I1912" s="56" t="s">
        <v>18</v>
      </c>
      <c r="J1912" s="16"/>
      <c r="K1912" s="38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</row>
    <row r="1913">
      <c r="A1913" s="52"/>
      <c r="B1913" s="53"/>
      <c r="C1913" s="51"/>
      <c r="D1913" s="33" t="s">
        <v>18</v>
      </c>
      <c r="E1913" s="54"/>
      <c r="F1913" s="54"/>
      <c r="G1913" s="54"/>
      <c r="H1913" s="55"/>
      <c r="I1913" s="56" t="s">
        <v>18</v>
      </c>
      <c r="J1913" s="16"/>
      <c r="K1913" s="38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</row>
    <row r="1914">
      <c r="A1914" s="52"/>
      <c r="B1914" s="53"/>
      <c r="C1914" s="51"/>
      <c r="D1914" s="33" t="s">
        <v>18</v>
      </c>
      <c r="E1914" s="54"/>
      <c r="F1914" s="54"/>
      <c r="G1914" s="54"/>
      <c r="H1914" s="55"/>
      <c r="I1914" s="56" t="s">
        <v>18</v>
      </c>
      <c r="J1914" s="16"/>
      <c r="K1914" s="38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</row>
    <row r="1915">
      <c r="A1915" s="52"/>
      <c r="B1915" s="53"/>
      <c r="C1915" s="51"/>
      <c r="D1915" s="33" t="s">
        <v>18</v>
      </c>
      <c r="E1915" s="54"/>
      <c r="F1915" s="54"/>
      <c r="G1915" s="54"/>
      <c r="H1915" s="55"/>
      <c r="I1915" s="56" t="s">
        <v>18</v>
      </c>
      <c r="J1915" s="16"/>
      <c r="K1915" s="38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</row>
    <row r="1916">
      <c r="A1916" s="52"/>
      <c r="B1916" s="53"/>
      <c r="C1916" s="51"/>
      <c r="D1916" s="33" t="s">
        <v>18</v>
      </c>
      <c r="E1916" s="54"/>
      <c r="F1916" s="54"/>
      <c r="G1916" s="54"/>
      <c r="H1916" s="55"/>
      <c r="I1916" s="56" t="s">
        <v>18</v>
      </c>
      <c r="J1916" s="16"/>
      <c r="K1916" s="38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</row>
    <row r="1917">
      <c r="A1917" s="52"/>
      <c r="B1917" s="53"/>
      <c r="C1917" s="51"/>
      <c r="D1917" s="33" t="s">
        <v>18</v>
      </c>
      <c r="E1917" s="54"/>
      <c r="F1917" s="54"/>
      <c r="G1917" s="54"/>
      <c r="H1917" s="55"/>
      <c r="I1917" s="56" t="s">
        <v>18</v>
      </c>
      <c r="J1917" s="16"/>
      <c r="K1917" s="38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</row>
    <row r="1918">
      <c r="A1918" s="52"/>
      <c r="B1918" s="53"/>
      <c r="C1918" s="51"/>
      <c r="D1918" s="33" t="s">
        <v>18</v>
      </c>
      <c r="E1918" s="54"/>
      <c r="F1918" s="54"/>
      <c r="G1918" s="54"/>
      <c r="H1918" s="55"/>
      <c r="I1918" s="56" t="s">
        <v>18</v>
      </c>
      <c r="J1918" s="16"/>
      <c r="K1918" s="38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</row>
    <row r="1919">
      <c r="A1919" s="52"/>
      <c r="B1919" s="53"/>
      <c r="C1919" s="51"/>
      <c r="D1919" s="33" t="s">
        <v>18</v>
      </c>
      <c r="E1919" s="54"/>
      <c r="F1919" s="54"/>
      <c r="G1919" s="54"/>
      <c r="H1919" s="55"/>
      <c r="I1919" s="56" t="s">
        <v>18</v>
      </c>
      <c r="J1919" s="16"/>
      <c r="K1919" s="38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</row>
    <row r="1920">
      <c r="A1920" s="52"/>
      <c r="B1920" s="53"/>
      <c r="C1920" s="51"/>
      <c r="D1920" s="33" t="s">
        <v>18</v>
      </c>
      <c r="E1920" s="54"/>
      <c r="F1920" s="54"/>
      <c r="G1920" s="54"/>
      <c r="H1920" s="55"/>
      <c r="I1920" s="56" t="s">
        <v>18</v>
      </c>
      <c r="J1920" s="16"/>
      <c r="K1920" s="38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</row>
    <row r="1921">
      <c r="A1921" s="52"/>
      <c r="B1921" s="53"/>
      <c r="C1921" s="51"/>
      <c r="D1921" s="33" t="s">
        <v>18</v>
      </c>
      <c r="E1921" s="54"/>
      <c r="F1921" s="54"/>
      <c r="G1921" s="54"/>
      <c r="H1921" s="55"/>
      <c r="I1921" s="56" t="s">
        <v>18</v>
      </c>
      <c r="J1921" s="16"/>
      <c r="K1921" s="38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</row>
    <row r="1922">
      <c r="A1922" s="52"/>
      <c r="B1922" s="53"/>
      <c r="C1922" s="51"/>
      <c r="D1922" s="33" t="s">
        <v>18</v>
      </c>
      <c r="E1922" s="54"/>
      <c r="F1922" s="54"/>
      <c r="G1922" s="54"/>
      <c r="H1922" s="55"/>
      <c r="I1922" s="56" t="s">
        <v>18</v>
      </c>
      <c r="J1922" s="16"/>
      <c r="K1922" s="38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</row>
    <row r="1923">
      <c r="A1923" s="52"/>
      <c r="B1923" s="53"/>
      <c r="C1923" s="51"/>
      <c r="D1923" s="33" t="s">
        <v>18</v>
      </c>
      <c r="E1923" s="54"/>
      <c r="F1923" s="54"/>
      <c r="G1923" s="54"/>
      <c r="H1923" s="55"/>
      <c r="I1923" s="56" t="s">
        <v>18</v>
      </c>
      <c r="J1923" s="16"/>
      <c r="K1923" s="38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</row>
    <row r="1924">
      <c r="A1924" s="52"/>
      <c r="B1924" s="53"/>
      <c r="C1924" s="51"/>
      <c r="D1924" s="33" t="s">
        <v>18</v>
      </c>
      <c r="E1924" s="54"/>
      <c r="F1924" s="54"/>
      <c r="G1924" s="54"/>
      <c r="H1924" s="55"/>
      <c r="I1924" s="56" t="s">
        <v>18</v>
      </c>
      <c r="J1924" s="16"/>
      <c r="K1924" s="38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</row>
    <row r="1925">
      <c r="A1925" s="52"/>
      <c r="B1925" s="53"/>
      <c r="C1925" s="51"/>
      <c r="D1925" s="33" t="s">
        <v>18</v>
      </c>
      <c r="E1925" s="54"/>
      <c r="F1925" s="54"/>
      <c r="G1925" s="54"/>
      <c r="H1925" s="55"/>
      <c r="I1925" s="56" t="s">
        <v>18</v>
      </c>
      <c r="J1925" s="16"/>
      <c r="K1925" s="38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</row>
    <row r="1926">
      <c r="A1926" s="52"/>
      <c r="B1926" s="53"/>
      <c r="C1926" s="51"/>
      <c r="D1926" s="33" t="s">
        <v>18</v>
      </c>
      <c r="E1926" s="54"/>
      <c r="F1926" s="54"/>
      <c r="G1926" s="54"/>
      <c r="H1926" s="55"/>
      <c r="I1926" s="56" t="s">
        <v>18</v>
      </c>
      <c r="J1926" s="16"/>
      <c r="K1926" s="38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</row>
    <row r="1927">
      <c r="A1927" s="52"/>
      <c r="B1927" s="53"/>
      <c r="C1927" s="51"/>
      <c r="D1927" s="33" t="s">
        <v>18</v>
      </c>
      <c r="E1927" s="54"/>
      <c r="F1927" s="54"/>
      <c r="G1927" s="54"/>
      <c r="H1927" s="55"/>
      <c r="I1927" s="56" t="s">
        <v>18</v>
      </c>
      <c r="J1927" s="16"/>
      <c r="K1927" s="38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</row>
    <row r="1928">
      <c r="A1928" s="52"/>
      <c r="B1928" s="53"/>
      <c r="C1928" s="51"/>
      <c r="D1928" s="33" t="s">
        <v>18</v>
      </c>
      <c r="E1928" s="54"/>
      <c r="F1928" s="54"/>
      <c r="G1928" s="54"/>
      <c r="H1928" s="55"/>
      <c r="I1928" s="56" t="s">
        <v>18</v>
      </c>
      <c r="J1928" s="16"/>
      <c r="K1928" s="38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</row>
    <row r="1929">
      <c r="A1929" s="52"/>
      <c r="B1929" s="53"/>
      <c r="C1929" s="51"/>
      <c r="D1929" s="33" t="s">
        <v>18</v>
      </c>
      <c r="E1929" s="54"/>
      <c r="F1929" s="54"/>
      <c r="G1929" s="54"/>
      <c r="H1929" s="55"/>
      <c r="I1929" s="56" t="s">
        <v>18</v>
      </c>
      <c r="J1929" s="16"/>
      <c r="K1929" s="38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</row>
    <row r="1930">
      <c r="A1930" s="52"/>
      <c r="B1930" s="53"/>
      <c r="C1930" s="51"/>
      <c r="D1930" s="33" t="s">
        <v>18</v>
      </c>
      <c r="E1930" s="54"/>
      <c r="F1930" s="54"/>
      <c r="G1930" s="54"/>
      <c r="H1930" s="55"/>
      <c r="I1930" s="56" t="s">
        <v>18</v>
      </c>
      <c r="J1930" s="16"/>
      <c r="K1930" s="38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</row>
    <row r="1931">
      <c r="A1931" s="52"/>
      <c r="B1931" s="53"/>
      <c r="C1931" s="51"/>
      <c r="D1931" s="33" t="s">
        <v>18</v>
      </c>
      <c r="E1931" s="54"/>
      <c r="F1931" s="54"/>
      <c r="G1931" s="54"/>
      <c r="H1931" s="55"/>
      <c r="I1931" s="56" t="s">
        <v>18</v>
      </c>
      <c r="J1931" s="16"/>
      <c r="K1931" s="38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</row>
    <row r="1932">
      <c r="A1932" s="52"/>
      <c r="B1932" s="53"/>
      <c r="C1932" s="51"/>
      <c r="D1932" s="33" t="s">
        <v>18</v>
      </c>
      <c r="E1932" s="54"/>
      <c r="F1932" s="54"/>
      <c r="G1932" s="54"/>
      <c r="H1932" s="55"/>
      <c r="I1932" s="56" t="s">
        <v>18</v>
      </c>
      <c r="J1932" s="16"/>
      <c r="K1932" s="38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</row>
    <row r="1933">
      <c r="A1933" s="52"/>
      <c r="B1933" s="53"/>
      <c r="C1933" s="51"/>
      <c r="D1933" s="33" t="s">
        <v>18</v>
      </c>
      <c r="E1933" s="54"/>
      <c r="F1933" s="54"/>
      <c r="G1933" s="54"/>
      <c r="H1933" s="55"/>
      <c r="I1933" s="56" t="s">
        <v>18</v>
      </c>
      <c r="J1933" s="16"/>
      <c r="K1933" s="38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</row>
    <row r="1934">
      <c r="A1934" s="52"/>
      <c r="B1934" s="53"/>
      <c r="C1934" s="51"/>
      <c r="D1934" s="33" t="s">
        <v>18</v>
      </c>
      <c r="E1934" s="54"/>
      <c r="F1934" s="54"/>
      <c r="G1934" s="54"/>
      <c r="H1934" s="55"/>
      <c r="I1934" s="56" t="s">
        <v>18</v>
      </c>
      <c r="J1934" s="16"/>
      <c r="K1934" s="38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</row>
    <row r="1935">
      <c r="A1935" s="52"/>
      <c r="B1935" s="53"/>
      <c r="C1935" s="51"/>
      <c r="D1935" s="33" t="s">
        <v>18</v>
      </c>
      <c r="E1935" s="54"/>
      <c r="F1935" s="54"/>
      <c r="G1935" s="54"/>
      <c r="H1935" s="55"/>
      <c r="I1935" s="56" t="s">
        <v>18</v>
      </c>
      <c r="J1935" s="16"/>
      <c r="K1935" s="38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</row>
    <row r="1936">
      <c r="A1936" s="52"/>
      <c r="B1936" s="53"/>
      <c r="C1936" s="51"/>
      <c r="D1936" s="33" t="s">
        <v>18</v>
      </c>
      <c r="E1936" s="54"/>
      <c r="F1936" s="54"/>
      <c r="G1936" s="54"/>
      <c r="H1936" s="55"/>
      <c r="I1936" s="56" t="s">
        <v>18</v>
      </c>
      <c r="J1936" s="16"/>
      <c r="K1936" s="38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</row>
    <row r="1937">
      <c r="A1937" s="52"/>
      <c r="B1937" s="53"/>
      <c r="C1937" s="51"/>
      <c r="D1937" s="33" t="s">
        <v>18</v>
      </c>
      <c r="E1937" s="54"/>
      <c r="F1937" s="54"/>
      <c r="G1937" s="54"/>
      <c r="H1937" s="55"/>
      <c r="I1937" s="56" t="s">
        <v>18</v>
      </c>
      <c r="J1937" s="16"/>
      <c r="K1937" s="38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</row>
    <row r="1938">
      <c r="A1938" s="52"/>
      <c r="B1938" s="53"/>
      <c r="C1938" s="51"/>
      <c r="D1938" s="33" t="s">
        <v>18</v>
      </c>
      <c r="E1938" s="54"/>
      <c r="F1938" s="54"/>
      <c r="G1938" s="54"/>
      <c r="H1938" s="55"/>
      <c r="I1938" s="56" t="s">
        <v>18</v>
      </c>
      <c r="J1938" s="16"/>
      <c r="K1938" s="38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</row>
    <row r="1939">
      <c r="A1939" s="52"/>
      <c r="B1939" s="53"/>
      <c r="C1939" s="51"/>
      <c r="D1939" s="33" t="s">
        <v>18</v>
      </c>
      <c r="E1939" s="54"/>
      <c r="F1939" s="54"/>
      <c r="G1939" s="54"/>
      <c r="H1939" s="55"/>
      <c r="I1939" s="56" t="s">
        <v>18</v>
      </c>
      <c r="J1939" s="16"/>
      <c r="K1939" s="38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</row>
    <row r="1940">
      <c r="A1940" s="52"/>
      <c r="B1940" s="53"/>
      <c r="C1940" s="51"/>
      <c r="D1940" s="33" t="s">
        <v>18</v>
      </c>
      <c r="E1940" s="54"/>
      <c r="F1940" s="54"/>
      <c r="G1940" s="54"/>
      <c r="H1940" s="55"/>
      <c r="I1940" s="56" t="s">
        <v>18</v>
      </c>
      <c r="J1940" s="16"/>
      <c r="K1940" s="38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</row>
    <row r="1941">
      <c r="A1941" s="52"/>
      <c r="B1941" s="53"/>
      <c r="C1941" s="51"/>
      <c r="D1941" s="33" t="s">
        <v>18</v>
      </c>
      <c r="E1941" s="54"/>
      <c r="F1941" s="54"/>
      <c r="G1941" s="54"/>
      <c r="H1941" s="55"/>
      <c r="I1941" s="56" t="s">
        <v>18</v>
      </c>
      <c r="J1941" s="16"/>
      <c r="K1941" s="38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</row>
    <row r="1942">
      <c r="A1942" s="52"/>
      <c r="B1942" s="53"/>
      <c r="C1942" s="51"/>
      <c r="D1942" s="33" t="s">
        <v>18</v>
      </c>
      <c r="E1942" s="54"/>
      <c r="F1942" s="54"/>
      <c r="G1942" s="54"/>
      <c r="H1942" s="55"/>
      <c r="I1942" s="56" t="s">
        <v>18</v>
      </c>
      <c r="J1942" s="16"/>
      <c r="K1942" s="38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</row>
    <row r="1943">
      <c r="A1943" s="52"/>
      <c r="B1943" s="53"/>
      <c r="C1943" s="51"/>
      <c r="D1943" s="33" t="s">
        <v>18</v>
      </c>
      <c r="E1943" s="54"/>
      <c r="F1943" s="54"/>
      <c r="G1943" s="54"/>
      <c r="H1943" s="55"/>
      <c r="I1943" s="56" t="s">
        <v>18</v>
      </c>
      <c r="J1943" s="16"/>
      <c r="K1943" s="38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</row>
    <row r="1944">
      <c r="A1944" s="52"/>
      <c r="B1944" s="53"/>
      <c r="C1944" s="51"/>
      <c r="D1944" s="33" t="s">
        <v>18</v>
      </c>
      <c r="E1944" s="54"/>
      <c r="F1944" s="54"/>
      <c r="G1944" s="54"/>
      <c r="H1944" s="55"/>
      <c r="I1944" s="56" t="s">
        <v>18</v>
      </c>
      <c r="J1944" s="16"/>
      <c r="K1944" s="38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</row>
    <row r="1945">
      <c r="A1945" s="52"/>
      <c r="B1945" s="53"/>
      <c r="C1945" s="51"/>
      <c r="D1945" s="33" t="s">
        <v>18</v>
      </c>
      <c r="E1945" s="54"/>
      <c r="F1945" s="54"/>
      <c r="G1945" s="54"/>
      <c r="H1945" s="55"/>
      <c r="I1945" s="56" t="s">
        <v>18</v>
      </c>
      <c r="J1945" s="16"/>
      <c r="K1945" s="38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</row>
    <row r="1946">
      <c r="A1946" s="52"/>
      <c r="B1946" s="53"/>
      <c r="C1946" s="51"/>
      <c r="D1946" s="33" t="s">
        <v>18</v>
      </c>
      <c r="E1946" s="54"/>
      <c r="F1946" s="54"/>
      <c r="G1946" s="54"/>
      <c r="H1946" s="55"/>
      <c r="I1946" s="56" t="s">
        <v>18</v>
      </c>
      <c r="J1946" s="16"/>
      <c r="K1946" s="38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</row>
    <row r="1947">
      <c r="A1947" s="52"/>
      <c r="B1947" s="53"/>
      <c r="C1947" s="51"/>
      <c r="D1947" s="33" t="s">
        <v>18</v>
      </c>
      <c r="E1947" s="54"/>
      <c r="F1947" s="54"/>
      <c r="G1947" s="54"/>
      <c r="H1947" s="55"/>
      <c r="I1947" s="56" t="s">
        <v>18</v>
      </c>
      <c r="J1947" s="16"/>
      <c r="K1947" s="38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</row>
    <row r="1948">
      <c r="A1948" s="52"/>
      <c r="B1948" s="53"/>
      <c r="C1948" s="51"/>
      <c r="D1948" s="33" t="s">
        <v>18</v>
      </c>
      <c r="E1948" s="54"/>
      <c r="F1948" s="54"/>
      <c r="G1948" s="54"/>
      <c r="H1948" s="55"/>
      <c r="I1948" s="56" t="s">
        <v>18</v>
      </c>
      <c r="J1948" s="16"/>
      <c r="K1948" s="38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</row>
    <row r="1949">
      <c r="A1949" s="52"/>
      <c r="B1949" s="53"/>
      <c r="C1949" s="51"/>
      <c r="D1949" s="33" t="s">
        <v>18</v>
      </c>
      <c r="E1949" s="54"/>
      <c r="F1949" s="54"/>
      <c r="G1949" s="54"/>
      <c r="H1949" s="55"/>
      <c r="I1949" s="56" t="s">
        <v>18</v>
      </c>
      <c r="J1949" s="16"/>
      <c r="K1949" s="38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</row>
    <row r="1950">
      <c r="A1950" s="52"/>
      <c r="B1950" s="53"/>
      <c r="C1950" s="51"/>
      <c r="D1950" s="33" t="s">
        <v>18</v>
      </c>
      <c r="E1950" s="54"/>
      <c r="F1950" s="54"/>
      <c r="G1950" s="54"/>
      <c r="H1950" s="55"/>
      <c r="I1950" s="56" t="s">
        <v>18</v>
      </c>
      <c r="J1950" s="16"/>
      <c r="K1950" s="38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</row>
    <row r="1951">
      <c r="A1951" s="52"/>
      <c r="B1951" s="53"/>
      <c r="C1951" s="51"/>
      <c r="D1951" s="33" t="s">
        <v>18</v>
      </c>
      <c r="E1951" s="54"/>
      <c r="F1951" s="54"/>
      <c r="G1951" s="54"/>
      <c r="H1951" s="55"/>
      <c r="I1951" s="56" t="s">
        <v>18</v>
      </c>
      <c r="J1951" s="16"/>
      <c r="K1951" s="38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</row>
    <row r="1952">
      <c r="A1952" s="52"/>
      <c r="B1952" s="53"/>
      <c r="C1952" s="51"/>
      <c r="D1952" s="33" t="s">
        <v>18</v>
      </c>
      <c r="E1952" s="54"/>
      <c r="F1952" s="54"/>
      <c r="G1952" s="54"/>
      <c r="H1952" s="55"/>
      <c r="I1952" s="56" t="s">
        <v>18</v>
      </c>
      <c r="J1952" s="16"/>
      <c r="K1952" s="38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</row>
    <row r="1953">
      <c r="A1953" s="52"/>
      <c r="B1953" s="53"/>
      <c r="C1953" s="51"/>
      <c r="D1953" s="33" t="s">
        <v>18</v>
      </c>
      <c r="E1953" s="54"/>
      <c r="F1953" s="54"/>
      <c r="G1953" s="54"/>
      <c r="H1953" s="55"/>
      <c r="I1953" s="56" t="s">
        <v>18</v>
      </c>
      <c r="J1953" s="16"/>
      <c r="K1953" s="38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</row>
    <row r="1954">
      <c r="A1954" s="52"/>
      <c r="B1954" s="53"/>
      <c r="C1954" s="51"/>
      <c r="D1954" s="33" t="s">
        <v>18</v>
      </c>
      <c r="E1954" s="54"/>
      <c r="F1954" s="54"/>
      <c r="G1954" s="54"/>
      <c r="H1954" s="55"/>
      <c r="I1954" s="56" t="s">
        <v>18</v>
      </c>
      <c r="J1954" s="16"/>
      <c r="K1954" s="38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</row>
    <row r="1955">
      <c r="A1955" s="52"/>
      <c r="B1955" s="53"/>
      <c r="C1955" s="51"/>
      <c r="D1955" s="33" t="s">
        <v>18</v>
      </c>
      <c r="E1955" s="54"/>
      <c r="F1955" s="54"/>
      <c r="G1955" s="54"/>
      <c r="H1955" s="55"/>
      <c r="I1955" s="56" t="s">
        <v>18</v>
      </c>
      <c r="J1955" s="16"/>
      <c r="K1955" s="38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</row>
    <row r="1956">
      <c r="A1956" s="52"/>
      <c r="B1956" s="53"/>
      <c r="C1956" s="51"/>
      <c r="D1956" s="33" t="s">
        <v>18</v>
      </c>
      <c r="E1956" s="54"/>
      <c r="F1956" s="54"/>
      <c r="G1956" s="54"/>
      <c r="H1956" s="55"/>
      <c r="I1956" s="56" t="s">
        <v>18</v>
      </c>
      <c r="J1956" s="16"/>
      <c r="K1956" s="38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</row>
    <row r="1957">
      <c r="A1957" s="52"/>
      <c r="B1957" s="53"/>
      <c r="C1957" s="51"/>
      <c r="D1957" s="33" t="s">
        <v>18</v>
      </c>
      <c r="E1957" s="54"/>
      <c r="F1957" s="54"/>
      <c r="G1957" s="54"/>
      <c r="H1957" s="55"/>
      <c r="I1957" s="56" t="s">
        <v>18</v>
      </c>
      <c r="J1957" s="16"/>
      <c r="K1957" s="38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</row>
    <row r="1958">
      <c r="A1958" s="52"/>
      <c r="B1958" s="53"/>
      <c r="C1958" s="51"/>
      <c r="D1958" s="33" t="s">
        <v>18</v>
      </c>
      <c r="E1958" s="54"/>
      <c r="F1958" s="54"/>
      <c r="G1958" s="54"/>
      <c r="H1958" s="55"/>
      <c r="I1958" s="56" t="s">
        <v>18</v>
      </c>
      <c r="J1958" s="16"/>
      <c r="K1958" s="38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</row>
    <row r="1959">
      <c r="A1959" s="52"/>
      <c r="B1959" s="53"/>
      <c r="C1959" s="51"/>
      <c r="D1959" s="33" t="s">
        <v>18</v>
      </c>
      <c r="E1959" s="54"/>
      <c r="F1959" s="54"/>
      <c r="G1959" s="54"/>
      <c r="H1959" s="55"/>
      <c r="I1959" s="56" t="s">
        <v>18</v>
      </c>
      <c r="J1959" s="16"/>
      <c r="K1959" s="38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</row>
    <row r="1960">
      <c r="A1960" s="52"/>
      <c r="B1960" s="53"/>
      <c r="C1960" s="51"/>
      <c r="D1960" s="33" t="s">
        <v>18</v>
      </c>
      <c r="E1960" s="54"/>
      <c r="F1960" s="54"/>
      <c r="G1960" s="54"/>
      <c r="H1960" s="55"/>
      <c r="I1960" s="56" t="s">
        <v>18</v>
      </c>
      <c r="J1960" s="16"/>
      <c r="K1960" s="38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</row>
    <row r="1961">
      <c r="A1961" s="52"/>
      <c r="B1961" s="53"/>
      <c r="C1961" s="51"/>
      <c r="D1961" s="33" t="s">
        <v>18</v>
      </c>
      <c r="E1961" s="54"/>
      <c r="F1961" s="54"/>
      <c r="G1961" s="54"/>
      <c r="H1961" s="55"/>
      <c r="I1961" s="56" t="s">
        <v>18</v>
      </c>
      <c r="J1961" s="16"/>
      <c r="K1961" s="38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</row>
    <row r="1962">
      <c r="A1962" s="52"/>
      <c r="B1962" s="53"/>
      <c r="C1962" s="51"/>
      <c r="D1962" s="33" t="s">
        <v>18</v>
      </c>
      <c r="E1962" s="54"/>
      <c r="F1962" s="54"/>
      <c r="G1962" s="54"/>
      <c r="H1962" s="55"/>
      <c r="I1962" s="56" t="s">
        <v>18</v>
      </c>
      <c r="J1962" s="16"/>
      <c r="K1962" s="38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</row>
    <row r="1963">
      <c r="A1963" s="52"/>
      <c r="B1963" s="53"/>
      <c r="C1963" s="51"/>
      <c r="D1963" s="33" t="s">
        <v>18</v>
      </c>
      <c r="E1963" s="54"/>
      <c r="F1963" s="54"/>
      <c r="G1963" s="54"/>
      <c r="H1963" s="55"/>
      <c r="I1963" s="56" t="s">
        <v>18</v>
      </c>
      <c r="J1963" s="16"/>
      <c r="K1963" s="38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</row>
    <row r="1964">
      <c r="A1964" s="52"/>
      <c r="B1964" s="53"/>
      <c r="C1964" s="51"/>
      <c r="D1964" s="33" t="s">
        <v>18</v>
      </c>
      <c r="E1964" s="54"/>
      <c r="F1964" s="54"/>
      <c r="G1964" s="54"/>
      <c r="H1964" s="55"/>
      <c r="I1964" s="56" t="s">
        <v>18</v>
      </c>
      <c r="J1964" s="16"/>
      <c r="K1964" s="38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</row>
    <row r="1965">
      <c r="A1965" s="52"/>
      <c r="B1965" s="53"/>
      <c r="C1965" s="51"/>
      <c r="D1965" s="33" t="s">
        <v>18</v>
      </c>
      <c r="E1965" s="54"/>
      <c r="F1965" s="54"/>
      <c r="G1965" s="54"/>
      <c r="H1965" s="55"/>
      <c r="I1965" s="56" t="s">
        <v>18</v>
      </c>
      <c r="J1965" s="16"/>
      <c r="K1965" s="38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</row>
    <row r="1966">
      <c r="A1966" s="52"/>
      <c r="B1966" s="53"/>
      <c r="C1966" s="51"/>
      <c r="D1966" s="33" t="s">
        <v>18</v>
      </c>
      <c r="E1966" s="54"/>
      <c r="F1966" s="54"/>
      <c r="G1966" s="54"/>
      <c r="H1966" s="55"/>
      <c r="I1966" s="56" t="s">
        <v>18</v>
      </c>
      <c r="J1966" s="16"/>
      <c r="K1966" s="38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</row>
    <row r="1967">
      <c r="A1967" s="52"/>
      <c r="B1967" s="53"/>
      <c r="C1967" s="51"/>
      <c r="D1967" s="33" t="s">
        <v>18</v>
      </c>
      <c r="E1967" s="54"/>
      <c r="F1967" s="54"/>
      <c r="G1967" s="54"/>
      <c r="H1967" s="55"/>
      <c r="I1967" s="56" t="s">
        <v>18</v>
      </c>
      <c r="J1967" s="16"/>
      <c r="K1967" s="38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</row>
    <row r="1968">
      <c r="A1968" s="52"/>
      <c r="B1968" s="53"/>
      <c r="C1968" s="51"/>
      <c r="D1968" s="33" t="s">
        <v>18</v>
      </c>
      <c r="E1968" s="54"/>
      <c r="F1968" s="54"/>
      <c r="G1968" s="54"/>
      <c r="H1968" s="55"/>
      <c r="I1968" s="56" t="s">
        <v>18</v>
      </c>
      <c r="J1968" s="16"/>
      <c r="K1968" s="38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</row>
    <row r="1969">
      <c r="A1969" s="52"/>
      <c r="B1969" s="53"/>
      <c r="C1969" s="51"/>
      <c r="D1969" s="33" t="s">
        <v>18</v>
      </c>
      <c r="E1969" s="54"/>
      <c r="F1969" s="54"/>
      <c r="G1969" s="54"/>
      <c r="H1969" s="55"/>
      <c r="I1969" s="56" t="s">
        <v>18</v>
      </c>
      <c r="J1969" s="16"/>
      <c r="K1969" s="38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</row>
    <row r="1970">
      <c r="A1970" s="52"/>
      <c r="B1970" s="53"/>
      <c r="C1970" s="51"/>
      <c r="D1970" s="33" t="s">
        <v>18</v>
      </c>
      <c r="E1970" s="54"/>
      <c r="F1970" s="54"/>
      <c r="G1970" s="54"/>
      <c r="H1970" s="55"/>
      <c r="I1970" s="56" t="s">
        <v>18</v>
      </c>
      <c r="J1970" s="16"/>
      <c r="K1970" s="38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</row>
    <row r="1971">
      <c r="A1971" s="52"/>
      <c r="B1971" s="53"/>
      <c r="C1971" s="51"/>
      <c r="D1971" s="33" t="s">
        <v>18</v>
      </c>
      <c r="E1971" s="54"/>
      <c r="F1971" s="54"/>
      <c r="G1971" s="54"/>
      <c r="H1971" s="55"/>
      <c r="I1971" s="56" t="s">
        <v>18</v>
      </c>
      <c r="J1971" s="16"/>
      <c r="K1971" s="38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</row>
    <row r="1972">
      <c r="A1972" s="52"/>
      <c r="B1972" s="53"/>
      <c r="C1972" s="51"/>
      <c r="D1972" s="33" t="s">
        <v>18</v>
      </c>
      <c r="E1972" s="54"/>
      <c r="F1972" s="54"/>
      <c r="G1972" s="54"/>
      <c r="H1972" s="55"/>
      <c r="I1972" s="56" t="s">
        <v>18</v>
      </c>
      <c r="J1972" s="16"/>
      <c r="K1972" s="38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</row>
    <row r="1973">
      <c r="A1973" s="52"/>
      <c r="B1973" s="53"/>
      <c r="C1973" s="51"/>
      <c r="D1973" s="33" t="s">
        <v>18</v>
      </c>
      <c r="E1973" s="54"/>
      <c r="F1973" s="54"/>
      <c r="G1973" s="54"/>
      <c r="H1973" s="55"/>
      <c r="I1973" s="56" t="s">
        <v>18</v>
      </c>
      <c r="J1973" s="16"/>
      <c r="K1973" s="38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</row>
    <row r="1974">
      <c r="A1974" s="52"/>
      <c r="B1974" s="53"/>
      <c r="C1974" s="51"/>
      <c r="D1974" s="33" t="s">
        <v>18</v>
      </c>
      <c r="E1974" s="54"/>
      <c r="F1974" s="54"/>
      <c r="G1974" s="54"/>
      <c r="H1974" s="55"/>
      <c r="I1974" s="56" t="s">
        <v>18</v>
      </c>
      <c r="J1974" s="16"/>
      <c r="K1974" s="38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</row>
    <row r="1975">
      <c r="A1975" s="52"/>
      <c r="B1975" s="53"/>
      <c r="C1975" s="51"/>
      <c r="D1975" s="33" t="s">
        <v>18</v>
      </c>
      <c r="E1975" s="54"/>
      <c r="F1975" s="54"/>
      <c r="G1975" s="54"/>
      <c r="H1975" s="55"/>
      <c r="I1975" s="56" t="s">
        <v>18</v>
      </c>
      <c r="J1975" s="16"/>
      <c r="K1975" s="38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</row>
    <row r="1976">
      <c r="A1976" s="52"/>
      <c r="B1976" s="53"/>
      <c r="C1976" s="51"/>
      <c r="D1976" s="33" t="s">
        <v>18</v>
      </c>
      <c r="E1976" s="54"/>
      <c r="F1976" s="54"/>
      <c r="G1976" s="54"/>
      <c r="H1976" s="55"/>
      <c r="I1976" s="56" t="s">
        <v>18</v>
      </c>
      <c r="J1976" s="16"/>
      <c r="K1976" s="38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</row>
    <row r="1977">
      <c r="A1977" s="52"/>
      <c r="B1977" s="53"/>
      <c r="C1977" s="51"/>
      <c r="D1977" s="33" t="s">
        <v>18</v>
      </c>
      <c r="E1977" s="54"/>
      <c r="F1977" s="54"/>
      <c r="G1977" s="54"/>
      <c r="H1977" s="55"/>
      <c r="I1977" s="56" t="s">
        <v>18</v>
      </c>
      <c r="J1977" s="16"/>
      <c r="K1977" s="38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</row>
    <row r="1978">
      <c r="A1978" s="52"/>
      <c r="B1978" s="53"/>
      <c r="C1978" s="51"/>
      <c r="D1978" s="33" t="s">
        <v>18</v>
      </c>
      <c r="E1978" s="54"/>
      <c r="F1978" s="54"/>
      <c r="G1978" s="54"/>
      <c r="H1978" s="55"/>
      <c r="I1978" s="56" t="s">
        <v>18</v>
      </c>
      <c r="J1978" s="16"/>
      <c r="K1978" s="38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</row>
    <row r="1979">
      <c r="A1979" s="52"/>
      <c r="B1979" s="53"/>
      <c r="C1979" s="51"/>
      <c r="D1979" s="33" t="s">
        <v>18</v>
      </c>
      <c r="E1979" s="54"/>
      <c r="F1979" s="54"/>
      <c r="G1979" s="54"/>
      <c r="H1979" s="55"/>
      <c r="I1979" s="56" t="s">
        <v>18</v>
      </c>
      <c r="J1979" s="16"/>
      <c r="K1979" s="38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</row>
    <row r="1980">
      <c r="A1980" s="52"/>
      <c r="B1980" s="53"/>
      <c r="C1980" s="51"/>
      <c r="D1980" s="33" t="s">
        <v>18</v>
      </c>
      <c r="E1980" s="54"/>
      <c r="F1980" s="54"/>
      <c r="G1980" s="54"/>
      <c r="H1980" s="55"/>
      <c r="I1980" s="56" t="s">
        <v>18</v>
      </c>
      <c r="J1980" s="16"/>
      <c r="K1980" s="38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</row>
    <row r="1981">
      <c r="A1981" s="52"/>
      <c r="B1981" s="53"/>
      <c r="C1981" s="51"/>
      <c r="D1981" s="33" t="s">
        <v>18</v>
      </c>
      <c r="E1981" s="54"/>
      <c r="F1981" s="54"/>
      <c r="G1981" s="54"/>
      <c r="H1981" s="55"/>
      <c r="I1981" s="56" t="s">
        <v>18</v>
      </c>
      <c r="J1981" s="16"/>
      <c r="K1981" s="38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</row>
    <row r="1982">
      <c r="A1982" s="52"/>
      <c r="B1982" s="53"/>
      <c r="C1982" s="51"/>
      <c r="D1982" s="33" t="s">
        <v>18</v>
      </c>
      <c r="E1982" s="54"/>
      <c r="F1982" s="54"/>
      <c r="G1982" s="54"/>
      <c r="H1982" s="55"/>
      <c r="I1982" s="56" t="s">
        <v>18</v>
      </c>
      <c r="J1982" s="16"/>
      <c r="K1982" s="38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</row>
    <row r="1983">
      <c r="A1983" s="52"/>
      <c r="B1983" s="53"/>
      <c r="C1983" s="51"/>
      <c r="D1983" s="33" t="s">
        <v>18</v>
      </c>
      <c r="E1983" s="54"/>
      <c r="F1983" s="54"/>
      <c r="G1983" s="54"/>
      <c r="H1983" s="55"/>
      <c r="I1983" s="56" t="s">
        <v>18</v>
      </c>
      <c r="J1983" s="16"/>
      <c r="K1983" s="38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</row>
    <row r="1984">
      <c r="A1984" s="52"/>
      <c r="B1984" s="53"/>
      <c r="C1984" s="51"/>
      <c r="D1984" s="33" t="s">
        <v>18</v>
      </c>
      <c r="E1984" s="54"/>
      <c r="F1984" s="54"/>
      <c r="G1984" s="54"/>
      <c r="H1984" s="55"/>
      <c r="I1984" s="56" t="s">
        <v>18</v>
      </c>
      <c r="J1984" s="16"/>
      <c r="K1984" s="38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</row>
    <row r="1985">
      <c r="A1985" s="52"/>
      <c r="B1985" s="53"/>
      <c r="C1985" s="51"/>
      <c r="D1985" s="33" t="s">
        <v>18</v>
      </c>
      <c r="E1985" s="54"/>
      <c r="F1985" s="54"/>
      <c r="G1985" s="54"/>
      <c r="H1985" s="55"/>
      <c r="I1985" s="56" t="s">
        <v>18</v>
      </c>
      <c r="J1985" s="16"/>
      <c r="K1985" s="38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</row>
    <row r="1986">
      <c r="A1986" s="52"/>
      <c r="B1986" s="53"/>
      <c r="C1986" s="51"/>
      <c r="D1986" s="33" t="s">
        <v>18</v>
      </c>
      <c r="E1986" s="54"/>
      <c r="F1986" s="54"/>
      <c r="G1986" s="54"/>
      <c r="H1986" s="55"/>
      <c r="I1986" s="56" t="s">
        <v>18</v>
      </c>
      <c r="J1986" s="16"/>
      <c r="K1986" s="38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</row>
    <row r="1987">
      <c r="A1987" s="52"/>
      <c r="B1987" s="53"/>
      <c r="C1987" s="51"/>
      <c r="D1987" s="33" t="s">
        <v>18</v>
      </c>
      <c r="E1987" s="54"/>
      <c r="F1987" s="54"/>
      <c r="G1987" s="54"/>
      <c r="H1987" s="55"/>
      <c r="I1987" s="56" t="s">
        <v>18</v>
      </c>
      <c r="J1987" s="16"/>
      <c r="K1987" s="38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</row>
    <row r="1988">
      <c r="A1988" s="52"/>
      <c r="B1988" s="53"/>
      <c r="C1988" s="51"/>
      <c r="D1988" s="33" t="s">
        <v>18</v>
      </c>
      <c r="E1988" s="54"/>
      <c r="F1988" s="54"/>
      <c r="G1988" s="54"/>
      <c r="H1988" s="55"/>
      <c r="I1988" s="56" t="s">
        <v>18</v>
      </c>
      <c r="J1988" s="16"/>
      <c r="K1988" s="38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</row>
    <row r="1989">
      <c r="A1989" s="52"/>
      <c r="B1989" s="53"/>
      <c r="C1989" s="51"/>
      <c r="D1989" s="33" t="s">
        <v>18</v>
      </c>
      <c r="E1989" s="54"/>
      <c r="F1989" s="54"/>
      <c r="G1989" s="54"/>
      <c r="H1989" s="55"/>
      <c r="I1989" s="56" t="s">
        <v>18</v>
      </c>
      <c r="J1989" s="16"/>
      <c r="K1989" s="38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</row>
    <row r="1990">
      <c r="A1990" s="52"/>
      <c r="B1990" s="53"/>
      <c r="C1990" s="51"/>
      <c r="D1990" s="33" t="s">
        <v>18</v>
      </c>
      <c r="E1990" s="54"/>
      <c r="F1990" s="54"/>
      <c r="G1990" s="54"/>
      <c r="H1990" s="55"/>
      <c r="I1990" s="56" t="s">
        <v>18</v>
      </c>
      <c r="J1990" s="16"/>
      <c r="K1990" s="38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</row>
    <row r="1991">
      <c r="A1991" s="52"/>
      <c r="B1991" s="53"/>
      <c r="C1991" s="51"/>
      <c r="D1991" s="33" t="s">
        <v>18</v>
      </c>
      <c r="E1991" s="54"/>
      <c r="F1991" s="54"/>
      <c r="G1991" s="54"/>
      <c r="H1991" s="55"/>
      <c r="I1991" s="56" t="s">
        <v>18</v>
      </c>
      <c r="J1991" s="16"/>
      <c r="K1991" s="38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</row>
    <row r="1992">
      <c r="A1992" s="52"/>
      <c r="B1992" s="53"/>
      <c r="C1992" s="51"/>
      <c r="D1992" s="33" t="s">
        <v>18</v>
      </c>
      <c r="E1992" s="54"/>
      <c r="F1992" s="54"/>
      <c r="G1992" s="54"/>
      <c r="H1992" s="55"/>
      <c r="I1992" s="56" t="s">
        <v>18</v>
      </c>
      <c r="J1992" s="16"/>
      <c r="K1992" s="38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</row>
    <row r="1993">
      <c r="A1993" s="52"/>
      <c r="B1993" s="53"/>
      <c r="C1993" s="51"/>
      <c r="D1993" s="33" t="s">
        <v>18</v>
      </c>
      <c r="E1993" s="54"/>
      <c r="F1993" s="54"/>
      <c r="G1993" s="54"/>
      <c r="H1993" s="55"/>
      <c r="I1993" s="56" t="s">
        <v>18</v>
      </c>
      <c r="J1993" s="16"/>
      <c r="K1993" s="38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</row>
    <row r="1994">
      <c r="A1994" s="52"/>
      <c r="B1994" s="53"/>
      <c r="C1994" s="51"/>
      <c r="D1994" s="33" t="s">
        <v>18</v>
      </c>
      <c r="E1994" s="54"/>
      <c r="F1994" s="54"/>
      <c r="G1994" s="54"/>
      <c r="H1994" s="55"/>
      <c r="I1994" s="56" t="s">
        <v>18</v>
      </c>
      <c r="J1994" s="16"/>
      <c r="K1994" s="38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</row>
    <row r="1995">
      <c r="A1995" s="52"/>
      <c r="B1995" s="53"/>
      <c r="C1995" s="51"/>
      <c r="D1995" s="33" t="s">
        <v>18</v>
      </c>
      <c r="E1995" s="54"/>
      <c r="F1995" s="54"/>
      <c r="G1995" s="54"/>
      <c r="H1995" s="55"/>
      <c r="I1995" s="56" t="s">
        <v>18</v>
      </c>
      <c r="J1995" s="16"/>
      <c r="K1995" s="38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</row>
    <row r="1996">
      <c r="A1996" s="52"/>
      <c r="B1996" s="53"/>
      <c r="C1996" s="51"/>
      <c r="D1996" s="33" t="s">
        <v>18</v>
      </c>
      <c r="E1996" s="54"/>
      <c r="F1996" s="54"/>
      <c r="G1996" s="54"/>
      <c r="H1996" s="55"/>
      <c r="I1996" s="56" t="s">
        <v>18</v>
      </c>
      <c r="J1996" s="16"/>
      <c r="K1996" s="38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</row>
    <row r="1997">
      <c r="A1997" s="52"/>
      <c r="B1997" s="53"/>
      <c r="C1997" s="51"/>
      <c r="D1997" s="33" t="s">
        <v>18</v>
      </c>
      <c r="E1997" s="54"/>
      <c r="F1997" s="54"/>
      <c r="G1997" s="54"/>
      <c r="H1997" s="55"/>
      <c r="I1997" s="56" t="s">
        <v>18</v>
      </c>
      <c r="J1997" s="16"/>
      <c r="K1997" s="38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</row>
    <row r="1998">
      <c r="A1998" s="52"/>
      <c r="B1998" s="53"/>
      <c r="C1998" s="51"/>
      <c r="D1998" s="33" t="s">
        <v>18</v>
      </c>
      <c r="E1998" s="54"/>
      <c r="F1998" s="54"/>
      <c r="G1998" s="54"/>
      <c r="H1998" s="55"/>
      <c r="I1998" s="56" t="s">
        <v>18</v>
      </c>
      <c r="J1998" s="16"/>
      <c r="K1998" s="38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</row>
    <row r="1999">
      <c r="A1999" s="52"/>
      <c r="B1999" s="53"/>
      <c r="C1999" s="51"/>
      <c r="D1999" s="33" t="s">
        <v>18</v>
      </c>
      <c r="E1999" s="54"/>
      <c r="F1999" s="54"/>
      <c r="G1999" s="54"/>
      <c r="H1999" s="55"/>
      <c r="I1999" s="56" t="s">
        <v>18</v>
      </c>
      <c r="J1999" s="16"/>
      <c r="K1999" s="38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</row>
    <row r="2000">
      <c r="A2000" s="52"/>
      <c r="B2000" s="53"/>
      <c r="C2000" s="51"/>
      <c r="D2000" s="33" t="s">
        <v>18</v>
      </c>
      <c r="E2000" s="54"/>
      <c r="F2000" s="54"/>
      <c r="G2000" s="54"/>
      <c r="H2000" s="55"/>
      <c r="I2000" s="56" t="s">
        <v>18</v>
      </c>
      <c r="J2000" s="16"/>
      <c r="K2000" s="38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</row>
    <row r="2001">
      <c r="A2001" s="52"/>
      <c r="B2001" s="53"/>
      <c r="C2001" s="51"/>
      <c r="D2001" s="33" t="s">
        <v>18</v>
      </c>
      <c r="E2001" s="54"/>
      <c r="F2001" s="54"/>
      <c r="G2001" s="54"/>
      <c r="H2001" s="55"/>
      <c r="I2001" s="56" t="s">
        <v>18</v>
      </c>
      <c r="J2001" s="16"/>
      <c r="K2001" s="38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</row>
    <row r="2002">
      <c r="A2002" s="52"/>
      <c r="B2002" s="53"/>
      <c r="C2002" s="51"/>
      <c r="D2002" s="33" t="s">
        <v>18</v>
      </c>
      <c r="E2002" s="54"/>
      <c r="F2002" s="54"/>
      <c r="G2002" s="54"/>
      <c r="H2002" s="55"/>
      <c r="I2002" s="56" t="s">
        <v>18</v>
      </c>
      <c r="J2002" s="16"/>
      <c r="K2002" s="38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</row>
    <row r="2003">
      <c r="A2003" s="52"/>
      <c r="B2003" s="53"/>
      <c r="C2003" s="51"/>
      <c r="D2003" s="33" t="s">
        <v>18</v>
      </c>
      <c r="E2003" s="54"/>
      <c r="F2003" s="54"/>
      <c r="G2003" s="54"/>
      <c r="H2003" s="55"/>
      <c r="I2003" s="56" t="s">
        <v>18</v>
      </c>
      <c r="J2003" s="16"/>
      <c r="K2003" s="38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</row>
    <row r="2004">
      <c r="A2004" s="52"/>
      <c r="B2004" s="53"/>
      <c r="C2004" s="51"/>
      <c r="D2004" s="33" t="s">
        <v>18</v>
      </c>
      <c r="E2004" s="54"/>
      <c r="F2004" s="54"/>
      <c r="G2004" s="54"/>
      <c r="H2004" s="55"/>
      <c r="I2004" s="56" t="s">
        <v>18</v>
      </c>
      <c r="J2004" s="16"/>
      <c r="K2004" s="38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</row>
    <row r="2005">
      <c r="A2005" s="52"/>
      <c r="B2005" s="53"/>
      <c r="C2005" s="51"/>
      <c r="D2005" s="33" t="s">
        <v>18</v>
      </c>
      <c r="E2005" s="54"/>
      <c r="F2005" s="54"/>
      <c r="G2005" s="54"/>
      <c r="H2005" s="55"/>
      <c r="I2005" s="56" t="s">
        <v>18</v>
      </c>
      <c r="J2005" s="16"/>
      <c r="K2005" s="38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</row>
    <row r="2006">
      <c r="A2006" s="52"/>
      <c r="B2006" s="53"/>
      <c r="C2006" s="51"/>
      <c r="D2006" s="33" t="s">
        <v>18</v>
      </c>
      <c r="E2006" s="54"/>
      <c r="F2006" s="54"/>
      <c r="G2006" s="54"/>
      <c r="H2006" s="55"/>
      <c r="I2006" s="56" t="s">
        <v>18</v>
      </c>
      <c r="J2006" s="16"/>
      <c r="K2006" s="38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</row>
    <row r="2007">
      <c r="A2007" s="52"/>
      <c r="B2007" s="53"/>
      <c r="C2007" s="51"/>
      <c r="D2007" s="33" t="s">
        <v>18</v>
      </c>
      <c r="E2007" s="54"/>
      <c r="F2007" s="54"/>
      <c r="G2007" s="54"/>
      <c r="H2007" s="55"/>
      <c r="I2007" s="56" t="s">
        <v>18</v>
      </c>
      <c r="J2007" s="16"/>
      <c r="K2007" s="38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</row>
    <row r="2008">
      <c r="A2008" s="52"/>
      <c r="B2008" s="53"/>
      <c r="C2008" s="51"/>
      <c r="D2008" s="33" t="s">
        <v>18</v>
      </c>
      <c r="E2008" s="54"/>
      <c r="F2008" s="54"/>
      <c r="G2008" s="54"/>
      <c r="H2008" s="55"/>
      <c r="I2008" s="56" t="s">
        <v>18</v>
      </c>
      <c r="J2008" s="16"/>
      <c r="K2008" s="38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</row>
    <row r="2009">
      <c r="A2009" s="52"/>
      <c r="B2009" s="53"/>
      <c r="C2009" s="51"/>
      <c r="D2009" s="33" t="s">
        <v>18</v>
      </c>
      <c r="E2009" s="54"/>
      <c r="F2009" s="54"/>
      <c r="G2009" s="54"/>
      <c r="H2009" s="55"/>
      <c r="I2009" s="56" t="s">
        <v>18</v>
      </c>
      <c r="J2009" s="16"/>
      <c r="K2009" s="38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</row>
    <row r="2010">
      <c r="A2010" s="52"/>
      <c r="B2010" s="53"/>
      <c r="C2010" s="51"/>
      <c r="D2010" s="33" t="s">
        <v>18</v>
      </c>
      <c r="E2010" s="54"/>
      <c r="F2010" s="54"/>
      <c r="G2010" s="54"/>
      <c r="H2010" s="55"/>
      <c r="I2010" s="56" t="s">
        <v>18</v>
      </c>
      <c r="J2010" s="16"/>
      <c r="K2010" s="38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</row>
    <row r="2011">
      <c r="A2011" s="52"/>
      <c r="B2011" s="53"/>
      <c r="C2011" s="51"/>
      <c r="D2011" s="33" t="s">
        <v>18</v>
      </c>
      <c r="E2011" s="54"/>
      <c r="F2011" s="54"/>
      <c r="G2011" s="54"/>
      <c r="H2011" s="55"/>
      <c r="I2011" s="56" t="s">
        <v>18</v>
      </c>
      <c r="J2011" s="16"/>
      <c r="K2011" s="38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</row>
    <row r="2012">
      <c r="A2012" s="52"/>
      <c r="B2012" s="53"/>
      <c r="C2012" s="51"/>
      <c r="D2012" s="33" t="s">
        <v>18</v>
      </c>
      <c r="E2012" s="54"/>
      <c r="F2012" s="54"/>
      <c r="G2012" s="54"/>
      <c r="H2012" s="55"/>
      <c r="I2012" s="56" t="s">
        <v>18</v>
      </c>
      <c r="J2012" s="16"/>
      <c r="K2012" s="38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</row>
    <row r="2013">
      <c r="A2013" s="52"/>
      <c r="B2013" s="53"/>
      <c r="C2013" s="51"/>
      <c r="D2013" s="33" t="s">
        <v>18</v>
      </c>
      <c r="E2013" s="54"/>
      <c r="F2013" s="54"/>
      <c r="G2013" s="54"/>
      <c r="H2013" s="55"/>
      <c r="I2013" s="56" t="s">
        <v>18</v>
      </c>
      <c r="J2013" s="16"/>
      <c r="K2013" s="38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</row>
    <row r="2014">
      <c r="A2014" s="52"/>
      <c r="B2014" s="53"/>
      <c r="C2014" s="51"/>
      <c r="D2014" s="33" t="s">
        <v>18</v>
      </c>
      <c r="E2014" s="54"/>
      <c r="F2014" s="54"/>
      <c r="G2014" s="54"/>
      <c r="H2014" s="55"/>
      <c r="I2014" s="56" t="s">
        <v>18</v>
      </c>
      <c r="J2014" s="16"/>
      <c r="K2014" s="38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</row>
    <row r="2015">
      <c r="A2015" s="52"/>
      <c r="B2015" s="53"/>
      <c r="C2015" s="51"/>
      <c r="D2015" s="33" t="s">
        <v>18</v>
      </c>
      <c r="E2015" s="54"/>
      <c r="F2015" s="54"/>
      <c r="G2015" s="54"/>
      <c r="H2015" s="55"/>
      <c r="I2015" s="56" t="s">
        <v>18</v>
      </c>
      <c r="J2015" s="16"/>
      <c r="K2015" s="38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</row>
    <row r="2016">
      <c r="A2016" s="52"/>
      <c r="B2016" s="53"/>
      <c r="C2016" s="51"/>
      <c r="D2016" s="33" t="s">
        <v>18</v>
      </c>
      <c r="E2016" s="54"/>
      <c r="F2016" s="54"/>
      <c r="G2016" s="54"/>
      <c r="H2016" s="55"/>
      <c r="I2016" s="56" t="s">
        <v>18</v>
      </c>
      <c r="J2016" s="16"/>
      <c r="K2016" s="38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</row>
    <row r="2017">
      <c r="A2017" s="52"/>
      <c r="B2017" s="53"/>
      <c r="C2017" s="51"/>
      <c r="D2017" s="33" t="s">
        <v>18</v>
      </c>
      <c r="E2017" s="54"/>
      <c r="F2017" s="54"/>
      <c r="G2017" s="54"/>
      <c r="H2017" s="55"/>
      <c r="I2017" s="56" t="s">
        <v>18</v>
      </c>
      <c r="J2017" s="16"/>
      <c r="K2017" s="38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</row>
    <row r="2018">
      <c r="A2018" s="52"/>
      <c r="B2018" s="53"/>
      <c r="C2018" s="51"/>
      <c r="D2018" s="33" t="s">
        <v>18</v>
      </c>
      <c r="E2018" s="54"/>
      <c r="F2018" s="54"/>
      <c r="G2018" s="54"/>
      <c r="H2018" s="55"/>
      <c r="I2018" s="56" t="s">
        <v>18</v>
      </c>
      <c r="J2018" s="16"/>
      <c r="K2018" s="38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</row>
    <row r="2019">
      <c r="A2019" s="52"/>
      <c r="B2019" s="53"/>
      <c r="C2019" s="51"/>
      <c r="D2019" s="33" t="s">
        <v>18</v>
      </c>
      <c r="E2019" s="54"/>
      <c r="F2019" s="54"/>
      <c r="G2019" s="54"/>
      <c r="H2019" s="55"/>
      <c r="I2019" s="56" t="s">
        <v>18</v>
      </c>
      <c r="J2019" s="16"/>
      <c r="K2019" s="38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</row>
    <row r="2020">
      <c r="A2020" s="52"/>
      <c r="B2020" s="53"/>
      <c r="C2020" s="51"/>
      <c r="D2020" s="33" t="s">
        <v>18</v>
      </c>
      <c r="E2020" s="54"/>
      <c r="F2020" s="54"/>
      <c r="G2020" s="54"/>
      <c r="H2020" s="55"/>
      <c r="I2020" s="56" t="s">
        <v>18</v>
      </c>
      <c r="J2020" s="16"/>
      <c r="K2020" s="38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</row>
    <row r="2021">
      <c r="A2021" s="52"/>
      <c r="B2021" s="53"/>
      <c r="C2021" s="51"/>
      <c r="D2021" s="33" t="s">
        <v>18</v>
      </c>
      <c r="E2021" s="54"/>
      <c r="F2021" s="54"/>
      <c r="G2021" s="54"/>
      <c r="H2021" s="55"/>
      <c r="I2021" s="56" t="s">
        <v>18</v>
      </c>
      <c r="J2021" s="16"/>
      <c r="K2021" s="38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</row>
    <row r="2022">
      <c r="A2022" s="52"/>
      <c r="B2022" s="53"/>
      <c r="C2022" s="51"/>
      <c r="D2022" s="33" t="s">
        <v>18</v>
      </c>
      <c r="E2022" s="54"/>
      <c r="F2022" s="54"/>
      <c r="G2022" s="54"/>
      <c r="H2022" s="55"/>
      <c r="I2022" s="56" t="s">
        <v>18</v>
      </c>
      <c r="J2022" s="16"/>
      <c r="K2022" s="38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</row>
    <row r="2023">
      <c r="A2023" s="52"/>
      <c r="B2023" s="53"/>
      <c r="C2023" s="51"/>
      <c r="D2023" s="33" t="s">
        <v>18</v>
      </c>
      <c r="E2023" s="54"/>
      <c r="F2023" s="54"/>
      <c r="G2023" s="54"/>
      <c r="H2023" s="55"/>
      <c r="I2023" s="56" t="s">
        <v>18</v>
      </c>
      <c r="J2023" s="16"/>
      <c r="K2023" s="38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</row>
    <row r="2024">
      <c r="A2024" s="52"/>
      <c r="B2024" s="53"/>
      <c r="C2024" s="51"/>
      <c r="D2024" s="33" t="s">
        <v>18</v>
      </c>
      <c r="E2024" s="54"/>
      <c r="F2024" s="54"/>
      <c r="G2024" s="54"/>
      <c r="H2024" s="55"/>
      <c r="I2024" s="56" t="s">
        <v>18</v>
      </c>
      <c r="J2024" s="16"/>
      <c r="K2024" s="38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</row>
    <row r="2025">
      <c r="A2025" s="52"/>
      <c r="B2025" s="53"/>
      <c r="C2025" s="51"/>
      <c r="D2025" s="33" t="s">
        <v>18</v>
      </c>
      <c r="E2025" s="54"/>
      <c r="F2025" s="54"/>
      <c r="G2025" s="54"/>
      <c r="H2025" s="55"/>
      <c r="I2025" s="56" t="s">
        <v>18</v>
      </c>
      <c r="J2025" s="16"/>
      <c r="K2025" s="38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</row>
    <row r="2026">
      <c r="A2026" s="52"/>
      <c r="B2026" s="53"/>
      <c r="C2026" s="51"/>
      <c r="D2026" s="33" t="s">
        <v>18</v>
      </c>
      <c r="E2026" s="54"/>
      <c r="F2026" s="54"/>
      <c r="G2026" s="54"/>
      <c r="H2026" s="55"/>
      <c r="I2026" s="56" t="s">
        <v>18</v>
      </c>
      <c r="J2026" s="16"/>
      <c r="K2026" s="38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</row>
    <row r="2027">
      <c r="A2027" s="52"/>
      <c r="B2027" s="53"/>
      <c r="C2027" s="51"/>
      <c r="D2027" s="33" t="s">
        <v>18</v>
      </c>
      <c r="E2027" s="54"/>
      <c r="F2027" s="54"/>
      <c r="G2027" s="54"/>
      <c r="H2027" s="55"/>
      <c r="I2027" s="56" t="s">
        <v>18</v>
      </c>
      <c r="J2027" s="16"/>
      <c r="K2027" s="38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</row>
    <row r="2028">
      <c r="A2028" s="52"/>
      <c r="B2028" s="53"/>
      <c r="C2028" s="51"/>
      <c r="D2028" s="33" t="s">
        <v>18</v>
      </c>
      <c r="E2028" s="54"/>
      <c r="F2028" s="54"/>
      <c r="G2028" s="54"/>
      <c r="H2028" s="55"/>
      <c r="I2028" s="56" t="s">
        <v>18</v>
      </c>
      <c r="J2028" s="16"/>
      <c r="K2028" s="38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</row>
    <row r="2029">
      <c r="A2029" s="52"/>
      <c r="B2029" s="53"/>
      <c r="C2029" s="51"/>
      <c r="D2029" s="33" t="s">
        <v>18</v>
      </c>
      <c r="E2029" s="54"/>
      <c r="F2029" s="54"/>
      <c r="G2029" s="54"/>
      <c r="H2029" s="55"/>
      <c r="I2029" s="56" t="s">
        <v>18</v>
      </c>
      <c r="J2029" s="16"/>
      <c r="K2029" s="38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</row>
    <row r="2030">
      <c r="A2030" s="52"/>
      <c r="B2030" s="53"/>
      <c r="C2030" s="51"/>
      <c r="D2030" s="33" t="s">
        <v>18</v>
      </c>
      <c r="E2030" s="54"/>
      <c r="F2030" s="54"/>
      <c r="G2030" s="54"/>
      <c r="H2030" s="55"/>
      <c r="I2030" s="56" t="s">
        <v>18</v>
      </c>
      <c r="J2030" s="16"/>
      <c r="K2030" s="38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</row>
    <row r="2031">
      <c r="A2031" s="52"/>
      <c r="B2031" s="53"/>
      <c r="C2031" s="51"/>
      <c r="D2031" s="33" t="s">
        <v>18</v>
      </c>
      <c r="E2031" s="54"/>
      <c r="F2031" s="54"/>
      <c r="G2031" s="54"/>
      <c r="H2031" s="55"/>
      <c r="I2031" s="56" t="s">
        <v>18</v>
      </c>
      <c r="J2031" s="16"/>
      <c r="K2031" s="38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</row>
    <row r="2032">
      <c r="A2032" s="52"/>
      <c r="B2032" s="53"/>
      <c r="C2032" s="51"/>
      <c r="D2032" s="33" t="s">
        <v>18</v>
      </c>
      <c r="E2032" s="54"/>
      <c r="F2032" s="54"/>
      <c r="G2032" s="54"/>
      <c r="H2032" s="55"/>
      <c r="I2032" s="56" t="s">
        <v>18</v>
      </c>
      <c r="J2032" s="16"/>
      <c r="K2032" s="38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</row>
    <row r="2033">
      <c r="A2033" s="52"/>
      <c r="B2033" s="53"/>
      <c r="C2033" s="51"/>
      <c r="D2033" s="33" t="s">
        <v>18</v>
      </c>
      <c r="E2033" s="54"/>
      <c r="F2033" s="54"/>
      <c r="G2033" s="54"/>
      <c r="H2033" s="55"/>
      <c r="I2033" s="56" t="s">
        <v>18</v>
      </c>
      <c r="J2033" s="16"/>
      <c r="K2033" s="38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</row>
    <row r="2034">
      <c r="A2034" s="52"/>
      <c r="B2034" s="53"/>
      <c r="C2034" s="51"/>
      <c r="D2034" s="33" t="s">
        <v>18</v>
      </c>
      <c r="E2034" s="54"/>
      <c r="F2034" s="54"/>
      <c r="G2034" s="54"/>
      <c r="H2034" s="55"/>
      <c r="I2034" s="56" t="s">
        <v>18</v>
      </c>
      <c r="J2034" s="16"/>
      <c r="K2034" s="38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</row>
    <row r="2035">
      <c r="A2035" s="52"/>
      <c r="B2035" s="53"/>
      <c r="C2035" s="51"/>
      <c r="D2035" s="33" t="s">
        <v>18</v>
      </c>
      <c r="E2035" s="54"/>
      <c r="F2035" s="54"/>
      <c r="G2035" s="54"/>
      <c r="H2035" s="55"/>
      <c r="I2035" s="56" t="s">
        <v>18</v>
      </c>
      <c r="J2035" s="16"/>
      <c r="K2035" s="38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</row>
    <row r="2036">
      <c r="A2036" s="52"/>
      <c r="B2036" s="53"/>
      <c r="C2036" s="51"/>
      <c r="D2036" s="33" t="s">
        <v>18</v>
      </c>
      <c r="E2036" s="54"/>
      <c r="F2036" s="54"/>
      <c r="G2036" s="54"/>
      <c r="H2036" s="55"/>
      <c r="I2036" s="56" t="s">
        <v>18</v>
      </c>
      <c r="J2036" s="16"/>
      <c r="K2036" s="38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</row>
    <row r="2037">
      <c r="A2037" s="52"/>
      <c r="B2037" s="53"/>
      <c r="C2037" s="51"/>
      <c r="D2037" s="33" t="s">
        <v>18</v>
      </c>
      <c r="E2037" s="54"/>
      <c r="F2037" s="54"/>
      <c r="G2037" s="54"/>
      <c r="H2037" s="55"/>
      <c r="I2037" s="56" t="s">
        <v>18</v>
      </c>
      <c r="J2037" s="16"/>
      <c r="K2037" s="38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</row>
    <row r="2038">
      <c r="A2038" s="52"/>
      <c r="B2038" s="53"/>
      <c r="C2038" s="51"/>
      <c r="D2038" s="33" t="s">
        <v>18</v>
      </c>
      <c r="E2038" s="54"/>
      <c r="F2038" s="54"/>
      <c r="G2038" s="54"/>
      <c r="H2038" s="55"/>
      <c r="I2038" s="56" t="s">
        <v>18</v>
      </c>
      <c r="J2038" s="16"/>
      <c r="K2038" s="38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</row>
    <row r="2039">
      <c r="A2039" s="52"/>
      <c r="B2039" s="53"/>
      <c r="C2039" s="51"/>
      <c r="D2039" s="33" t="s">
        <v>18</v>
      </c>
      <c r="E2039" s="54"/>
      <c r="F2039" s="54"/>
      <c r="G2039" s="54"/>
      <c r="H2039" s="55"/>
      <c r="I2039" s="56" t="s">
        <v>18</v>
      </c>
      <c r="J2039" s="16"/>
      <c r="K2039" s="38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</row>
    <row r="2040">
      <c r="A2040" s="52"/>
      <c r="B2040" s="53"/>
      <c r="C2040" s="51"/>
      <c r="D2040" s="33" t="s">
        <v>18</v>
      </c>
      <c r="E2040" s="54"/>
      <c r="F2040" s="54"/>
      <c r="G2040" s="54"/>
      <c r="H2040" s="55"/>
      <c r="I2040" s="56" t="s">
        <v>18</v>
      </c>
      <c r="J2040" s="16"/>
      <c r="K2040" s="38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</row>
    <row r="2041">
      <c r="A2041" s="52"/>
      <c r="B2041" s="53"/>
      <c r="C2041" s="51"/>
      <c r="D2041" s="33" t="s">
        <v>18</v>
      </c>
      <c r="E2041" s="54"/>
      <c r="F2041" s="54"/>
      <c r="G2041" s="54"/>
      <c r="H2041" s="55"/>
      <c r="I2041" s="56" t="s">
        <v>18</v>
      </c>
      <c r="J2041" s="16"/>
      <c r="K2041" s="38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</row>
    <row r="2042">
      <c r="A2042" s="52"/>
      <c r="B2042" s="53"/>
      <c r="C2042" s="51"/>
      <c r="D2042" s="33" t="s">
        <v>18</v>
      </c>
      <c r="E2042" s="54"/>
      <c r="F2042" s="54"/>
      <c r="G2042" s="54"/>
      <c r="H2042" s="55"/>
      <c r="I2042" s="56" t="s">
        <v>18</v>
      </c>
      <c r="J2042" s="16"/>
      <c r="K2042" s="38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</row>
    <row r="2043">
      <c r="A2043" s="52"/>
      <c r="B2043" s="53"/>
      <c r="C2043" s="51"/>
      <c r="D2043" s="33" t="s">
        <v>18</v>
      </c>
      <c r="E2043" s="54"/>
      <c r="F2043" s="54"/>
      <c r="G2043" s="54"/>
      <c r="H2043" s="55"/>
      <c r="I2043" s="56" t="s">
        <v>18</v>
      </c>
      <c r="J2043" s="16"/>
      <c r="K2043" s="38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</row>
    <row r="2044">
      <c r="A2044" s="52"/>
      <c r="B2044" s="53"/>
      <c r="C2044" s="51"/>
      <c r="D2044" s="33" t="s">
        <v>18</v>
      </c>
      <c r="E2044" s="54"/>
      <c r="F2044" s="54"/>
      <c r="G2044" s="54"/>
      <c r="H2044" s="55"/>
      <c r="I2044" s="56" t="s">
        <v>18</v>
      </c>
      <c r="J2044" s="16"/>
      <c r="K2044" s="38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</row>
    <row r="2045">
      <c r="A2045" s="52"/>
      <c r="B2045" s="53"/>
      <c r="C2045" s="51"/>
      <c r="D2045" s="33" t="s">
        <v>18</v>
      </c>
      <c r="E2045" s="54"/>
      <c r="F2045" s="54"/>
      <c r="G2045" s="54"/>
      <c r="H2045" s="55"/>
      <c r="I2045" s="56" t="s">
        <v>18</v>
      </c>
      <c r="J2045" s="16"/>
      <c r="K2045" s="38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</row>
    <row r="2046">
      <c r="A2046" s="52"/>
      <c r="B2046" s="53"/>
      <c r="C2046" s="51"/>
      <c r="D2046" s="33" t="s">
        <v>18</v>
      </c>
      <c r="E2046" s="54"/>
      <c r="F2046" s="54"/>
      <c r="G2046" s="54"/>
      <c r="H2046" s="55"/>
      <c r="I2046" s="56" t="s">
        <v>18</v>
      </c>
      <c r="J2046" s="16"/>
      <c r="K2046" s="38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</row>
    <row r="2047">
      <c r="A2047" s="52"/>
      <c r="B2047" s="53"/>
      <c r="C2047" s="51"/>
      <c r="D2047" s="33" t="s">
        <v>18</v>
      </c>
      <c r="E2047" s="54"/>
      <c r="F2047" s="54"/>
      <c r="G2047" s="54"/>
      <c r="H2047" s="55"/>
      <c r="I2047" s="56" t="s">
        <v>18</v>
      </c>
      <c r="J2047" s="16"/>
      <c r="K2047" s="38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</row>
    <row r="2048">
      <c r="A2048" s="52"/>
      <c r="B2048" s="53"/>
      <c r="C2048" s="51"/>
      <c r="D2048" s="33" t="s">
        <v>18</v>
      </c>
      <c r="E2048" s="54"/>
      <c r="F2048" s="54"/>
      <c r="G2048" s="54"/>
      <c r="H2048" s="55"/>
      <c r="I2048" s="56" t="s">
        <v>18</v>
      </c>
      <c r="J2048" s="16"/>
      <c r="K2048" s="38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</row>
    <row r="2049">
      <c r="A2049" s="52"/>
      <c r="B2049" s="53"/>
      <c r="C2049" s="51"/>
      <c r="D2049" s="33" t="s">
        <v>18</v>
      </c>
      <c r="E2049" s="54"/>
      <c r="F2049" s="54"/>
      <c r="G2049" s="54"/>
      <c r="H2049" s="55"/>
      <c r="I2049" s="56" t="s">
        <v>18</v>
      </c>
      <c r="J2049" s="16"/>
      <c r="K2049" s="38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</row>
    <row r="2050">
      <c r="A2050" s="52"/>
      <c r="B2050" s="53"/>
      <c r="C2050" s="51"/>
      <c r="D2050" s="33" t="s">
        <v>18</v>
      </c>
      <c r="E2050" s="54"/>
      <c r="F2050" s="54"/>
      <c r="G2050" s="54"/>
      <c r="H2050" s="55"/>
      <c r="I2050" s="56" t="s">
        <v>18</v>
      </c>
      <c r="J2050" s="16"/>
      <c r="K2050" s="38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</row>
    <row r="2051">
      <c r="A2051" s="52"/>
      <c r="B2051" s="53"/>
      <c r="C2051" s="51"/>
      <c r="D2051" s="33" t="s">
        <v>18</v>
      </c>
      <c r="E2051" s="54"/>
      <c r="F2051" s="54"/>
      <c r="G2051" s="54"/>
      <c r="H2051" s="55"/>
      <c r="I2051" s="56" t="s">
        <v>18</v>
      </c>
      <c r="J2051" s="16"/>
      <c r="K2051" s="38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</row>
    <row r="2052">
      <c r="A2052" s="52"/>
      <c r="B2052" s="53"/>
      <c r="C2052" s="51"/>
      <c r="D2052" s="33" t="s">
        <v>18</v>
      </c>
      <c r="E2052" s="54"/>
      <c r="F2052" s="54"/>
      <c r="G2052" s="54"/>
      <c r="H2052" s="55"/>
      <c r="I2052" s="56" t="s">
        <v>18</v>
      </c>
      <c r="J2052" s="16"/>
      <c r="K2052" s="38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</row>
    <row r="2053">
      <c r="A2053" s="52"/>
      <c r="B2053" s="53"/>
      <c r="C2053" s="51"/>
      <c r="D2053" s="33" t="s">
        <v>18</v>
      </c>
      <c r="E2053" s="54"/>
      <c r="F2053" s="54"/>
      <c r="G2053" s="54"/>
      <c r="H2053" s="55"/>
      <c r="I2053" s="56" t="s">
        <v>18</v>
      </c>
      <c r="J2053" s="16"/>
      <c r="K2053" s="38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</row>
    <row r="2054">
      <c r="A2054" s="52"/>
      <c r="B2054" s="53"/>
      <c r="C2054" s="51"/>
      <c r="D2054" s="33" t="s">
        <v>18</v>
      </c>
      <c r="E2054" s="54"/>
      <c r="F2054" s="54"/>
      <c r="G2054" s="54"/>
      <c r="H2054" s="55"/>
      <c r="I2054" s="56" t="s">
        <v>18</v>
      </c>
      <c r="J2054" s="16"/>
      <c r="K2054" s="38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</row>
    <row r="2055">
      <c r="A2055" s="52"/>
      <c r="B2055" s="53"/>
      <c r="C2055" s="51"/>
      <c r="D2055" s="33" t="s">
        <v>18</v>
      </c>
      <c r="E2055" s="54"/>
      <c r="F2055" s="54"/>
      <c r="G2055" s="54"/>
      <c r="H2055" s="55"/>
      <c r="I2055" s="56" t="s">
        <v>18</v>
      </c>
      <c r="J2055" s="16"/>
      <c r="K2055" s="38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</row>
    <row r="2056">
      <c r="A2056" s="52"/>
      <c r="B2056" s="53"/>
      <c r="C2056" s="51"/>
      <c r="D2056" s="33" t="s">
        <v>18</v>
      </c>
      <c r="E2056" s="54"/>
      <c r="F2056" s="54"/>
      <c r="G2056" s="54"/>
      <c r="H2056" s="55"/>
      <c r="I2056" s="56" t="s">
        <v>18</v>
      </c>
      <c r="J2056" s="16"/>
      <c r="K2056" s="38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</row>
    <row r="2057">
      <c r="A2057" s="52"/>
      <c r="B2057" s="53"/>
      <c r="C2057" s="51"/>
      <c r="D2057" s="33" t="s">
        <v>18</v>
      </c>
      <c r="E2057" s="54"/>
      <c r="F2057" s="54"/>
      <c r="G2057" s="54"/>
      <c r="H2057" s="55"/>
      <c r="I2057" s="56" t="s">
        <v>18</v>
      </c>
      <c r="J2057" s="16"/>
      <c r="K2057" s="38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</row>
    <row r="2058">
      <c r="A2058" s="52"/>
      <c r="B2058" s="53"/>
      <c r="C2058" s="51"/>
      <c r="D2058" s="33" t="s">
        <v>18</v>
      </c>
      <c r="E2058" s="54"/>
      <c r="F2058" s="54"/>
      <c r="G2058" s="54"/>
      <c r="H2058" s="55"/>
      <c r="I2058" s="56" t="s">
        <v>18</v>
      </c>
      <c r="J2058" s="16"/>
      <c r="K2058" s="38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</row>
    <row r="2059">
      <c r="A2059" s="52"/>
      <c r="B2059" s="53"/>
      <c r="C2059" s="51"/>
      <c r="D2059" s="33" t="s">
        <v>18</v>
      </c>
      <c r="E2059" s="54"/>
      <c r="F2059" s="54"/>
      <c r="G2059" s="54"/>
      <c r="H2059" s="55"/>
      <c r="I2059" s="56" t="s">
        <v>18</v>
      </c>
      <c r="J2059" s="16"/>
      <c r="K2059" s="38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</row>
    <row r="2060">
      <c r="A2060" s="52"/>
      <c r="B2060" s="53"/>
      <c r="C2060" s="51"/>
      <c r="D2060" s="33" t="s">
        <v>18</v>
      </c>
      <c r="E2060" s="54"/>
      <c r="F2060" s="54"/>
      <c r="G2060" s="54"/>
      <c r="H2060" s="55"/>
      <c r="I2060" s="56" t="s">
        <v>18</v>
      </c>
      <c r="J2060" s="16"/>
      <c r="K2060" s="38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</row>
    <row r="2061">
      <c r="A2061" s="52"/>
      <c r="B2061" s="53"/>
      <c r="C2061" s="51"/>
      <c r="D2061" s="33" t="s">
        <v>18</v>
      </c>
      <c r="E2061" s="54"/>
      <c r="F2061" s="54"/>
      <c r="G2061" s="54"/>
      <c r="H2061" s="55"/>
      <c r="I2061" s="56" t="s">
        <v>18</v>
      </c>
      <c r="J2061" s="16"/>
      <c r="K2061" s="38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</row>
    <row r="2062">
      <c r="A2062" s="52"/>
      <c r="B2062" s="53"/>
      <c r="C2062" s="51"/>
      <c r="D2062" s="33" t="s">
        <v>18</v>
      </c>
      <c r="E2062" s="54"/>
      <c r="F2062" s="54"/>
      <c r="G2062" s="54"/>
      <c r="H2062" s="55"/>
      <c r="I2062" s="56" t="s">
        <v>18</v>
      </c>
      <c r="J2062" s="16"/>
      <c r="K2062" s="38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</row>
    <row r="2063">
      <c r="A2063" s="52"/>
      <c r="B2063" s="53"/>
      <c r="C2063" s="51"/>
      <c r="D2063" s="33" t="s">
        <v>18</v>
      </c>
      <c r="E2063" s="54"/>
      <c r="F2063" s="54"/>
      <c r="G2063" s="54"/>
      <c r="H2063" s="55"/>
      <c r="I2063" s="56" t="s">
        <v>18</v>
      </c>
      <c r="J2063" s="16"/>
      <c r="K2063" s="38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</row>
    <row r="2064">
      <c r="A2064" s="52"/>
      <c r="B2064" s="53"/>
      <c r="C2064" s="51"/>
      <c r="D2064" s="33" t="s">
        <v>18</v>
      </c>
      <c r="E2064" s="54"/>
      <c r="F2064" s="54"/>
      <c r="G2064" s="54"/>
      <c r="H2064" s="55"/>
      <c r="I2064" s="56" t="s">
        <v>18</v>
      </c>
      <c r="J2064" s="16"/>
      <c r="K2064" s="38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</row>
    <row r="2065">
      <c r="A2065" s="52"/>
      <c r="B2065" s="53"/>
      <c r="C2065" s="51"/>
      <c r="D2065" s="33" t="s">
        <v>18</v>
      </c>
      <c r="E2065" s="54"/>
      <c r="F2065" s="54"/>
      <c r="G2065" s="54"/>
      <c r="H2065" s="55"/>
      <c r="I2065" s="56" t="s">
        <v>18</v>
      </c>
      <c r="J2065" s="16"/>
      <c r="K2065" s="38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</row>
    <row r="2066">
      <c r="A2066" s="52"/>
      <c r="B2066" s="53"/>
      <c r="C2066" s="51"/>
      <c r="D2066" s="33" t="s">
        <v>18</v>
      </c>
      <c r="E2066" s="54"/>
      <c r="F2066" s="54"/>
      <c r="G2066" s="54"/>
      <c r="H2066" s="55"/>
      <c r="I2066" s="56" t="s">
        <v>18</v>
      </c>
      <c r="J2066" s="16"/>
      <c r="K2066" s="38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</row>
    <row r="2067">
      <c r="A2067" s="52"/>
      <c r="B2067" s="53"/>
      <c r="C2067" s="51"/>
      <c r="D2067" s="33" t="s">
        <v>18</v>
      </c>
      <c r="E2067" s="54"/>
      <c r="F2067" s="54"/>
      <c r="G2067" s="54"/>
      <c r="H2067" s="55"/>
      <c r="I2067" s="56" t="s">
        <v>18</v>
      </c>
      <c r="J2067" s="16"/>
      <c r="K2067" s="38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</row>
    <row r="2068">
      <c r="A2068" s="52"/>
      <c r="B2068" s="53"/>
      <c r="C2068" s="51"/>
      <c r="D2068" s="33" t="s">
        <v>18</v>
      </c>
      <c r="E2068" s="54"/>
      <c r="F2068" s="54"/>
      <c r="G2068" s="54"/>
      <c r="H2068" s="55"/>
      <c r="I2068" s="56" t="s">
        <v>18</v>
      </c>
      <c r="J2068" s="16"/>
      <c r="K2068" s="38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</row>
    <row r="2069">
      <c r="A2069" s="52"/>
      <c r="B2069" s="53"/>
      <c r="C2069" s="51"/>
      <c r="D2069" s="33" t="s">
        <v>18</v>
      </c>
      <c r="E2069" s="54"/>
      <c r="F2069" s="54"/>
      <c r="G2069" s="54"/>
      <c r="H2069" s="55"/>
      <c r="I2069" s="56" t="s">
        <v>18</v>
      </c>
      <c r="J2069" s="16"/>
      <c r="K2069" s="38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</row>
    <row r="2070">
      <c r="A2070" s="52"/>
      <c r="B2070" s="53"/>
      <c r="C2070" s="51"/>
      <c r="D2070" s="33" t="s">
        <v>18</v>
      </c>
      <c r="E2070" s="54"/>
      <c r="F2070" s="54"/>
      <c r="G2070" s="54"/>
      <c r="H2070" s="55"/>
      <c r="I2070" s="56" t="s">
        <v>18</v>
      </c>
      <c r="J2070" s="16"/>
      <c r="K2070" s="38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</row>
    <row r="2071">
      <c r="A2071" s="52"/>
      <c r="B2071" s="53"/>
      <c r="C2071" s="51"/>
      <c r="D2071" s="33" t="s">
        <v>18</v>
      </c>
      <c r="E2071" s="54"/>
      <c r="F2071" s="54"/>
      <c r="G2071" s="54"/>
      <c r="H2071" s="55"/>
      <c r="I2071" s="56" t="s">
        <v>18</v>
      </c>
      <c r="J2071" s="16"/>
      <c r="K2071" s="38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</row>
    <row r="2072">
      <c r="A2072" s="52"/>
      <c r="B2072" s="53"/>
      <c r="C2072" s="51"/>
      <c r="D2072" s="33" t="s">
        <v>18</v>
      </c>
      <c r="E2072" s="54"/>
      <c r="F2072" s="54"/>
      <c r="G2072" s="54"/>
      <c r="H2072" s="55"/>
      <c r="I2072" s="56" t="s">
        <v>18</v>
      </c>
      <c r="J2072" s="16"/>
      <c r="K2072" s="38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</row>
    <row r="2073">
      <c r="A2073" s="52"/>
      <c r="B2073" s="53"/>
      <c r="C2073" s="51"/>
      <c r="D2073" s="33" t="s">
        <v>18</v>
      </c>
      <c r="E2073" s="54"/>
      <c r="F2073" s="54"/>
      <c r="G2073" s="54"/>
      <c r="H2073" s="55"/>
      <c r="I2073" s="56" t="s">
        <v>18</v>
      </c>
      <c r="J2073" s="16"/>
      <c r="K2073" s="38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</row>
    <row r="2074">
      <c r="A2074" s="52"/>
      <c r="B2074" s="53"/>
      <c r="C2074" s="51"/>
      <c r="D2074" s="33" t="s">
        <v>18</v>
      </c>
      <c r="E2074" s="54"/>
      <c r="F2074" s="54"/>
      <c r="G2074" s="54"/>
      <c r="H2074" s="55"/>
      <c r="I2074" s="56" t="s">
        <v>18</v>
      </c>
      <c r="J2074" s="16"/>
      <c r="K2074" s="38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</row>
    <row r="2075">
      <c r="A2075" s="52"/>
      <c r="B2075" s="53"/>
      <c r="C2075" s="51"/>
      <c r="D2075" s="33" t="s">
        <v>18</v>
      </c>
      <c r="E2075" s="54"/>
      <c r="F2075" s="54"/>
      <c r="G2075" s="54"/>
      <c r="H2075" s="55"/>
      <c r="I2075" s="56" t="s">
        <v>18</v>
      </c>
      <c r="J2075" s="16"/>
      <c r="K2075" s="38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</row>
    <row r="2076">
      <c r="A2076" s="52"/>
      <c r="B2076" s="53"/>
      <c r="C2076" s="51"/>
      <c r="D2076" s="33" t="s">
        <v>18</v>
      </c>
      <c r="E2076" s="54"/>
      <c r="F2076" s="54"/>
      <c r="G2076" s="54"/>
      <c r="H2076" s="55"/>
      <c r="I2076" s="56" t="s">
        <v>18</v>
      </c>
      <c r="J2076" s="16"/>
      <c r="K2076" s="38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</row>
    <row r="2077">
      <c r="A2077" s="52"/>
      <c r="B2077" s="53"/>
      <c r="C2077" s="51"/>
      <c r="D2077" s="33" t="s">
        <v>18</v>
      </c>
      <c r="E2077" s="54"/>
      <c r="F2077" s="54"/>
      <c r="G2077" s="54"/>
      <c r="H2077" s="55"/>
      <c r="I2077" s="56" t="s">
        <v>18</v>
      </c>
      <c r="J2077" s="16"/>
      <c r="K2077" s="38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</row>
    <row r="2078">
      <c r="A2078" s="52"/>
      <c r="B2078" s="53"/>
      <c r="C2078" s="51"/>
      <c r="D2078" s="33" t="s">
        <v>18</v>
      </c>
      <c r="E2078" s="54"/>
      <c r="F2078" s="54"/>
      <c r="G2078" s="54"/>
      <c r="H2078" s="55"/>
      <c r="I2078" s="56" t="s">
        <v>18</v>
      </c>
      <c r="J2078" s="16"/>
      <c r="K2078" s="38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</row>
    <row r="2079">
      <c r="A2079" s="52"/>
      <c r="B2079" s="53"/>
      <c r="C2079" s="51"/>
      <c r="D2079" s="33" t="s">
        <v>18</v>
      </c>
      <c r="E2079" s="54"/>
      <c r="F2079" s="54"/>
      <c r="G2079" s="54"/>
      <c r="H2079" s="55"/>
      <c r="I2079" s="56" t="s">
        <v>18</v>
      </c>
      <c r="J2079" s="16"/>
      <c r="K2079" s="38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</row>
    <row r="2080">
      <c r="A2080" s="52"/>
      <c r="B2080" s="53"/>
      <c r="C2080" s="51"/>
      <c r="D2080" s="33" t="s">
        <v>18</v>
      </c>
      <c r="E2080" s="54"/>
      <c r="F2080" s="54"/>
      <c r="G2080" s="54"/>
      <c r="H2080" s="55"/>
      <c r="I2080" s="56" t="s">
        <v>18</v>
      </c>
      <c r="J2080" s="16"/>
      <c r="K2080" s="38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</row>
    <row r="2081">
      <c r="A2081" s="52"/>
      <c r="B2081" s="53"/>
      <c r="C2081" s="51"/>
      <c r="D2081" s="33" t="s">
        <v>18</v>
      </c>
      <c r="E2081" s="54"/>
      <c r="F2081" s="54"/>
      <c r="G2081" s="54"/>
      <c r="H2081" s="55"/>
      <c r="I2081" s="56" t="s">
        <v>18</v>
      </c>
      <c r="J2081" s="16"/>
      <c r="K2081" s="38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</row>
    <row r="2082">
      <c r="A2082" s="52"/>
      <c r="B2082" s="53"/>
      <c r="C2082" s="51"/>
      <c r="D2082" s="33" t="s">
        <v>18</v>
      </c>
      <c r="E2082" s="54"/>
      <c r="F2082" s="54"/>
      <c r="G2082" s="54"/>
      <c r="H2082" s="55"/>
      <c r="I2082" s="56" t="s">
        <v>18</v>
      </c>
      <c r="J2082" s="16"/>
      <c r="K2082" s="38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</row>
    <row r="2083">
      <c r="A2083" s="52"/>
      <c r="B2083" s="53"/>
      <c r="C2083" s="51"/>
      <c r="D2083" s="33" t="s">
        <v>18</v>
      </c>
      <c r="E2083" s="54"/>
      <c r="F2083" s="54"/>
      <c r="G2083" s="54"/>
      <c r="H2083" s="55"/>
      <c r="I2083" s="56" t="s">
        <v>18</v>
      </c>
      <c r="J2083" s="16"/>
      <c r="K2083" s="38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</row>
    <row r="2084">
      <c r="A2084" s="52"/>
      <c r="B2084" s="53"/>
      <c r="C2084" s="51"/>
      <c r="D2084" s="33" t="s">
        <v>18</v>
      </c>
      <c r="E2084" s="54"/>
      <c r="F2084" s="54"/>
      <c r="G2084" s="54"/>
      <c r="H2084" s="55"/>
      <c r="I2084" s="56" t="s">
        <v>18</v>
      </c>
      <c r="J2084" s="16"/>
      <c r="K2084" s="38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</row>
    <row r="2085">
      <c r="A2085" s="52"/>
      <c r="B2085" s="53"/>
      <c r="C2085" s="51"/>
      <c r="D2085" s="33" t="s">
        <v>18</v>
      </c>
      <c r="E2085" s="54"/>
      <c r="F2085" s="54"/>
      <c r="G2085" s="54"/>
      <c r="H2085" s="55"/>
      <c r="I2085" s="56" t="s">
        <v>18</v>
      </c>
      <c r="J2085" s="16"/>
      <c r="K2085" s="38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</row>
    <row r="2086">
      <c r="A2086" s="52"/>
      <c r="B2086" s="53"/>
      <c r="C2086" s="51"/>
      <c r="D2086" s="33" t="s">
        <v>18</v>
      </c>
      <c r="E2086" s="54"/>
      <c r="F2086" s="54"/>
      <c r="G2086" s="54"/>
      <c r="H2086" s="55"/>
      <c r="I2086" s="56" t="s">
        <v>18</v>
      </c>
      <c r="J2086" s="16"/>
      <c r="K2086" s="38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</row>
    <row r="2087">
      <c r="A2087" s="52"/>
      <c r="B2087" s="53"/>
      <c r="C2087" s="51"/>
      <c r="D2087" s="33" t="s">
        <v>18</v>
      </c>
      <c r="E2087" s="54"/>
      <c r="F2087" s="54"/>
      <c r="G2087" s="54"/>
      <c r="H2087" s="55"/>
      <c r="I2087" s="56" t="s">
        <v>18</v>
      </c>
      <c r="J2087" s="16"/>
      <c r="K2087" s="38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</row>
    <row r="2088">
      <c r="A2088" s="52"/>
      <c r="B2088" s="53"/>
      <c r="C2088" s="51"/>
      <c r="D2088" s="33" t="s">
        <v>18</v>
      </c>
      <c r="E2088" s="54"/>
      <c r="F2088" s="54"/>
      <c r="G2088" s="54"/>
      <c r="H2088" s="55"/>
      <c r="I2088" s="56" t="s">
        <v>18</v>
      </c>
      <c r="J2088" s="16"/>
      <c r="K2088" s="38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</row>
    <row r="2089">
      <c r="A2089" s="52"/>
      <c r="B2089" s="53"/>
      <c r="C2089" s="51"/>
      <c r="D2089" s="33" t="s">
        <v>18</v>
      </c>
      <c r="E2089" s="54"/>
      <c r="F2089" s="54"/>
      <c r="G2089" s="54"/>
      <c r="H2089" s="55"/>
      <c r="I2089" s="56" t="s">
        <v>18</v>
      </c>
      <c r="J2089" s="16"/>
      <c r="K2089" s="38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</row>
    <row r="2090">
      <c r="A2090" s="52"/>
      <c r="B2090" s="53"/>
      <c r="C2090" s="51"/>
      <c r="D2090" s="33" t="s">
        <v>18</v>
      </c>
      <c r="E2090" s="54"/>
      <c r="F2090" s="54"/>
      <c r="G2090" s="54"/>
      <c r="H2090" s="55"/>
      <c r="I2090" s="56" t="s">
        <v>18</v>
      </c>
      <c r="J2090" s="16"/>
      <c r="K2090" s="38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</row>
    <row r="2091">
      <c r="A2091" s="52"/>
      <c r="B2091" s="53"/>
      <c r="C2091" s="51"/>
      <c r="D2091" s="33" t="s">
        <v>18</v>
      </c>
      <c r="E2091" s="54"/>
      <c r="F2091" s="54"/>
      <c r="G2091" s="54"/>
      <c r="H2091" s="55"/>
      <c r="I2091" s="56" t="s">
        <v>18</v>
      </c>
      <c r="J2091" s="16"/>
      <c r="K2091" s="38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</row>
    <row r="2092">
      <c r="A2092" s="52"/>
      <c r="B2092" s="53"/>
      <c r="C2092" s="57"/>
      <c r="D2092" s="58" t="s">
        <v>18</v>
      </c>
      <c r="E2092" s="54"/>
      <c r="F2092" s="54"/>
      <c r="G2092" s="54"/>
      <c r="H2092" s="55"/>
      <c r="I2092" s="56" t="s">
        <v>18</v>
      </c>
      <c r="J2092" s="16"/>
      <c r="K2092" s="38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</row>
  </sheetData>
  <mergeCells count="3">
    <mergeCell ref="K1:L1"/>
    <mergeCell ref="M2:O7"/>
    <mergeCell ref="K10:L11"/>
  </mergeCells>
  <conditionalFormatting sqref="L2:L6">
    <cfRule type="cellIs" dxfId="0" priority="1" operator="greaterThan">
      <formula>0</formula>
    </cfRule>
  </conditionalFormatting>
  <conditionalFormatting sqref="L2:L6">
    <cfRule type="cellIs" dxfId="1" priority="2" operator="lessThanOrEqual">
      <formula>0</formula>
    </cfRule>
  </conditionalFormatting>
  <conditionalFormatting sqref="C2:C2092">
    <cfRule type="cellIs" dxfId="2" priority="3" operator="lessThan">
      <formula>700000</formula>
    </cfRule>
  </conditionalFormatting>
  <conditionalFormatting sqref="C2:C2092">
    <cfRule type="cellIs" dxfId="0" priority="4" operator="greaterThanOrEqual">
      <formula>700000</formula>
    </cfRule>
  </conditionalFormatting>
  <conditionalFormatting sqref="F2:F2092">
    <cfRule type="cellIs" dxfId="3" priority="5" operator="greaterThanOrEqual">
      <formula>750000</formula>
    </cfRule>
  </conditionalFormatting>
  <conditionalFormatting sqref="I2:I2092">
    <cfRule type="cellIs" dxfId="4" priority="6" operator="lessThanOrEqual">
      <formula>0</formula>
    </cfRule>
  </conditionalFormatting>
  <conditionalFormatting sqref="I2:I2092">
    <cfRule type="cellIs" dxfId="5" priority="7" operator="greaterThan">
      <formula>0</formula>
    </cfRule>
  </conditionalFormatting>
  <conditionalFormatting sqref="L7">
    <cfRule type="cellIs" dxfId="6" priority="8" operator="lessThanOrEqual">
      <formula>0</formula>
    </cfRule>
  </conditionalFormatting>
  <conditionalFormatting sqref="L7">
    <cfRule type="cellIs" dxfId="7" priority="9" operator="greaterThan">
      <formula>10000000</formula>
    </cfRule>
  </conditionalFormatting>
  <conditionalFormatting sqref="E2:E2092">
    <cfRule type="colorScale" priority="10">
      <colorScale>
        <cfvo type="formula" val="0"/>
        <cfvo type="formula" val="400000"/>
        <cfvo type="max"/>
        <color rgb="FFE67C73"/>
        <color rgb="FFFFFFFF"/>
        <color rgb="FF57BB8A"/>
      </colorScale>
    </cfRule>
  </conditionalFormatting>
  <conditionalFormatting sqref="D2:D2092">
    <cfRule type="colorScale" priority="11">
      <colorScale>
        <cfvo type="formula" val="0"/>
        <cfvo type="formula" val="350000"/>
        <cfvo type="max"/>
        <color rgb="FFE67C73"/>
        <color rgb="FFFFFFFF"/>
        <color rgb="FF57BB8A"/>
      </colorScale>
    </cfRule>
  </conditionalFormatting>
  <conditionalFormatting sqref="G2:G2092">
    <cfRule type="colorScale" priority="12">
      <colorScale>
        <cfvo type="formula" val="0"/>
        <cfvo type="percentile" val="50"/>
        <cfvo type="max"/>
        <color rgb="FF57BB8A"/>
        <color rgb="FFFFFFFF"/>
        <color rgb="FFE67C73"/>
      </colorScale>
    </cfRule>
  </conditionalFormatting>
  <conditionalFormatting sqref="E2:H2092">
    <cfRule type="containsBlanks" dxfId="8" priority="13">
      <formula>LEN(TRIM(E2))=0</formula>
    </cfRule>
  </conditionalFormatting>
  <conditionalFormatting sqref="H2:H2092">
    <cfRule type="notContainsBlanks" dxfId="9" priority="14">
      <formula>LEN(TRIM(H2))&gt;0</formula>
    </cfRule>
  </conditionalFormatting>
  <conditionalFormatting sqref="I1:I2092">
    <cfRule type="containsBlanks" dxfId="8" priority="15">
      <formula>LEN(TRIM(I1))=0</formula>
    </cfRule>
  </conditionalFormatting>
  <conditionalFormatting sqref="A1:B2092">
    <cfRule type="timePeriod" dxfId="10" priority="16" timePeriod="today"/>
  </conditionalFormatting>
  <drawing r:id="rId1"/>
</worksheet>
</file>