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mi/Downloads/"/>
    </mc:Choice>
  </mc:AlternateContent>
  <xr:revisionPtr revIDLastSave="0" documentId="13_ncr:1_{9D8E8146-B6E8-1348-88A6-EE65DB37A3A7}" xr6:coauthVersionLast="47" xr6:coauthVersionMax="47" xr10:uidLastSave="{00000000-0000-0000-0000-000000000000}"/>
  <bookViews>
    <workbookView xWindow="1100" yWindow="3280" windowWidth="21860" windowHeight="12720" xr2:uid="{B0F9A12C-86D0-4DB2-A270-98FE9BC99C8F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" l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4" i="1"/>
  <c r="E4" i="1" s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4" i="1"/>
  <c r="J4" i="1" s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G13" i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5" i="1"/>
  <c r="G6" i="1" s="1"/>
  <c r="G7" i="1" s="1"/>
  <c r="G8" i="1" s="1"/>
  <c r="G9" i="1" s="1"/>
  <c r="G10" i="1" s="1"/>
  <c r="G11" i="1" s="1"/>
  <c r="B22" i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</calcChain>
</file>

<file path=xl/sharedStrings.xml><?xml version="1.0" encoding="utf-8"?>
<sst xmlns="http://schemas.openxmlformats.org/spreadsheetml/2006/main" count="10" uniqueCount="6">
  <si>
    <t>Srなし</t>
    <phoneticPr fontId="1"/>
  </si>
  <si>
    <t>Srあり</t>
    <phoneticPr fontId="1"/>
  </si>
  <si>
    <t>温度</t>
    <rPh sb="0" eb="2">
      <t>オンド</t>
    </rPh>
    <phoneticPr fontId="1"/>
  </si>
  <si>
    <t>F</t>
    <phoneticPr fontId="1"/>
  </si>
  <si>
    <t>比誘電率</t>
    <rPh sb="0" eb="4">
      <t>ヒユウデンリツ</t>
    </rPh>
    <phoneticPr fontId="1"/>
  </si>
  <si>
    <t>1/er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</si>
</sst>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1" fontId="0" fillId="0" borderId="0" xfId="0" applyNumberFormat="1">
      <alignment vertical="center"/>
    </xf>
    <xf numFmtId="0" fontId="0" fillId="2" borderId="0" xfId="0" applyFill="1">
      <alignment vertical="center"/>
    </xf>
    <xf numFmtId="0" fontId="0" fillId="0" borderId="0" xfId="0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Sr</a:t>
            </a:r>
            <a:r>
              <a:rPr lang="ja-JP" altLang="en-US"/>
              <a:t>なし静電容量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Sheet1!$B$4:$B$60</c:f>
              <c:numCache>
                <c:formatCode>General</c:formatCode>
                <c:ptCount val="57"/>
                <c:pt idx="0">
                  <c:v>25</c:v>
                </c:pt>
                <c:pt idx="1">
                  <c:v>30</c:v>
                </c:pt>
                <c:pt idx="2">
                  <c:v>35</c:v>
                </c:pt>
                <c:pt idx="3">
                  <c:v>40</c:v>
                </c:pt>
                <c:pt idx="4">
                  <c:v>45</c:v>
                </c:pt>
                <c:pt idx="5">
                  <c:v>50</c:v>
                </c:pt>
                <c:pt idx="6">
                  <c:v>55</c:v>
                </c:pt>
                <c:pt idx="7">
                  <c:v>60</c:v>
                </c:pt>
                <c:pt idx="8">
                  <c:v>65</c:v>
                </c:pt>
                <c:pt idx="9">
                  <c:v>70</c:v>
                </c:pt>
                <c:pt idx="10">
                  <c:v>75</c:v>
                </c:pt>
                <c:pt idx="11">
                  <c:v>80</c:v>
                </c:pt>
                <c:pt idx="12">
                  <c:v>85</c:v>
                </c:pt>
                <c:pt idx="13">
                  <c:v>90</c:v>
                </c:pt>
                <c:pt idx="14">
                  <c:v>95</c:v>
                </c:pt>
                <c:pt idx="15">
                  <c:v>100</c:v>
                </c:pt>
                <c:pt idx="16">
                  <c:v>105</c:v>
                </c:pt>
                <c:pt idx="17">
                  <c:v>108</c:v>
                </c:pt>
                <c:pt idx="18">
                  <c:v>109</c:v>
                </c:pt>
                <c:pt idx="19">
                  <c:v>110</c:v>
                </c:pt>
                <c:pt idx="20">
                  <c:v>111</c:v>
                </c:pt>
                <c:pt idx="21">
                  <c:v>112</c:v>
                </c:pt>
                <c:pt idx="22">
                  <c:v>113</c:v>
                </c:pt>
                <c:pt idx="23">
                  <c:v>114</c:v>
                </c:pt>
                <c:pt idx="24">
                  <c:v>115</c:v>
                </c:pt>
                <c:pt idx="25">
                  <c:v>116</c:v>
                </c:pt>
                <c:pt idx="26">
                  <c:v>117</c:v>
                </c:pt>
                <c:pt idx="27">
                  <c:v>118</c:v>
                </c:pt>
                <c:pt idx="28">
                  <c:v>119</c:v>
                </c:pt>
                <c:pt idx="29">
                  <c:v>120</c:v>
                </c:pt>
                <c:pt idx="30">
                  <c:v>121</c:v>
                </c:pt>
                <c:pt idx="31">
                  <c:v>122</c:v>
                </c:pt>
                <c:pt idx="32">
                  <c:v>123</c:v>
                </c:pt>
                <c:pt idx="33">
                  <c:v>124</c:v>
                </c:pt>
                <c:pt idx="34">
                  <c:v>125</c:v>
                </c:pt>
                <c:pt idx="35">
                  <c:v>126</c:v>
                </c:pt>
                <c:pt idx="36">
                  <c:v>127</c:v>
                </c:pt>
                <c:pt idx="37">
                  <c:v>128</c:v>
                </c:pt>
                <c:pt idx="38">
                  <c:v>129</c:v>
                </c:pt>
                <c:pt idx="39">
                  <c:v>130</c:v>
                </c:pt>
                <c:pt idx="40">
                  <c:v>131</c:v>
                </c:pt>
                <c:pt idx="41">
                  <c:v>132</c:v>
                </c:pt>
                <c:pt idx="42">
                  <c:v>133</c:v>
                </c:pt>
                <c:pt idx="43">
                  <c:v>134</c:v>
                </c:pt>
                <c:pt idx="44">
                  <c:v>135</c:v>
                </c:pt>
                <c:pt idx="45">
                  <c:v>136</c:v>
                </c:pt>
                <c:pt idx="46">
                  <c:v>137</c:v>
                </c:pt>
                <c:pt idx="47">
                  <c:v>138</c:v>
                </c:pt>
                <c:pt idx="48">
                  <c:v>139</c:v>
                </c:pt>
                <c:pt idx="49">
                  <c:v>140</c:v>
                </c:pt>
                <c:pt idx="50">
                  <c:v>141</c:v>
                </c:pt>
                <c:pt idx="51">
                  <c:v>142</c:v>
                </c:pt>
                <c:pt idx="52">
                  <c:v>143</c:v>
                </c:pt>
                <c:pt idx="53">
                  <c:v>144</c:v>
                </c:pt>
                <c:pt idx="54">
                  <c:v>145</c:v>
                </c:pt>
                <c:pt idx="55">
                  <c:v>146</c:v>
                </c:pt>
                <c:pt idx="56">
                  <c:v>147</c:v>
                </c:pt>
              </c:numCache>
            </c:numRef>
          </c:xVal>
          <c:yVal>
            <c:numRef>
              <c:f>Sheet1!$C$4:$C$60</c:f>
              <c:numCache>
                <c:formatCode>General</c:formatCode>
                <c:ptCount val="57"/>
                <c:pt idx="0">
                  <c:v>330</c:v>
                </c:pt>
                <c:pt idx="1">
                  <c:v>327</c:v>
                </c:pt>
                <c:pt idx="2">
                  <c:v>319</c:v>
                </c:pt>
                <c:pt idx="3">
                  <c:v>313</c:v>
                </c:pt>
                <c:pt idx="4">
                  <c:v>303</c:v>
                </c:pt>
                <c:pt idx="5">
                  <c:v>296</c:v>
                </c:pt>
                <c:pt idx="6">
                  <c:v>294</c:v>
                </c:pt>
                <c:pt idx="7">
                  <c:v>290</c:v>
                </c:pt>
                <c:pt idx="8">
                  <c:v>291</c:v>
                </c:pt>
                <c:pt idx="9">
                  <c:v>296</c:v>
                </c:pt>
                <c:pt idx="10">
                  <c:v>298</c:v>
                </c:pt>
                <c:pt idx="11">
                  <c:v>301</c:v>
                </c:pt>
                <c:pt idx="12">
                  <c:v>307</c:v>
                </c:pt>
                <c:pt idx="13">
                  <c:v>317</c:v>
                </c:pt>
                <c:pt idx="14">
                  <c:v>330</c:v>
                </c:pt>
                <c:pt idx="15">
                  <c:v>347</c:v>
                </c:pt>
                <c:pt idx="16">
                  <c:v>373</c:v>
                </c:pt>
                <c:pt idx="17">
                  <c:v>400</c:v>
                </c:pt>
                <c:pt idx="18">
                  <c:v>403</c:v>
                </c:pt>
                <c:pt idx="19">
                  <c:v>414</c:v>
                </c:pt>
                <c:pt idx="20">
                  <c:v>426</c:v>
                </c:pt>
                <c:pt idx="21">
                  <c:v>440</c:v>
                </c:pt>
                <c:pt idx="22">
                  <c:v>455</c:v>
                </c:pt>
                <c:pt idx="23">
                  <c:v>472</c:v>
                </c:pt>
                <c:pt idx="24">
                  <c:v>491</c:v>
                </c:pt>
                <c:pt idx="25">
                  <c:v>509</c:v>
                </c:pt>
                <c:pt idx="26">
                  <c:v>528</c:v>
                </c:pt>
                <c:pt idx="27">
                  <c:v>555</c:v>
                </c:pt>
                <c:pt idx="28">
                  <c:v>590</c:v>
                </c:pt>
                <c:pt idx="29">
                  <c:v>644</c:v>
                </c:pt>
                <c:pt idx="30">
                  <c:v>740</c:v>
                </c:pt>
                <c:pt idx="31">
                  <c:v>856</c:v>
                </c:pt>
                <c:pt idx="32">
                  <c:v>1023</c:v>
                </c:pt>
                <c:pt idx="33">
                  <c:v>1164</c:v>
                </c:pt>
                <c:pt idx="34">
                  <c:v>1245</c:v>
                </c:pt>
                <c:pt idx="35">
                  <c:v>1253</c:v>
                </c:pt>
                <c:pt idx="36">
                  <c:v>1224</c:v>
                </c:pt>
                <c:pt idx="37">
                  <c:v>1186</c:v>
                </c:pt>
                <c:pt idx="38">
                  <c:v>1146</c:v>
                </c:pt>
                <c:pt idx="39">
                  <c:v>1102</c:v>
                </c:pt>
                <c:pt idx="40">
                  <c:v>1062</c:v>
                </c:pt>
                <c:pt idx="41">
                  <c:v>1031</c:v>
                </c:pt>
                <c:pt idx="42">
                  <c:v>999</c:v>
                </c:pt>
                <c:pt idx="43">
                  <c:v>961</c:v>
                </c:pt>
                <c:pt idx="44">
                  <c:v>931</c:v>
                </c:pt>
                <c:pt idx="45">
                  <c:v>906</c:v>
                </c:pt>
                <c:pt idx="46">
                  <c:v>870</c:v>
                </c:pt>
                <c:pt idx="47">
                  <c:v>853</c:v>
                </c:pt>
                <c:pt idx="48">
                  <c:v>835</c:v>
                </c:pt>
                <c:pt idx="49">
                  <c:v>820</c:v>
                </c:pt>
                <c:pt idx="50">
                  <c:v>801</c:v>
                </c:pt>
                <c:pt idx="51">
                  <c:v>780</c:v>
                </c:pt>
                <c:pt idx="52">
                  <c:v>760</c:v>
                </c:pt>
                <c:pt idx="53">
                  <c:v>740</c:v>
                </c:pt>
                <c:pt idx="54">
                  <c:v>723</c:v>
                </c:pt>
                <c:pt idx="55">
                  <c:v>712</c:v>
                </c:pt>
                <c:pt idx="56">
                  <c:v>689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71-5D4E-BBCC-D3DCF06066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4758016"/>
        <c:axId val="244760288"/>
      </c:scatterChart>
      <c:valAx>
        <c:axId val="244758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44760288"/>
        <c:crosses val="autoZero"/>
        <c:crossBetween val="midCat"/>
      </c:valAx>
      <c:valAx>
        <c:axId val="24476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44758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Sr</a:t>
            </a:r>
            <a:r>
              <a:rPr lang="ja-JP" altLang="en-US"/>
              <a:t>なし</a:t>
            </a:r>
            <a:r>
              <a:rPr lang="en-US" altLang="ja-JP"/>
              <a:t>1/er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Sheet1!$B$4:$B$60</c:f>
              <c:numCache>
                <c:formatCode>General</c:formatCode>
                <c:ptCount val="57"/>
                <c:pt idx="0">
                  <c:v>25</c:v>
                </c:pt>
                <c:pt idx="1">
                  <c:v>30</c:v>
                </c:pt>
                <c:pt idx="2">
                  <c:v>35</c:v>
                </c:pt>
                <c:pt idx="3">
                  <c:v>40</c:v>
                </c:pt>
                <c:pt idx="4">
                  <c:v>45</c:v>
                </c:pt>
                <c:pt idx="5">
                  <c:v>50</c:v>
                </c:pt>
                <c:pt idx="6">
                  <c:v>55</c:v>
                </c:pt>
                <c:pt idx="7">
                  <c:v>60</c:v>
                </c:pt>
                <c:pt idx="8">
                  <c:v>65</c:v>
                </c:pt>
                <c:pt idx="9">
                  <c:v>70</c:v>
                </c:pt>
                <c:pt idx="10">
                  <c:v>75</c:v>
                </c:pt>
                <c:pt idx="11">
                  <c:v>80</c:v>
                </c:pt>
                <c:pt idx="12">
                  <c:v>85</c:v>
                </c:pt>
                <c:pt idx="13">
                  <c:v>90</c:v>
                </c:pt>
                <c:pt idx="14">
                  <c:v>95</c:v>
                </c:pt>
                <c:pt idx="15">
                  <c:v>100</c:v>
                </c:pt>
                <c:pt idx="16">
                  <c:v>105</c:v>
                </c:pt>
                <c:pt idx="17">
                  <c:v>108</c:v>
                </c:pt>
                <c:pt idx="18">
                  <c:v>109</c:v>
                </c:pt>
                <c:pt idx="19">
                  <c:v>110</c:v>
                </c:pt>
                <c:pt idx="20">
                  <c:v>111</c:v>
                </c:pt>
                <c:pt idx="21">
                  <c:v>112</c:v>
                </c:pt>
                <c:pt idx="22">
                  <c:v>113</c:v>
                </c:pt>
                <c:pt idx="23">
                  <c:v>114</c:v>
                </c:pt>
                <c:pt idx="24">
                  <c:v>115</c:v>
                </c:pt>
                <c:pt idx="25">
                  <c:v>116</c:v>
                </c:pt>
                <c:pt idx="26">
                  <c:v>117</c:v>
                </c:pt>
                <c:pt idx="27">
                  <c:v>118</c:v>
                </c:pt>
                <c:pt idx="28">
                  <c:v>119</c:v>
                </c:pt>
                <c:pt idx="29">
                  <c:v>120</c:v>
                </c:pt>
                <c:pt idx="30">
                  <c:v>121</c:v>
                </c:pt>
                <c:pt idx="31">
                  <c:v>122</c:v>
                </c:pt>
                <c:pt idx="32">
                  <c:v>123</c:v>
                </c:pt>
                <c:pt idx="33">
                  <c:v>124</c:v>
                </c:pt>
                <c:pt idx="34">
                  <c:v>125</c:v>
                </c:pt>
                <c:pt idx="35">
                  <c:v>126</c:v>
                </c:pt>
                <c:pt idx="36">
                  <c:v>127</c:v>
                </c:pt>
                <c:pt idx="37">
                  <c:v>128</c:v>
                </c:pt>
                <c:pt idx="38">
                  <c:v>129</c:v>
                </c:pt>
                <c:pt idx="39">
                  <c:v>130</c:v>
                </c:pt>
                <c:pt idx="40">
                  <c:v>131</c:v>
                </c:pt>
                <c:pt idx="41">
                  <c:v>132</c:v>
                </c:pt>
                <c:pt idx="42">
                  <c:v>133</c:v>
                </c:pt>
                <c:pt idx="43">
                  <c:v>134</c:v>
                </c:pt>
                <c:pt idx="44">
                  <c:v>135</c:v>
                </c:pt>
                <c:pt idx="45">
                  <c:v>136</c:v>
                </c:pt>
                <c:pt idx="46">
                  <c:v>137</c:v>
                </c:pt>
                <c:pt idx="47">
                  <c:v>138</c:v>
                </c:pt>
                <c:pt idx="48">
                  <c:v>139</c:v>
                </c:pt>
                <c:pt idx="49">
                  <c:v>140</c:v>
                </c:pt>
                <c:pt idx="50">
                  <c:v>141</c:v>
                </c:pt>
                <c:pt idx="51">
                  <c:v>142</c:v>
                </c:pt>
                <c:pt idx="52">
                  <c:v>143</c:v>
                </c:pt>
                <c:pt idx="53">
                  <c:v>144</c:v>
                </c:pt>
                <c:pt idx="54">
                  <c:v>145</c:v>
                </c:pt>
                <c:pt idx="55">
                  <c:v>146</c:v>
                </c:pt>
                <c:pt idx="56">
                  <c:v>147</c:v>
                </c:pt>
              </c:numCache>
            </c:numRef>
          </c:xVal>
          <c:yVal>
            <c:numRef>
              <c:f>Sheet1!$E$4:$E$60</c:f>
              <c:numCache>
                <c:formatCode>General</c:formatCode>
                <c:ptCount val="57"/>
                <c:pt idx="0">
                  <c:v>7.7623106858554604E-4</c:v>
                </c:pt>
                <c:pt idx="1">
                  <c:v>7.8335245453587223E-4</c:v>
                </c:pt>
                <c:pt idx="2">
                  <c:v>8.0299765715746143E-4</c:v>
                </c:pt>
                <c:pt idx="3">
                  <c:v>8.1839058349274837E-4</c:v>
                </c:pt>
                <c:pt idx="4">
                  <c:v>8.4540017370703037E-4</c:v>
                </c:pt>
                <c:pt idx="5">
                  <c:v>8.6539274538253443E-4</c:v>
                </c:pt>
                <c:pt idx="6">
                  <c:v>8.7127977086132733E-4</c:v>
                </c:pt>
                <c:pt idx="7">
                  <c:v>8.8329742287320749E-4</c:v>
                </c:pt>
                <c:pt idx="8">
                  <c:v>8.8026203654030999E-4</c:v>
                </c:pt>
                <c:pt idx="9">
                  <c:v>8.6539274538253443E-4</c:v>
                </c:pt>
                <c:pt idx="10">
                  <c:v>8.5958474037996712E-4</c:v>
                </c:pt>
                <c:pt idx="11">
                  <c:v>8.5101745060873818E-4</c:v>
                </c:pt>
                <c:pt idx="12">
                  <c:v>8.3438518773039155E-4</c:v>
                </c:pt>
                <c:pt idx="13">
                  <c:v>8.080638884329028E-4</c:v>
                </c:pt>
                <c:pt idx="14">
                  <c:v>7.7623106858554604E-4</c:v>
                </c:pt>
                <c:pt idx="15">
                  <c:v>7.3820245715628297E-4</c:v>
                </c:pt>
                <c:pt idx="16">
                  <c:v>6.8674598561187716E-4</c:v>
                </c:pt>
                <c:pt idx="17">
                  <c:v>6.4039063158307546E-4</c:v>
                </c:pt>
                <c:pt idx="18">
                  <c:v>6.356234556655837E-4</c:v>
                </c:pt>
                <c:pt idx="19">
                  <c:v>6.1873490974210187E-4</c:v>
                </c:pt>
                <c:pt idx="20">
                  <c:v>6.0130575735500044E-4</c:v>
                </c:pt>
                <c:pt idx="21">
                  <c:v>5.8217330143915951E-4</c:v>
                </c:pt>
                <c:pt idx="22">
                  <c:v>5.6298077501808837E-4</c:v>
                </c:pt>
                <c:pt idx="23">
                  <c:v>5.4270392507040294E-4</c:v>
                </c:pt>
                <c:pt idx="24">
                  <c:v>5.2170316218580492E-4</c:v>
                </c:pt>
                <c:pt idx="25">
                  <c:v>5.0325393444642481E-4</c:v>
                </c:pt>
                <c:pt idx="26">
                  <c:v>4.8514441786596629E-4</c:v>
                </c:pt>
                <c:pt idx="27">
                  <c:v>4.6154279753735165E-4</c:v>
                </c:pt>
                <c:pt idx="28">
                  <c:v>4.3416314005632239E-4</c:v>
                </c:pt>
                <c:pt idx="29">
                  <c:v>3.977581562627798E-4</c:v>
                </c:pt>
                <c:pt idx="30">
                  <c:v>3.4615709815301381E-4</c:v>
                </c:pt>
                <c:pt idx="31">
                  <c:v>2.9924795868368017E-4</c:v>
                </c:pt>
                <c:pt idx="32">
                  <c:v>2.5039711889856327E-4</c:v>
                </c:pt>
                <c:pt idx="33">
                  <c:v>2.200655091350775E-4</c:v>
                </c:pt>
                <c:pt idx="34">
                  <c:v>2.0574799408291583E-4</c:v>
                </c:pt>
                <c:pt idx="35">
                  <c:v>2.0443435964343992E-4</c:v>
                </c:pt>
                <c:pt idx="36">
                  <c:v>2.0927798417747564E-4</c:v>
                </c:pt>
                <c:pt idx="37">
                  <c:v>2.1598334960643356E-4</c:v>
                </c:pt>
                <c:pt idx="38">
                  <c:v>2.2352203545657084E-4</c:v>
                </c:pt>
                <c:pt idx="39">
                  <c:v>2.3244669022979148E-4</c:v>
                </c:pt>
                <c:pt idx="40">
                  <c:v>2.4120174447573464E-4</c:v>
                </c:pt>
                <c:pt idx="41">
                  <c:v>2.4845417326210492E-4</c:v>
                </c:pt>
                <c:pt idx="42">
                  <c:v>2.5641266529852869E-4</c:v>
                </c:pt>
                <c:pt idx="43">
                  <c:v>2.665517717307286E-4</c:v>
                </c:pt>
                <c:pt idx="44">
                  <c:v>2.7514098027199807E-4</c:v>
                </c:pt>
                <c:pt idx="45">
                  <c:v>2.8273317067685456E-4</c:v>
                </c:pt>
                <c:pt idx="46">
                  <c:v>2.9443247429106922E-4</c:v>
                </c:pt>
                <c:pt idx="47">
                  <c:v>3.0030041340355242E-4</c:v>
                </c:pt>
                <c:pt idx="48">
                  <c:v>3.0677395524937752E-4</c:v>
                </c:pt>
                <c:pt idx="49">
                  <c:v>3.1238567394296365E-4</c:v>
                </c:pt>
                <c:pt idx="50">
                  <c:v>3.1979557132737852E-4</c:v>
                </c:pt>
                <c:pt idx="51">
                  <c:v>3.2840545209388488E-4</c:v>
                </c:pt>
                <c:pt idx="52">
                  <c:v>3.3704770083319767E-4</c:v>
                </c:pt>
                <c:pt idx="53">
                  <c:v>3.4615709815301381E-4</c:v>
                </c:pt>
                <c:pt idx="54">
                  <c:v>3.5429633835854798E-4</c:v>
                </c:pt>
                <c:pt idx="55">
                  <c:v>3.5977001774330084E-4</c:v>
                </c:pt>
                <c:pt idx="56">
                  <c:v>3.7177975708741688E-4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97-B540-9D78-BDBA6D800CD9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forward val="2"/>
            <c:dispRSqr val="0"/>
            <c:dispEq val="1"/>
            <c:trendlineLbl>
              <c:layout>
                <c:manualLayout>
                  <c:x val="2.5458694181171495E-2"/>
                  <c:y val="0.1834356315784609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Sheet1!$B$37:$B$60</c:f>
              <c:numCache>
                <c:formatCode>General</c:formatCode>
                <c:ptCount val="24"/>
                <c:pt idx="0">
                  <c:v>124</c:v>
                </c:pt>
                <c:pt idx="1">
                  <c:v>125</c:v>
                </c:pt>
                <c:pt idx="2">
                  <c:v>126</c:v>
                </c:pt>
                <c:pt idx="3">
                  <c:v>127</c:v>
                </c:pt>
                <c:pt idx="4">
                  <c:v>128</c:v>
                </c:pt>
                <c:pt idx="5">
                  <c:v>129</c:v>
                </c:pt>
                <c:pt idx="6">
                  <c:v>130</c:v>
                </c:pt>
                <c:pt idx="7">
                  <c:v>131</c:v>
                </c:pt>
                <c:pt idx="8">
                  <c:v>132</c:v>
                </c:pt>
                <c:pt idx="9">
                  <c:v>133</c:v>
                </c:pt>
                <c:pt idx="10">
                  <c:v>134</c:v>
                </c:pt>
                <c:pt idx="11">
                  <c:v>135</c:v>
                </c:pt>
                <c:pt idx="12">
                  <c:v>136</c:v>
                </c:pt>
                <c:pt idx="13">
                  <c:v>137</c:v>
                </c:pt>
                <c:pt idx="14">
                  <c:v>138</c:v>
                </c:pt>
                <c:pt idx="15">
                  <c:v>139</c:v>
                </c:pt>
                <c:pt idx="16">
                  <c:v>140</c:v>
                </c:pt>
                <c:pt idx="17">
                  <c:v>141</c:v>
                </c:pt>
                <c:pt idx="18">
                  <c:v>142</c:v>
                </c:pt>
                <c:pt idx="19">
                  <c:v>143</c:v>
                </c:pt>
                <c:pt idx="20">
                  <c:v>144</c:v>
                </c:pt>
                <c:pt idx="21">
                  <c:v>145</c:v>
                </c:pt>
                <c:pt idx="22">
                  <c:v>146</c:v>
                </c:pt>
                <c:pt idx="23">
                  <c:v>147</c:v>
                </c:pt>
              </c:numCache>
            </c:numRef>
          </c:xVal>
          <c:yVal>
            <c:numRef>
              <c:f>Sheet1!$E$37:$E$60</c:f>
              <c:numCache>
                <c:formatCode>General</c:formatCode>
                <c:ptCount val="24"/>
                <c:pt idx="0">
                  <c:v>2.200655091350775E-4</c:v>
                </c:pt>
                <c:pt idx="1">
                  <c:v>2.0574799408291583E-4</c:v>
                </c:pt>
                <c:pt idx="2">
                  <c:v>2.0443435964343992E-4</c:v>
                </c:pt>
                <c:pt idx="3">
                  <c:v>2.0927798417747564E-4</c:v>
                </c:pt>
                <c:pt idx="4">
                  <c:v>2.1598334960643356E-4</c:v>
                </c:pt>
                <c:pt idx="5">
                  <c:v>2.2352203545657084E-4</c:v>
                </c:pt>
                <c:pt idx="6">
                  <c:v>2.3244669022979148E-4</c:v>
                </c:pt>
                <c:pt idx="7">
                  <c:v>2.4120174447573464E-4</c:v>
                </c:pt>
                <c:pt idx="8">
                  <c:v>2.4845417326210492E-4</c:v>
                </c:pt>
                <c:pt idx="9">
                  <c:v>2.5641266529852869E-4</c:v>
                </c:pt>
                <c:pt idx="10">
                  <c:v>2.665517717307286E-4</c:v>
                </c:pt>
                <c:pt idx="11">
                  <c:v>2.7514098027199807E-4</c:v>
                </c:pt>
                <c:pt idx="12">
                  <c:v>2.8273317067685456E-4</c:v>
                </c:pt>
                <c:pt idx="13">
                  <c:v>2.9443247429106922E-4</c:v>
                </c:pt>
                <c:pt idx="14">
                  <c:v>3.0030041340355242E-4</c:v>
                </c:pt>
                <c:pt idx="15">
                  <c:v>3.0677395524937752E-4</c:v>
                </c:pt>
                <c:pt idx="16">
                  <c:v>3.1238567394296365E-4</c:v>
                </c:pt>
                <c:pt idx="17">
                  <c:v>3.1979557132737852E-4</c:v>
                </c:pt>
                <c:pt idx="18">
                  <c:v>3.2840545209388488E-4</c:v>
                </c:pt>
                <c:pt idx="19">
                  <c:v>3.3704770083319767E-4</c:v>
                </c:pt>
                <c:pt idx="20">
                  <c:v>3.4615709815301381E-4</c:v>
                </c:pt>
                <c:pt idx="21">
                  <c:v>3.5429633835854798E-4</c:v>
                </c:pt>
                <c:pt idx="22">
                  <c:v>3.5977001774330084E-4</c:v>
                </c:pt>
                <c:pt idx="23">
                  <c:v>3.7177975708741688E-4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97-B540-9D78-BDBA6D800C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5959616"/>
        <c:axId val="296059488"/>
      </c:scatterChart>
      <c:valAx>
        <c:axId val="29595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96059488"/>
        <c:crosses val="autoZero"/>
        <c:crossBetween val="midCat"/>
      </c:valAx>
      <c:valAx>
        <c:axId val="29605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95959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Sr</a:t>
            </a:r>
            <a:r>
              <a:rPr lang="ja-JP" altLang="en-US"/>
              <a:t>あり静電容量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Sheet1!$G$4:$G$63</c:f>
              <c:numCache>
                <c:formatCode>General</c:formatCode>
                <c:ptCount val="60"/>
                <c:pt idx="0">
                  <c:v>35</c:v>
                </c:pt>
                <c:pt idx="1">
                  <c:v>40</c:v>
                </c:pt>
                <c:pt idx="2">
                  <c:v>45</c:v>
                </c:pt>
                <c:pt idx="3">
                  <c:v>50</c:v>
                </c:pt>
                <c:pt idx="4">
                  <c:v>55</c:v>
                </c:pt>
                <c:pt idx="5">
                  <c:v>60</c:v>
                </c:pt>
                <c:pt idx="6">
                  <c:v>65</c:v>
                </c:pt>
                <c:pt idx="7">
                  <c:v>70</c:v>
                </c:pt>
                <c:pt idx="8">
                  <c:v>74</c:v>
                </c:pt>
                <c:pt idx="9">
                  <c:v>75</c:v>
                </c:pt>
                <c:pt idx="10">
                  <c:v>76</c:v>
                </c:pt>
                <c:pt idx="11">
                  <c:v>77</c:v>
                </c:pt>
                <c:pt idx="12">
                  <c:v>78</c:v>
                </c:pt>
                <c:pt idx="13">
                  <c:v>79</c:v>
                </c:pt>
                <c:pt idx="14">
                  <c:v>80</c:v>
                </c:pt>
                <c:pt idx="15">
                  <c:v>81</c:v>
                </c:pt>
                <c:pt idx="16">
                  <c:v>82</c:v>
                </c:pt>
                <c:pt idx="17">
                  <c:v>83</c:v>
                </c:pt>
                <c:pt idx="18">
                  <c:v>84</c:v>
                </c:pt>
                <c:pt idx="19">
                  <c:v>85</c:v>
                </c:pt>
                <c:pt idx="20">
                  <c:v>86</c:v>
                </c:pt>
                <c:pt idx="21">
                  <c:v>87</c:v>
                </c:pt>
                <c:pt idx="22">
                  <c:v>88</c:v>
                </c:pt>
                <c:pt idx="23">
                  <c:v>89</c:v>
                </c:pt>
                <c:pt idx="24">
                  <c:v>90</c:v>
                </c:pt>
                <c:pt idx="25">
                  <c:v>91</c:v>
                </c:pt>
                <c:pt idx="26">
                  <c:v>92</c:v>
                </c:pt>
                <c:pt idx="27">
                  <c:v>93</c:v>
                </c:pt>
                <c:pt idx="28">
                  <c:v>94</c:v>
                </c:pt>
                <c:pt idx="29">
                  <c:v>95</c:v>
                </c:pt>
                <c:pt idx="30">
                  <c:v>96</c:v>
                </c:pt>
                <c:pt idx="31">
                  <c:v>97</c:v>
                </c:pt>
                <c:pt idx="32">
                  <c:v>98</c:v>
                </c:pt>
                <c:pt idx="33">
                  <c:v>99</c:v>
                </c:pt>
                <c:pt idx="34">
                  <c:v>100</c:v>
                </c:pt>
                <c:pt idx="35">
                  <c:v>101</c:v>
                </c:pt>
                <c:pt idx="36">
                  <c:v>102</c:v>
                </c:pt>
                <c:pt idx="37">
                  <c:v>103</c:v>
                </c:pt>
                <c:pt idx="38">
                  <c:v>104</c:v>
                </c:pt>
                <c:pt idx="39">
                  <c:v>105</c:v>
                </c:pt>
                <c:pt idx="40">
                  <c:v>106</c:v>
                </c:pt>
                <c:pt idx="41">
                  <c:v>107</c:v>
                </c:pt>
                <c:pt idx="42">
                  <c:v>108</c:v>
                </c:pt>
                <c:pt idx="43">
                  <c:v>109</c:v>
                </c:pt>
                <c:pt idx="44">
                  <c:v>110</c:v>
                </c:pt>
                <c:pt idx="45">
                  <c:v>111</c:v>
                </c:pt>
                <c:pt idx="46">
                  <c:v>112</c:v>
                </c:pt>
                <c:pt idx="47">
                  <c:v>113</c:v>
                </c:pt>
                <c:pt idx="48">
                  <c:v>114</c:v>
                </c:pt>
                <c:pt idx="49">
                  <c:v>115</c:v>
                </c:pt>
                <c:pt idx="50">
                  <c:v>116</c:v>
                </c:pt>
                <c:pt idx="51">
                  <c:v>117</c:v>
                </c:pt>
                <c:pt idx="52">
                  <c:v>118</c:v>
                </c:pt>
                <c:pt idx="53">
                  <c:v>119</c:v>
                </c:pt>
                <c:pt idx="54">
                  <c:v>120</c:v>
                </c:pt>
                <c:pt idx="55">
                  <c:v>121</c:v>
                </c:pt>
                <c:pt idx="56">
                  <c:v>122</c:v>
                </c:pt>
                <c:pt idx="57">
                  <c:v>123</c:v>
                </c:pt>
                <c:pt idx="58">
                  <c:v>124</c:v>
                </c:pt>
                <c:pt idx="59">
                  <c:v>125</c:v>
                </c:pt>
              </c:numCache>
            </c:numRef>
          </c:xVal>
          <c:yVal>
            <c:numRef>
              <c:f>Sheet1!$H$4:$H$63</c:f>
              <c:numCache>
                <c:formatCode>General</c:formatCode>
                <c:ptCount val="60"/>
                <c:pt idx="0">
                  <c:v>375</c:v>
                </c:pt>
                <c:pt idx="1">
                  <c:v>370</c:v>
                </c:pt>
                <c:pt idx="2">
                  <c:v>364</c:v>
                </c:pt>
                <c:pt idx="3">
                  <c:v>360</c:v>
                </c:pt>
                <c:pt idx="4">
                  <c:v>359</c:v>
                </c:pt>
                <c:pt idx="5">
                  <c:v>363</c:v>
                </c:pt>
                <c:pt idx="6">
                  <c:v>373</c:v>
                </c:pt>
                <c:pt idx="7">
                  <c:v>385</c:v>
                </c:pt>
                <c:pt idx="8">
                  <c:v>400</c:v>
                </c:pt>
                <c:pt idx="9">
                  <c:v>405</c:v>
                </c:pt>
                <c:pt idx="10">
                  <c:v>409</c:v>
                </c:pt>
                <c:pt idx="11">
                  <c:v>415</c:v>
                </c:pt>
                <c:pt idx="12">
                  <c:v>421</c:v>
                </c:pt>
                <c:pt idx="13">
                  <c:v>427</c:v>
                </c:pt>
                <c:pt idx="14">
                  <c:v>432</c:v>
                </c:pt>
                <c:pt idx="15">
                  <c:v>437</c:v>
                </c:pt>
                <c:pt idx="16">
                  <c:v>445</c:v>
                </c:pt>
                <c:pt idx="17">
                  <c:v>451</c:v>
                </c:pt>
                <c:pt idx="18">
                  <c:v>461</c:v>
                </c:pt>
                <c:pt idx="19">
                  <c:v>470</c:v>
                </c:pt>
                <c:pt idx="20">
                  <c:v>481</c:v>
                </c:pt>
                <c:pt idx="21">
                  <c:v>492</c:v>
                </c:pt>
                <c:pt idx="22">
                  <c:v>506</c:v>
                </c:pt>
                <c:pt idx="23">
                  <c:v>519</c:v>
                </c:pt>
                <c:pt idx="24">
                  <c:v>536</c:v>
                </c:pt>
                <c:pt idx="25">
                  <c:v>557</c:v>
                </c:pt>
                <c:pt idx="26">
                  <c:v>580</c:v>
                </c:pt>
                <c:pt idx="27">
                  <c:v>604</c:v>
                </c:pt>
                <c:pt idx="28">
                  <c:v>635</c:v>
                </c:pt>
                <c:pt idx="29">
                  <c:v>677</c:v>
                </c:pt>
                <c:pt idx="30">
                  <c:v>728</c:v>
                </c:pt>
                <c:pt idx="31">
                  <c:v>785</c:v>
                </c:pt>
                <c:pt idx="32">
                  <c:v>866</c:v>
                </c:pt>
                <c:pt idx="33">
                  <c:v>944</c:v>
                </c:pt>
                <c:pt idx="34">
                  <c:v>1025</c:v>
                </c:pt>
                <c:pt idx="35">
                  <c:v>1082</c:v>
                </c:pt>
                <c:pt idx="36">
                  <c:v>1125</c:v>
                </c:pt>
                <c:pt idx="37">
                  <c:v>1158</c:v>
                </c:pt>
                <c:pt idx="38">
                  <c:v>1178</c:v>
                </c:pt>
                <c:pt idx="39">
                  <c:v>1164</c:v>
                </c:pt>
                <c:pt idx="40">
                  <c:v>1133</c:v>
                </c:pt>
                <c:pt idx="41">
                  <c:v>1088</c:v>
                </c:pt>
                <c:pt idx="42">
                  <c:v>1042</c:v>
                </c:pt>
                <c:pt idx="43">
                  <c:v>1013</c:v>
                </c:pt>
                <c:pt idx="44">
                  <c:v>977</c:v>
                </c:pt>
                <c:pt idx="45">
                  <c:v>948</c:v>
                </c:pt>
                <c:pt idx="46">
                  <c:v>915</c:v>
                </c:pt>
                <c:pt idx="47">
                  <c:v>877</c:v>
                </c:pt>
                <c:pt idx="48">
                  <c:v>855</c:v>
                </c:pt>
                <c:pt idx="49">
                  <c:v>848</c:v>
                </c:pt>
                <c:pt idx="50">
                  <c:v>823</c:v>
                </c:pt>
                <c:pt idx="51">
                  <c:v>807</c:v>
                </c:pt>
                <c:pt idx="52">
                  <c:v>784</c:v>
                </c:pt>
                <c:pt idx="53">
                  <c:v>765</c:v>
                </c:pt>
                <c:pt idx="54">
                  <c:v>742</c:v>
                </c:pt>
                <c:pt idx="55">
                  <c:v>724</c:v>
                </c:pt>
                <c:pt idx="56">
                  <c:v>700</c:v>
                </c:pt>
                <c:pt idx="57">
                  <c:v>688</c:v>
                </c:pt>
                <c:pt idx="58">
                  <c:v>674</c:v>
                </c:pt>
                <c:pt idx="59">
                  <c:v>675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ED-E049-8B06-0A33B1E405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4758016"/>
        <c:axId val="244760288"/>
      </c:scatterChart>
      <c:valAx>
        <c:axId val="244758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44760288"/>
        <c:crosses val="autoZero"/>
        <c:crossBetween val="midCat"/>
      </c:valAx>
      <c:valAx>
        <c:axId val="24476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44758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Sr</a:t>
            </a:r>
            <a:r>
              <a:rPr lang="ja-JP" altLang="en-US"/>
              <a:t>あり</a:t>
            </a:r>
            <a:r>
              <a:rPr lang="en-US" altLang="ja-JP"/>
              <a:t>1/er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Sheet1!$G$4:$G$63</c:f>
              <c:numCache>
                <c:formatCode>General</c:formatCode>
                <c:ptCount val="60"/>
                <c:pt idx="0">
                  <c:v>35</c:v>
                </c:pt>
                <c:pt idx="1">
                  <c:v>40</c:v>
                </c:pt>
                <c:pt idx="2">
                  <c:v>45</c:v>
                </c:pt>
                <c:pt idx="3">
                  <c:v>50</c:v>
                </c:pt>
                <c:pt idx="4">
                  <c:v>55</c:v>
                </c:pt>
                <c:pt idx="5">
                  <c:v>60</c:v>
                </c:pt>
                <c:pt idx="6">
                  <c:v>65</c:v>
                </c:pt>
                <c:pt idx="7">
                  <c:v>70</c:v>
                </c:pt>
                <c:pt idx="8">
                  <c:v>74</c:v>
                </c:pt>
                <c:pt idx="9">
                  <c:v>75</c:v>
                </c:pt>
                <c:pt idx="10">
                  <c:v>76</c:v>
                </c:pt>
                <c:pt idx="11">
                  <c:v>77</c:v>
                </c:pt>
                <c:pt idx="12">
                  <c:v>78</c:v>
                </c:pt>
                <c:pt idx="13">
                  <c:v>79</c:v>
                </c:pt>
                <c:pt idx="14">
                  <c:v>80</c:v>
                </c:pt>
                <c:pt idx="15">
                  <c:v>81</c:v>
                </c:pt>
                <c:pt idx="16">
                  <c:v>82</c:v>
                </c:pt>
                <c:pt idx="17">
                  <c:v>83</c:v>
                </c:pt>
                <c:pt idx="18">
                  <c:v>84</c:v>
                </c:pt>
                <c:pt idx="19">
                  <c:v>85</c:v>
                </c:pt>
                <c:pt idx="20">
                  <c:v>86</c:v>
                </c:pt>
                <c:pt idx="21">
                  <c:v>87</c:v>
                </c:pt>
                <c:pt idx="22">
                  <c:v>88</c:v>
                </c:pt>
                <c:pt idx="23">
                  <c:v>89</c:v>
                </c:pt>
                <c:pt idx="24">
                  <c:v>90</c:v>
                </c:pt>
                <c:pt idx="25">
                  <c:v>91</c:v>
                </c:pt>
                <c:pt idx="26">
                  <c:v>92</c:v>
                </c:pt>
                <c:pt idx="27">
                  <c:v>93</c:v>
                </c:pt>
                <c:pt idx="28">
                  <c:v>94</c:v>
                </c:pt>
                <c:pt idx="29">
                  <c:v>95</c:v>
                </c:pt>
                <c:pt idx="30">
                  <c:v>96</c:v>
                </c:pt>
                <c:pt idx="31">
                  <c:v>97</c:v>
                </c:pt>
                <c:pt idx="32">
                  <c:v>98</c:v>
                </c:pt>
                <c:pt idx="33">
                  <c:v>99</c:v>
                </c:pt>
                <c:pt idx="34">
                  <c:v>100</c:v>
                </c:pt>
                <c:pt idx="35">
                  <c:v>101</c:v>
                </c:pt>
                <c:pt idx="36">
                  <c:v>102</c:v>
                </c:pt>
                <c:pt idx="37">
                  <c:v>103</c:v>
                </c:pt>
                <c:pt idx="38">
                  <c:v>104</c:v>
                </c:pt>
                <c:pt idx="39">
                  <c:v>105</c:v>
                </c:pt>
                <c:pt idx="40">
                  <c:v>106</c:v>
                </c:pt>
                <c:pt idx="41">
                  <c:v>107</c:v>
                </c:pt>
                <c:pt idx="42">
                  <c:v>108</c:v>
                </c:pt>
                <c:pt idx="43">
                  <c:v>109</c:v>
                </c:pt>
                <c:pt idx="44">
                  <c:v>110</c:v>
                </c:pt>
                <c:pt idx="45">
                  <c:v>111</c:v>
                </c:pt>
                <c:pt idx="46">
                  <c:v>112</c:v>
                </c:pt>
                <c:pt idx="47">
                  <c:v>113</c:v>
                </c:pt>
                <c:pt idx="48">
                  <c:v>114</c:v>
                </c:pt>
                <c:pt idx="49">
                  <c:v>115</c:v>
                </c:pt>
                <c:pt idx="50">
                  <c:v>116</c:v>
                </c:pt>
                <c:pt idx="51">
                  <c:v>117</c:v>
                </c:pt>
                <c:pt idx="52">
                  <c:v>118</c:v>
                </c:pt>
                <c:pt idx="53">
                  <c:v>119</c:v>
                </c:pt>
                <c:pt idx="54">
                  <c:v>120</c:v>
                </c:pt>
                <c:pt idx="55">
                  <c:v>121</c:v>
                </c:pt>
                <c:pt idx="56">
                  <c:v>122</c:v>
                </c:pt>
                <c:pt idx="57">
                  <c:v>123</c:v>
                </c:pt>
                <c:pt idx="58">
                  <c:v>124</c:v>
                </c:pt>
                <c:pt idx="59">
                  <c:v>125</c:v>
                </c:pt>
              </c:numCache>
            </c:numRef>
          </c:xVal>
          <c:yVal>
            <c:numRef>
              <c:f>Sheet1!$J$4:$J$63</c:f>
              <c:numCache>
                <c:formatCode>General</c:formatCode>
                <c:ptCount val="60"/>
                <c:pt idx="0">
                  <c:v>7.7229714948554224E-4</c:v>
                </c:pt>
                <c:pt idx="1">
                  <c:v>7.8273359745156324E-4</c:v>
                </c:pt>
                <c:pt idx="2">
                  <c:v>7.9563579960735813E-4</c:v>
                </c:pt>
                <c:pt idx="3">
                  <c:v>8.0447619738077333E-4</c:v>
                </c:pt>
                <c:pt idx="4">
                  <c:v>8.0671707815342165E-4</c:v>
                </c:pt>
                <c:pt idx="5">
                  <c:v>7.9782763376605621E-4</c:v>
                </c:pt>
                <c:pt idx="6">
                  <c:v>7.7643815296803858E-4</c:v>
                </c:pt>
                <c:pt idx="7">
                  <c:v>7.5223748326513874E-4</c:v>
                </c:pt>
                <c:pt idx="8">
                  <c:v>7.2402857764269587E-4</c:v>
                </c:pt>
                <c:pt idx="9">
                  <c:v>7.1508995322735406E-4</c:v>
                </c:pt>
                <c:pt idx="10">
                  <c:v>7.080964084525144E-4</c:v>
                </c:pt>
                <c:pt idx="11">
                  <c:v>6.9785887001705643E-4</c:v>
                </c:pt>
                <c:pt idx="12">
                  <c:v>6.8791313790279895E-4</c:v>
                </c:pt>
                <c:pt idx="13">
                  <c:v>6.7824691114069878E-4</c:v>
                </c:pt>
                <c:pt idx="14">
                  <c:v>6.7039683115064448E-4</c:v>
                </c:pt>
                <c:pt idx="15">
                  <c:v>6.6272638685830297E-4</c:v>
                </c:pt>
                <c:pt idx="16">
                  <c:v>6.5081220462264811E-4</c:v>
                </c:pt>
                <c:pt idx="17">
                  <c:v>6.42153949128777E-4</c:v>
                </c:pt>
                <c:pt idx="18">
                  <c:v>6.2822436237977965E-4</c:v>
                </c:pt>
                <c:pt idx="19">
                  <c:v>6.1619453416399659E-4</c:v>
                </c:pt>
                <c:pt idx="20">
                  <c:v>6.0210276727043325E-4</c:v>
                </c:pt>
                <c:pt idx="21">
                  <c:v>5.8864112003471209E-4</c:v>
                </c:pt>
                <c:pt idx="22">
                  <c:v>5.7235460683217074E-4</c:v>
                </c:pt>
                <c:pt idx="23">
                  <c:v>5.5801817159359998E-4</c:v>
                </c:pt>
                <c:pt idx="24">
                  <c:v>5.403198340617134E-4</c:v>
                </c:pt>
                <c:pt idx="25">
                  <c:v>5.1994870925866862E-4</c:v>
                </c:pt>
                <c:pt idx="26">
                  <c:v>4.9933005354668681E-4</c:v>
                </c:pt>
                <c:pt idx="27">
                  <c:v>4.7948912426668601E-4</c:v>
                </c:pt>
                <c:pt idx="28">
                  <c:v>4.5608099379067463E-4</c:v>
                </c:pt>
                <c:pt idx="29">
                  <c:v>4.27786456509717E-4</c:v>
                </c:pt>
                <c:pt idx="30">
                  <c:v>3.9781789980367907E-4</c:v>
                </c:pt>
                <c:pt idx="31">
                  <c:v>3.6893175930838014E-4</c:v>
                </c:pt>
                <c:pt idx="32">
                  <c:v>3.3442428528530996E-4</c:v>
                </c:pt>
                <c:pt idx="33">
                  <c:v>3.0679177018758303E-4</c:v>
                </c:pt>
                <c:pt idx="34">
                  <c:v>2.8254773761666189E-4</c:v>
                </c:pt>
                <c:pt idx="35">
                  <c:v>2.6766306012668983E-4</c:v>
                </c:pt>
                <c:pt idx="36">
                  <c:v>2.5743238316184745E-4</c:v>
                </c:pt>
                <c:pt idx="37">
                  <c:v>2.5009622716500724E-4</c:v>
                </c:pt>
                <c:pt idx="38">
                  <c:v>2.4585011125388657E-4</c:v>
                </c:pt>
                <c:pt idx="39">
                  <c:v>2.4880707135487836E-4</c:v>
                </c:pt>
                <c:pt idx="40">
                  <c:v>2.5561467877941607E-4</c:v>
                </c:pt>
                <c:pt idx="41">
                  <c:v>2.6618697707452059E-4</c:v>
                </c:pt>
                <c:pt idx="42">
                  <c:v>2.7793803364402922E-4</c:v>
                </c:pt>
                <c:pt idx="43">
                  <c:v>2.8589479867431231E-4</c:v>
                </c:pt>
                <c:pt idx="44">
                  <c:v>2.9642930507377523E-4</c:v>
                </c:pt>
                <c:pt idx="45">
                  <c:v>3.0549729014459748E-4</c:v>
                </c:pt>
                <c:pt idx="46">
                  <c:v>3.1651522519899277E-4</c:v>
                </c:pt>
                <c:pt idx="47">
                  <c:v>3.3022968193509512E-4</c:v>
                </c:pt>
                <c:pt idx="48">
                  <c:v>3.3872681994979932E-4</c:v>
                </c:pt>
                <c:pt idx="49">
                  <c:v>3.4152291398240373E-4</c:v>
                </c:pt>
                <c:pt idx="50">
                  <c:v>3.518972430827198E-4</c:v>
                </c:pt>
                <c:pt idx="51">
                  <c:v>3.5887414009551231E-4</c:v>
                </c:pt>
                <c:pt idx="52">
                  <c:v>3.6940233553198773E-4</c:v>
                </c:pt>
                <c:pt idx="53">
                  <c:v>3.7857703406154038E-4</c:v>
                </c:pt>
                <c:pt idx="54">
                  <c:v>3.9031190169417566E-4</c:v>
                </c:pt>
                <c:pt idx="55">
                  <c:v>4.0001578875287067E-4</c:v>
                </c:pt>
                <c:pt idx="56">
                  <c:v>4.1373061579582629E-4</c:v>
                </c:pt>
                <c:pt idx="57">
                  <c:v>4.2094684746668375E-4</c:v>
                </c:pt>
                <c:pt idx="58">
                  <c:v>4.2969055052978998E-4</c:v>
                </c:pt>
                <c:pt idx="59">
                  <c:v>4.2905397193641242E-4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E6-A049-B8E4-83F7BABE8084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 cmpd="sng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forward val="2"/>
            <c:dispRSqr val="0"/>
            <c:dispEq val="1"/>
            <c:trendlineLbl>
              <c:layout>
                <c:manualLayout>
                  <c:x val="2.084024812503496E-2"/>
                  <c:y val="0.235793111733340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Sheet1!$G$42:$G$63</c:f>
              <c:numCache>
                <c:formatCode>General</c:formatCode>
                <c:ptCount val="22"/>
                <c:pt idx="0">
                  <c:v>104</c:v>
                </c:pt>
                <c:pt idx="1">
                  <c:v>105</c:v>
                </c:pt>
                <c:pt idx="2">
                  <c:v>106</c:v>
                </c:pt>
                <c:pt idx="3">
                  <c:v>107</c:v>
                </c:pt>
                <c:pt idx="4">
                  <c:v>108</c:v>
                </c:pt>
                <c:pt idx="5">
                  <c:v>109</c:v>
                </c:pt>
                <c:pt idx="6">
                  <c:v>110</c:v>
                </c:pt>
                <c:pt idx="7">
                  <c:v>111</c:v>
                </c:pt>
                <c:pt idx="8">
                  <c:v>112</c:v>
                </c:pt>
                <c:pt idx="9">
                  <c:v>113</c:v>
                </c:pt>
                <c:pt idx="10">
                  <c:v>114</c:v>
                </c:pt>
                <c:pt idx="11">
                  <c:v>115</c:v>
                </c:pt>
                <c:pt idx="12">
                  <c:v>116</c:v>
                </c:pt>
                <c:pt idx="13">
                  <c:v>117</c:v>
                </c:pt>
                <c:pt idx="14">
                  <c:v>118</c:v>
                </c:pt>
                <c:pt idx="15">
                  <c:v>119</c:v>
                </c:pt>
                <c:pt idx="16">
                  <c:v>120</c:v>
                </c:pt>
                <c:pt idx="17">
                  <c:v>121</c:v>
                </c:pt>
                <c:pt idx="18">
                  <c:v>122</c:v>
                </c:pt>
                <c:pt idx="19">
                  <c:v>123</c:v>
                </c:pt>
                <c:pt idx="20">
                  <c:v>124</c:v>
                </c:pt>
                <c:pt idx="21">
                  <c:v>125</c:v>
                </c:pt>
              </c:numCache>
            </c:numRef>
          </c:xVal>
          <c:yVal>
            <c:numRef>
              <c:f>Sheet1!$J$42:$J$63</c:f>
              <c:numCache>
                <c:formatCode>General</c:formatCode>
                <c:ptCount val="22"/>
                <c:pt idx="0">
                  <c:v>2.4585011125388657E-4</c:v>
                </c:pt>
                <c:pt idx="1">
                  <c:v>2.4880707135487836E-4</c:v>
                </c:pt>
                <c:pt idx="2">
                  <c:v>2.5561467877941607E-4</c:v>
                </c:pt>
                <c:pt idx="3">
                  <c:v>2.6618697707452059E-4</c:v>
                </c:pt>
                <c:pt idx="4">
                  <c:v>2.7793803364402922E-4</c:v>
                </c:pt>
                <c:pt idx="5">
                  <c:v>2.8589479867431231E-4</c:v>
                </c:pt>
                <c:pt idx="6">
                  <c:v>2.9642930507377523E-4</c:v>
                </c:pt>
                <c:pt idx="7">
                  <c:v>3.0549729014459748E-4</c:v>
                </c:pt>
                <c:pt idx="8">
                  <c:v>3.1651522519899277E-4</c:v>
                </c:pt>
                <c:pt idx="9">
                  <c:v>3.3022968193509512E-4</c:v>
                </c:pt>
                <c:pt idx="10">
                  <c:v>3.3872681994979932E-4</c:v>
                </c:pt>
                <c:pt idx="11">
                  <c:v>3.4152291398240373E-4</c:v>
                </c:pt>
                <c:pt idx="12">
                  <c:v>3.518972430827198E-4</c:v>
                </c:pt>
                <c:pt idx="13">
                  <c:v>3.5887414009551231E-4</c:v>
                </c:pt>
                <c:pt idx="14">
                  <c:v>3.6940233553198773E-4</c:v>
                </c:pt>
                <c:pt idx="15">
                  <c:v>3.7857703406154038E-4</c:v>
                </c:pt>
                <c:pt idx="16">
                  <c:v>3.9031190169417566E-4</c:v>
                </c:pt>
                <c:pt idx="17">
                  <c:v>4.0001578875287067E-4</c:v>
                </c:pt>
                <c:pt idx="18">
                  <c:v>4.1373061579582629E-4</c:v>
                </c:pt>
                <c:pt idx="19">
                  <c:v>4.2094684746668375E-4</c:v>
                </c:pt>
                <c:pt idx="20">
                  <c:v>4.2969055052978998E-4</c:v>
                </c:pt>
                <c:pt idx="21">
                  <c:v>4.2905397193641242E-4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3E6-A049-B8E4-83F7BABE80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4758016"/>
        <c:axId val="244760288"/>
      </c:scatterChart>
      <c:valAx>
        <c:axId val="244758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44760288"/>
        <c:crosses val="autoZero"/>
        <c:crossBetween val="midCat"/>
      </c:valAx>
      <c:valAx>
        <c:axId val="24476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44758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374650</xdr:colOff>
      <xdr:row>2</xdr:row>
      <xdr:rowOff>50800</xdr:rowOff>
    </xdr:from>
    <xdr:to>
      <xdr:col>16</xdr:col>
      <xdr:colOff>450850</xdr:colOff>
      <xdr:row>14</xdr:row>
      <xdr:rowOff>50800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F63F3E33-A2AB-5C78-B0D9-6CD29DA056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190500</xdr:colOff>
      <xdr:row>2</xdr:row>
      <xdr:rowOff>88900</xdr:rowOff>
    </xdr:from>
    <xdr:to>
      <xdr:col>24</xdr:col>
      <xdr:colOff>50800</xdr:colOff>
      <xdr:row>14</xdr:row>
      <xdr:rowOff>88900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8FD5576E-0992-A61A-0DAD-3B4CA00322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381000</xdr:colOff>
      <xdr:row>15</xdr:row>
      <xdr:rowOff>50800</xdr:rowOff>
    </xdr:from>
    <xdr:to>
      <xdr:col>16</xdr:col>
      <xdr:colOff>457200</xdr:colOff>
      <xdr:row>27</xdr:row>
      <xdr:rowOff>50800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29C4FF39-4623-D34E-B139-22A37A8CAE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190500</xdr:colOff>
      <xdr:row>15</xdr:row>
      <xdr:rowOff>63500</xdr:rowOff>
    </xdr:from>
    <xdr:to>
      <xdr:col>24</xdr:col>
      <xdr:colOff>50800</xdr:colOff>
      <xdr:row>27</xdr:row>
      <xdr:rowOff>63500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6FF1603B-AB7B-074D-9215-D6F29C1B38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F60CC-2090-4E55-9C8B-210D84A94C19}">
  <dimension ref="B1:K63"/>
  <sheetViews>
    <sheetView tabSelected="1" topLeftCell="A8" workbookViewId="0">
      <selection activeCell="G4" sqref="G4:H63"/>
    </sheetView>
  </sheetViews>
  <sheetFormatPr baseColWidth="10" defaultColWidth="8.83203125" defaultRowHeight="18"/>
  <cols>
    <col min="4" max="4" width="13" bestFit="1" customWidth="1"/>
    <col min="9" max="9" width="13.6640625" bestFit="1" customWidth="1"/>
    <col min="11" max="11" width="10" bestFit="1" customWidth="1"/>
    <col min="12" max="12" width="13.6640625" bestFit="1" customWidth="1"/>
  </cols>
  <sheetData>
    <row r="1" spans="2:11">
      <c r="K1" s="2"/>
    </row>
    <row r="2" spans="2:11">
      <c r="B2" s="4" t="s">
        <v>0</v>
      </c>
      <c r="C2" s="4"/>
      <c r="D2" s="1"/>
      <c r="G2" s="4" t="s">
        <v>1</v>
      </c>
      <c r="H2" s="4"/>
    </row>
    <row r="3" spans="2:11">
      <c r="B3" t="s">
        <v>2</v>
      </c>
      <c r="C3" t="s">
        <v>3</v>
      </c>
      <c r="D3" t="s">
        <v>4</v>
      </c>
      <c r="E3" t="s">
        <v>5</v>
      </c>
      <c r="G3" t="s">
        <v>2</v>
      </c>
      <c r="H3" t="s">
        <v>3</v>
      </c>
      <c r="I3" t="s">
        <v>4</v>
      </c>
      <c r="J3" t="s">
        <v>5</v>
      </c>
    </row>
    <row r="4" spans="2:11">
      <c r="B4">
        <v>25</v>
      </c>
      <c r="C4">
        <v>330</v>
      </c>
      <c r="D4">
        <f>0.002253/(0.000000000008854*(9.11/2*0.001)^2*PI())*C4*0.000000000001</f>
        <v>1288.27618536605</v>
      </c>
      <c r="E4">
        <f>1/D4</f>
        <v>7.7623106858554604E-4</v>
      </c>
      <c r="G4">
        <v>35</v>
      </c>
      <c r="H4">
        <v>375</v>
      </c>
      <c r="I4">
        <f>0.00178/(0.000000000008854*(8.61/2*0.001)^2*PI())*H4*0.000000000001</f>
        <v>1294.8383930539426</v>
      </c>
      <c r="J4">
        <f>1/I4</f>
        <v>7.7229714948554224E-4</v>
      </c>
    </row>
    <row r="5" spans="2:11">
      <c r="B5">
        <f>B4+5</f>
        <v>30</v>
      </c>
      <c r="C5">
        <v>327</v>
      </c>
      <c r="D5">
        <f t="shared" ref="D5:D60" si="0">0.002253/(0.000000000008854*(9.11/2*0.001)^2*PI())*C5*0.000000000001</f>
        <v>1276.564583680904</v>
      </c>
      <c r="E5">
        <f t="shared" ref="E5:E60" si="1">1/D5</f>
        <v>7.8335245453587223E-4</v>
      </c>
      <c r="G5">
        <f>G4+5</f>
        <v>40</v>
      </c>
      <c r="H5">
        <v>370</v>
      </c>
      <c r="I5">
        <f t="shared" ref="I5:I63" si="2">0.00178/(0.000000000008854*(8.61/2*0.001)^2*PI())*H5*0.000000000001</f>
        <v>1277.5738811465565</v>
      </c>
      <c r="J5">
        <f t="shared" ref="J5:J63" si="3">1/I5</f>
        <v>7.8273359745156324E-4</v>
      </c>
    </row>
    <row r="6" spans="2:11">
      <c r="B6">
        <f t="shared" ref="B6:B18" si="4">B5+5</f>
        <v>35</v>
      </c>
      <c r="C6">
        <v>319</v>
      </c>
      <c r="D6">
        <f t="shared" si="0"/>
        <v>1245.3336458538483</v>
      </c>
      <c r="E6">
        <f t="shared" si="1"/>
        <v>8.0299765715746143E-4</v>
      </c>
      <c r="G6">
        <f t="shared" ref="G6:G11" si="5">G5+5</f>
        <v>45</v>
      </c>
      <c r="H6">
        <v>364</v>
      </c>
      <c r="I6">
        <f t="shared" si="2"/>
        <v>1256.8564668576935</v>
      </c>
      <c r="J6">
        <f t="shared" si="3"/>
        <v>7.9563579960735813E-4</v>
      </c>
    </row>
    <row r="7" spans="2:11">
      <c r="B7">
        <f t="shared" si="4"/>
        <v>40</v>
      </c>
      <c r="C7">
        <v>313</v>
      </c>
      <c r="D7">
        <f t="shared" si="0"/>
        <v>1221.9104424835564</v>
      </c>
      <c r="E7">
        <f t="shared" si="1"/>
        <v>8.1839058349274837E-4</v>
      </c>
      <c r="G7">
        <f t="shared" si="5"/>
        <v>50</v>
      </c>
      <c r="H7">
        <v>360</v>
      </c>
      <c r="I7">
        <f t="shared" si="2"/>
        <v>1243.0448573317847</v>
      </c>
      <c r="J7">
        <f t="shared" si="3"/>
        <v>8.0447619738077333E-4</v>
      </c>
    </row>
    <row r="8" spans="2:11">
      <c r="B8">
        <f t="shared" si="4"/>
        <v>45</v>
      </c>
      <c r="C8">
        <v>303</v>
      </c>
      <c r="D8">
        <f t="shared" si="0"/>
        <v>1182.8717701997368</v>
      </c>
      <c r="E8">
        <f t="shared" si="1"/>
        <v>8.4540017370703037E-4</v>
      </c>
      <c r="G8">
        <f t="shared" si="5"/>
        <v>55</v>
      </c>
      <c r="H8">
        <v>359</v>
      </c>
      <c r="I8">
        <f t="shared" si="2"/>
        <v>1239.5919549503076</v>
      </c>
      <c r="J8">
        <f t="shared" si="3"/>
        <v>8.0671707815342165E-4</v>
      </c>
    </row>
    <row r="9" spans="2:11">
      <c r="B9">
        <f t="shared" si="4"/>
        <v>50</v>
      </c>
      <c r="C9">
        <v>296</v>
      </c>
      <c r="D9">
        <f t="shared" si="0"/>
        <v>1155.544699601063</v>
      </c>
      <c r="E9">
        <f t="shared" si="1"/>
        <v>8.6539274538253443E-4</v>
      </c>
      <c r="G9">
        <f t="shared" si="5"/>
        <v>60</v>
      </c>
      <c r="H9">
        <v>363</v>
      </c>
      <c r="I9">
        <f t="shared" si="2"/>
        <v>1253.4035644762162</v>
      </c>
      <c r="J9">
        <f t="shared" si="3"/>
        <v>7.9782763376605621E-4</v>
      </c>
    </row>
    <row r="10" spans="2:11">
      <c r="B10">
        <f t="shared" si="4"/>
        <v>55</v>
      </c>
      <c r="C10">
        <v>294</v>
      </c>
      <c r="D10">
        <f t="shared" si="0"/>
        <v>1147.7369651442989</v>
      </c>
      <c r="E10">
        <f t="shared" si="1"/>
        <v>8.7127977086132733E-4</v>
      </c>
      <c r="G10">
        <f t="shared" si="5"/>
        <v>65</v>
      </c>
      <c r="H10">
        <v>373</v>
      </c>
      <c r="I10">
        <f t="shared" si="2"/>
        <v>1287.932588290988</v>
      </c>
      <c r="J10">
        <f t="shared" si="3"/>
        <v>7.7643815296803858E-4</v>
      </c>
    </row>
    <row r="11" spans="2:11">
      <c r="B11">
        <f t="shared" si="4"/>
        <v>60</v>
      </c>
      <c r="C11">
        <v>290</v>
      </c>
      <c r="D11">
        <f t="shared" si="0"/>
        <v>1132.1214962307713</v>
      </c>
      <c r="E11">
        <f t="shared" si="1"/>
        <v>8.8329742287320749E-4</v>
      </c>
      <c r="G11">
        <f t="shared" si="5"/>
        <v>70</v>
      </c>
      <c r="H11">
        <v>385</v>
      </c>
      <c r="I11">
        <f t="shared" si="2"/>
        <v>1329.3674168687141</v>
      </c>
      <c r="J11">
        <f t="shared" si="3"/>
        <v>7.5223748326513874E-4</v>
      </c>
    </row>
    <row r="12" spans="2:11">
      <c r="B12">
        <f t="shared" si="4"/>
        <v>65</v>
      </c>
      <c r="C12">
        <v>291</v>
      </c>
      <c r="D12">
        <f t="shared" si="0"/>
        <v>1136.0253634591531</v>
      </c>
      <c r="E12">
        <f t="shared" si="1"/>
        <v>8.8026203654030999E-4</v>
      </c>
      <c r="G12">
        <v>74</v>
      </c>
      <c r="H12">
        <v>400</v>
      </c>
      <c r="I12">
        <f t="shared" si="2"/>
        <v>1381.1609525908721</v>
      </c>
      <c r="J12">
        <f t="shared" si="3"/>
        <v>7.2402857764269587E-4</v>
      </c>
    </row>
    <row r="13" spans="2:11">
      <c r="B13">
        <f t="shared" si="4"/>
        <v>70</v>
      </c>
      <c r="C13">
        <v>296</v>
      </c>
      <c r="D13">
        <f t="shared" si="0"/>
        <v>1155.544699601063</v>
      </c>
      <c r="E13">
        <f t="shared" si="1"/>
        <v>8.6539274538253443E-4</v>
      </c>
      <c r="G13">
        <f>G12+1</f>
        <v>75</v>
      </c>
      <c r="H13">
        <v>405</v>
      </c>
      <c r="I13">
        <f t="shared" si="2"/>
        <v>1398.4254644982577</v>
      </c>
      <c r="J13">
        <f t="shared" si="3"/>
        <v>7.1508995322735406E-4</v>
      </c>
    </row>
    <row r="14" spans="2:11">
      <c r="B14">
        <f t="shared" si="4"/>
        <v>75</v>
      </c>
      <c r="C14">
        <v>298</v>
      </c>
      <c r="D14">
        <f t="shared" si="0"/>
        <v>1163.3524340578269</v>
      </c>
      <c r="E14">
        <f t="shared" si="1"/>
        <v>8.5958474037996712E-4</v>
      </c>
      <c r="G14">
        <f t="shared" ref="G14:G62" si="6">G13+1</f>
        <v>76</v>
      </c>
      <c r="H14">
        <v>409</v>
      </c>
      <c r="I14">
        <f t="shared" si="2"/>
        <v>1412.2370740241665</v>
      </c>
      <c r="J14">
        <f t="shared" si="3"/>
        <v>7.080964084525144E-4</v>
      </c>
    </row>
    <row r="15" spans="2:11">
      <c r="B15">
        <f t="shared" si="4"/>
        <v>80</v>
      </c>
      <c r="C15">
        <v>301</v>
      </c>
      <c r="D15">
        <f t="shared" si="0"/>
        <v>1175.0640357429729</v>
      </c>
      <c r="E15">
        <f t="shared" si="1"/>
        <v>8.5101745060873818E-4</v>
      </c>
      <c r="G15">
        <f t="shared" si="6"/>
        <v>77</v>
      </c>
      <c r="H15">
        <v>415</v>
      </c>
      <c r="I15">
        <f t="shared" si="2"/>
        <v>1432.9544883130295</v>
      </c>
      <c r="J15">
        <f t="shared" si="3"/>
        <v>6.9785887001705643E-4</v>
      </c>
    </row>
    <row r="16" spans="2:11">
      <c r="B16">
        <f t="shared" si="4"/>
        <v>85</v>
      </c>
      <c r="C16">
        <v>307</v>
      </c>
      <c r="D16">
        <f t="shared" si="0"/>
        <v>1198.4872391132646</v>
      </c>
      <c r="E16">
        <f t="shared" si="1"/>
        <v>8.3438518773039155E-4</v>
      </c>
      <c r="G16">
        <f t="shared" si="6"/>
        <v>78</v>
      </c>
      <c r="H16">
        <v>421</v>
      </c>
      <c r="I16">
        <f t="shared" si="2"/>
        <v>1453.6719026018927</v>
      </c>
      <c r="J16">
        <f t="shared" si="3"/>
        <v>6.8791313790279895E-4</v>
      </c>
    </row>
    <row r="17" spans="2:10">
      <c r="B17">
        <f t="shared" si="4"/>
        <v>90</v>
      </c>
      <c r="C17">
        <v>317</v>
      </c>
      <c r="D17">
        <f t="shared" si="0"/>
        <v>1237.5259113970844</v>
      </c>
      <c r="E17">
        <f t="shared" si="1"/>
        <v>8.080638884329028E-4</v>
      </c>
      <c r="G17">
        <f t="shared" si="6"/>
        <v>79</v>
      </c>
      <c r="H17">
        <v>427</v>
      </c>
      <c r="I17">
        <f t="shared" si="2"/>
        <v>1474.3893168907557</v>
      </c>
      <c r="J17">
        <f t="shared" si="3"/>
        <v>6.7824691114069878E-4</v>
      </c>
    </row>
    <row r="18" spans="2:10">
      <c r="B18">
        <f t="shared" si="4"/>
        <v>95</v>
      </c>
      <c r="C18">
        <v>330</v>
      </c>
      <c r="D18">
        <f t="shared" si="0"/>
        <v>1288.27618536605</v>
      </c>
      <c r="E18">
        <f t="shared" si="1"/>
        <v>7.7623106858554604E-4</v>
      </c>
      <c r="G18">
        <f t="shared" si="6"/>
        <v>80</v>
      </c>
      <c r="H18">
        <v>432</v>
      </c>
      <c r="I18">
        <f t="shared" si="2"/>
        <v>1491.6538287981414</v>
      </c>
      <c r="J18">
        <f t="shared" si="3"/>
        <v>6.7039683115064448E-4</v>
      </c>
    </row>
    <row r="19" spans="2:10">
      <c r="B19">
        <f>B18+5</f>
        <v>100</v>
      </c>
      <c r="C19">
        <v>347</v>
      </c>
      <c r="D19">
        <f t="shared" si="0"/>
        <v>1354.6419282485435</v>
      </c>
      <c r="E19">
        <f t="shared" si="1"/>
        <v>7.3820245715628297E-4</v>
      </c>
      <c r="G19">
        <f t="shared" si="6"/>
        <v>81</v>
      </c>
      <c r="H19">
        <v>437</v>
      </c>
      <c r="I19">
        <f t="shared" si="2"/>
        <v>1508.9183407055275</v>
      </c>
      <c r="J19">
        <f t="shared" si="3"/>
        <v>6.6272638685830297E-4</v>
      </c>
    </row>
    <row r="20" spans="2:10">
      <c r="B20">
        <f>B19+5</f>
        <v>105</v>
      </c>
      <c r="C20">
        <v>373</v>
      </c>
      <c r="D20">
        <f t="shared" si="0"/>
        <v>1456.1424761864748</v>
      </c>
      <c r="E20">
        <f t="shared" si="1"/>
        <v>6.8674598561187716E-4</v>
      </c>
      <c r="G20">
        <f t="shared" si="6"/>
        <v>82</v>
      </c>
      <c r="H20">
        <v>445</v>
      </c>
      <c r="I20">
        <f t="shared" si="2"/>
        <v>1536.5415597573449</v>
      </c>
      <c r="J20">
        <f t="shared" si="3"/>
        <v>6.5081220462264811E-4</v>
      </c>
    </row>
    <row r="21" spans="2:10">
      <c r="B21">
        <v>108</v>
      </c>
      <c r="C21">
        <v>400</v>
      </c>
      <c r="D21">
        <f t="shared" si="0"/>
        <v>1561.546891352788</v>
      </c>
      <c r="E21">
        <f t="shared" si="1"/>
        <v>6.4039063158307546E-4</v>
      </c>
      <c r="G21">
        <f t="shared" si="6"/>
        <v>83</v>
      </c>
      <c r="H21">
        <v>451</v>
      </c>
      <c r="I21">
        <f t="shared" si="2"/>
        <v>1557.2589740462079</v>
      </c>
      <c r="J21">
        <f t="shared" si="3"/>
        <v>6.42153949128777E-4</v>
      </c>
    </row>
    <row r="22" spans="2:10">
      <c r="B22">
        <f>B21+1</f>
        <v>109</v>
      </c>
      <c r="C22">
        <v>403</v>
      </c>
      <c r="D22">
        <f t="shared" si="0"/>
        <v>1573.2584930379337</v>
      </c>
      <c r="E22">
        <f t="shared" si="1"/>
        <v>6.356234556655837E-4</v>
      </c>
      <c r="G22">
        <f t="shared" si="6"/>
        <v>84</v>
      </c>
      <c r="H22">
        <v>461</v>
      </c>
      <c r="I22">
        <f t="shared" si="2"/>
        <v>1591.7879978609797</v>
      </c>
      <c r="J22">
        <f t="shared" si="3"/>
        <v>6.2822436237977965E-4</v>
      </c>
    </row>
    <row r="23" spans="2:10">
      <c r="B23">
        <f t="shared" ref="B23:B60" si="7">B22+1</f>
        <v>110</v>
      </c>
      <c r="C23">
        <v>414</v>
      </c>
      <c r="D23">
        <f t="shared" si="0"/>
        <v>1616.2010325501356</v>
      </c>
      <c r="E23">
        <f t="shared" si="1"/>
        <v>6.1873490974210187E-4</v>
      </c>
      <c r="G23">
        <f t="shared" si="6"/>
        <v>85</v>
      </c>
      <c r="H23">
        <v>470</v>
      </c>
      <c r="I23">
        <f t="shared" si="2"/>
        <v>1622.8641192942744</v>
      </c>
      <c r="J23">
        <f t="shared" si="3"/>
        <v>6.1619453416399659E-4</v>
      </c>
    </row>
    <row r="24" spans="2:10">
      <c r="B24">
        <f t="shared" si="7"/>
        <v>111</v>
      </c>
      <c r="C24">
        <v>426</v>
      </c>
      <c r="D24">
        <f t="shared" si="0"/>
        <v>1663.047439290719</v>
      </c>
      <c r="E24">
        <f t="shared" si="1"/>
        <v>6.0130575735500044E-4</v>
      </c>
      <c r="G24">
        <f t="shared" si="6"/>
        <v>86</v>
      </c>
      <c r="H24">
        <v>481</v>
      </c>
      <c r="I24">
        <f t="shared" si="2"/>
        <v>1660.8460454905235</v>
      </c>
      <c r="J24">
        <f t="shared" si="3"/>
        <v>6.0210276727043325E-4</v>
      </c>
    </row>
    <row r="25" spans="2:10">
      <c r="B25">
        <f t="shared" si="7"/>
        <v>112</v>
      </c>
      <c r="C25">
        <v>440</v>
      </c>
      <c r="D25">
        <f t="shared" si="0"/>
        <v>1717.7015804880666</v>
      </c>
      <c r="E25">
        <f t="shared" si="1"/>
        <v>5.8217330143915951E-4</v>
      </c>
      <c r="G25">
        <f t="shared" si="6"/>
        <v>87</v>
      </c>
      <c r="H25">
        <v>492</v>
      </c>
      <c r="I25">
        <f t="shared" si="2"/>
        <v>1698.8279716867726</v>
      </c>
      <c r="J25">
        <f t="shared" si="3"/>
        <v>5.8864112003471209E-4</v>
      </c>
    </row>
    <row r="26" spans="2:10">
      <c r="B26">
        <f t="shared" si="7"/>
        <v>113</v>
      </c>
      <c r="C26">
        <v>455</v>
      </c>
      <c r="D26">
        <f t="shared" si="0"/>
        <v>1776.2595889137963</v>
      </c>
      <c r="E26">
        <f t="shared" si="1"/>
        <v>5.6298077501808837E-4</v>
      </c>
      <c r="G26">
        <f t="shared" si="6"/>
        <v>88</v>
      </c>
      <c r="H26">
        <v>506</v>
      </c>
      <c r="I26">
        <f t="shared" si="2"/>
        <v>1747.1686050274529</v>
      </c>
      <c r="J26">
        <f t="shared" si="3"/>
        <v>5.7235460683217074E-4</v>
      </c>
    </row>
    <row r="27" spans="2:10">
      <c r="B27">
        <f t="shared" si="7"/>
        <v>114</v>
      </c>
      <c r="C27">
        <v>472</v>
      </c>
      <c r="D27">
        <f t="shared" si="0"/>
        <v>1842.6253317962896</v>
      </c>
      <c r="E27">
        <f t="shared" si="1"/>
        <v>5.4270392507040294E-4</v>
      </c>
      <c r="G27">
        <f t="shared" si="6"/>
        <v>89</v>
      </c>
      <c r="H27">
        <v>519</v>
      </c>
      <c r="I27">
        <f t="shared" si="2"/>
        <v>1792.0563359866562</v>
      </c>
      <c r="J27">
        <f t="shared" si="3"/>
        <v>5.5801817159359998E-4</v>
      </c>
    </row>
    <row r="28" spans="2:10">
      <c r="B28">
        <f t="shared" si="7"/>
        <v>115</v>
      </c>
      <c r="C28">
        <v>491</v>
      </c>
      <c r="D28">
        <f t="shared" si="0"/>
        <v>1916.7988091355471</v>
      </c>
      <c r="E28">
        <f t="shared" si="1"/>
        <v>5.2170316218580492E-4</v>
      </c>
      <c r="G28">
        <f t="shared" si="6"/>
        <v>90</v>
      </c>
      <c r="H28">
        <v>536</v>
      </c>
      <c r="I28">
        <f t="shared" si="2"/>
        <v>1850.7556764717683</v>
      </c>
      <c r="J28">
        <f t="shared" si="3"/>
        <v>5.403198340617134E-4</v>
      </c>
    </row>
    <row r="29" spans="2:10">
      <c r="B29">
        <f t="shared" si="7"/>
        <v>116</v>
      </c>
      <c r="C29">
        <v>509</v>
      </c>
      <c r="D29">
        <f t="shared" si="0"/>
        <v>1987.0684192464225</v>
      </c>
      <c r="E29">
        <f t="shared" si="1"/>
        <v>5.0325393444642481E-4</v>
      </c>
      <c r="G29">
        <f t="shared" si="6"/>
        <v>91</v>
      </c>
      <c r="H29">
        <v>557</v>
      </c>
      <c r="I29">
        <f t="shared" si="2"/>
        <v>1923.266626482789</v>
      </c>
      <c r="J29">
        <f t="shared" si="3"/>
        <v>5.1994870925866862E-4</v>
      </c>
    </row>
    <row r="30" spans="2:10">
      <c r="B30">
        <f t="shared" si="7"/>
        <v>117</v>
      </c>
      <c r="C30">
        <v>528</v>
      </c>
      <c r="D30">
        <f t="shared" si="0"/>
        <v>2061.24189658568</v>
      </c>
      <c r="E30">
        <f t="shared" si="1"/>
        <v>4.8514441786596629E-4</v>
      </c>
      <c r="G30">
        <f t="shared" si="6"/>
        <v>92</v>
      </c>
      <c r="H30">
        <v>580</v>
      </c>
      <c r="I30">
        <f t="shared" si="2"/>
        <v>2002.6833812567643</v>
      </c>
      <c r="J30">
        <f t="shared" si="3"/>
        <v>4.9933005354668681E-4</v>
      </c>
    </row>
    <row r="31" spans="2:10">
      <c r="B31">
        <f t="shared" si="7"/>
        <v>118</v>
      </c>
      <c r="C31">
        <v>555</v>
      </c>
      <c r="D31">
        <f t="shared" si="0"/>
        <v>2166.6463117519934</v>
      </c>
      <c r="E31">
        <f t="shared" si="1"/>
        <v>4.6154279753735165E-4</v>
      </c>
      <c r="G31">
        <f t="shared" si="6"/>
        <v>93</v>
      </c>
      <c r="H31">
        <v>604</v>
      </c>
      <c r="I31">
        <f t="shared" si="2"/>
        <v>2085.5530384122167</v>
      </c>
      <c r="J31">
        <f t="shared" si="3"/>
        <v>4.7948912426668601E-4</v>
      </c>
    </row>
    <row r="32" spans="2:10">
      <c r="B32">
        <f t="shared" si="7"/>
        <v>119</v>
      </c>
      <c r="C32">
        <v>590</v>
      </c>
      <c r="D32">
        <f t="shared" si="0"/>
        <v>2303.2816647453619</v>
      </c>
      <c r="E32">
        <f t="shared" si="1"/>
        <v>4.3416314005632239E-4</v>
      </c>
      <c r="G32">
        <f t="shared" si="6"/>
        <v>94</v>
      </c>
      <c r="H32">
        <v>635</v>
      </c>
      <c r="I32">
        <f t="shared" si="2"/>
        <v>2192.5930122380091</v>
      </c>
      <c r="J32">
        <f t="shared" si="3"/>
        <v>4.5608099379067463E-4</v>
      </c>
    </row>
    <row r="33" spans="2:10">
      <c r="B33">
        <f t="shared" si="7"/>
        <v>120</v>
      </c>
      <c r="C33">
        <v>644</v>
      </c>
      <c r="D33">
        <f t="shared" si="0"/>
        <v>2514.0904950779886</v>
      </c>
      <c r="E33">
        <f t="shared" si="1"/>
        <v>3.977581562627798E-4</v>
      </c>
      <c r="G33">
        <f t="shared" si="6"/>
        <v>95</v>
      </c>
      <c r="H33">
        <v>677</v>
      </c>
      <c r="I33">
        <f t="shared" si="2"/>
        <v>2337.6149122600505</v>
      </c>
      <c r="J33">
        <f t="shared" si="3"/>
        <v>4.27786456509717E-4</v>
      </c>
    </row>
    <row r="34" spans="2:10">
      <c r="B34">
        <f t="shared" si="7"/>
        <v>121</v>
      </c>
      <c r="C34">
        <v>740</v>
      </c>
      <c r="D34">
        <f t="shared" si="0"/>
        <v>2888.8617490026572</v>
      </c>
      <c r="E34">
        <f t="shared" si="1"/>
        <v>3.4615709815301381E-4</v>
      </c>
      <c r="G34">
        <f t="shared" si="6"/>
        <v>96</v>
      </c>
      <c r="H34">
        <v>728</v>
      </c>
      <c r="I34">
        <f t="shared" si="2"/>
        <v>2513.712933715387</v>
      </c>
      <c r="J34">
        <f t="shared" si="3"/>
        <v>3.9781789980367907E-4</v>
      </c>
    </row>
    <row r="35" spans="2:10">
      <c r="B35">
        <f t="shared" si="7"/>
        <v>122</v>
      </c>
      <c r="C35">
        <v>856</v>
      </c>
      <c r="D35">
        <f t="shared" si="0"/>
        <v>3341.7103474949658</v>
      </c>
      <c r="E35">
        <f t="shared" si="1"/>
        <v>2.9924795868368017E-4</v>
      </c>
      <c r="G35">
        <f t="shared" si="6"/>
        <v>97</v>
      </c>
      <c r="H35">
        <v>785</v>
      </c>
      <c r="I35">
        <f t="shared" si="2"/>
        <v>2710.528369459586</v>
      </c>
      <c r="J35">
        <f t="shared" si="3"/>
        <v>3.6893175930838014E-4</v>
      </c>
    </row>
    <row r="36" spans="2:10">
      <c r="B36">
        <f t="shared" si="7"/>
        <v>123</v>
      </c>
      <c r="C36">
        <v>1023</v>
      </c>
      <c r="D36">
        <f t="shared" si="0"/>
        <v>3993.6561746347547</v>
      </c>
      <c r="E36">
        <f t="shared" si="1"/>
        <v>2.5039711889856327E-4</v>
      </c>
      <c r="G36">
        <f t="shared" si="6"/>
        <v>98</v>
      </c>
      <c r="H36">
        <v>866</v>
      </c>
      <c r="I36">
        <f t="shared" si="2"/>
        <v>2990.2134623592374</v>
      </c>
      <c r="J36">
        <f t="shared" si="3"/>
        <v>3.3442428528530996E-4</v>
      </c>
    </row>
    <row r="37" spans="2:10">
      <c r="B37" s="3">
        <f t="shared" si="7"/>
        <v>124</v>
      </c>
      <c r="C37" s="3">
        <v>1164</v>
      </c>
      <c r="D37" s="3">
        <f t="shared" si="0"/>
        <v>4544.1014538366126</v>
      </c>
      <c r="E37" s="3">
        <f t="shared" si="1"/>
        <v>2.200655091350775E-4</v>
      </c>
      <c r="G37">
        <f t="shared" si="6"/>
        <v>99</v>
      </c>
      <c r="H37">
        <v>944</v>
      </c>
      <c r="I37">
        <f t="shared" si="2"/>
        <v>3259.5398481144575</v>
      </c>
      <c r="J37">
        <f t="shared" si="3"/>
        <v>3.0679177018758303E-4</v>
      </c>
    </row>
    <row r="38" spans="2:10">
      <c r="B38">
        <f t="shared" si="7"/>
        <v>125</v>
      </c>
      <c r="C38">
        <v>1245</v>
      </c>
      <c r="D38">
        <f t="shared" si="0"/>
        <v>4860.3146993355522</v>
      </c>
      <c r="E38">
        <f t="shared" si="1"/>
        <v>2.0574799408291583E-4</v>
      </c>
      <c r="G38">
        <f t="shared" si="6"/>
        <v>100</v>
      </c>
      <c r="H38">
        <v>1025</v>
      </c>
      <c r="I38">
        <f t="shared" si="2"/>
        <v>3539.2249410141089</v>
      </c>
      <c r="J38">
        <f t="shared" si="3"/>
        <v>2.8254773761666189E-4</v>
      </c>
    </row>
    <row r="39" spans="2:10">
      <c r="B39">
        <f t="shared" si="7"/>
        <v>126</v>
      </c>
      <c r="C39">
        <v>1253</v>
      </c>
      <c r="D39">
        <f t="shared" si="0"/>
        <v>4891.5456371626078</v>
      </c>
      <c r="E39">
        <f t="shared" si="1"/>
        <v>2.0443435964343992E-4</v>
      </c>
      <c r="G39">
        <f t="shared" si="6"/>
        <v>101</v>
      </c>
      <c r="H39">
        <v>1082</v>
      </c>
      <c r="I39">
        <f t="shared" si="2"/>
        <v>3736.0403767583084</v>
      </c>
      <c r="J39">
        <f t="shared" si="3"/>
        <v>2.6766306012668983E-4</v>
      </c>
    </row>
    <row r="40" spans="2:10">
      <c r="B40">
        <f t="shared" si="7"/>
        <v>127</v>
      </c>
      <c r="C40">
        <v>1224</v>
      </c>
      <c r="D40">
        <f t="shared" si="0"/>
        <v>4778.3334875395312</v>
      </c>
      <c r="E40">
        <f t="shared" si="1"/>
        <v>2.0927798417747564E-4</v>
      </c>
      <c r="G40">
        <f t="shared" si="6"/>
        <v>102</v>
      </c>
      <c r="H40">
        <v>1125</v>
      </c>
      <c r="I40">
        <f t="shared" si="2"/>
        <v>3884.5151791618268</v>
      </c>
      <c r="J40">
        <f t="shared" si="3"/>
        <v>2.5743238316184745E-4</v>
      </c>
    </row>
    <row r="41" spans="2:10">
      <c r="B41">
        <f t="shared" si="7"/>
        <v>128</v>
      </c>
      <c r="C41">
        <v>1186</v>
      </c>
      <c r="D41">
        <f t="shared" si="0"/>
        <v>4629.9865328610158</v>
      </c>
      <c r="E41">
        <f t="shared" si="1"/>
        <v>2.1598334960643356E-4</v>
      </c>
      <c r="G41">
        <f t="shared" si="6"/>
        <v>103</v>
      </c>
      <c r="H41">
        <v>1158</v>
      </c>
      <c r="I41">
        <f t="shared" si="2"/>
        <v>3998.4609577505739</v>
      </c>
      <c r="J41">
        <f t="shared" si="3"/>
        <v>2.5009622716500724E-4</v>
      </c>
    </row>
    <row r="42" spans="2:10">
      <c r="B42">
        <f t="shared" si="7"/>
        <v>129</v>
      </c>
      <c r="C42">
        <v>1146</v>
      </c>
      <c r="D42">
        <f t="shared" si="0"/>
        <v>4473.8318437257376</v>
      </c>
      <c r="E42">
        <f t="shared" si="1"/>
        <v>2.2352203545657084E-4</v>
      </c>
      <c r="G42" s="3">
        <f t="shared" si="6"/>
        <v>104</v>
      </c>
      <c r="H42" s="3">
        <v>1178</v>
      </c>
      <c r="I42" s="3">
        <f t="shared" si="2"/>
        <v>4067.5190053801175</v>
      </c>
      <c r="J42" s="3">
        <f t="shared" si="3"/>
        <v>2.4585011125388657E-4</v>
      </c>
    </row>
    <row r="43" spans="2:10">
      <c r="B43">
        <f t="shared" si="7"/>
        <v>130</v>
      </c>
      <c r="C43">
        <v>1102</v>
      </c>
      <c r="D43">
        <f t="shared" si="0"/>
        <v>4302.0616856769302</v>
      </c>
      <c r="E43">
        <f t="shared" si="1"/>
        <v>2.3244669022979148E-4</v>
      </c>
      <c r="G43">
        <f t="shared" si="6"/>
        <v>105</v>
      </c>
      <c r="H43">
        <v>1164</v>
      </c>
      <c r="I43">
        <f t="shared" si="2"/>
        <v>4019.1783720394369</v>
      </c>
      <c r="J43">
        <f t="shared" si="3"/>
        <v>2.4880707135487836E-4</v>
      </c>
    </row>
    <row r="44" spans="2:10">
      <c r="B44">
        <f t="shared" si="7"/>
        <v>131</v>
      </c>
      <c r="C44">
        <v>1062</v>
      </c>
      <c r="D44">
        <f t="shared" si="0"/>
        <v>4145.906996541652</v>
      </c>
      <c r="E44">
        <f t="shared" si="1"/>
        <v>2.4120174447573464E-4</v>
      </c>
      <c r="G44">
        <f t="shared" si="6"/>
        <v>106</v>
      </c>
      <c r="H44">
        <v>1133</v>
      </c>
      <c r="I44">
        <f t="shared" si="2"/>
        <v>3912.1383982136445</v>
      </c>
      <c r="J44">
        <f t="shared" si="3"/>
        <v>2.5561467877941607E-4</v>
      </c>
    </row>
    <row r="45" spans="2:10">
      <c r="B45">
        <f t="shared" si="7"/>
        <v>132</v>
      </c>
      <c r="C45">
        <v>1031</v>
      </c>
      <c r="D45">
        <f t="shared" si="0"/>
        <v>4024.8871124618108</v>
      </c>
      <c r="E45">
        <f t="shared" si="1"/>
        <v>2.4845417326210492E-4</v>
      </c>
      <c r="G45">
        <f t="shared" si="6"/>
        <v>107</v>
      </c>
      <c r="H45">
        <v>1088</v>
      </c>
      <c r="I45">
        <f t="shared" si="2"/>
        <v>3756.7577910471714</v>
      </c>
      <c r="J45">
        <f t="shared" si="3"/>
        <v>2.6618697707452059E-4</v>
      </c>
    </row>
    <row r="46" spans="2:10">
      <c r="B46">
        <f t="shared" si="7"/>
        <v>133</v>
      </c>
      <c r="C46">
        <v>999</v>
      </c>
      <c r="D46">
        <f t="shared" si="0"/>
        <v>3899.9633611535878</v>
      </c>
      <c r="E46">
        <f t="shared" si="1"/>
        <v>2.5641266529852869E-4</v>
      </c>
      <c r="G46">
        <f t="shared" si="6"/>
        <v>108</v>
      </c>
      <c r="H46">
        <v>1042</v>
      </c>
      <c r="I46">
        <f t="shared" si="2"/>
        <v>3597.9242814992208</v>
      </c>
      <c r="J46">
        <f t="shared" si="3"/>
        <v>2.7793803364402922E-4</v>
      </c>
    </row>
    <row r="47" spans="2:10">
      <c r="B47">
        <f t="shared" si="7"/>
        <v>134</v>
      </c>
      <c r="C47">
        <v>961</v>
      </c>
      <c r="D47">
        <f t="shared" si="0"/>
        <v>3751.6164064750728</v>
      </c>
      <c r="E47">
        <f t="shared" si="1"/>
        <v>2.665517717307286E-4</v>
      </c>
      <c r="G47">
        <f t="shared" si="6"/>
        <v>109</v>
      </c>
      <c r="H47">
        <v>1013</v>
      </c>
      <c r="I47">
        <f t="shared" si="2"/>
        <v>3497.790112436383</v>
      </c>
      <c r="J47">
        <f t="shared" si="3"/>
        <v>2.8589479867431231E-4</v>
      </c>
    </row>
    <row r="48" spans="2:10">
      <c r="B48">
        <f t="shared" si="7"/>
        <v>135</v>
      </c>
      <c r="C48">
        <v>931</v>
      </c>
      <c r="D48">
        <f t="shared" si="0"/>
        <v>3634.500389623614</v>
      </c>
      <c r="E48">
        <f t="shared" si="1"/>
        <v>2.7514098027199807E-4</v>
      </c>
      <c r="G48">
        <f t="shared" si="6"/>
        <v>110</v>
      </c>
      <c r="H48">
        <v>977</v>
      </c>
      <c r="I48">
        <f t="shared" si="2"/>
        <v>3373.4856267032046</v>
      </c>
      <c r="J48">
        <f t="shared" si="3"/>
        <v>2.9642930507377523E-4</v>
      </c>
    </row>
    <row r="49" spans="2:10">
      <c r="B49">
        <f t="shared" si="7"/>
        <v>136</v>
      </c>
      <c r="C49">
        <v>906</v>
      </c>
      <c r="D49">
        <f t="shared" si="0"/>
        <v>3536.9037089140643</v>
      </c>
      <c r="E49">
        <f t="shared" si="1"/>
        <v>2.8273317067685456E-4</v>
      </c>
      <c r="G49">
        <f t="shared" si="6"/>
        <v>111</v>
      </c>
      <c r="H49">
        <v>948</v>
      </c>
      <c r="I49">
        <f t="shared" si="2"/>
        <v>3273.3514576403663</v>
      </c>
      <c r="J49">
        <f t="shared" si="3"/>
        <v>3.0549729014459748E-4</v>
      </c>
    </row>
    <row r="50" spans="2:10">
      <c r="B50">
        <f t="shared" si="7"/>
        <v>137</v>
      </c>
      <c r="C50">
        <v>870</v>
      </c>
      <c r="D50">
        <f t="shared" si="0"/>
        <v>3396.3644886923134</v>
      </c>
      <c r="E50">
        <f t="shared" si="1"/>
        <v>2.9443247429106922E-4</v>
      </c>
      <c r="G50">
        <f t="shared" si="6"/>
        <v>112</v>
      </c>
      <c r="H50">
        <v>915</v>
      </c>
      <c r="I50">
        <f t="shared" si="2"/>
        <v>3159.4056790516192</v>
      </c>
      <c r="J50">
        <f t="shared" si="3"/>
        <v>3.1651522519899277E-4</v>
      </c>
    </row>
    <row r="51" spans="2:10">
      <c r="B51">
        <f t="shared" si="7"/>
        <v>138</v>
      </c>
      <c r="C51">
        <v>853</v>
      </c>
      <c r="D51">
        <f t="shared" si="0"/>
        <v>3329.9987458098199</v>
      </c>
      <c r="E51">
        <f t="shared" si="1"/>
        <v>3.0030041340355242E-4</v>
      </c>
      <c r="G51">
        <f t="shared" si="6"/>
        <v>113</v>
      </c>
      <c r="H51">
        <v>877</v>
      </c>
      <c r="I51">
        <f t="shared" si="2"/>
        <v>3028.1953885554863</v>
      </c>
      <c r="J51">
        <f t="shared" si="3"/>
        <v>3.3022968193509512E-4</v>
      </c>
    </row>
    <row r="52" spans="2:10">
      <c r="B52">
        <f t="shared" si="7"/>
        <v>139</v>
      </c>
      <c r="C52">
        <v>835</v>
      </c>
      <c r="D52">
        <f t="shared" si="0"/>
        <v>3259.7291356989444</v>
      </c>
      <c r="E52">
        <f t="shared" si="1"/>
        <v>3.0677395524937752E-4</v>
      </c>
      <c r="G52">
        <f t="shared" si="6"/>
        <v>114</v>
      </c>
      <c r="H52">
        <v>855</v>
      </c>
      <c r="I52">
        <f t="shared" si="2"/>
        <v>2952.2315361629885</v>
      </c>
      <c r="J52">
        <f t="shared" si="3"/>
        <v>3.3872681994979932E-4</v>
      </c>
    </row>
    <row r="53" spans="2:10">
      <c r="B53">
        <f t="shared" si="7"/>
        <v>140</v>
      </c>
      <c r="C53">
        <v>820</v>
      </c>
      <c r="D53">
        <f t="shared" si="0"/>
        <v>3201.171127273215</v>
      </c>
      <c r="E53">
        <f t="shared" si="1"/>
        <v>3.1238567394296365E-4</v>
      </c>
      <c r="G53">
        <f t="shared" si="6"/>
        <v>115</v>
      </c>
      <c r="H53">
        <v>848</v>
      </c>
      <c r="I53">
        <f t="shared" si="2"/>
        <v>2928.0612194926484</v>
      </c>
      <c r="J53">
        <f t="shared" si="3"/>
        <v>3.4152291398240373E-4</v>
      </c>
    </row>
    <row r="54" spans="2:10">
      <c r="B54">
        <f t="shared" si="7"/>
        <v>141</v>
      </c>
      <c r="C54">
        <v>801</v>
      </c>
      <c r="D54">
        <f t="shared" si="0"/>
        <v>3126.9976499339577</v>
      </c>
      <c r="E54">
        <f t="shared" si="1"/>
        <v>3.1979557132737852E-4</v>
      </c>
      <c r="G54">
        <f t="shared" si="6"/>
        <v>116</v>
      </c>
      <c r="H54">
        <v>823</v>
      </c>
      <c r="I54">
        <f t="shared" si="2"/>
        <v>2841.738659955719</v>
      </c>
      <c r="J54">
        <f t="shared" si="3"/>
        <v>3.518972430827198E-4</v>
      </c>
    </row>
    <row r="55" spans="2:10">
      <c r="B55">
        <f t="shared" si="7"/>
        <v>142</v>
      </c>
      <c r="C55">
        <v>780</v>
      </c>
      <c r="D55">
        <f t="shared" si="0"/>
        <v>3045.0164381379363</v>
      </c>
      <c r="E55">
        <f t="shared" si="1"/>
        <v>3.2840545209388488E-4</v>
      </c>
      <c r="G55">
        <f t="shared" si="6"/>
        <v>117</v>
      </c>
      <c r="H55">
        <v>807</v>
      </c>
      <c r="I55">
        <f t="shared" si="2"/>
        <v>2786.4922218520837</v>
      </c>
      <c r="J55">
        <f t="shared" si="3"/>
        <v>3.5887414009551231E-4</v>
      </c>
    </row>
    <row r="56" spans="2:10">
      <c r="B56">
        <f t="shared" si="7"/>
        <v>143</v>
      </c>
      <c r="C56">
        <v>760</v>
      </c>
      <c r="D56">
        <f t="shared" si="0"/>
        <v>2966.9390935702968</v>
      </c>
      <c r="E56">
        <f t="shared" si="1"/>
        <v>3.3704770083319767E-4</v>
      </c>
      <c r="G56">
        <f t="shared" si="6"/>
        <v>118</v>
      </c>
      <c r="H56">
        <v>784</v>
      </c>
      <c r="I56">
        <f t="shared" si="2"/>
        <v>2707.0754670781089</v>
      </c>
      <c r="J56">
        <f t="shared" si="3"/>
        <v>3.6940233553198773E-4</v>
      </c>
    </row>
    <row r="57" spans="2:10">
      <c r="B57">
        <f t="shared" si="7"/>
        <v>144</v>
      </c>
      <c r="C57">
        <v>740</v>
      </c>
      <c r="D57">
        <f t="shared" si="0"/>
        <v>2888.8617490026572</v>
      </c>
      <c r="E57">
        <f t="shared" si="1"/>
        <v>3.4615709815301381E-4</v>
      </c>
      <c r="G57">
        <f t="shared" si="6"/>
        <v>119</v>
      </c>
      <c r="H57">
        <v>765</v>
      </c>
      <c r="I57">
        <f t="shared" si="2"/>
        <v>2641.4703218300424</v>
      </c>
      <c r="J57">
        <f t="shared" si="3"/>
        <v>3.7857703406154038E-4</v>
      </c>
    </row>
    <row r="58" spans="2:10">
      <c r="B58">
        <f t="shared" si="7"/>
        <v>145</v>
      </c>
      <c r="C58">
        <v>723</v>
      </c>
      <c r="D58">
        <f t="shared" si="0"/>
        <v>2822.4960061201641</v>
      </c>
      <c r="E58">
        <f t="shared" si="1"/>
        <v>3.5429633835854798E-4</v>
      </c>
      <c r="G58">
        <f t="shared" si="6"/>
        <v>120</v>
      </c>
      <c r="H58">
        <v>742</v>
      </c>
      <c r="I58">
        <f t="shared" si="2"/>
        <v>2562.0535670560675</v>
      </c>
      <c r="J58">
        <f t="shared" si="3"/>
        <v>3.9031190169417566E-4</v>
      </c>
    </row>
    <row r="59" spans="2:10">
      <c r="B59">
        <f>B58+1</f>
        <v>146</v>
      </c>
      <c r="C59">
        <v>712</v>
      </c>
      <c r="D59">
        <f t="shared" si="0"/>
        <v>2779.5534666079625</v>
      </c>
      <c r="E59">
        <f t="shared" si="1"/>
        <v>3.5977001774330084E-4</v>
      </c>
      <c r="G59">
        <f t="shared" si="6"/>
        <v>121</v>
      </c>
      <c r="H59">
        <v>724</v>
      </c>
      <c r="I59">
        <f t="shared" si="2"/>
        <v>2499.9013241894781</v>
      </c>
      <c r="J59">
        <f t="shared" si="3"/>
        <v>4.0001578875287067E-4</v>
      </c>
    </row>
    <row r="60" spans="2:10">
      <c r="B60">
        <f t="shared" si="7"/>
        <v>147</v>
      </c>
      <c r="C60">
        <v>689</v>
      </c>
      <c r="D60">
        <f t="shared" si="0"/>
        <v>2689.764520355177</v>
      </c>
      <c r="E60">
        <f t="shared" si="1"/>
        <v>3.7177975708741688E-4</v>
      </c>
      <c r="G60">
        <f t="shared" si="6"/>
        <v>122</v>
      </c>
      <c r="H60">
        <v>700</v>
      </c>
      <c r="I60">
        <f t="shared" si="2"/>
        <v>2417.0316670340258</v>
      </c>
      <c r="J60">
        <f t="shared" si="3"/>
        <v>4.1373061579582629E-4</v>
      </c>
    </row>
    <row r="61" spans="2:10">
      <c r="G61">
        <f>G60+1</f>
        <v>123</v>
      </c>
      <c r="H61">
        <v>688</v>
      </c>
      <c r="I61">
        <f t="shared" si="2"/>
        <v>2375.5968384562993</v>
      </c>
      <c r="J61">
        <f t="shared" si="3"/>
        <v>4.2094684746668375E-4</v>
      </c>
    </row>
    <row r="62" spans="2:10">
      <c r="G62">
        <f t="shared" si="6"/>
        <v>124</v>
      </c>
      <c r="H62">
        <v>674</v>
      </c>
      <c r="I62">
        <f t="shared" si="2"/>
        <v>2327.2562051156187</v>
      </c>
      <c r="J62">
        <f t="shared" si="3"/>
        <v>4.2969055052978998E-4</v>
      </c>
    </row>
    <row r="63" spans="2:10">
      <c r="G63">
        <f>G62+1</f>
        <v>125</v>
      </c>
      <c r="H63">
        <v>675</v>
      </c>
      <c r="I63">
        <f t="shared" si="2"/>
        <v>2330.7091074970963</v>
      </c>
      <c r="J63">
        <f t="shared" si="3"/>
        <v>4.2905397193641242E-4</v>
      </c>
    </row>
  </sheetData>
  <mergeCells count="2">
    <mergeCell ref="B2:C2"/>
    <mergeCell ref="G2:H2"/>
  </mergeCells>
  <phoneticPr fontId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8AD3BA903F9B8E4884B6561CE2819B77" ma:contentTypeVersion="12" ma:contentTypeDescription="新しいドキュメントを作成します。" ma:contentTypeScope="" ma:versionID="78af5092bce266747a1d199cd3626b51">
  <xsd:schema xmlns:xsd="http://www.w3.org/2001/XMLSchema" xmlns:xs="http://www.w3.org/2001/XMLSchema" xmlns:p="http://schemas.microsoft.com/office/2006/metadata/properties" xmlns:ns2="a91cb7a6-222d-412a-83e6-001220a6f29f" xmlns:ns3="8b731cee-612d-40cf-acff-33deef0b31e6" targetNamespace="http://schemas.microsoft.com/office/2006/metadata/properties" ma:root="true" ma:fieldsID="9de944873c91f59b67fc5cae2c6bc411" ns2:_="" ns3:_="">
    <xsd:import namespace="a91cb7a6-222d-412a-83e6-001220a6f29f"/>
    <xsd:import namespace="8b731cee-612d-40cf-acff-33deef0b31e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DateTaken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1cb7a6-222d-412a-83e6-001220a6f29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2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画像タグ" ma:readOnly="false" ma:fieldId="{5cf76f15-5ced-4ddc-b409-7134ff3c332f}" ma:taxonomyMulti="true" ma:sspId="c1ec0f05-8db9-4cb4-a53b-b8806002f24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731cee-612d-40cf-acff-33deef0b31e6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74774c56-ba40-46d5-894d-ad8293dcb04b}" ma:internalName="TaxCatchAll" ma:showField="CatchAllData" ma:web="8b731cee-612d-40cf-acff-33deef0b31e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9F643B1-44CA-42B9-9C0C-818008D4D99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74DE193-C179-4C30-81B5-0AEB208A2A1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91cb7a6-222d-412a-83e6-001220a6f29f"/>
    <ds:schemaRef ds:uri="8b731cee-612d-40cf-acff-33deef0b31e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澤邉百香</dc:creator>
  <cp:keywords/>
  <dc:description/>
  <cp:lastModifiedBy>南川新明(苫小牧高専)</cp:lastModifiedBy>
  <cp:revision/>
  <dcterms:created xsi:type="dcterms:W3CDTF">2023-08-02T04:33:51Z</dcterms:created>
  <dcterms:modified xsi:type="dcterms:W3CDTF">2023-09-14T01:50:13Z</dcterms:modified>
  <cp:category/>
  <cp:contentStatus/>
</cp:coreProperties>
</file>