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statistic/"/>
    </mc:Choice>
  </mc:AlternateContent>
  <xr:revisionPtr revIDLastSave="0" documentId="13_ncr:1_{A4D391DA-F02D-E048-93BD-DB4AA55DAB5C}" xr6:coauthVersionLast="47" xr6:coauthVersionMax="47" xr10:uidLastSave="{00000000-0000-0000-0000-000000000000}"/>
  <bookViews>
    <workbookView xWindow="0" yWindow="500" windowWidth="25600" windowHeight="15500" activeTab="1" xr2:uid="{442D2052-5CA3-4929-A493-23447735D599}"/>
  </bookViews>
  <sheets>
    <sheet name="正規分布実験(1)" sheetId="1" r:id="rId1"/>
    <sheet name="正規分布実験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2" l="1"/>
  <c r="Q55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38" i="2"/>
  <c r="H37" i="2"/>
  <c r="G27" i="2"/>
  <c r="G25" i="2"/>
  <c r="G24" i="2"/>
  <c r="F43" i="1"/>
  <c r="G23" i="1"/>
  <c r="H23" i="1"/>
  <c r="I23" i="1"/>
  <c r="J23" i="1"/>
  <c r="G28" i="1"/>
  <c r="J1931" i="2"/>
  <c r="I2040" i="2"/>
  <c r="I2039" i="2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I34" i="1" s="1"/>
  <c r="J10" i="1"/>
  <c r="H11" i="1"/>
  <c r="I11" i="1"/>
  <c r="J11" i="1"/>
  <c r="H12" i="1"/>
  <c r="I12" i="1"/>
  <c r="J12" i="1"/>
  <c r="H13" i="1"/>
  <c r="I13" i="1"/>
  <c r="J13" i="1"/>
  <c r="H14" i="1"/>
  <c r="H36" i="1" s="1"/>
  <c r="I14" i="1"/>
  <c r="J14" i="1"/>
  <c r="H15" i="1"/>
  <c r="I15" i="1"/>
  <c r="J15" i="1"/>
  <c r="H16" i="1"/>
  <c r="I16" i="1"/>
  <c r="J16" i="1"/>
  <c r="H17" i="1"/>
  <c r="I17" i="1"/>
  <c r="J17" i="1"/>
  <c r="H18" i="1"/>
  <c r="H38" i="1" s="1"/>
  <c r="I18" i="1"/>
  <c r="I38" i="1" s="1"/>
  <c r="J18" i="1"/>
  <c r="H19" i="1"/>
  <c r="I19" i="1"/>
  <c r="J19" i="1"/>
  <c r="H20" i="1"/>
  <c r="I20" i="1"/>
  <c r="J20" i="1"/>
  <c r="H21" i="1"/>
  <c r="I21" i="1"/>
  <c r="J21" i="1"/>
  <c r="H22" i="1"/>
  <c r="I22" i="1"/>
  <c r="I40" i="1" s="1"/>
  <c r="J22" i="1"/>
  <c r="J40" i="1" s="1"/>
  <c r="J4" i="1"/>
  <c r="J31" i="1" s="1"/>
  <c r="I4" i="1"/>
  <c r="I31" i="1" s="1"/>
  <c r="H4" i="1"/>
  <c r="H31" i="1" s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7" i="1"/>
  <c r="M6" i="2"/>
  <c r="J186" i="2"/>
  <c r="J191" i="2"/>
  <c r="J196" i="2"/>
  <c r="J201" i="2"/>
  <c r="J206" i="2"/>
  <c r="J211" i="2"/>
  <c r="J216" i="2"/>
  <c r="J221" i="2"/>
  <c r="J226" i="2"/>
  <c r="J231" i="2"/>
  <c r="J236" i="2"/>
  <c r="J241" i="2"/>
  <c r="J246" i="2"/>
  <c r="J251" i="2"/>
  <c r="J256" i="2"/>
  <c r="J261" i="2"/>
  <c r="J266" i="2"/>
  <c r="J271" i="2"/>
  <c r="J276" i="2"/>
  <c r="J281" i="2"/>
  <c r="J286" i="2"/>
  <c r="J291" i="2"/>
  <c r="J296" i="2"/>
  <c r="J301" i="2"/>
  <c r="J306" i="2"/>
  <c r="J311" i="2"/>
  <c r="J316" i="2"/>
  <c r="J321" i="2"/>
  <c r="J326" i="2"/>
  <c r="J331" i="2"/>
  <c r="J336" i="2"/>
  <c r="J341" i="2"/>
  <c r="J346" i="2"/>
  <c r="J351" i="2"/>
  <c r="J356" i="2"/>
  <c r="J361" i="2"/>
  <c r="J366" i="2"/>
  <c r="J371" i="2"/>
  <c r="J376" i="2"/>
  <c r="J381" i="2"/>
  <c r="J386" i="2"/>
  <c r="J391" i="2"/>
  <c r="J396" i="2"/>
  <c r="J401" i="2"/>
  <c r="J406" i="2"/>
  <c r="J411" i="2"/>
  <c r="J416" i="2"/>
  <c r="J421" i="2"/>
  <c r="J426" i="2"/>
  <c r="J431" i="2"/>
  <c r="J436" i="2"/>
  <c r="J441" i="2"/>
  <c r="J446" i="2"/>
  <c r="J451" i="2"/>
  <c r="J456" i="2"/>
  <c r="J461" i="2"/>
  <c r="J466" i="2"/>
  <c r="J471" i="2"/>
  <c r="J476" i="2"/>
  <c r="J481" i="2"/>
  <c r="J486" i="2"/>
  <c r="J491" i="2"/>
  <c r="J496" i="2"/>
  <c r="J501" i="2"/>
  <c r="J506" i="2"/>
  <c r="J511" i="2"/>
  <c r="J516" i="2"/>
  <c r="J521" i="2"/>
  <c r="J526" i="2"/>
  <c r="J531" i="2"/>
  <c r="J536" i="2"/>
  <c r="J541" i="2"/>
  <c r="J546" i="2"/>
  <c r="J551" i="2"/>
  <c r="J556" i="2"/>
  <c r="J561" i="2"/>
  <c r="J566" i="2"/>
  <c r="J571" i="2"/>
  <c r="J576" i="2"/>
  <c r="J581" i="2"/>
  <c r="J586" i="2"/>
  <c r="J591" i="2"/>
  <c r="J596" i="2"/>
  <c r="J601" i="2"/>
  <c r="J606" i="2"/>
  <c r="J611" i="2"/>
  <c r="J616" i="2"/>
  <c r="J621" i="2"/>
  <c r="J626" i="2"/>
  <c r="J631" i="2"/>
  <c r="J636" i="2"/>
  <c r="J641" i="2"/>
  <c r="J646" i="2"/>
  <c r="J651" i="2"/>
  <c r="J656" i="2"/>
  <c r="J661" i="2"/>
  <c r="J666" i="2"/>
  <c r="J671" i="2"/>
  <c r="J676" i="2"/>
  <c r="J681" i="2"/>
  <c r="J686" i="2"/>
  <c r="J691" i="2"/>
  <c r="J696" i="2"/>
  <c r="J701" i="2"/>
  <c r="J706" i="2"/>
  <c r="J711" i="2"/>
  <c r="J716" i="2"/>
  <c r="J721" i="2"/>
  <c r="J726" i="2"/>
  <c r="J731" i="2"/>
  <c r="J736" i="2"/>
  <c r="J741" i="2"/>
  <c r="J746" i="2"/>
  <c r="J751" i="2"/>
  <c r="J756" i="2"/>
  <c r="J761" i="2"/>
  <c r="J766" i="2"/>
  <c r="J771" i="2"/>
  <c r="J776" i="2"/>
  <c r="J781" i="2"/>
  <c r="J786" i="2"/>
  <c r="J791" i="2"/>
  <c r="J796" i="2"/>
  <c r="J801" i="2"/>
  <c r="J806" i="2"/>
  <c r="J811" i="2"/>
  <c r="J816" i="2"/>
  <c r="J821" i="2"/>
  <c r="J826" i="2"/>
  <c r="J831" i="2"/>
  <c r="J836" i="2"/>
  <c r="J841" i="2"/>
  <c r="J846" i="2"/>
  <c r="J851" i="2"/>
  <c r="J856" i="2"/>
  <c r="J861" i="2"/>
  <c r="J866" i="2"/>
  <c r="J871" i="2"/>
  <c r="J876" i="2"/>
  <c r="J881" i="2"/>
  <c r="J886" i="2"/>
  <c r="J891" i="2"/>
  <c r="J896" i="2"/>
  <c r="J901" i="2"/>
  <c r="J906" i="2"/>
  <c r="J911" i="2"/>
  <c r="J916" i="2"/>
  <c r="J921" i="2"/>
  <c r="J926" i="2"/>
  <c r="J931" i="2"/>
  <c r="J936" i="2"/>
  <c r="J941" i="2"/>
  <c r="J946" i="2"/>
  <c r="J951" i="2"/>
  <c r="J956" i="2"/>
  <c r="J961" i="2"/>
  <c r="J966" i="2"/>
  <c r="J971" i="2"/>
  <c r="J976" i="2"/>
  <c r="J981" i="2"/>
  <c r="J986" i="2"/>
  <c r="J991" i="2"/>
  <c r="J996" i="2"/>
  <c r="J1001" i="2"/>
  <c r="J1006" i="2"/>
  <c r="J1011" i="2"/>
  <c r="J1016" i="2"/>
  <c r="J1021" i="2"/>
  <c r="J1026" i="2"/>
  <c r="J1031" i="2"/>
  <c r="J1036" i="2"/>
  <c r="J1041" i="2"/>
  <c r="J1046" i="2"/>
  <c r="J1051" i="2"/>
  <c r="J1056" i="2"/>
  <c r="J1061" i="2"/>
  <c r="J1066" i="2"/>
  <c r="J1071" i="2"/>
  <c r="J1076" i="2"/>
  <c r="J1081" i="2"/>
  <c r="J1086" i="2"/>
  <c r="J1091" i="2"/>
  <c r="J1096" i="2"/>
  <c r="J1101" i="2"/>
  <c r="J1106" i="2"/>
  <c r="J1111" i="2"/>
  <c r="J1116" i="2"/>
  <c r="J1121" i="2"/>
  <c r="J1126" i="2"/>
  <c r="J1131" i="2"/>
  <c r="J1136" i="2"/>
  <c r="J1141" i="2"/>
  <c r="J1146" i="2"/>
  <c r="J1151" i="2"/>
  <c r="J1156" i="2"/>
  <c r="J1161" i="2"/>
  <c r="J1166" i="2"/>
  <c r="J1171" i="2"/>
  <c r="J1176" i="2"/>
  <c r="J1181" i="2"/>
  <c r="J1186" i="2"/>
  <c r="J1191" i="2"/>
  <c r="J1196" i="2"/>
  <c r="J1201" i="2"/>
  <c r="J1206" i="2"/>
  <c r="J1211" i="2"/>
  <c r="J1216" i="2"/>
  <c r="J1221" i="2"/>
  <c r="J1226" i="2"/>
  <c r="J1231" i="2"/>
  <c r="J1236" i="2"/>
  <c r="J1241" i="2"/>
  <c r="J1246" i="2"/>
  <c r="J1251" i="2"/>
  <c r="J1256" i="2"/>
  <c r="J1261" i="2"/>
  <c r="J1266" i="2"/>
  <c r="J1271" i="2"/>
  <c r="J1276" i="2"/>
  <c r="J1281" i="2"/>
  <c r="J1286" i="2"/>
  <c r="J1291" i="2"/>
  <c r="J1296" i="2"/>
  <c r="J1301" i="2"/>
  <c r="J1306" i="2"/>
  <c r="J1311" i="2"/>
  <c r="J1316" i="2"/>
  <c r="J1321" i="2"/>
  <c r="J1326" i="2"/>
  <c r="J1331" i="2"/>
  <c r="J1336" i="2"/>
  <c r="J1341" i="2"/>
  <c r="J1346" i="2"/>
  <c r="J1351" i="2"/>
  <c r="J1356" i="2"/>
  <c r="J1361" i="2"/>
  <c r="J1366" i="2"/>
  <c r="J1371" i="2"/>
  <c r="J1376" i="2"/>
  <c r="J1381" i="2"/>
  <c r="J1386" i="2"/>
  <c r="J1391" i="2"/>
  <c r="J1396" i="2"/>
  <c r="J1401" i="2"/>
  <c r="J1406" i="2"/>
  <c r="J1411" i="2"/>
  <c r="J1416" i="2"/>
  <c r="J1421" i="2"/>
  <c r="J1426" i="2"/>
  <c r="J1431" i="2"/>
  <c r="J1436" i="2"/>
  <c r="J1441" i="2"/>
  <c r="J1446" i="2"/>
  <c r="J1451" i="2"/>
  <c r="J1456" i="2"/>
  <c r="J1461" i="2"/>
  <c r="J1466" i="2"/>
  <c r="J1471" i="2"/>
  <c r="J1476" i="2"/>
  <c r="J1481" i="2"/>
  <c r="J1486" i="2"/>
  <c r="J1491" i="2"/>
  <c r="J1496" i="2"/>
  <c r="J1501" i="2"/>
  <c r="J1506" i="2"/>
  <c r="J1511" i="2"/>
  <c r="J1516" i="2"/>
  <c r="J1521" i="2"/>
  <c r="J1526" i="2"/>
  <c r="J1531" i="2"/>
  <c r="J1536" i="2"/>
  <c r="J1541" i="2"/>
  <c r="J1546" i="2"/>
  <c r="J1551" i="2"/>
  <c r="J1556" i="2"/>
  <c r="J1561" i="2"/>
  <c r="J1566" i="2"/>
  <c r="J1571" i="2"/>
  <c r="J1576" i="2"/>
  <c r="J1581" i="2"/>
  <c r="J1586" i="2"/>
  <c r="J1591" i="2"/>
  <c r="J1596" i="2"/>
  <c r="J1601" i="2"/>
  <c r="J1606" i="2"/>
  <c r="J1611" i="2"/>
  <c r="J1616" i="2"/>
  <c r="J1621" i="2"/>
  <c r="J1626" i="2"/>
  <c r="J1631" i="2"/>
  <c r="J1636" i="2"/>
  <c r="J1641" i="2"/>
  <c r="J1646" i="2"/>
  <c r="J1651" i="2"/>
  <c r="J1656" i="2"/>
  <c r="J1661" i="2"/>
  <c r="J1666" i="2"/>
  <c r="J1671" i="2"/>
  <c r="J1676" i="2"/>
  <c r="J1681" i="2"/>
  <c r="J1686" i="2"/>
  <c r="J1691" i="2"/>
  <c r="J1696" i="2"/>
  <c r="J1701" i="2"/>
  <c r="J1706" i="2"/>
  <c r="J1711" i="2"/>
  <c r="J1716" i="2"/>
  <c r="J1721" i="2"/>
  <c r="J1726" i="2"/>
  <c r="J1731" i="2"/>
  <c r="J1736" i="2"/>
  <c r="J1741" i="2"/>
  <c r="J1746" i="2"/>
  <c r="J1751" i="2"/>
  <c r="J1756" i="2"/>
  <c r="J1761" i="2"/>
  <c r="J1766" i="2"/>
  <c r="J1771" i="2"/>
  <c r="J1776" i="2"/>
  <c r="J1781" i="2"/>
  <c r="J1786" i="2"/>
  <c r="J1791" i="2"/>
  <c r="J1796" i="2"/>
  <c r="J1801" i="2"/>
  <c r="J1806" i="2"/>
  <c r="J1811" i="2"/>
  <c r="J1816" i="2"/>
  <c r="J1821" i="2"/>
  <c r="J1826" i="2"/>
  <c r="J1831" i="2"/>
  <c r="J1836" i="2"/>
  <c r="J1841" i="2"/>
  <c r="J1846" i="2"/>
  <c r="J1851" i="2"/>
  <c r="J1856" i="2"/>
  <c r="J1861" i="2"/>
  <c r="J1866" i="2"/>
  <c r="J1871" i="2"/>
  <c r="J1876" i="2"/>
  <c r="J1881" i="2"/>
  <c r="J1886" i="2"/>
  <c r="J1891" i="2"/>
  <c r="J1896" i="2"/>
  <c r="J1901" i="2"/>
  <c r="J1906" i="2"/>
  <c r="J1911" i="2"/>
  <c r="J1916" i="2"/>
  <c r="J1921" i="2"/>
  <c r="J1926" i="2"/>
  <c r="J1936" i="2"/>
  <c r="J1941" i="2"/>
  <c r="J1946" i="2"/>
  <c r="J1951" i="2"/>
  <c r="J1956" i="2"/>
  <c r="J1961" i="2"/>
  <c r="J1966" i="2"/>
  <c r="J1971" i="2"/>
  <c r="J1976" i="2"/>
  <c r="J1981" i="2"/>
  <c r="J1986" i="2"/>
  <c r="J1991" i="2"/>
  <c r="J1996" i="2"/>
  <c r="J2001" i="2"/>
  <c r="J2006" i="2"/>
  <c r="J2011" i="2"/>
  <c r="J2016" i="2"/>
  <c r="J2021" i="2"/>
  <c r="J2026" i="2"/>
  <c r="J2031" i="2"/>
  <c r="J2036" i="2"/>
  <c r="J56" i="2"/>
  <c r="J61" i="2"/>
  <c r="J66" i="2"/>
  <c r="J71" i="2"/>
  <c r="J76" i="2"/>
  <c r="J81" i="2"/>
  <c r="J86" i="2"/>
  <c r="J91" i="2"/>
  <c r="J96" i="2"/>
  <c r="J101" i="2"/>
  <c r="J106" i="2"/>
  <c r="J111" i="2"/>
  <c r="J116" i="2"/>
  <c r="J121" i="2"/>
  <c r="J126" i="2"/>
  <c r="J131" i="2"/>
  <c r="J136" i="2"/>
  <c r="J141" i="2"/>
  <c r="J146" i="2"/>
  <c r="J151" i="2"/>
  <c r="J156" i="2"/>
  <c r="J161" i="2"/>
  <c r="J166" i="2"/>
  <c r="J171" i="2"/>
  <c r="J176" i="2"/>
  <c r="J181" i="2"/>
  <c r="J51" i="2"/>
  <c r="J46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974" i="2"/>
  <c r="H975" i="2"/>
  <c r="H976" i="2"/>
  <c r="H977" i="2"/>
  <c r="H978" i="2"/>
  <c r="H979" i="2"/>
  <c r="H980" i="2"/>
  <c r="H981" i="2"/>
  <c r="H982" i="2"/>
  <c r="H983" i="2"/>
  <c r="H984" i="2"/>
  <c r="H967" i="2"/>
  <c r="H968" i="2"/>
  <c r="H969" i="2"/>
  <c r="H970" i="2"/>
  <c r="H971" i="2"/>
  <c r="H972" i="2"/>
  <c r="H963" i="2"/>
  <c r="H964" i="2"/>
  <c r="H965" i="2"/>
  <c r="H966" i="2"/>
  <c r="H973" i="2"/>
  <c r="H24" i="2"/>
  <c r="F14" i="2"/>
  <c r="F5" i="2"/>
  <c r="H34" i="1"/>
  <c r="H32" i="1"/>
  <c r="G36" i="1"/>
  <c r="G40" i="1"/>
  <c r="J38" i="1"/>
  <c r="H37" i="1"/>
  <c r="H33" i="1"/>
  <c r="G34" i="1"/>
  <c r="H39" i="1"/>
  <c r="H35" i="1"/>
  <c r="I36" i="1"/>
  <c r="I32" i="1"/>
  <c r="F6" i="2"/>
  <c r="F7" i="2"/>
  <c r="F8" i="2"/>
  <c r="F9" i="2"/>
  <c r="F10" i="2"/>
  <c r="F11" i="2"/>
  <c r="F12" i="2"/>
  <c r="I35" i="1" l="1"/>
  <c r="G32" i="1"/>
  <c r="G38" i="1"/>
  <c r="G35" i="1"/>
  <c r="G37" i="1"/>
  <c r="G39" i="1"/>
  <c r="I39" i="1"/>
  <c r="J36" i="1"/>
  <c r="J34" i="1"/>
  <c r="H40" i="1"/>
  <c r="H41" i="1" s="1"/>
  <c r="J39" i="1"/>
  <c r="J37" i="1"/>
  <c r="I37" i="1"/>
  <c r="J35" i="1"/>
  <c r="J24" i="1"/>
  <c r="I33" i="1"/>
  <c r="G24" i="1"/>
  <c r="H24" i="1"/>
  <c r="J32" i="1"/>
  <c r="G33" i="1"/>
  <c r="J33" i="1"/>
  <c r="I24" i="1"/>
  <c r="G31" i="1"/>
  <c r="G41" i="1" s="1"/>
  <c r="H14" i="2"/>
  <c r="J10" i="2"/>
  <c r="G8" i="2"/>
  <c r="I6" i="2"/>
  <c r="I12" i="2"/>
  <c r="G13" i="2"/>
  <c r="G11" i="2"/>
  <c r="G9" i="2"/>
  <c r="I7" i="2"/>
  <c r="J5" i="2"/>
  <c r="H13" i="2"/>
  <c r="J2042" i="2"/>
  <c r="H11" i="2"/>
  <c r="I14" i="2"/>
  <c r="J2039" i="2"/>
  <c r="I10" i="2"/>
  <c r="I8" i="2"/>
  <c r="G5" i="2"/>
  <c r="G12" i="2"/>
  <c r="I9" i="2"/>
  <c r="H7" i="2"/>
  <c r="G4" i="2"/>
  <c r="J3" i="2"/>
  <c r="J6" i="2"/>
  <c r="G14" i="2"/>
  <c r="J11" i="2"/>
  <c r="J4" i="2"/>
  <c r="J12" i="2"/>
  <c r="H10" i="2"/>
  <c r="H9" i="2"/>
  <c r="J8" i="2"/>
  <c r="G7" i="2"/>
  <c r="G6" i="2"/>
  <c r="I5" i="2"/>
  <c r="I3" i="2"/>
  <c r="J14" i="2"/>
  <c r="J13" i="2"/>
  <c r="H4" i="2"/>
  <c r="H3" i="2"/>
  <c r="G3" i="2"/>
  <c r="H12" i="2"/>
  <c r="I11" i="2"/>
  <c r="G10" i="2"/>
  <c r="J9" i="2"/>
  <c r="H8" i="2"/>
  <c r="J7" i="2"/>
  <c r="H6" i="2"/>
  <c r="H5" i="2"/>
  <c r="M3" i="2"/>
  <c r="M4" i="2"/>
  <c r="J2040" i="2"/>
  <c r="I13" i="2"/>
  <c r="I4" i="2"/>
  <c r="I41" i="1" l="1"/>
  <c r="J41" i="1"/>
  <c r="K11" i="2"/>
  <c r="K13" i="2"/>
  <c r="K6" i="2"/>
  <c r="K10" i="2"/>
  <c r="K7" i="2"/>
  <c r="K3" i="2"/>
  <c r="K8" i="2"/>
  <c r="K12" i="2"/>
  <c r="J15" i="2"/>
  <c r="G15" i="2"/>
  <c r="I15" i="2"/>
  <c r="H15" i="2"/>
  <c r="K9" i="2"/>
  <c r="K4" i="2"/>
  <c r="K5" i="2"/>
  <c r="O4" i="2"/>
</calcChain>
</file>

<file path=xl/sharedStrings.xml><?xml version="1.0" encoding="utf-8"?>
<sst xmlns="http://schemas.openxmlformats.org/spreadsheetml/2006/main" count="53" uniqueCount="29">
  <si>
    <t>7.品質管理</t>
    <rPh sb="2" eb="6">
      <t>ヒンシツカンリ</t>
    </rPh>
    <phoneticPr fontId="1"/>
  </si>
  <si>
    <t>正規分布の実験(1)の結果</t>
    <rPh sb="0" eb="4">
      <t>セイキブンプ</t>
    </rPh>
    <rPh sb="5" eb="7">
      <t>ジッケン</t>
    </rPh>
    <rPh sb="11" eb="13">
      <t>ケッカ</t>
    </rPh>
    <phoneticPr fontId="1"/>
  </si>
  <si>
    <t>番号</t>
    <rPh sb="0" eb="2">
      <t>バンゴウ</t>
    </rPh>
    <phoneticPr fontId="1"/>
  </si>
  <si>
    <t>回数(頻度)</t>
    <rPh sb="0" eb="2">
      <t>カイスウ</t>
    </rPh>
    <rPh sb="3" eb="5">
      <t>ヒンド</t>
    </rPh>
    <phoneticPr fontId="1"/>
  </si>
  <si>
    <t>1-100</t>
    <phoneticPr fontId="1"/>
  </si>
  <si>
    <t>101-200</t>
    <phoneticPr fontId="1"/>
  </si>
  <si>
    <t>201-300</t>
    <phoneticPr fontId="1"/>
  </si>
  <si>
    <t>301-400</t>
    <phoneticPr fontId="1"/>
  </si>
  <si>
    <t>1-200</t>
    <phoneticPr fontId="1"/>
  </si>
  <si>
    <t>1-300</t>
    <phoneticPr fontId="1"/>
  </si>
  <si>
    <t>1-400</t>
    <phoneticPr fontId="1"/>
  </si>
  <si>
    <t>合計</t>
    <rPh sb="0" eb="2">
      <t>ゴウケイ</t>
    </rPh>
    <phoneticPr fontId="1"/>
  </si>
  <si>
    <t>実験値</t>
    <rPh sb="0" eb="3">
      <t>ジッケンチ</t>
    </rPh>
    <phoneticPr fontId="1"/>
  </si>
  <si>
    <t>理論値</t>
    <rPh sb="0" eb="3">
      <t>リロンチ</t>
    </rPh>
    <phoneticPr fontId="1"/>
  </si>
  <si>
    <t>平均値</t>
    <rPh sb="0" eb="3">
      <t>ヘイキンチ</t>
    </rPh>
    <phoneticPr fontId="1"/>
  </si>
  <si>
    <t>標準偏差</t>
    <rPh sb="0" eb="4">
      <t>ヒョウジュンヘンサ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</si>
  <si>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</si>
  <si>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</si>
  <si>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範囲</t>
    <rPh sb="0" eb="2">
      <t>ハンイ</t>
    </rPh>
    <phoneticPr fontId="1"/>
  </si>
  <si>
    <t>53.4-60.4</t>
    <phoneticPr fontId="1"/>
  </si>
  <si>
    <t>R37C10</t>
    <phoneticPr fontId="1"/>
  </si>
  <si>
    <t>R2036C10</t>
    <phoneticPr fontId="1"/>
  </si>
  <si>
    <t>set</t>
    <phoneticPr fontId="1"/>
  </si>
  <si>
    <t>count</t>
    <phoneticPr fontId="1"/>
  </si>
  <si>
    <t>avr.</t>
    <phoneticPr fontId="1"/>
  </si>
  <si>
    <t>ビーズNo.</t>
    <phoneticPr fontId="1"/>
  </si>
  <si>
    <t>個数</t>
    <rPh sb="0" eb="2">
      <t>コスウ</t>
    </rPh>
    <phoneticPr fontId="1"/>
  </si>
  <si>
    <t>累積個数</t>
    <rPh sb="0" eb="2">
      <t>ルイセキ</t>
    </rPh>
    <rPh sb="2" eb="4">
      <t>コスウ</t>
    </rPh>
    <phoneticPr fontId="1"/>
  </si>
  <si>
    <t>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</si>
</sst>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2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2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0-100</a:t>
            </a:r>
            <a:r>
              <a:rPr lang="ja-JP" altLang="en-US"/>
              <a:t>回目</a:t>
            </a:r>
          </a:p>
        </c:rich>
      </c:tx>
      <c:layout>
        <c:manualLayout>
          <c:xMode val="edge"/>
          <c:yMode val="edge"/>
          <c:x val="0.3929506568774831"/>
          <c:y val="0.84940478778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716300770395226E-2"/>
          <c:y val="6.128768788019362E-2"/>
          <c:w val="0.90266601763902832"/>
          <c:h val="0.69594248132472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'正規分布実験(1)'!$F$4:$F$23</c:f>
              <c:numCache>
                <c:formatCode>General</c:formatCode>
                <c:ptCount val="2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</c:numCache>
            </c:numRef>
          </c:cat>
          <c:val>
            <c:numRef>
              <c:f>'正規分布実験(1)'!$G$4:$G$23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33A-81CF-4DFD982A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"/>
        <c:axId val="1102186976"/>
        <c:axId val="2043768848"/>
      </c:barChart>
      <c:catAx>
        <c:axId val="1102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768848"/>
        <c:crosses val="autoZero"/>
        <c:auto val="1"/>
        <c:lblAlgn val="ctr"/>
        <c:lblOffset val="100"/>
        <c:noMultiLvlLbl val="0"/>
      </c:catAx>
      <c:valAx>
        <c:axId val="2043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1869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0-200</a:t>
            </a:r>
            <a:r>
              <a:rPr lang="ja-JP" altLang="en-US"/>
              <a:t>回</a:t>
            </a:r>
          </a:p>
        </c:rich>
      </c:tx>
      <c:layout>
        <c:manualLayout>
          <c:xMode val="edge"/>
          <c:yMode val="edge"/>
          <c:x val="0.3888540547461231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5096980819432922E-2"/>
          <c:y val="5.7546296296296297E-2"/>
          <c:w val="0.87633784582615626"/>
          <c:h val="0.668136582403535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'正規分布実験(2)'!$F$3:$F$13</c:f>
              <c:numCache>
                <c:formatCode>General</c:formatCode>
                <c:ptCount val="11"/>
                <c:pt idx="0">
                  <c:v>53.55</c:v>
                </c:pt>
                <c:pt idx="1">
                  <c:v>54.23</c:v>
                </c:pt>
                <c:pt idx="2">
                  <c:v>54.91</c:v>
                </c:pt>
                <c:pt idx="3">
                  <c:v>55.589999999999996</c:v>
                </c:pt>
                <c:pt idx="4">
                  <c:v>56.269999999999996</c:v>
                </c:pt>
                <c:pt idx="5">
                  <c:v>56.949999999999996</c:v>
                </c:pt>
                <c:pt idx="6">
                  <c:v>57.629999999999995</c:v>
                </c:pt>
                <c:pt idx="7">
                  <c:v>58.309999999999995</c:v>
                </c:pt>
                <c:pt idx="8">
                  <c:v>58.989999999999995</c:v>
                </c:pt>
                <c:pt idx="9">
                  <c:v>59.669999999999995</c:v>
                </c:pt>
                <c:pt idx="10">
                  <c:v>60.35</c:v>
                </c:pt>
              </c:numCache>
            </c:numRef>
          </c:cat>
          <c:val>
            <c:numRef>
              <c:f>'正規分布実験(2)'!$H$3:$H$13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33</c:v>
                </c:pt>
                <c:pt idx="3">
                  <c:v>55</c:v>
                </c:pt>
                <c:pt idx="4">
                  <c:v>31</c:v>
                </c:pt>
                <c:pt idx="5">
                  <c:v>42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09E-914C-A745B7AE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6912751"/>
        <c:axId val="2106422991"/>
      </c:barChart>
      <c:catAx>
        <c:axId val="139691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階級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22991"/>
        <c:crosses val="autoZero"/>
        <c:auto val="1"/>
        <c:lblAlgn val="ctr"/>
        <c:lblOffset val="100"/>
        <c:noMultiLvlLbl val="0"/>
      </c:catAx>
      <c:valAx>
        <c:axId val="210642299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91275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0-300</a:t>
            </a:r>
            <a:r>
              <a:rPr lang="ja-JP" altLang="en-US"/>
              <a:t>回</a:t>
            </a:r>
          </a:p>
        </c:rich>
      </c:tx>
      <c:layout>
        <c:manualLayout>
          <c:xMode val="edge"/>
          <c:yMode val="edge"/>
          <c:x val="0.3888540547461231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833355350216681E-2"/>
          <c:y val="5.7546296296296297E-2"/>
          <c:w val="0.87860153669074137"/>
          <c:h val="0.67281152531427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'正規分布実験(2)'!$F$3:$F$13</c:f>
              <c:numCache>
                <c:formatCode>General</c:formatCode>
                <c:ptCount val="11"/>
                <c:pt idx="0">
                  <c:v>53.55</c:v>
                </c:pt>
                <c:pt idx="1">
                  <c:v>54.23</c:v>
                </c:pt>
                <c:pt idx="2">
                  <c:v>54.91</c:v>
                </c:pt>
                <c:pt idx="3">
                  <c:v>55.589999999999996</c:v>
                </c:pt>
                <c:pt idx="4">
                  <c:v>56.269999999999996</c:v>
                </c:pt>
                <c:pt idx="5">
                  <c:v>56.949999999999996</c:v>
                </c:pt>
                <c:pt idx="6">
                  <c:v>57.629999999999995</c:v>
                </c:pt>
                <c:pt idx="7">
                  <c:v>58.309999999999995</c:v>
                </c:pt>
                <c:pt idx="8">
                  <c:v>58.989999999999995</c:v>
                </c:pt>
                <c:pt idx="9">
                  <c:v>59.669999999999995</c:v>
                </c:pt>
                <c:pt idx="10">
                  <c:v>60.35</c:v>
                </c:pt>
              </c:numCache>
            </c:numRef>
          </c:cat>
          <c:val>
            <c:numRef>
              <c:f>'正規分布実験(2)'!$I$3:$I$13</c:f>
              <c:numCache>
                <c:formatCode>General</c:formatCode>
                <c:ptCount val="11"/>
                <c:pt idx="0">
                  <c:v>2</c:v>
                </c:pt>
                <c:pt idx="1">
                  <c:v>19</c:v>
                </c:pt>
                <c:pt idx="2">
                  <c:v>45</c:v>
                </c:pt>
                <c:pt idx="3">
                  <c:v>87</c:v>
                </c:pt>
                <c:pt idx="4">
                  <c:v>57</c:v>
                </c:pt>
                <c:pt idx="5">
                  <c:v>54</c:v>
                </c:pt>
                <c:pt idx="6">
                  <c:v>17</c:v>
                </c:pt>
                <c:pt idx="7">
                  <c:v>11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F-42D8-A386-815A56073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6912751"/>
        <c:axId val="2106422991"/>
      </c:barChart>
      <c:catAx>
        <c:axId val="139691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階級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22991"/>
        <c:crosses val="autoZero"/>
        <c:auto val="1"/>
        <c:lblAlgn val="ctr"/>
        <c:lblOffset val="100"/>
        <c:noMultiLvlLbl val="0"/>
      </c:catAx>
      <c:valAx>
        <c:axId val="2106422991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91275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0-400</a:t>
            </a:r>
            <a:r>
              <a:rPr lang="ja-JP" altLang="en-US"/>
              <a:t>回</a:t>
            </a:r>
          </a:p>
        </c:rich>
      </c:tx>
      <c:layout>
        <c:manualLayout>
          <c:xMode val="edge"/>
          <c:yMode val="edge"/>
          <c:x val="0.38885405474612311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703022067232713E-2"/>
          <c:y val="5.7546296296296297E-2"/>
          <c:w val="0.90391656671352494"/>
          <c:h val="0.677462453305575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'正規分布実験(2)'!$F$3:$F$13</c:f>
              <c:numCache>
                <c:formatCode>General</c:formatCode>
                <c:ptCount val="11"/>
                <c:pt idx="0">
                  <c:v>53.55</c:v>
                </c:pt>
                <c:pt idx="1">
                  <c:v>54.23</c:v>
                </c:pt>
                <c:pt idx="2">
                  <c:v>54.91</c:v>
                </c:pt>
                <c:pt idx="3">
                  <c:v>55.589999999999996</c:v>
                </c:pt>
                <c:pt idx="4">
                  <c:v>56.269999999999996</c:v>
                </c:pt>
                <c:pt idx="5">
                  <c:v>56.949999999999996</c:v>
                </c:pt>
                <c:pt idx="6">
                  <c:v>57.629999999999995</c:v>
                </c:pt>
                <c:pt idx="7">
                  <c:v>58.309999999999995</c:v>
                </c:pt>
                <c:pt idx="8">
                  <c:v>58.989999999999995</c:v>
                </c:pt>
                <c:pt idx="9">
                  <c:v>59.669999999999995</c:v>
                </c:pt>
                <c:pt idx="10">
                  <c:v>60.35</c:v>
                </c:pt>
              </c:numCache>
            </c:numRef>
          </c:cat>
          <c:val>
            <c:numRef>
              <c:f>'正規分布実験(2)'!$J$3:$J$13</c:f>
              <c:numCache>
                <c:formatCode>General</c:formatCode>
                <c:ptCount val="11"/>
                <c:pt idx="0">
                  <c:v>4</c:v>
                </c:pt>
                <c:pt idx="1">
                  <c:v>27</c:v>
                </c:pt>
                <c:pt idx="2">
                  <c:v>59</c:v>
                </c:pt>
                <c:pt idx="3">
                  <c:v>108</c:v>
                </c:pt>
                <c:pt idx="4">
                  <c:v>79</c:v>
                </c:pt>
                <c:pt idx="5">
                  <c:v>76</c:v>
                </c:pt>
                <c:pt idx="6">
                  <c:v>21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B-4475-9587-FC399F2D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6912751"/>
        <c:axId val="2106422991"/>
      </c:barChart>
      <c:catAx>
        <c:axId val="139691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階級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22991"/>
        <c:crosses val="autoZero"/>
        <c:auto val="1"/>
        <c:lblAlgn val="ctr"/>
        <c:lblOffset val="100"/>
        <c:noMultiLvlLbl val="0"/>
      </c:catAx>
      <c:valAx>
        <c:axId val="21064229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912751"/>
        <c:crossesAt val="1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0-200</a:t>
            </a:r>
            <a:r>
              <a:rPr lang="ja-JP" altLang="en-US"/>
              <a:t>回目</a:t>
            </a:r>
          </a:p>
        </c:rich>
      </c:tx>
      <c:layout>
        <c:manualLayout>
          <c:xMode val="edge"/>
          <c:yMode val="edge"/>
          <c:x val="0.3929506568774831"/>
          <c:y val="0.84940478778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716300770395226E-2"/>
          <c:y val="6.128768788019362E-2"/>
          <c:w val="0.90266601763902832"/>
          <c:h val="0.69594248132472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'正規分布実験(1)'!$F$4:$F$23</c:f>
              <c:numCache>
                <c:formatCode>General</c:formatCode>
                <c:ptCount val="2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</c:numCache>
            </c:numRef>
          </c:cat>
          <c:val>
            <c:numRef>
              <c:f>'正規分布実験(1)'!$H$4:$H$23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B-4351-A0F4-7D29FFF0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02186976"/>
        <c:axId val="2043768848"/>
      </c:barChart>
      <c:catAx>
        <c:axId val="1102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768848"/>
        <c:crosses val="autoZero"/>
        <c:auto val="1"/>
        <c:lblAlgn val="ctr"/>
        <c:lblOffset val="100"/>
        <c:noMultiLvlLbl val="0"/>
      </c:catAx>
      <c:valAx>
        <c:axId val="2043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18697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0-300</a:t>
            </a:r>
            <a:r>
              <a:rPr lang="ja-JP" altLang="en-US"/>
              <a:t>回目</a:t>
            </a:r>
          </a:p>
        </c:rich>
      </c:tx>
      <c:layout>
        <c:manualLayout>
          <c:xMode val="edge"/>
          <c:yMode val="edge"/>
          <c:x val="0.3929506568774831"/>
          <c:y val="0.84940478778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716300770395226E-2"/>
          <c:y val="6.128768788019362E-2"/>
          <c:w val="0.90266601763902832"/>
          <c:h val="0.69594248132472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'正規分布実験(1)'!$F$4:$F$23</c:f>
              <c:numCache>
                <c:formatCode>General</c:formatCode>
                <c:ptCount val="2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</c:numCache>
            </c:numRef>
          </c:cat>
          <c:val>
            <c:numRef>
              <c:f>'正規分布実験(1)'!$I$4:$I$23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30</c:v>
                </c:pt>
                <c:pt idx="7">
                  <c:v>27</c:v>
                </c:pt>
                <c:pt idx="8">
                  <c:v>28</c:v>
                </c:pt>
                <c:pt idx="9">
                  <c:v>40</c:v>
                </c:pt>
                <c:pt idx="10">
                  <c:v>41</c:v>
                </c:pt>
                <c:pt idx="11">
                  <c:v>21</c:v>
                </c:pt>
                <c:pt idx="12">
                  <c:v>19</c:v>
                </c:pt>
                <c:pt idx="13">
                  <c:v>26</c:v>
                </c:pt>
                <c:pt idx="14">
                  <c:v>10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A-4471-9275-D2196BEA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02186976"/>
        <c:axId val="2043768848"/>
      </c:barChart>
      <c:catAx>
        <c:axId val="1102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768848"/>
        <c:crosses val="autoZero"/>
        <c:auto val="1"/>
        <c:lblAlgn val="ctr"/>
        <c:lblOffset val="100"/>
        <c:noMultiLvlLbl val="0"/>
      </c:catAx>
      <c:valAx>
        <c:axId val="2043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186976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0-400</a:t>
            </a:r>
            <a:r>
              <a:rPr lang="ja-JP" altLang="en-US"/>
              <a:t>回目</a:t>
            </a:r>
          </a:p>
        </c:rich>
      </c:tx>
      <c:layout>
        <c:manualLayout>
          <c:xMode val="edge"/>
          <c:yMode val="edge"/>
          <c:x val="0.3929506568774831"/>
          <c:y val="0.849404787785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6716300770395226E-2"/>
          <c:y val="6.128768788019362E-2"/>
          <c:w val="0.90266601763902832"/>
          <c:h val="0.69594248132472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'正規分布実験(1)'!$F$4:$F$23</c:f>
              <c:numCache>
                <c:formatCode>General</c:formatCode>
                <c:ptCount val="2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</c:numCache>
            </c:numRef>
          </c:cat>
          <c:val>
            <c:numRef>
              <c:f>'正規分布実験(1)'!$J$4:$J$23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11</c:v>
                </c:pt>
                <c:pt idx="4">
                  <c:v>17</c:v>
                </c:pt>
                <c:pt idx="5">
                  <c:v>21</c:v>
                </c:pt>
                <c:pt idx="6">
                  <c:v>37</c:v>
                </c:pt>
                <c:pt idx="7">
                  <c:v>41</c:v>
                </c:pt>
                <c:pt idx="8">
                  <c:v>36</c:v>
                </c:pt>
                <c:pt idx="9">
                  <c:v>46</c:v>
                </c:pt>
                <c:pt idx="10">
                  <c:v>53</c:v>
                </c:pt>
                <c:pt idx="11">
                  <c:v>32</c:v>
                </c:pt>
                <c:pt idx="12">
                  <c:v>27</c:v>
                </c:pt>
                <c:pt idx="13">
                  <c:v>31</c:v>
                </c:pt>
                <c:pt idx="14">
                  <c:v>18</c:v>
                </c:pt>
                <c:pt idx="15">
                  <c:v>9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0-4BEA-84C2-D6542FCD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02186976"/>
        <c:axId val="2043768848"/>
      </c:barChart>
      <c:catAx>
        <c:axId val="110218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3768848"/>
        <c:crosses val="autoZero"/>
        <c:auto val="1"/>
        <c:lblAlgn val="ctr"/>
        <c:lblOffset val="100"/>
        <c:noMultiLvlLbl val="0"/>
      </c:catAx>
      <c:valAx>
        <c:axId val="20437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18697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1-100</a:t>
            </a:r>
            <a:endParaRPr lang="ja-JP" altLang="en-US"/>
          </a:p>
        </c:rich>
      </c:tx>
      <c:layout>
        <c:manualLayout>
          <c:xMode val="edge"/>
          <c:yMode val="edge"/>
          <c:x val="0.36782633420822403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4.8287037037037038E-2"/>
          <c:w val="0.90286351706036749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'正規分布実験(1)'!$F$31:$F$40</c:f>
              <c:numCache>
                <c:formatCode>General</c:formatCode>
                <c:ptCount val="1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</c:numCache>
            </c:numRef>
          </c:cat>
          <c:val>
            <c:numRef>
              <c:f>'正規分布実験(1)'!$G$31:$G$40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</c:v>
                </c:pt>
                <c:pt idx="4">
                  <c:v>27</c:v>
                </c:pt>
                <c:pt idx="5">
                  <c:v>30</c:v>
                </c:pt>
                <c:pt idx="6">
                  <c:v>12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4-480C-8F9E-E18F11B1D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17983184"/>
        <c:axId val="1320271744"/>
      </c:barChart>
      <c:catAx>
        <c:axId val="11179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271744"/>
        <c:crosses val="autoZero"/>
        <c:auto val="1"/>
        <c:lblAlgn val="ctr"/>
        <c:lblOffset val="100"/>
        <c:noMultiLvlLbl val="0"/>
      </c:catAx>
      <c:valAx>
        <c:axId val="1320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1-300</a:t>
            </a:r>
            <a:endParaRPr lang="ja-JP" altLang="en-US"/>
          </a:p>
        </c:rich>
      </c:tx>
      <c:layout>
        <c:manualLayout>
          <c:xMode val="edge"/>
          <c:yMode val="edge"/>
          <c:x val="0.36782633420822403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4.8287037037037038E-2"/>
          <c:w val="0.90286351706036749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'正規分布実験(1)'!$F$31:$F$40</c:f>
              <c:numCache>
                <c:formatCode>General</c:formatCode>
                <c:ptCount val="1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</c:numCache>
            </c:numRef>
          </c:cat>
          <c:val>
            <c:numRef>
              <c:f>'正規分布実験(1)'!$I$31:$I$40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21</c:v>
                </c:pt>
                <c:pt idx="3">
                  <c:v>45</c:v>
                </c:pt>
                <c:pt idx="4">
                  <c:v>55</c:v>
                </c:pt>
                <c:pt idx="5">
                  <c:v>81</c:v>
                </c:pt>
                <c:pt idx="6">
                  <c:v>40</c:v>
                </c:pt>
                <c:pt idx="7">
                  <c:v>36</c:v>
                </c:pt>
                <c:pt idx="8">
                  <c:v>12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C-47B2-98C0-F8F8BC46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17983184"/>
        <c:axId val="1320271744"/>
      </c:barChart>
      <c:catAx>
        <c:axId val="11179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271744"/>
        <c:crosses val="autoZero"/>
        <c:auto val="1"/>
        <c:lblAlgn val="ctr"/>
        <c:lblOffset val="100"/>
        <c:noMultiLvlLbl val="0"/>
      </c:catAx>
      <c:valAx>
        <c:axId val="1320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1-200</a:t>
            </a:r>
            <a:endParaRPr lang="ja-JP" altLang="en-US"/>
          </a:p>
        </c:rich>
      </c:tx>
      <c:layout>
        <c:manualLayout>
          <c:xMode val="edge"/>
          <c:yMode val="edge"/>
          <c:x val="0.36782633420822403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4.8287037037037038E-2"/>
          <c:w val="0.90286351706036749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'正規分布実験(1)'!$F$31:$F$40</c:f>
              <c:numCache>
                <c:formatCode>General</c:formatCode>
                <c:ptCount val="1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</c:numCache>
            </c:numRef>
          </c:cat>
          <c:val>
            <c:numRef>
              <c:f>'正規分布実験(1)'!$H$31:$H$40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C-4246-9A82-763F0C85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17983184"/>
        <c:axId val="1320271744"/>
      </c:barChart>
      <c:catAx>
        <c:axId val="11179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271744"/>
        <c:crosses val="autoZero"/>
        <c:auto val="1"/>
        <c:lblAlgn val="ctr"/>
        <c:lblOffset val="100"/>
        <c:noMultiLvlLbl val="0"/>
      </c:catAx>
      <c:valAx>
        <c:axId val="1320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1-400</a:t>
            </a:r>
            <a:endParaRPr lang="ja-JP" altLang="en-US"/>
          </a:p>
        </c:rich>
      </c:tx>
      <c:layout>
        <c:manualLayout>
          <c:xMode val="edge"/>
          <c:yMode val="edge"/>
          <c:x val="0.36782633420822403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4.8287037037037038E-2"/>
          <c:w val="0.90286351706036749"/>
          <c:h val="0.691535797608632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'正規分布実験(1)'!$F$31:$F$40</c:f>
              <c:numCache>
                <c:formatCode>General</c:formatCode>
                <c:ptCount val="10"/>
                <c:pt idx="0">
                  <c:v>46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60</c:v>
                </c:pt>
                <c:pt idx="8">
                  <c:v>62</c:v>
                </c:pt>
                <c:pt idx="9">
                  <c:v>64</c:v>
                </c:pt>
              </c:numCache>
            </c:numRef>
          </c:cat>
          <c:val>
            <c:numRef>
              <c:f>'正規分布実験(1)'!$J$31:$J$40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28</c:v>
                </c:pt>
                <c:pt idx="3">
                  <c:v>58</c:v>
                </c:pt>
                <c:pt idx="4">
                  <c:v>77</c:v>
                </c:pt>
                <c:pt idx="5">
                  <c:v>99</c:v>
                </c:pt>
                <c:pt idx="6">
                  <c:v>59</c:v>
                </c:pt>
                <c:pt idx="7">
                  <c:v>49</c:v>
                </c:pt>
                <c:pt idx="8">
                  <c:v>14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9-4BB3-8ED0-64DE141C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117983184"/>
        <c:axId val="1320271744"/>
      </c:barChart>
      <c:catAx>
        <c:axId val="11179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0271744"/>
        <c:crosses val="autoZero"/>
        <c:auto val="1"/>
        <c:lblAlgn val="ctr"/>
        <c:lblOffset val="100"/>
        <c:noMultiLvlLbl val="0"/>
      </c:catAx>
      <c:valAx>
        <c:axId val="13202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798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0-100</a:t>
            </a:r>
            <a:r>
              <a:rPr lang="ja-JP" altLang="en-US"/>
              <a:t>回</a:t>
            </a:r>
          </a:p>
        </c:rich>
      </c:tx>
      <c:layout>
        <c:manualLayout>
          <c:xMode val="edge"/>
          <c:yMode val="edge"/>
          <c:x val="0.46441035846821843"/>
          <c:y val="0.87499995809709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654499244607186E-2"/>
          <c:y val="2.3487749435400308E-2"/>
          <c:w val="0.90589172385939765"/>
          <c:h val="0.695792982236186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'正規分布実験(2)'!$F$3:$F$13</c:f>
              <c:numCache>
                <c:formatCode>General</c:formatCode>
                <c:ptCount val="11"/>
                <c:pt idx="0">
                  <c:v>53.55</c:v>
                </c:pt>
                <c:pt idx="1">
                  <c:v>54.23</c:v>
                </c:pt>
                <c:pt idx="2">
                  <c:v>54.91</c:v>
                </c:pt>
                <c:pt idx="3">
                  <c:v>55.589999999999996</c:v>
                </c:pt>
                <c:pt idx="4">
                  <c:v>56.269999999999996</c:v>
                </c:pt>
                <c:pt idx="5">
                  <c:v>56.949999999999996</c:v>
                </c:pt>
                <c:pt idx="6">
                  <c:v>57.629999999999995</c:v>
                </c:pt>
                <c:pt idx="7">
                  <c:v>58.309999999999995</c:v>
                </c:pt>
                <c:pt idx="8">
                  <c:v>58.989999999999995</c:v>
                </c:pt>
                <c:pt idx="9">
                  <c:v>59.669999999999995</c:v>
                </c:pt>
                <c:pt idx="10">
                  <c:v>60.35</c:v>
                </c:pt>
              </c:numCache>
            </c:numRef>
          </c:cat>
          <c:val>
            <c:numRef>
              <c:f>'正規分布実験(2)'!$G$3:$G$13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21</c:v>
                </c:pt>
                <c:pt idx="3">
                  <c:v>20</c:v>
                </c:pt>
                <c:pt idx="4">
                  <c:v>16</c:v>
                </c:pt>
                <c:pt idx="5">
                  <c:v>25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A-45B3-B989-1682EA31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96912751"/>
        <c:axId val="2106422991"/>
      </c:barChart>
      <c:catAx>
        <c:axId val="139691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階級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22991"/>
        <c:crosses val="autoZero"/>
        <c:auto val="1"/>
        <c:lblAlgn val="ctr"/>
        <c:lblOffset val="100"/>
        <c:noMultiLvlLbl val="0"/>
      </c:catAx>
      <c:valAx>
        <c:axId val="2106422991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度数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912751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494804</xdr:colOff>
      <xdr:row>0</xdr:row>
      <xdr:rowOff>35118</xdr:rowOff>
    </xdr:from>
    <xdr:to>
      <xdr:col>17</xdr:col>
      <xdr:colOff>372884</xdr:colOff>
      <xdr:row>12</xdr:row>
      <xdr:rowOff>35118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91686-3072-77D5-29F8-7DDC36D13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424069</xdr:colOff>
      <xdr:row>13</xdr:row>
      <xdr:rowOff>198782</xdr:rowOff>
    </xdr:from>
    <xdr:to>
      <xdr:col>17</xdr:col>
      <xdr:colOff>302149</xdr:colOff>
      <xdr:row>25</xdr:row>
      <xdr:rowOff>172279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97C5F04-758A-4B15-83A2-14D8A3CFB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26894</xdr:colOff>
      <xdr:row>1</xdr:row>
      <xdr:rowOff>107577</xdr:rowOff>
    </xdr:from>
    <xdr:to>
      <xdr:col>24</xdr:col>
      <xdr:colOff>577327</xdr:colOff>
      <xdr:row>13</xdr:row>
      <xdr:rowOff>107577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E759C3D-AA41-4EBE-8CE9-626A840D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13</xdr:row>
      <xdr:rowOff>213360</xdr:rowOff>
    </xdr:from>
    <xdr:to>
      <xdr:col>24</xdr:col>
      <xdr:colOff>550433</xdr:colOff>
      <xdr:row>25</xdr:row>
      <xdr:rowOff>182880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D96C513-F977-467F-8FAA-7F630C36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201930</xdr:colOff>
      <xdr:row>26</xdr:row>
      <xdr:rowOff>121920</xdr:rowOff>
    </xdr:from>
    <xdr:to>
      <xdr:col>15</xdr:col>
      <xdr:colOff>198120</xdr:colOff>
      <xdr:row>38</xdr:row>
      <xdr:rowOff>205740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BF423F8-BED9-1AE2-A33F-D192CFF97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38100</xdr:colOff>
      <xdr:row>26</xdr:row>
      <xdr:rowOff>121920</xdr:rowOff>
    </xdr:from>
    <xdr:to>
      <xdr:col>21</xdr:col>
      <xdr:colOff>34290</xdr:colOff>
      <xdr:row>38</xdr:row>
      <xdr:rowOff>205740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A630F78-9AA1-4CA4-91C0-6FC8FBFF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205740</xdr:colOff>
      <xdr:row>39</xdr:row>
      <xdr:rowOff>213360</xdr:rowOff>
    </xdr:from>
    <xdr:to>
      <xdr:col>15</xdr:col>
      <xdr:colOff>201930</xdr:colOff>
      <xdr:row>52</xdr:row>
      <xdr:rowOff>60960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8EBACC0-76AC-48C8-92FD-61103E444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662940</xdr:colOff>
      <xdr:row>39</xdr:row>
      <xdr:rowOff>228600</xdr:rowOff>
    </xdr:from>
    <xdr:to>
      <xdr:col>20</xdr:col>
      <xdr:colOff>659130</xdr:colOff>
      <xdr:row>52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7F206D5-067C-4F52-B1CA-F97091DA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15783</xdr:colOff>
      <xdr:row>6</xdr:row>
      <xdr:rowOff>225333</xdr:rowOff>
    </xdr:from>
    <xdr:to>
      <xdr:col>19</xdr:col>
      <xdr:colOff>618289</xdr:colOff>
      <xdr:row>20</xdr:row>
      <xdr:rowOff>16710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61005-E7D5-1E6E-643B-7C893F803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20</xdr:row>
      <xdr:rowOff>10885</xdr:rowOff>
    </xdr:from>
    <xdr:to>
      <xdr:col>19</xdr:col>
      <xdr:colOff>415290</xdr:colOff>
      <xdr:row>31</xdr:row>
      <xdr:rowOff>226422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9FC247-72C2-41DA-AE46-617EF8749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10885</xdr:colOff>
      <xdr:row>7</xdr:row>
      <xdr:rowOff>10886</xdr:rowOff>
    </xdr:from>
    <xdr:to>
      <xdr:col>28</xdr:col>
      <xdr:colOff>430530</xdr:colOff>
      <xdr:row>18</xdr:row>
      <xdr:rowOff>209006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85245D-E46F-492B-8C36-AADE8076F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21772</xdr:colOff>
      <xdr:row>20</xdr:row>
      <xdr:rowOff>10886</xdr:rowOff>
    </xdr:from>
    <xdr:to>
      <xdr:col>28</xdr:col>
      <xdr:colOff>441417</xdr:colOff>
      <xdr:row>31</xdr:row>
      <xdr:rowOff>219891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6F5095-E41A-4325-B85A-71D9429A4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E4FC-6C6A-4DF7-8097-CDB59483BBCF}">
  <sheetPr codeName="Sheet1"/>
  <dimension ref="A1:O103"/>
  <sheetViews>
    <sheetView zoomScale="90" zoomScaleNormal="90" workbookViewId="0">
      <selection activeCell="H99" sqref="H99"/>
    </sheetView>
  </sheetViews>
  <sheetFormatPr baseColWidth="10" defaultColWidth="8.83203125" defaultRowHeight="18"/>
  <sheetData>
    <row r="1" spans="1:10">
      <c r="A1" s="21" t="s">
        <v>0</v>
      </c>
      <c r="B1" s="21"/>
      <c r="C1" s="21"/>
    </row>
    <row r="2" spans="1:10">
      <c r="A2" s="23" t="s">
        <v>1</v>
      </c>
      <c r="B2" s="23"/>
      <c r="C2" s="23"/>
      <c r="D2" s="23"/>
      <c r="E2" s="1"/>
      <c r="F2" s="22" t="s">
        <v>2</v>
      </c>
      <c r="G2" s="24" t="s">
        <v>3</v>
      </c>
      <c r="H2" s="24"/>
      <c r="I2" s="24"/>
      <c r="J2" s="24"/>
    </row>
    <row r="3" spans="1:10">
      <c r="A3" s="3" t="s">
        <v>4</v>
      </c>
      <c r="B3" s="3" t="s">
        <v>5</v>
      </c>
      <c r="C3" s="3" t="s">
        <v>6</v>
      </c>
      <c r="D3" s="3" t="s">
        <v>7</v>
      </c>
      <c r="E3" s="1"/>
      <c r="F3" s="23"/>
      <c r="G3" s="2" t="s">
        <v>4</v>
      </c>
      <c r="H3" s="4" t="s">
        <v>8</v>
      </c>
      <c r="I3" s="4" t="s">
        <v>9</v>
      </c>
      <c r="J3" s="4" t="s">
        <v>10</v>
      </c>
    </row>
    <row r="4" spans="1:10">
      <c r="A4">
        <v>53</v>
      </c>
      <c r="B4">
        <v>57</v>
      </c>
      <c r="C4">
        <v>54</v>
      </c>
      <c r="D4">
        <v>57</v>
      </c>
      <c r="E4" s="1"/>
      <c r="F4">
        <v>46</v>
      </c>
      <c r="G4">
        <f>COUNTIF(A$4:A$104,F4)</f>
        <v>0</v>
      </c>
      <c r="H4">
        <f>COUNTIF(A$4:B$4,F4)</f>
        <v>0</v>
      </c>
      <c r="I4">
        <f>COUNTIF(A$4:C$104,F4)</f>
        <v>3</v>
      </c>
      <c r="J4">
        <f>COUNTIF(A$4:D$104,F4)</f>
        <v>4</v>
      </c>
    </row>
    <row r="5" spans="1:10">
      <c r="A5">
        <v>56</v>
      </c>
      <c r="B5">
        <v>55</v>
      </c>
      <c r="C5">
        <v>55</v>
      </c>
      <c r="D5">
        <v>53</v>
      </c>
      <c r="E5" s="1"/>
      <c r="F5">
        <v>47</v>
      </c>
      <c r="G5">
        <f t="shared" ref="G5:G23" si="0">COUNTIF(A$4:A$104,F5)</f>
        <v>0</v>
      </c>
      <c r="H5">
        <f>COUNTIF(A$4:B$4,F5)</f>
        <v>0</v>
      </c>
      <c r="I5">
        <f>COUNTIF(A$4:C$104,F5)</f>
        <v>2</v>
      </c>
      <c r="J5">
        <f t="shared" ref="J5:J23" si="1">COUNTIF(A$4:D$104,F5)</f>
        <v>3</v>
      </c>
    </row>
    <row r="6" spans="1:10">
      <c r="A6">
        <v>56</v>
      </c>
      <c r="B6">
        <v>49</v>
      </c>
      <c r="C6">
        <v>54</v>
      </c>
      <c r="D6">
        <v>61</v>
      </c>
      <c r="E6" s="1"/>
      <c r="F6">
        <v>48</v>
      </c>
      <c r="G6">
        <f t="shared" si="0"/>
        <v>0</v>
      </c>
      <c r="H6">
        <f>COUNTIF(A$4:B$4,F6)</f>
        <v>0</v>
      </c>
      <c r="I6">
        <f>COUNTIF(A$4:C$104,F6)</f>
        <v>0</v>
      </c>
      <c r="J6">
        <f t="shared" si="1"/>
        <v>1</v>
      </c>
    </row>
    <row r="7" spans="1:10">
      <c r="A7">
        <v>59</v>
      </c>
      <c r="B7">
        <v>56</v>
      </c>
      <c r="C7">
        <v>52</v>
      </c>
      <c r="D7">
        <v>56</v>
      </c>
      <c r="E7" s="1"/>
      <c r="F7">
        <v>49</v>
      </c>
      <c r="G7">
        <f t="shared" si="0"/>
        <v>2</v>
      </c>
      <c r="H7">
        <f>COUNTIF(A$4:B$4,F7)</f>
        <v>0</v>
      </c>
      <c r="I7">
        <f>COUNTIF(A$4:C$104,F7)</f>
        <v>9</v>
      </c>
      <c r="J7">
        <f t="shared" si="1"/>
        <v>11</v>
      </c>
    </row>
    <row r="8" spans="1:10">
      <c r="A8">
        <v>58</v>
      </c>
      <c r="B8">
        <v>55</v>
      </c>
      <c r="C8">
        <v>52</v>
      </c>
      <c r="D8">
        <v>55</v>
      </c>
      <c r="E8" s="1"/>
      <c r="F8">
        <v>50</v>
      </c>
      <c r="G8">
        <f t="shared" si="0"/>
        <v>5</v>
      </c>
      <c r="H8">
        <f>COUNTIF(A$4:B$4,F8)</f>
        <v>0</v>
      </c>
      <c r="I8">
        <f>COUNTIF(A$4:C$104,F8)</f>
        <v>12</v>
      </c>
      <c r="J8">
        <f t="shared" si="1"/>
        <v>17</v>
      </c>
    </row>
    <row r="9" spans="1:10">
      <c r="A9">
        <v>58</v>
      </c>
      <c r="B9">
        <v>52</v>
      </c>
      <c r="C9">
        <v>55</v>
      </c>
      <c r="D9">
        <v>54</v>
      </c>
      <c r="E9" s="1"/>
      <c r="F9">
        <v>51</v>
      </c>
      <c r="G9">
        <f t="shared" si="0"/>
        <v>2</v>
      </c>
      <c r="H9">
        <f>COUNTIF(A$4:B$4,F9)</f>
        <v>0</v>
      </c>
      <c r="I9">
        <f>COUNTIF(A$4:C$104,F9)</f>
        <v>15</v>
      </c>
      <c r="J9">
        <f t="shared" si="1"/>
        <v>21</v>
      </c>
    </row>
    <row r="10" spans="1:10">
      <c r="A10">
        <v>56</v>
      </c>
      <c r="B10">
        <v>60</v>
      </c>
      <c r="C10">
        <v>51</v>
      </c>
      <c r="D10">
        <v>51</v>
      </c>
      <c r="E10" s="1"/>
      <c r="F10">
        <v>52</v>
      </c>
      <c r="G10">
        <f t="shared" si="0"/>
        <v>9</v>
      </c>
      <c r="H10">
        <f>COUNTIF(A$4:B$4,F10)</f>
        <v>0</v>
      </c>
      <c r="I10">
        <f>COUNTIF(A$4:C$104,F10)</f>
        <v>30</v>
      </c>
      <c r="J10">
        <f t="shared" si="1"/>
        <v>37</v>
      </c>
    </row>
    <row r="11" spans="1:10">
      <c r="A11">
        <v>56</v>
      </c>
      <c r="B11">
        <v>53</v>
      </c>
      <c r="C11">
        <v>56</v>
      </c>
      <c r="D11">
        <v>55</v>
      </c>
      <c r="E11" s="1"/>
      <c r="F11">
        <v>53</v>
      </c>
      <c r="G11">
        <f t="shared" si="0"/>
        <v>14</v>
      </c>
      <c r="H11">
        <f>COUNTIF(A$4:B$4,F11)</f>
        <v>1</v>
      </c>
      <c r="I11">
        <f>COUNTIF(A$4:C$104,F11)</f>
        <v>27</v>
      </c>
      <c r="J11">
        <f t="shared" si="1"/>
        <v>41</v>
      </c>
    </row>
    <row r="12" spans="1:10">
      <c r="A12">
        <v>55</v>
      </c>
      <c r="B12">
        <v>56</v>
      </c>
      <c r="C12">
        <v>52</v>
      </c>
      <c r="D12">
        <v>51</v>
      </c>
      <c r="E12" s="1"/>
      <c r="F12">
        <v>54</v>
      </c>
      <c r="G12">
        <f t="shared" si="0"/>
        <v>13</v>
      </c>
      <c r="H12">
        <f>COUNTIF(A$4:B$4,F12)</f>
        <v>0</v>
      </c>
      <c r="I12">
        <f>COUNTIF(A$4:C$104,F12)</f>
        <v>28</v>
      </c>
      <c r="J12">
        <f t="shared" si="1"/>
        <v>36</v>
      </c>
    </row>
    <row r="13" spans="1:10">
      <c r="A13">
        <v>55</v>
      </c>
      <c r="B13">
        <v>55</v>
      </c>
      <c r="C13">
        <v>53</v>
      </c>
      <c r="D13">
        <v>59</v>
      </c>
      <c r="E13" s="1"/>
      <c r="F13">
        <v>55</v>
      </c>
      <c r="G13">
        <f t="shared" si="0"/>
        <v>14</v>
      </c>
      <c r="H13">
        <f>COUNTIF(A$4:B$4,F13)</f>
        <v>0</v>
      </c>
      <c r="I13">
        <f>COUNTIF(A$4:C$104,F13)</f>
        <v>40</v>
      </c>
      <c r="J13">
        <f t="shared" si="1"/>
        <v>46</v>
      </c>
    </row>
    <row r="14" spans="1:10">
      <c r="A14">
        <v>54</v>
      </c>
      <c r="B14">
        <v>54</v>
      </c>
      <c r="C14">
        <v>59</v>
      </c>
      <c r="D14">
        <v>51</v>
      </c>
      <c r="E14" s="1"/>
      <c r="F14">
        <v>56</v>
      </c>
      <c r="G14">
        <f t="shared" si="0"/>
        <v>16</v>
      </c>
      <c r="H14">
        <f>COUNTIF(A$4:B$4,F14)</f>
        <v>0</v>
      </c>
      <c r="I14">
        <f>COUNTIF(A$4:C$104,F14)</f>
        <v>41</v>
      </c>
      <c r="J14">
        <f t="shared" si="1"/>
        <v>53</v>
      </c>
    </row>
    <row r="15" spans="1:10">
      <c r="A15">
        <v>53</v>
      </c>
      <c r="B15">
        <v>58</v>
      </c>
      <c r="C15">
        <v>57</v>
      </c>
      <c r="D15">
        <v>56</v>
      </c>
      <c r="E15" s="1"/>
      <c r="F15">
        <v>57</v>
      </c>
      <c r="G15">
        <f t="shared" si="0"/>
        <v>7</v>
      </c>
      <c r="H15">
        <f>COUNTIF(A$4:B$4,F15)</f>
        <v>1</v>
      </c>
      <c r="I15">
        <f>COUNTIF(A$4:C$104,F15)</f>
        <v>21</v>
      </c>
      <c r="J15">
        <f t="shared" si="1"/>
        <v>32</v>
      </c>
    </row>
    <row r="16" spans="1:10">
      <c r="A16">
        <v>54</v>
      </c>
      <c r="B16">
        <v>59</v>
      </c>
      <c r="C16">
        <v>56</v>
      </c>
      <c r="D16">
        <v>56</v>
      </c>
      <c r="E16" s="1"/>
      <c r="F16">
        <v>58</v>
      </c>
      <c r="G16">
        <f t="shared" si="0"/>
        <v>5</v>
      </c>
      <c r="H16">
        <f>COUNTIF(A$4:B$4,F16)</f>
        <v>0</v>
      </c>
      <c r="I16">
        <f>COUNTIF(A$4:C$104,F16)</f>
        <v>19</v>
      </c>
      <c r="J16">
        <f t="shared" si="1"/>
        <v>27</v>
      </c>
    </row>
    <row r="17" spans="1:15">
      <c r="A17">
        <v>63</v>
      </c>
      <c r="B17">
        <v>58</v>
      </c>
      <c r="C17">
        <v>56</v>
      </c>
      <c r="D17">
        <v>52</v>
      </c>
      <c r="E17" s="1"/>
      <c r="F17">
        <v>59</v>
      </c>
      <c r="G17">
        <f t="shared" si="0"/>
        <v>6</v>
      </c>
      <c r="H17">
        <f>COUNTIF(A$4:B$4,F17)</f>
        <v>0</v>
      </c>
      <c r="I17">
        <f>COUNTIF(A$4:C$104,F17)</f>
        <v>26</v>
      </c>
      <c r="J17">
        <f t="shared" si="1"/>
        <v>31</v>
      </c>
    </row>
    <row r="18" spans="1:15">
      <c r="A18">
        <v>53</v>
      </c>
      <c r="B18">
        <v>53</v>
      </c>
      <c r="C18">
        <v>61</v>
      </c>
      <c r="D18">
        <v>52</v>
      </c>
      <c r="E18" s="1"/>
      <c r="F18">
        <v>60</v>
      </c>
      <c r="G18">
        <f t="shared" si="0"/>
        <v>1</v>
      </c>
      <c r="H18">
        <f>COUNTIF(A$4:B$4,F18)</f>
        <v>0</v>
      </c>
      <c r="I18">
        <f>COUNTIF(A$4:C$104,F18)</f>
        <v>10</v>
      </c>
      <c r="J18">
        <f t="shared" si="1"/>
        <v>18</v>
      </c>
    </row>
    <row r="19" spans="1:15">
      <c r="A19">
        <v>58</v>
      </c>
      <c r="B19">
        <v>59</v>
      </c>
      <c r="C19">
        <v>60</v>
      </c>
      <c r="D19">
        <v>50</v>
      </c>
      <c r="E19" s="1"/>
      <c r="F19">
        <v>61</v>
      </c>
      <c r="G19">
        <f t="shared" si="0"/>
        <v>2</v>
      </c>
      <c r="H19">
        <f>COUNTIF(A$4:B$4,F19)</f>
        <v>0</v>
      </c>
      <c r="I19">
        <f>COUNTIF(A$4:C$104,F19)</f>
        <v>7</v>
      </c>
      <c r="J19">
        <f t="shared" si="1"/>
        <v>9</v>
      </c>
    </row>
    <row r="20" spans="1:15">
      <c r="A20">
        <v>53</v>
      </c>
      <c r="B20">
        <v>62</v>
      </c>
      <c r="C20">
        <v>55</v>
      </c>
      <c r="D20">
        <v>57</v>
      </c>
      <c r="E20" s="1"/>
      <c r="F20">
        <v>62</v>
      </c>
      <c r="G20">
        <f t="shared" si="0"/>
        <v>1</v>
      </c>
      <c r="H20">
        <f>COUNTIF(A$4:B$4,F20)</f>
        <v>0</v>
      </c>
      <c r="I20">
        <f>COUNTIF(A$4:C$104,F20)</f>
        <v>5</v>
      </c>
      <c r="J20">
        <f t="shared" si="1"/>
        <v>5</v>
      </c>
    </row>
    <row r="21" spans="1:15">
      <c r="A21">
        <v>53</v>
      </c>
      <c r="B21">
        <v>56</v>
      </c>
      <c r="C21">
        <v>46</v>
      </c>
      <c r="D21">
        <v>54</v>
      </c>
      <c r="E21" s="1"/>
      <c r="F21">
        <v>63</v>
      </c>
      <c r="G21">
        <f t="shared" si="0"/>
        <v>2</v>
      </c>
      <c r="H21">
        <f>COUNTIF(A$4:B$4,F21)</f>
        <v>0</v>
      </c>
      <c r="I21">
        <f>COUNTIF(A$4:C$104,F21)</f>
        <v>3</v>
      </c>
      <c r="J21">
        <f t="shared" si="1"/>
        <v>6</v>
      </c>
    </row>
    <row r="22" spans="1:15">
      <c r="A22">
        <v>52</v>
      </c>
      <c r="B22">
        <v>59</v>
      </c>
      <c r="C22">
        <v>51</v>
      </c>
      <c r="D22">
        <v>57</v>
      </c>
      <c r="E22" s="1"/>
      <c r="F22">
        <v>64</v>
      </c>
      <c r="G22">
        <f t="shared" si="0"/>
        <v>1</v>
      </c>
      <c r="H22">
        <f>COUNTIF(A$4:B$4,F22)</f>
        <v>0</v>
      </c>
      <c r="I22">
        <f>COUNTIF(A$4:C$104,F22)</f>
        <v>2</v>
      </c>
      <c r="J22">
        <f t="shared" si="1"/>
        <v>2</v>
      </c>
    </row>
    <row r="23" spans="1:15">
      <c r="A23">
        <v>55</v>
      </c>
      <c r="B23">
        <v>62</v>
      </c>
      <c r="C23">
        <v>52</v>
      </c>
      <c r="D23">
        <v>52</v>
      </c>
      <c r="E23" s="1"/>
      <c r="F23" s="1">
        <v>65</v>
      </c>
      <c r="G23">
        <f t="shared" si="0"/>
        <v>0</v>
      </c>
      <c r="H23">
        <f>COUNTIF(A$4:B$4,F23)</f>
        <v>0</v>
      </c>
      <c r="I23">
        <f>COUNTIF(A$4:C$104,F23)</f>
        <v>0</v>
      </c>
      <c r="J23">
        <f t="shared" si="1"/>
        <v>0</v>
      </c>
    </row>
    <row r="24" spans="1:15" ht="19" thickBot="1">
      <c r="A24">
        <v>63</v>
      </c>
      <c r="B24">
        <v>53</v>
      </c>
      <c r="C24">
        <v>47</v>
      </c>
      <c r="D24">
        <v>60</v>
      </c>
      <c r="E24" s="1"/>
      <c r="F24" s="5" t="s">
        <v>11</v>
      </c>
      <c r="G24" s="6">
        <f>SUM(G4:G23)</f>
        <v>100</v>
      </c>
      <c r="H24" s="6">
        <f>SUM(H4:H23)</f>
        <v>2</v>
      </c>
      <c r="I24" s="6">
        <f>SUM(I4:I23)</f>
        <v>300</v>
      </c>
      <c r="J24" s="6">
        <f>SUM(J4:J23)</f>
        <v>400</v>
      </c>
      <c r="K24" s="1"/>
      <c r="L24" s="1"/>
      <c r="M24" s="1"/>
      <c r="N24" s="1"/>
      <c r="O24" s="1"/>
    </row>
    <row r="25" spans="1:15" ht="19" thickTop="1">
      <c r="A25">
        <v>56</v>
      </c>
      <c r="B25">
        <v>47</v>
      </c>
      <c r="C25">
        <v>60</v>
      </c>
      <c r="D25">
        <v>57</v>
      </c>
      <c r="E25" s="1"/>
      <c r="K25" s="1"/>
      <c r="L25" s="1"/>
      <c r="M25" s="1"/>
      <c r="N25" s="1"/>
      <c r="O25" s="1"/>
    </row>
    <row r="26" spans="1:15">
      <c r="A26">
        <v>52</v>
      </c>
      <c r="B26">
        <v>56</v>
      </c>
      <c r="C26">
        <v>55</v>
      </c>
      <c r="D26">
        <v>49</v>
      </c>
      <c r="E26" s="1"/>
      <c r="F26" s="8"/>
      <c r="G26" s="8" t="s">
        <v>12</v>
      </c>
      <c r="H26" s="8" t="s">
        <v>13</v>
      </c>
      <c r="K26" s="1"/>
      <c r="L26" s="1"/>
      <c r="M26" s="1"/>
      <c r="N26" s="1"/>
      <c r="O26" s="1"/>
    </row>
    <row r="27" spans="1:15">
      <c r="A27">
        <v>62</v>
      </c>
      <c r="B27">
        <v>52</v>
      </c>
      <c r="C27">
        <v>54</v>
      </c>
      <c r="D27">
        <v>60</v>
      </c>
      <c r="E27" s="1"/>
      <c r="F27" t="s">
        <v>14</v>
      </c>
      <c r="G27" s="7">
        <f>AVERAGE(A4:D104)</f>
        <v>55.09</v>
      </c>
      <c r="H27">
        <v>55</v>
      </c>
      <c r="K27" s="1"/>
      <c r="L27" s="1"/>
      <c r="M27" s="1"/>
      <c r="N27" s="1"/>
      <c r="O27" s="1"/>
    </row>
    <row r="28" spans="1:15">
      <c r="A28">
        <v>52</v>
      </c>
      <c r="B28">
        <v>60</v>
      </c>
      <c r="C28">
        <v>52</v>
      </c>
      <c r="D28">
        <v>53</v>
      </c>
      <c r="E28" s="1"/>
      <c r="F28" s="4" t="s">
        <v>15</v>
      </c>
      <c r="G28" s="10">
        <f>_xlfn.STDEV.P(A4:D104)</f>
        <v>3.4412061838837835</v>
      </c>
      <c r="H28" s="4">
        <v>3</v>
      </c>
      <c r="K28" s="1"/>
      <c r="L28" s="1"/>
      <c r="M28" s="1"/>
      <c r="N28" s="1"/>
      <c r="O28" s="1"/>
    </row>
    <row r="29" spans="1:15">
      <c r="A29">
        <v>49</v>
      </c>
      <c r="B29">
        <v>56</v>
      </c>
      <c r="C29">
        <v>56</v>
      </c>
      <c r="D29">
        <v>51</v>
      </c>
      <c r="E29" s="1"/>
      <c r="K29" s="1"/>
      <c r="L29" s="1"/>
      <c r="M29" s="1"/>
      <c r="N29" s="1"/>
      <c r="O29" s="1"/>
    </row>
    <row r="30" spans="1:15">
      <c r="A30">
        <v>57</v>
      </c>
      <c r="B30">
        <v>59</v>
      </c>
      <c r="C30">
        <v>59</v>
      </c>
      <c r="D30">
        <v>57</v>
      </c>
      <c r="E30" s="1"/>
      <c r="F30" s="8" t="s">
        <v>2</v>
      </c>
      <c r="G30" s="8" t="s">
        <v>4</v>
      </c>
      <c r="H30" s="8" t="s">
        <v>8</v>
      </c>
      <c r="I30" s="8" t="s">
        <v>9</v>
      </c>
      <c r="J30" s="8" t="s">
        <v>10</v>
      </c>
      <c r="K30" s="1"/>
      <c r="L30" s="1"/>
      <c r="M30" s="1"/>
      <c r="N30" s="1"/>
      <c r="O30" s="1"/>
    </row>
    <row r="31" spans="1:15">
      <c r="A31">
        <v>53</v>
      </c>
      <c r="B31">
        <v>60</v>
      </c>
      <c r="C31">
        <v>54</v>
      </c>
      <c r="D31">
        <v>53</v>
      </c>
      <c r="E31" s="1"/>
      <c r="F31" s="1">
        <v>46</v>
      </c>
      <c r="G31">
        <f>G4</f>
        <v>0</v>
      </c>
      <c r="H31">
        <f t="shared" ref="H31:J31" si="2">H4</f>
        <v>0</v>
      </c>
      <c r="I31">
        <f t="shared" si="2"/>
        <v>3</v>
      </c>
      <c r="J31">
        <f t="shared" si="2"/>
        <v>4</v>
      </c>
      <c r="K31" s="1"/>
      <c r="L31" s="1"/>
      <c r="M31" s="1"/>
      <c r="N31" s="1"/>
      <c r="O31" s="1"/>
    </row>
    <row r="32" spans="1:15">
      <c r="A32">
        <v>53</v>
      </c>
      <c r="B32">
        <v>51</v>
      </c>
      <c r="C32">
        <v>56</v>
      </c>
      <c r="D32">
        <v>58</v>
      </c>
      <c r="E32" s="1"/>
      <c r="F32" s="1">
        <v>48</v>
      </c>
      <c r="G32">
        <f>G5+G6</f>
        <v>0</v>
      </c>
      <c r="H32">
        <f t="shared" ref="H32:J32" si="3">H5+H6</f>
        <v>0</v>
      </c>
      <c r="I32">
        <f t="shared" si="3"/>
        <v>2</v>
      </c>
      <c r="J32">
        <f t="shared" si="3"/>
        <v>4</v>
      </c>
      <c r="K32" s="1"/>
      <c r="L32" s="1"/>
      <c r="M32" s="1"/>
      <c r="N32" s="1"/>
      <c r="O32" s="1"/>
    </row>
    <row r="33" spans="1:15">
      <c r="A33">
        <v>54</v>
      </c>
      <c r="B33">
        <v>59</v>
      </c>
      <c r="C33">
        <v>46</v>
      </c>
      <c r="D33">
        <v>46</v>
      </c>
      <c r="E33" s="1"/>
      <c r="F33" s="1">
        <v>50</v>
      </c>
      <c r="G33">
        <f>G7+G8</f>
        <v>7</v>
      </c>
      <c r="H33">
        <f t="shared" ref="H33:J33" si="4">H7+H8</f>
        <v>0</v>
      </c>
      <c r="I33">
        <f t="shared" si="4"/>
        <v>21</v>
      </c>
      <c r="J33">
        <f t="shared" si="4"/>
        <v>28</v>
      </c>
      <c r="K33" s="1"/>
      <c r="L33" s="1"/>
      <c r="M33" s="1"/>
      <c r="N33" s="1"/>
      <c r="O33" s="1"/>
    </row>
    <row r="34" spans="1:15">
      <c r="A34">
        <v>55</v>
      </c>
      <c r="B34">
        <v>50</v>
      </c>
      <c r="C34">
        <v>55</v>
      </c>
      <c r="D34">
        <v>47</v>
      </c>
      <c r="E34" s="1"/>
      <c r="F34" s="1">
        <v>52</v>
      </c>
      <c r="G34">
        <f>G9+G10</f>
        <v>11</v>
      </c>
      <c r="H34">
        <f t="shared" ref="H34:J34" si="5">H9+H10</f>
        <v>0</v>
      </c>
      <c r="I34">
        <f t="shared" si="5"/>
        <v>45</v>
      </c>
      <c r="J34">
        <f t="shared" si="5"/>
        <v>58</v>
      </c>
      <c r="K34" s="1"/>
      <c r="L34" s="1"/>
      <c r="M34" s="1"/>
      <c r="N34" s="1"/>
      <c r="O34" s="1"/>
    </row>
    <row r="35" spans="1:15">
      <c r="A35">
        <v>54</v>
      </c>
      <c r="B35">
        <v>53</v>
      </c>
      <c r="C35">
        <v>54</v>
      </c>
      <c r="D35">
        <v>57</v>
      </c>
      <c r="E35" s="1"/>
      <c r="F35" s="1">
        <v>54</v>
      </c>
      <c r="G35">
        <f>G11+G12</f>
        <v>27</v>
      </c>
      <c r="H35">
        <f t="shared" ref="H35:J35" si="6">H11+H12</f>
        <v>1</v>
      </c>
      <c r="I35">
        <f t="shared" si="6"/>
        <v>55</v>
      </c>
      <c r="J35">
        <f t="shared" si="6"/>
        <v>77</v>
      </c>
      <c r="K35" s="1"/>
      <c r="L35" s="1"/>
      <c r="M35" s="1"/>
      <c r="N35" s="1"/>
      <c r="O35" s="1"/>
    </row>
    <row r="36" spans="1:15">
      <c r="A36">
        <v>54</v>
      </c>
      <c r="B36">
        <v>56</v>
      </c>
      <c r="C36">
        <v>52</v>
      </c>
      <c r="D36">
        <v>58</v>
      </c>
      <c r="E36" s="1"/>
      <c r="F36" s="1">
        <v>56</v>
      </c>
      <c r="G36">
        <f>G13+G14</f>
        <v>30</v>
      </c>
      <c r="H36">
        <f t="shared" ref="H36:J36" si="7">H13+H14</f>
        <v>0</v>
      </c>
      <c r="I36">
        <f t="shared" si="7"/>
        <v>81</v>
      </c>
      <c r="J36">
        <f t="shared" si="7"/>
        <v>99</v>
      </c>
      <c r="K36" s="1"/>
      <c r="L36" s="1"/>
      <c r="M36" s="1"/>
      <c r="N36" s="1"/>
      <c r="O36" s="1"/>
    </row>
    <row r="37" spans="1:15">
      <c r="A37">
        <v>56</v>
      </c>
      <c r="B37">
        <v>56</v>
      </c>
      <c r="C37">
        <v>52</v>
      </c>
      <c r="D37">
        <v>57</v>
      </c>
      <c r="E37" s="1"/>
      <c r="F37" s="1">
        <v>58</v>
      </c>
      <c r="G37">
        <f>G15+G16</f>
        <v>12</v>
      </c>
      <c r="H37">
        <f t="shared" ref="H37:J37" si="8">H15+H16</f>
        <v>1</v>
      </c>
      <c r="I37">
        <f t="shared" si="8"/>
        <v>40</v>
      </c>
      <c r="J37">
        <f t="shared" si="8"/>
        <v>59</v>
      </c>
      <c r="K37" s="1"/>
      <c r="L37" s="1"/>
      <c r="M37" s="1"/>
      <c r="N37" s="1"/>
      <c r="O37" s="1"/>
    </row>
    <row r="38" spans="1:15">
      <c r="A38">
        <v>54</v>
      </c>
      <c r="B38">
        <v>50</v>
      </c>
      <c r="C38">
        <v>55</v>
      </c>
      <c r="D38">
        <v>59</v>
      </c>
      <c r="E38" s="1"/>
      <c r="F38" s="1">
        <v>60</v>
      </c>
      <c r="G38">
        <f>G17+G18</f>
        <v>7</v>
      </c>
      <c r="H38">
        <f t="shared" ref="H38:J38" si="9">H17+H18</f>
        <v>0</v>
      </c>
      <c r="I38">
        <f t="shared" si="9"/>
        <v>36</v>
      </c>
      <c r="J38">
        <f t="shared" si="9"/>
        <v>49</v>
      </c>
      <c r="K38" s="1"/>
      <c r="L38" s="1"/>
      <c r="M38" s="1"/>
      <c r="N38" s="1"/>
      <c r="O38" s="1"/>
    </row>
    <row r="39" spans="1:15">
      <c r="A39">
        <v>56</v>
      </c>
      <c r="B39">
        <v>55</v>
      </c>
      <c r="C39">
        <v>61</v>
      </c>
      <c r="D39">
        <v>56</v>
      </c>
      <c r="E39" s="1"/>
      <c r="F39" s="1">
        <v>62</v>
      </c>
      <c r="G39">
        <f>G19+G20</f>
        <v>3</v>
      </c>
      <c r="H39">
        <f t="shared" ref="H39:J39" si="10">H19+H20</f>
        <v>0</v>
      </c>
      <c r="I39">
        <f t="shared" si="10"/>
        <v>12</v>
      </c>
      <c r="J39">
        <f t="shared" si="10"/>
        <v>14</v>
      </c>
      <c r="K39" s="1"/>
      <c r="L39" s="1"/>
      <c r="M39" s="1"/>
      <c r="N39" s="1"/>
      <c r="O39" s="1"/>
    </row>
    <row r="40" spans="1:15">
      <c r="A40">
        <v>57</v>
      </c>
      <c r="B40">
        <v>53</v>
      </c>
      <c r="C40">
        <v>57</v>
      </c>
      <c r="D40">
        <v>60</v>
      </c>
      <c r="E40" s="1"/>
      <c r="F40" s="1">
        <v>64</v>
      </c>
      <c r="G40">
        <f>G21+G22</f>
        <v>3</v>
      </c>
      <c r="H40">
        <f t="shared" ref="H40:J40" si="11">H21+H22</f>
        <v>0</v>
      </c>
      <c r="I40">
        <f t="shared" si="11"/>
        <v>5</v>
      </c>
      <c r="J40">
        <f t="shared" si="11"/>
        <v>8</v>
      </c>
      <c r="K40" s="1"/>
      <c r="L40" s="1"/>
      <c r="M40" s="1"/>
      <c r="N40" s="1"/>
      <c r="O40" s="1"/>
    </row>
    <row r="41" spans="1:15" ht="19" thickBot="1">
      <c r="A41">
        <v>52</v>
      </c>
      <c r="B41">
        <v>56</v>
      </c>
      <c r="C41">
        <v>57</v>
      </c>
      <c r="D41">
        <v>50</v>
      </c>
      <c r="E41" s="1"/>
      <c r="F41" s="9" t="s">
        <v>11</v>
      </c>
      <c r="G41" s="9">
        <f>SUM(G31:G40)</f>
        <v>100</v>
      </c>
      <c r="H41" s="9">
        <f>SUM(H31:H40)</f>
        <v>2</v>
      </c>
      <c r="I41" s="9">
        <f t="shared" ref="I41:J41" si="12">SUM(I31:I40)</f>
        <v>300</v>
      </c>
      <c r="J41" s="9">
        <f t="shared" si="12"/>
        <v>400</v>
      </c>
      <c r="K41" s="1"/>
      <c r="L41" s="1"/>
      <c r="M41" s="1"/>
      <c r="N41" s="1"/>
      <c r="O41" s="1"/>
    </row>
    <row r="42" spans="1:15" ht="19" thickTop="1">
      <c r="A42">
        <v>58</v>
      </c>
      <c r="B42">
        <v>54</v>
      </c>
      <c r="C42">
        <v>53</v>
      </c>
      <c r="D42">
        <v>50</v>
      </c>
      <c r="E42" s="1"/>
      <c r="K42" s="1"/>
      <c r="L42" s="1"/>
      <c r="M42" s="1"/>
      <c r="N42" s="1"/>
      <c r="O42" s="1"/>
    </row>
    <row r="43" spans="1:15">
      <c r="A43">
        <v>61</v>
      </c>
      <c r="B43">
        <v>52</v>
      </c>
      <c r="C43">
        <v>49</v>
      </c>
      <c r="D43">
        <v>63</v>
      </c>
      <c r="E43" s="1"/>
      <c r="F43">
        <f>(55.25-55)/(3/20)</f>
        <v>1.6666666666666667</v>
      </c>
      <c r="K43" s="1"/>
      <c r="L43" s="1"/>
      <c r="M43" s="1"/>
      <c r="N43" s="1"/>
      <c r="O43" s="1"/>
    </row>
    <row r="44" spans="1:15">
      <c r="A44">
        <v>54</v>
      </c>
      <c r="B44">
        <v>58</v>
      </c>
      <c r="C44">
        <v>56</v>
      </c>
      <c r="D44">
        <v>53</v>
      </c>
      <c r="E44" s="1"/>
      <c r="K44" s="1"/>
      <c r="L44" s="1"/>
      <c r="M44" s="1"/>
      <c r="N44" s="1"/>
      <c r="O44" s="1"/>
    </row>
    <row r="45" spans="1:15">
      <c r="A45">
        <v>56</v>
      </c>
      <c r="B45">
        <v>64</v>
      </c>
      <c r="C45">
        <v>56</v>
      </c>
      <c r="D45">
        <v>56</v>
      </c>
      <c r="E45" s="1"/>
      <c r="K45" s="1"/>
      <c r="L45" s="1"/>
      <c r="M45" s="1"/>
      <c r="N45" s="1"/>
      <c r="O45" s="1"/>
    </row>
    <row r="46" spans="1:15">
      <c r="A46">
        <v>52</v>
      </c>
      <c r="B46">
        <v>61</v>
      </c>
      <c r="C46">
        <v>51</v>
      </c>
      <c r="D46">
        <v>52</v>
      </c>
      <c r="E46" s="1"/>
      <c r="K46" s="1"/>
      <c r="L46" s="1"/>
      <c r="M46" s="1"/>
      <c r="N46" s="1"/>
      <c r="O46" s="1"/>
    </row>
    <row r="47" spans="1:15">
      <c r="A47">
        <v>56</v>
      </c>
      <c r="B47">
        <v>58</v>
      </c>
      <c r="C47">
        <v>59</v>
      </c>
      <c r="D47">
        <v>52</v>
      </c>
      <c r="E47" s="1"/>
      <c r="K47" s="1"/>
      <c r="L47" s="1"/>
      <c r="M47" s="1"/>
      <c r="N47" s="1"/>
      <c r="O47" s="1"/>
    </row>
    <row r="48" spans="1:15">
      <c r="A48">
        <v>55</v>
      </c>
      <c r="B48">
        <v>59</v>
      </c>
      <c r="C48">
        <v>56</v>
      </c>
      <c r="D48">
        <v>54</v>
      </c>
      <c r="E48" s="1"/>
      <c r="K48" s="1"/>
      <c r="L48" s="1"/>
      <c r="M48" s="1"/>
      <c r="N48" s="1"/>
      <c r="O48" s="1"/>
    </row>
    <row r="49" spans="1:15">
      <c r="A49">
        <v>59</v>
      </c>
      <c r="B49">
        <v>52</v>
      </c>
      <c r="C49">
        <v>52</v>
      </c>
      <c r="D49">
        <v>57</v>
      </c>
      <c r="E49" s="1"/>
      <c r="K49" s="1"/>
      <c r="L49" s="1"/>
      <c r="M49" s="1"/>
      <c r="N49" s="1"/>
      <c r="O49" s="1"/>
    </row>
    <row r="50" spans="1:15">
      <c r="A50">
        <v>51</v>
      </c>
      <c r="B50">
        <v>52</v>
      </c>
      <c r="C50">
        <v>56</v>
      </c>
      <c r="D50">
        <v>53</v>
      </c>
      <c r="E50" s="1"/>
      <c r="K50" s="1"/>
      <c r="L50" s="1"/>
      <c r="M50" s="1"/>
      <c r="N50" s="1"/>
      <c r="O50" s="1"/>
    </row>
    <row r="51" spans="1:15">
      <c r="A51">
        <v>49</v>
      </c>
      <c r="B51">
        <v>59</v>
      </c>
      <c r="C51">
        <v>49</v>
      </c>
      <c r="D51">
        <v>54</v>
      </c>
      <c r="E51" s="1"/>
      <c r="K51" s="1"/>
      <c r="L51" s="1"/>
      <c r="M51" s="1"/>
      <c r="N51" s="1"/>
      <c r="O51" s="1"/>
    </row>
    <row r="52" spans="1:15">
      <c r="A52">
        <v>53</v>
      </c>
      <c r="B52">
        <v>55</v>
      </c>
      <c r="C52">
        <v>56</v>
      </c>
      <c r="D52">
        <v>54</v>
      </c>
      <c r="E52" s="1"/>
      <c r="K52" s="1"/>
      <c r="L52" s="1"/>
      <c r="M52" s="1"/>
      <c r="N52" s="1"/>
      <c r="O52" s="1"/>
    </row>
    <row r="53" spans="1:15">
      <c r="A53">
        <v>61</v>
      </c>
      <c r="B53">
        <v>58</v>
      </c>
      <c r="C53">
        <v>55</v>
      </c>
      <c r="D53">
        <v>53</v>
      </c>
      <c r="E53" s="1"/>
      <c r="K53" s="1"/>
      <c r="L53" s="1"/>
      <c r="M53" s="1"/>
      <c r="N53" s="1"/>
      <c r="O53" s="1"/>
    </row>
    <row r="54" spans="1:15">
      <c r="A54">
        <v>57</v>
      </c>
      <c r="B54">
        <v>58</v>
      </c>
      <c r="C54">
        <v>57</v>
      </c>
      <c r="D54">
        <v>56</v>
      </c>
      <c r="E54" s="1"/>
      <c r="K54" s="1"/>
      <c r="L54" s="1"/>
      <c r="M54" s="1"/>
      <c r="N54" s="1"/>
      <c r="O54" s="1"/>
    </row>
    <row r="55" spans="1:15">
      <c r="A55">
        <v>56</v>
      </c>
      <c r="B55">
        <v>57</v>
      </c>
      <c r="C55">
        <v>52</v>
      </c>
      <c r="D55">
        <v>56</v>
      </c>
      <c r="E55" s="1"/>
      <c r="K55" s="1"/>
      <c r="L55" s="1"/>
      <c r="M55" s="1"/>
      <c r="N55" s="1"/>
      <c r="O55" s="1"/>
    </row>
    <row r="56" spans="1:15">
      <c r="A56">
        <v>52</v>
      </c>
      <c r="B56">
        <v>57</v>
      </c>
      <c r="C56">
        <v>52</v>
      </c>
      <c r="D56">
        <v>53</v>
      </c>
      <c r="E56" s="1"/>
      <c r="K56" s="1"/>
      <c r="L56" s="1"/>
      <c r="M56" s="1"/>
      <c r="N56" s="1"/>
      <c r="O56" s="1"/>
    </row>
    <row r="57" spans="1:15">
      <c r="A57">
        <v>54</v>
      </c>
      <c r="B57">
        <v>61</v>
      </c>
      <c r="C57">
        <v>59</v>
      </c>
      <c r="D57">
        <v>48</v>
      </c>
      <c r="E57" s="1"/>
      <c r="K57" s="1"/>
      <c r="L57" s="1"/>
      <c r="M57" s="1"/>
      <c r="N57" s="1"/>
      <c r="O57" s="1"/>
    </row>
    <row r="58" spans="1:15">
      <c r="A58">
        <v>57</v>
      </c>
      <c r="B58">
        <v>52</v>
      </c>
      <c r="C58">
        <v>50</v>
      </c>
      <c r="D58">
        <v>58</v>
      </c>
      <c r="E58" s="1"/>
      <c r="K58" s="1"/>
      <c r="L58" s="1"/>
      <c r="M58" s="1"/>
      <c r="N58" s="1"/>
      <c r="O58" s="1"/>
    </row>
    <row r="59" spans="1:15">
      <c r="A59">
        <v>59</v>
      </c>
      <c r="B59">
        <v>54</v>
      </c>
      <c r="C59">
        <v>51</v>
      </c>
      <c r="D59">
        <v>57</v>
      </c>
      <c r="E59" s="1"/>
      <c r="K59" s="1"/>
      <c r="L59" s="1"/>
      <c r="M59" s="1"/>
      <c r="N59" s="1"/>
      <c r="O59" s="1"/>
    </row>
    <row r="60" spans="1:15">
      <c r="A60">
        <v>50</v>
      </c>
      <c r="B60">
        <v>50</v>
      </c>
      <c r="C60">
        <v>53</v>
      </c>
      <c r="D60">
        <v>60</v>
      </c>
      <c r="E60" s="1"/>
      <c r="K60" s="1"/>
      <c r="L60" s="1"/>
      <c r="M60" s="1"/>
      <c r="N60" s="1"/>
      <c r="O60" s="1"/>
    </row>
    <row r="61" spans="1:15">
      <c r="A61">
        <v>56</v>
      </c>
      <c r="B61">
        <v>60</v>
      </c>
      <c r="C61">
        <v>53</v>
      </c>
      <c r="D61">
        <v>54</v>
      </c>
      <c r="E61" s="1"/>
      <c r="K61" s="1"/>
      <c r="L61" s="1"/>
      <c r="M61" s="1"/>
      <c r="N61" s="1"/>
      <c r="O61" s="1"/>
    </row>
    <row r="62" spans="1:15">
      <c r="A62">
        <v>53</v>
      </c>
      <c r="B62">
        <v>55</v>
      </c>
      <c r="C62">
        <v>54</v>
      </c>
      <c r="D62">
        <v>50</v>
      </c>
      <c r="E62" s="1"/>
      <c r="K62" s="1"/>
      <c r="L62" s="1"/>
      <c r="M62" s="1"/>
      <c r="N62" s="1"/>
      <c r="O62" s="1"/>
    </row>
    <row r="63" spans="1:15">
      <c r="A63">
        <v>51</v>
      </c>
      <c r="B63">
        <v>55</v>
      </c>
      <c r="C63">
        <v>58</v>
      </c>
      <c r="D63">
        <v>56</v>
      </c>
      <c r="E63" s="1"/>
      <c r="K63" s="1"/>
      <c r="L63" s="1"/>
      <c r="M63" s="1"/>
      <c r="N63" s="1"/>
      <c r="O63" s="1"/>
    </row>
    <row r="64" spans="1:15">
      <c r="A64">
        <v>54</v>
      </c>
      <c r="B64">
        <v>57</v>
      </c>
      <c r="C64">
        <v>54</v>
      </c>
      <c r="D64">
        <v>58</v>
      </c>
      <c r="E64" s="1"/>
      <c r="K64" s="1"/>
      <c r="L64" s="1"/>
      <c r="M64" s="1"/>
      <c r="N64" s="1"/>
      <c r="O64" s="1"/>
    </row>
    <row r="65" spans="1:15">
      <c r="A65">
        <v>55</v>
      </c>
      <c r="B65">
        <v>57</v>
      </c>
      <c r="C65">
        <v>61</v>
      </c>
      <c r="D65">
        <v>50</v>
      </c>
      <c r="E65" s="1"/>
      <c r="K65" s="1"/>
      <c r="L65" s="1"/>
      <c r="M65" s="1"/>
      <c r="N65" s="1"/>
      <c r="O65" s="1"/>
    </row>
    <row r="66" spans="1:15">
      <c r="A66">
        <v>55</v>
      </c>
      <c r="B66">
        <v>54</v>
      </c>
      <c r="C66">
        <v>52</v>
      </c>
      <c r="D66">
        <v>49</v>
      </c>
      <c r="E66" s="1"/>
      <c r="K66" s="1"/>
      <c r="L66" s="1"/>
      <c r="M66" s="1"/>
      <c r="N66" s="1"/>
      <c r="O66" s="1"/>
    </row>
    <row r="67" spans="1:15">
      <c r="A67">
        <v>52</v>
      </c>
      <c r="B67">
        <v>55</v>
      </c>
      <c r="C67">
        <v>50</v>
      </c>
      <c r="D67">
        <v>56</v>
      </c>
      <c r="E67" s="1"/>
      <c r="K67" s="1"/>
      <c r="L67" s="1"/>
      <c r="M67" s="1"/>
      <c r="N67" s="1"/>
      <c r="O67" s="1"/>
    </row>
    <row r="68" spans="1:15">
      <c r="A68">
        <v>56</v>
      </c>
      <c r="B68">
        <v>51</v>
      </c>
      <c r="C68">
        <v>53</v>
      </c>
      <c r="D68">
        <v>58</v>
      </c>
      <c r="E68" s="1"/>
      <c r="K68" s="1"/>
      <c r="L68" s="1"/>
      <c r="M68" s="1"/>
      <c r="N68" s="1"/>
      <c r="O68" s="1"/>
    </row>
    <row r="69" spans="1:15">
      <c r="A69">
        <v>56</v>
      </c>
      <c r="B69">
        <v>56</v>
      </c>
      <c r="C69">
        <v>55</v>
      </c>
      <c r="D69">
        <v>61</v>
      </c>
      <c r="E69" s="1"/>
      <c r="K69" s="1"/>
      <c r="L69" s="1"/>
      <c r="M69" s="1"/>
      <c r="N69" s="1"/>
      <c r="O69" s="1"/>
    </row>
    <row r="70" spans="1:15">
      <c r="A70">
        <v>55</v>
      </c>
      <c r="B70">
        <v>54</v>
      </c>
      <c r="C70">
        <v>53</v>
      </c>
      <c r="D70">
        <v>54</v>
      </c>
      <c r="E70" s="1"/>
      <c r="K70" s="1"/>
      <c r="L70" s="1"/>
      <c r="M70" s="1"/>
      <c r="N70" s="1"/>
      <c r="O70" s="1"/>
    </row>
    <row r="71" spans="1:15">
      <c r="A71">
        <v>53</v>
      </c>
      <c r="B71">
        <v>58</v>
      </c>
      <c r="C71">
        <v>57</v>
      </c>
      <c r="D71">
        <v>60</v>
      </c>
      <c r="E71" s="1"/>
      <c r="K71" s="1"/>
      <c r="L71" s="1"/>
      <c r="M71" s="1"/>
      <c r="N71" s="1"/>
      <c r="O71" s="1"/>
    </row>
    <row r="72" spans="1:15">
      <c r="A72">
        <v>54</v>
      </c>
      <c r="B72">
        <v>55</v>
      </c>
      <c r="C72">
        <v>54</v>
      </c>
      <c r="D72">
        <v>56</v>
      </c>
      <c r="E72" s="1"/>
      <c r="K72" s="1"/>
      <c r="L72" s="1"/>
      <c r="M72" s="1"/>
      <c r="N72" s="1"/>
      <c r="O72" s="1"/>
    </row>
    <row r="73" spans="1:15">
      <c r="A73">
        <v>60</v>
      </c>
      <c r="B73">
        <v>59</v>
      </c>
      <c r="C73">
        <v>55</v>
      </c>
      <c r="D73">
        <v>60</v>
      </c>
      <c r="E73" s="1"/>
      <c r="K73" s="1"/>
      <c r="L73" s="1"/>
      <c r="M73" s="1"/>
      <c r="N73" s="1"/>
      <c r="O73" s="1"/>
    </row>
    <row r="74" spans="1:15">
      <c r="A74">
        <v>55</v>
      </c>
      <c r="B74">
        <v>59</v>
      </c>
      <c r="C74">
        <v>52</v>
      </c>
      <c r="D74">
        <v>59</v>
      </c>
      <c r="E74" s="1"/>
      <c r="K74" s="1"/>
      <c r="L74" s="1"/>
      <c r="M74" s="1"/>
      <c r="N74" s="1"/>
      <c r="O74" s="1"/>
    </row>
    <row r="75" spans="1:15">
      <c r="A75">
        <v>59</v>
      </c>
      <c r="B75">
        <v>55</v>
      </c>
      <c r="C75">
        <v>59</v>
      </c>
      <c r="D75">
        <v>56</v>
      </c>
      <c r="E75" s="1"/>
      <c r="K75" s="1"/>
      <c r="L75" s="1"/>
      <c r="M75" s="1"/>
      <c r="N75" s="1"/>
      <c r="O75" s="1"/>
    </row>
    <row r="76" spans="1:15">
      <c r="A76">
        <v>54</v>
      </c>
      <c r="B76">
        <v>46</v>
      </c>
      <c r="C76">
        <v>51</v>
      </c>
      <c r="D76">
        <v>60</v>
      </c>
      <c r="E76" s="1"/>
      <c r="K76" s="1"/>
      <c r="L76" s="1"/>
      <c r="M76" s="1"/>
      <c r="N76" s="1"/>
      <c r="O76" s="1"/>
    </row>
    <row r="77" spans="1:15">
      <c r="A77">
        <v>56</v>
      </c>
      <c r="B77">
        <v>52</v>
      </c>
      <c r="C77">
        <v>51</v>
      </c>
      <c r="D77">
        <v>53</v>
      </c>
      <c r="E77" s="1"/>
      <c r="K77" s="1"/>
      <c r="L77" s="1"/>
      <c r="M77" s="1"/>
      <c r="N77" s="1"/>
      <c r="O77" s="1"/>
    </row>
    <row r="78" spans="1:15">
      <c r="A78">
        <v>53</v>
      </c>
      <c r="B78">
        <v>50</v>
      </c>
      <c r="C78">
        <v>56</v>
      </c>
      <c r="D78">
        <v>52</v>
      </c>
      <c r="E78" s="1"/>
      <c r="K78" s="1"/>
      <c r="L78" s="1"/>
      <c r="M78" s="1"/>
      <c r="N78" s="1"/>
      <c r="O78" s="1"/>
    </row>
    <row r="79" spans="1:15">
      <c r="A79">
        <v>59</v>
      </c>
      <c r="B79">
        <v>52</v>
      </c>
      <c r="C79">
        <v>60</v>
      </c>
      <c r="D79">
        <v>55</v>
      </c>
      <c r="E79" s="1"/>
      <c r="K79" s="1"/>
      <c r="L79" s="1"/>
      <c r="M79" s="1"/>
      <c r="N79" s="1"/>
      <c r="O79" s="1"/>
    </row>
    <row r="80" spans="1:15">
      <c r="A80">
        <v>50</v>
      </c>
      <c r="B80">
        <v>56</v>
      </c>
      <c r="C80">
        <v>53</v>
      </c>
      <c r="D80">
        <v>59</v>
      </c>
      <c r="E80" s="1"/>
      <c r="K80" s="1"/>
      <c r="L80" s="1"/>
      <c r="M80" s="1"/>
      <c r="N80" s="1"/>
      <c r="O80" s="1"/>
    </row>
    <row r="81" spans="1:15">
      <c r="A81">
        <v>53</v>
      </c>
      <c r="B81">
        <v>58</v>
      </c>
      <c r="C81">
        <v>57</v>
      </c>
      <c r="D81">
        <v>53</v>
      </c>
      <c r="E81" s="1"/>
      <c r="K81" s="1"/>
      <c r="L81" s="1"/>
      <c r="M81" s="1"/>
      <c r="N81" s="1"/>
      <c r="O81" s="1"/>
    </row>
    <row r="82" spans="1:15">
      <c r="A82">
        <v>58</v>
      </c>
      <c r="B82">
        <v>49</v>
      </c>
      <c r="C82">
        <v>49</v>
      </c>
      <c r="D82">
        <v>63</v>
      </c>
      <c r="E82" s="1"/>
      <c r="K82" s="1"/>
      <c r="L82" s="1"/>
      <c r="M82" s="1"/>
      <c r="N82" s="1"/>
      <c r="O82" s="1"/>
    </row>
    <row r="83" spans="1:15">
      <c r="A83">
        <v>57</v>
      </c>
      <c r="B83">
        <v>59</v>
      </c>
      <c r="C83">
        <v>55</v>
      </c>
      <c r="D83">
        <v>57</v>
      </c>
      <c r="E83" s="1"/>
      <c r="K83" s="1"/>
      <c r="L83" s="1"/>
      <c r="M83" s="1"/>
      <c r="N83" s="1"/>
      <c r="O83" s="1"/>
    </row>
    <row r="84" spans="1:15">
      <c r="A84">
        <v>50</v>
      </c>
      <c r="B84">
        <v>59</v>
      </c>
      <c r="C84">
        <v>58</v>
      </c>
      <c r="D84">
        <v>53</v>
      </c>
      <c r="E84" s="1"/>
      <c r="K84" s="1"/>
      <c r="L84" s="1"/>
      <c r="M84" s="1"/>
      <c r="N84" s="1"/>
      <c r="O84" s="1"/>
    </row>
    <row r="85" spans="1:15">
      <c r="A85">
        <v>55</v>
      </c>
      <c r="B85">
        <v>55</v>
      </c>
      <c r="C85">
        <v>54</v>
      </c>
      <c r="D85">
        <v>53</v>
      </c>
      <c r="E85" s="1"/>
      <c r="K85" s="1"/>
      <c r="L85" s="1"/>
      <c r="M85" s="1"/>
      <c r="N85" s="1"/>
      <c r="O85" s="1"/>
    </row>
    <row r="86" spans="1:15">
      <c r="A86">
        <v>52</v>
      </c>
      <c r="B86">
        <v>56</v>
      </c>
      <c r="C86">
        <v>51</v>
      </c>
      <c r="D86">
        <v>53</v>
      </c>
      <c r="E86" s="1"/>
      <c r="K86" s="1"/>
      <c r="L86" s="1"/>
      <c r="M86" s="1"/>
      <c r="N86" s="1"/>
      <c r="O86" s="1"/>
    </row>
    <row r="87" spans="1:15">
      <c r="A87">
        <v>64</v>
      </c>
      <c r="B87">
        <v>56</v>
      </c>
      <c r="C87">
        <v>59</v>
      </c>
      <c r="D87">
        <v>51</v>
      </c>
      <c r="E87" s="1"/>
      <c r="K87" s="1"/>
      <c r="L87" s="1"/>
      <c r="M87" s="1"/>
      <c r="N87" s="1"/>
      <c r="O87" s="1"/>
    </row>
    <row r="88" spans="1:15">
      <c r="A88">
        <v>56</v>
      </c>
      <c r="B88">
        <v>62</v>
      </c>
      <c r="C88">
        <v>59</v>
      </c>
      <c r="D88">
        <v>60</v>
      </c>
      <c r="E88" s="1"/>
      <c r="K88" s="1"/>
      <c r="L88" s="1"/>
      <c r="M88" s="1"/>
      <c r="N88" s="1"/>
      <c r="O88" s="1"/>
    </row>
    <row r="89" spans="1:15">
      <c r="A89">
        <v>55</v>
      </c>
      <c r="B89">
        <v>54</v>
      </c>
      <c r="C89">
        <v>56</v>
      </c>
      <c r="D89">
        <v>58</v>
      </c>
      <c r="E89" s="1"/>
      <c r="K89" s="1"/>
      <c r="L89" s="1"/>
      <c r="M89" s="1"/>
      <c r="N89" s="1"/>
      <c r="O89" s="1"/>
    </row>
    <row r="90" spans="1:15">
      <c r="A90">
        <v>52</v>
      </c>
      <c r="B90">
        <v>57</v>
      </c>
      <c r="C90">
        <v>55</v>
      </c>
      <c r="D90">
        <v>55</v>
      </c>
      <c r="E90" s="1"/>
      <c r="K90" s="1"/>
      <c r="L90" s="1"/>
      <c r="M90" s="1"/>
      <c r="N90" s="1"/>
      <c r="O90" s="1"/>
    </row>
    <row r="91" spans="1:15">
      <c r="A91">
        <v>55</v>
      </c>
      <c r="B91">
        <v>55</v>
      </c>
      <c r="C91">
        <v>53</v>
      </c>
      <c r="D91">
        <v>57</v>
      </c>
      <c r="E91" s="1"/>
      <c r="K91" s="1"/>
      <c r="L91" s="1"/>
      <c r="M91" s="1"/>
      <c r="N91" s="1"/>
      <c r="O91" s="1"/>
    </row>
    <row r="92" spans="1:15">
      <c r="A92">
        <v>55</v>
      </c>
      <c r="B92">
        <v>58</v>
      </c>
      <c r="C92">
        <v>51</v>
      </c>
      <c r="D92">
        <v>53</v>
      </c>
      <c r="E92" s="1"/>
      <c r="K92" s="1"/>
      <c r="L92" s="1"/>
      <c r="M92" s="1"/>
      <c r="N92" s="1"/>
      <c r="O92" s="1"/>
    </row>
    <row r="93" spans="1:15">
      <c r="A93">
        <v>57</v>
      </c>
      <c r="B93">
        <v>52</v>
      </c>
      <c r="C93">
        <v>51</v>
      </c>
      <c r="D93">
        <v>55</v>
      </c>
      <c r="E93" s="1"/>
      <c r="K93" s="1"/>
      <c r="L93" s="1"/>
      <c r="M93" s="1"/>
      <c r="N93" s="1"/>
      <c r="O93" s="1"/>
    </row>
    <row r="94" spans="1:15">
      <c r="A94">
        <v>53</v>
      </c>
      <c r="B94">
        <v>55</v>
      </c>
      <c r="C94">
        <v>57</v>
      </c>
      <c r="D94">
        <v>58</v>
      </c>
      <c r="E94" s="1"/>
      <c r="K94" s="1"/>
      <c r="L94" s="1"/>
      <c r="M94" s="1"/>
      <c r="N94" s="1"/>
      <c r="O94" s="1"/>
    </row>
    <row r="95" spans="1:15">
      <c r="A95">
        <v>53</v>
      </c>
      <c r="B95">
        <v>51</v>
      </c>
      <c r="C95">
        <v>55</v>
      </c>
      <c r="D95">
        <v>59</v>
      </c>
      <c r="E95" s="1"/>
      <c r="K95" s="1"/>
      <c r="L95" s="1"/>
      <c r="M95" s="1"/>
      <c r="N95" s="1"/>
      <c r="O95" s="1"/>
    </row>
    <row r="96" spans="1:15">
      <c r="A96">
        <v>55</v>
      </c>
      <c r="B96">
        <v>58</v>
      </c>
      <c r="C96">
        <v>50</v>
      </c>
      <c r="D96">
        <v>52</v>
      </c>
      <c r="E96" s="1"/>
      <c r="K96" s="1"/>
      <c r="L96" s="1"/>
      <c r="M96" s="1"/>
      <c r="N96" s="1"/>
      <c r="O96" s="1"/>
    </row>
    <row r="97" spans="1:15">
      <c r="A97">
        <v>56</v>
      </c>
      <c r="B97">
        <v>58</v>
      </c>
      <c r="C97">
        <v>49</v>
      </c>
      <c r="D97">
        <v>56</v>
      </c>
      <c r="E97" s="1"/>
      <c r="K97" s="1"/>
      <c r="L97" s="1"/>
      <c r="M97" s="1"/>
      <c r="N97" s="1"/>
      <c r="O97" s="1"/>
    </row>
    <row r="98" spans="1:15">
      <c r="A98">
        <v>54</v>
      </c>
      <c r="B98">
        <v>55</v>
      </c>
      <c r="C98">
        <v>56</v>
      </c>
      <c r="D98">
        <v>53</v>
      </c>
      <c r="E98" s="1"/>
      <c r="K98" s="1"/>
      <c r="L98" s="1"/>
      <c r="M98" s="1"/>
      <c r="N98" s="1"/>
      <c r="O98" s="1"/>
    </row>
    <row r="99" spans="1:15">
      <c r="A99">
        <v>57</v>
      </c>
      <c r="B99">
        <v>59</v>
      </c>
      <c r="C99">
        <v>58</v>
      </c>
      <c r="D99">
        <v>58</v>
      </c>
      <c r="E99" s="1"/>
      <c r="K99" s="1"/>
      <c r="L99" s="1"/>
      <c r="M99" s="1"/>
      <c r="N99" s="1"/>
      <c r="O99" s="1"/>
    </row>
    <row r="100" spans="1:15">
      <c r="A100">
        <v>54</v>
      </c>
      <c r="B100">
        <v>60</v>
      </c>
      <c r="C100">
        <v>57</v>
      </c>
      <c r="D100">
        <v>54</v>
      </c>
      <c r="E100" s="1"/>
      <c r="K100" s="1"/>
      <c r="L100" s="1"/>
      <c r="M100" s="1"/>
      <c r="N100" s="1"/>
      <c r="O100" s="1"/>
    </row>
    <row r="101" spans="1:15">
      <c r="A101">
        <v>50</v>
      </c>
      <c r="B101">
        <v>51</v>
      </c>
      <c r="C101">
        <v>63</v>
      </c>
      <c r="D101">
        <v>55</v>
      </c>
      <c r="E101" s="1"/>
      <c r="K101" s="1"/>
      <c r="L101" s="1"/>
      <c r="M101" s="1"/>
      <c r="N101" s="1"/>
      <c r="O101" s="1"/>
    </row>
    <row r="102" spans="1:15">
      <c r="A102">
        <v>50</v>
      </c>
      <c r="B102">
        <v>60</v>
      </c>
      <c r="C102">
        <v>49</v>
      </c>
      <c r="D102">
        <v>63</v>
      </c>
      <c r="E102" s="1"/>
      <c r="K102" s="1"/>
      <c r="L102" s="1"/>
      <c r="M102" s="1"/>
      <c r="N102" s="1"/>
      <c r="O102" s="1"/>
    </row>
    <row r="103" spans="1:15">
      <c r="A103">
        <v>59</v>
      </c>
      <c r="B103">
        <v>59</v>
      </c>
      <c r="C103">
        <v>62</v>
      </c>
      <c r="D103">
        <v>51</v>
      </c>
      <c r="E103">
        <v>100</v>
      </c>
      <c r="K103" s="1"/>
      <c r="L103" s="1"/>
      <c r="M103" s="1"/>
      <c r="N103" s="1"/>
    </row>
  </sheetData>
  <mergeCells count="4">
    <mergeCell ref="A1:C1"/>
    <mergeCell ref="F2:F3"/>
    <mergeCell ref="G2:J2"/>
    <mergeCell ref="A2:D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B279-4ACD-4255-891A-BD60C52F4F7F}">
  <sheetPr codeName="Sheet2"/>
  <dimension ref="A1:CH2042"/>
  <sheetViews>
    <sheetView tabSelected="1" zoomScale="125" zoomScaleNormal="90" workbookViewId="0">
      <selection activeCell="C3" sqref="C3"/>
    </sheetView>
  </sheetViews>
  <sheetFormatPr baseColWidth="10" defaultColWidth="8.83203125" defaultRowHeight="18"/>
  <cols>
    <col min="6" max="6" width="18" customWidth="1"/>
    <col min="7" max="7" width="11" bestFit="1" customWidth="1"/>
  </cols>
  <sheetData>
    <row r="1" spans="1:15">
      <c r="A1" s="23" t="s">
        <v>1</v>
      </c>
      <c r="B1" s="23"/>
      <c r="C1" s="23"/>
      <c r="D1" s="23"/>
      <c r="E1" s="1"/>
      <c r="F1" s="22" t="s">
        <v>2</v>
      </c>
      <c r="G1" s="24" t="s">
        <v>3</v>
      </c>
      <c r="H1" s="24"/>
      <c r="I1" s="24"/>
      <c r="J1" s="24"/>
    </row>
    <row r="2" spans="1:15">
      <c r="A2" s="3" t="s">
        <v>4</v>
      </c>
      <c r="B2" s="3" t="s">
        <v>5</v>
      </c>
      <c r="C2" s="3" t="s">
        <v>6</v>
      </c>
      <c r="D2" s="3" t="s">
        <v>7</v>
      </c>
      <c r="E2" s="1"/>
      <c r="F2" s="23"/>
      <c r="G2" s="2" t="s">
        <v>4</v>
      </c>
      <c r="H2" s="4" t="s">
        <v>8</v>
      </c>
      <c r="I2" s="4" t="s">
        <v>9</v>
      </c>
      <c r="J2" s="4" t="s">
        <v>10</v>
      </c>
    </row>
    <row r="3" spans="1:15">
      <c r="A3" s="1"/>
      <c r="E3" s="1"/>
      <c r="F3" s="11">
        <v>53.55</v>
      </c>
      <c r="G3" s="11">
        <f>COUNTIFS(J37:J536,"&lt;"&amp;F4)</f>
        <v>2</v>
      </c>
      <c r="H3" s="11">
        <f>COUNTIFS(J37:J1036,"&lt;"&amp;F4)</f>
        <v>2</v>
      </c>
      <c r="I3" s="11">
        <f>COUNTIF(J37:J1536,"&lt;"&amp;F4)</f>
        <v>2</v>
      </c>
      <c r="J3" s="11">
        <f>COUNTIF(J37:J2036,"&lt;"&amp;F4)</f>
        <v>4</v>
      </c>
      <c r="K3">
        <f>SUM(G3:J3)</f>
        <v>10</v>
      </c>
      <c r="L3" t="s">
        <v>16</v>
      </c>
      <c r="M3">
        <f>MAX(J$37:$J$2036)</f>
        <v>59.8</v>
      </c>
    </row>
    <row r="4" spans="1:15">
      <c r="A4" s="1"/>
      <c r="E4" s="1"/>
      <c r="F4">
        <v>54.23</v>
      </c>
      <c r="G4">
        <f>COUNTIFS(J$37:J$536,"&lt;"&amp;F5,J$37:J$536,"&gt;="&amp;F4)</f>
        <v>6</v>
      </c>
      <c r="H4">
        <f>COUNTIFS(J$37:J$1036,"&lt;"&amp;F5,J$37:J$1036,"&gt;="&amp;F4)</f>
        <v>11</v>
      </c>
      <c r="I4">
        <f>COUNTIFS(J$37:J$1536,"&lt;"&amp;F5,J$37:J$1536,"&gt;="&amp;F4)</f>
        <v>19</v>
      </c>
      <c r="J4">
        <f>COUNTIFS(J$37:J$2036,"&lt;"&amp;F5,J$37:J$2036,"&gt;="&amp;F4)</f>
        <v>27</v>
      </c>
      <c r="K4">
        <f t="shared" ref="K4:K13" si="0">SUM(G4:J4)</f>
        <v>63</v>
      </c>
      <c r="L4" t="s">
        <v>17</v>
      </c>
      <c r="M4">
        <f>MIN(J$37:$J$2036)</f>
        <v>54.2</v>
      </c>
      <c r="O4">
        <f>M3-M4</f>
        <v>5.5999999999999943</v>
      </c>
    </row>
    <row r="5" spans="1:15">
      <c r="A5" s="1"/>
      <c r="E5" s="1"/>
      <c r="F5">
        <f>F4+0.68</f>
        <v>54.91</v>
      </c>
      <c r="G5">
        <f t="shared" ref="G5:G10" si="1">COUNTIFS(J$37:J$536,"&lt;"&amp;F6,J$37:J$536,"&gt;="&amp;F5)</f>
        <v>21</v>
      </c>
      <c r="H5">
        <f t="shared" ref="H5:H10" si="2">COUNTIFS(J$37:J$1036,"&lt;"&amp;F6,J$37:J$1036,"&gt;="&amp;F5)</f>
        <v>33</v>
      </c>
      <c r="I5">
        <f t="shared" ref="I5:I10" si="3">COUNTIFS(J$37:J$1536,"&lt;"&amp;F6,J$37:J$1536,"&gt;="&amp;F5)</f>
        <v>45</v>
      </c>
      <c r="J5">
        <f t="shared" ref="J5:J10" si="4">COUNTIFS(J$37:J$2036,"&lt;"&amp;F6,J$37:J$2036,"&gt;="&amp;F5)</f>
        <v>59</v>
      </c>
      <c r="K5">
        <f t="shared" si="0"/>
        <v>158</v>
      </c>
      <c r="L5" t="s">
        <v>18</v>
      </c>
      <c r="M5" t="s">
        <v>19</v>
      </c>
    </row>
    <row r="6" spans="1:15">
      <c r="A6" s="1"/>
      <c r="E6" s="1"/>
      <c r="F6">
        <f t="shared" ref="F6:F11" si="5">F5+0.68</f>
        <v>55.589999999999996</v>
      </c>
      <c r="G6">
        <f t="shared" si="1"/>
        <v>20</v>
      </c>
      <c r="H6">
        <f t="shared" si="2"/>
        <v>55</v>
      </c>
      <c r="I6">
        <f t="shared" si="3"/>
        <v>87</v>
      </c>
      <c r="J6">
        <f t="shared" si="4"/>
        <v>108</v>
      </c>
      <c r="K6">
        <f t="shared" si="0"/>
        <v>270</v>
      </c>
      <c r="M6">
        <f>60.4-53.4</f>
        <v>7</v>
      </c>
    </row>
    <row r="7" spans="1:15">
      <c r="A7" s="1"/>
      <c r="E7" s="1"/>
      <c r="F7">
        <f t="shared" si="5"/>
        <v>56.269999999999996</v>
      </c>
      <c r="G7">
        <f t="shared" si="1"/>
        <v>16</v>
      </c>
      <c r="H7">
        <f t="shared" si="2"/>
        <v>31</v>
      </c>
      <c r="I7">
        <f t="shared" si="3"/>
        <v>57</v>
      </c>
      <c r="J7">
        <f t="shared" si="4"/>
        <v>79</v>
      </c>
      <c r="K7">
        <f t="shared" si="0"/>
        <v>183</v>
      </c>
    </row>
    <row r="8" spans="1:15">
      <c r="A8" s="1"/>
      <c r="E8" s="1"/>
      <c r="F8">
        <f t="shared" si="5"/>
        <v>56.949999999999996</v>
      </c>
      <c r="G8">
        <f t="shared" si="1"/>
        <v>25</v>
      </c>
      <c r="H8">
        <f t="shared" si="2"/>
        <v>42</v>
      </c>
      <c r="I8">
        <f t="shared" si="3"/>
        <v>54</v>
      </c>
      <c r="J8">
        <f t="shared" si="4"/>
        <v>76</v>
      </c>
      <c r="K8">
        <f t="shared" si="0"/>
        <v>197</v>
      </c>
    </row>
    <row r="9" spans="1:15">
      <c r="A9" s="1"/>
      <c r="E9" s="1"/>
      <c r="F9">
        <f t="shared" si="5"/>
        <v>57.629999999999995</v>
      </c>
      <c r="G9">
        <f t="shared" si="1"/>
        <v>3</v>
      </c>
      <c r="H9">
        <f t="shared" si="2"/>
        <v>13</v>
      </c>
      <c r="I9">
        <f t="shared" si="3"/>
        <v>17</v>
      </c>
      <c r="J9">
        <f t="shared" si="4"/>
        <v>21</v>
      </c>
      <c r="K9">
        <f t="shared" si="0"/>
        <v>54</v>
      </c>
    </row>
    <row r="10" spans="1:15">
      <c r="A10" s="1"/>
      <c r="E10" s="1"/>
      <c r="F10">
        <f t="shared" si="5"/>
        <v>58.309999999999995</v>
      </c>
      <c r="G10">
        <f t="shared" si="1"/>
        <v>3</v>
      </c>
      <c r="H10">
        <f t="shared" si="2"/>
        <v>7</v>
      </c>
      <c r="I10">
        <f t="shared" si="3"/>
        <v>11</v>
      </c>
      <c r="J10">
        <f t="shared" si="4"/>
        <v>16</v>
      </c>
      <c r="K10">
        <f t="shared" si="0"/>
        <v>37</v>
      </c>
    </row>
    <row r="11" spans="1:15">
      <c r="A11" s="1"/>
      <c r="E11" s="1"/>
      <c r="F11">
        <f t="shared" si="5"/>
        <v>58.989999999999995</v>
      </c>
      <c r="G11">
        <f>COUNTIFS(J$37:J$536,"&lt;"&amp;F12,J$37:J$536,"&gt;="&amp;F11)</f>
        <v>3</v>
      </c>
      <c r="H11">
        <f>COUNTIFS(J$37:J$1036,"&lt;"&amp;F12,J$37:J$1036,"&gt;="&amp;F11)</f>
        <v>5</v>
      </c>
      <c r="I11">
        <f>COUNTIFS(J$37:J$1536,"&lt;"&amp;F12,J$37:J$1536,"&gt;="&amp;F11)</f>
        <v>7</v>
      </c>
      <c r="J11">
        <f>COUNTIFS(J$37:J$2036,"&lt;"&amp;F12,J$37:J$2036,"&gt;="&amp;F11)</f>
        <v>9</v>
      </c>
      <c r="K11">
        <f t="shared" si="0"/>
        <v>24</v>
      </c>
    </row>
    <row r="12" spans="1:15">
      <c r="A12" s="1"/>
      <c r="E12" s="1"/>
      <c r="F12">
        <f>F11+0.68</f>
        <v>59.669999999999995</v>
      </c>
      <c r="G12">
        <f>COUNTIFS(J$37:J$536,"&lt;"&amp;F13,J$37:J$536,"&gt;="&amp;F12)</f>
        <v>1</v>
      </c>
      <c r="H12">
        <f>COUNTIFS(J$37:J$1036,"&lt;"&amp;F13,J$37:J$1036,"&gt;="&amp;F12)</f>
        <v>1</v>
      </c>
      <c r="I12">
        <f>COUNTIFS(J$37:J$1536,"&lt;"&amp;F13,J$37:J$1536,"&gt;="&amp;F12)</f>
        <v>1</v>
      </c>
      <c r="J12">
        <f>COUNTIFS(J$37:J$2036,"&lt;"&amp;F13,J$37:J$2036,"&gt;="&amp;F12)</f>
        <v>1</v>
      </c>
      <c r="K12">
        <f t="shared" si="0"/>
        <v>4</v>
      </c>
    </row>
    <row r="13" spans="1:15">
      <c r="E13" s="1"/>
      <c r="F13">
        <v>60.35</v>
      </c>
      <c r="G13">
        <f>COUNTIFS(J46:J545,"&lt;"&amp;F14,J46:J545,"&gt;="&amp;F13)</f>
        <v>0</v>
      </c>
      <c r="H13">
        <f>COUNTIFS(J$37:J$1036,"&lt;"&amp;F14,J$37:J$1036,"&gt;="&amp;F13)</f>
        <v>0</v>
      </c>
      <c r="I13">
        <f>COUNTIFS(J$37:J$1536,"&lt;"&amp;F14,J$37:J$1536,"&gt;="&amp;F13)</f>
        <v>0</v>
      </c>
      <c r="J13">
        <f>COUNTIFS(J$37:J$2036,"&lt;"&amp;F14,J$37:J$2036,"&gt;="&amp;F13)</f>
        <v>0</v>
      </c>
      <c r="K13">
        <f t="shared" si="0"/>
        <v>0</v>
      </c>
    </row>
    <row r="14" spans="1:15" ht="19" thickBot="1">
      <c r="E14" s="1"/>
      <c r="F14" s="6">
        <f>F13+0.68</f>
        <v>61.03</v>
      </c>
      <c r="G14" s="6">
        <f>COUNTIFS(J37:J536,"&gt;"&amp;F13)</f>
        <v>0</v>
      </c>
      <c r="H14" s="6">
        <f>COUNTIFS(J$37:J$1036,"&lt;"&amp;F15,J$37:J$1036,"&gt;="&amp;F14)</f>
        <v>0</v>
      </c>
      <c r="I14" s="6">
        <f>COUNTIFS(J$37:J$1536,"&lt;"&amp;F15,J$37:J$1536,"&gt;="&amp;F14)</f>
        <v>0</v>
      </c>
      <c r="J14" s="6">
        <f>COUNTIFS(J$37:J$2036,"&lt;"&amp;F15,J$37:J$2036,"&gt;="&amp;F14)</f>
        <v>0</v>
      </c>
    </row>
    <row r="15" spans="1:15" ht="20" thickTop="1" thickBot="1">
      <c r="E15" s="1"/>
      <c r="F15" s="5" t="s">
        <v>11</v>
      </c>
      <c r="G15" s="6">
        <f>SUM(G3:G14)</f>
        <v>100</v>
      </c>
      <c r="H15" s="6">
        <f>SUM(H3:H14)</f>
        <v>200</v>
      </c>
      <c r="I15" s="6">
        <f>SUM(I3:I14)</f>
        <v>300</v>
      </c>
      <c r="J15" s="6">
        <f>SUM(J3:J14)</f>
        <v>400</v>
      </c>
    </row>
    <row r="16" spans="1:15" ht="19" thickTop="1">
      <c r="E16" s="1"/>
    </row>
    <row r="17" spans="5:10">
      <c r="E17" s="1"/>
    </row>
    <row r="18" spans="5:10">
      <c r="E18" s="1"/>
    </row>
    <row r="19" spans="5:10">
      <c r="E19" s="1"/>
    </row>
    <row r="20" spans="5:10">
      <c r="E20" s="1"/>
    </row>
    <row r="21" spans="5:10" ht="19" thickBot="1">
      <c r="E21" s="1"/>
      <c r="G21" s="6"/>
      <c r="H21" s="6"/>
      <c r="I21" s="6"/>
      <c r="J21" s="6"/>
    </row>
    <row r="22" spans="5:10" ht="19" thickTop="1">
      <c r="E22" s="1"/>
    </row>
    <row r="23" spans="5:10">
      <c r="E23" s="1"/>
      <c r="F23" s="8"/>
      <c r="G23" s="8" t="s">
        <v>12</v>
      </c>
      <c r="H23" s="8" t="s">
        <v>13</v>
      </c>
    </row>
    <row r="24" spans="5:10">
      <c r="E24" s="1"/>
      <c r="F24" t="s">
        <v>14</v>
      </c>
      <c r="G24" s="7">
        <f>AVERAGE(I37:I2036)</f>
        <v>56.42</v>
      </c>
      <c r="H24" s="7">
        <f>(53*10+54*11+55*12+56*11+57*10+58*8+59*6+60*4+61*2+62*1+63*1+64*1)/77</f>
        <v>56.350649350649348</v>
      </c>
    </row>
    <row r="25" spans="5:10">
      <c r="E25" s="1"/>
      <c r="F25" s="4" t="s">
        <v>15</v>
      </c>
      <c r="G25" s="10">
        <f>_xlfn.STDEV.P(I37:I2036)</f>
        <v>2.5439339614070335</v>
      </c>
      <c r="H25" s="4">
        <v>2</v>
      </c>
    </row>
    <row r="26" spans="5:10">
      <c r="E26" s="1"/>
    </row>
    <row r="27" spans="5:10">
      <c r="E27" s="1"/>
      <c r="G27">
        <f>(56.42-55)/(3/2.236)</f>
        <v>1.0583733333333347</v>
      </c>
    </row>
    <row r="28" spans="5:10">
      <c r="E28" s="1"/>
    </row>
    <row r="29" spans="5:10">
      <c r="E29" s="1"/>
    </row>
    <row r="30" spans="5:10">
      <c r="E30" s="1"/>
    </row>
    <row r="31" spans="5:10">
      <c r="E31" s="1"/>
      <c r="G31" t="s">
        <v>20</v>
      </c>
    </row>
    <row r="32" spans="5:10">
      <c r="E32" s="1"/>
      <c r="G32" t="s">
        <v>21</v>
      </c>
    </row>
    <row r="33" spans="5:86">
      <c r="E33" s="1"/>
    </row>
    <row r="34" spans="5:86">
      <c r="E34" s="1"/>
    </row>
    <row r="35" spans="5:86" ht="19" thickBot="1">
      <c r="E35" s="1"/>
    </row>
    <row r="36" spans="5:86" ht="19" thickBot="1">
      <c r="E36" s="1"/>
      <c r="H36" s="4" t="s">
        <v>22</v>
      </c>
      <c r="I36" s="4" t="s">
        <v>23</v>
      </c>
      <c r="J36" s="4" t="s">
        <v>24</v>
      </c>
      <c r="Q36" s="18" t="s">
        <v>25</v>
      </c>
      <c r="R36" s="19" t="s">
        <v>26</v>
      </c>
      <c r="S36" s="19" t="s">
        <v>27</v>
      </c>
      <c r="T36" s="20" t="s">
        <v>28</v>
      </c>
    </row>
    <row r="37" spans="5:86">
      <c r="E37" s="1"/>
      <c r="G37" s="1"/>
      <c r="H37">
        <f>COUNT($I$37:I37)</f>
        <v>1</v>
      </c>
      <c r="I37">
        <v>53</v>
      </c>
      <c r="J37" s="1"/>
      <c r="K37" s="1"/>
      <c r="L37" s="1"/>
      <c r="M37" s="1"/>
      <c r="N37" s="1"/>
      <c r="O37" s="1"/>
      <c r="P37" s="1"/>
      <c r="Q37" s="13">
        <v>46</v>
      </c>
      <c r="R37" s="12">
        <v>1</v>
      </c>
      <c r="S37" s="12">
        <v>1</v>
      </c>
      <c r="T37" s="14">
        <v>1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5:86">
      <c r="E38" s="1"/>
      <c r="G38" s="1"/>
      <c r="H38">
        <f>COUNT($I$37:I38)</f>
        <v>2</v>
      </c>
      <c r="I38">
        <v>54</v>
      </c>
      <c r="J38" s="1"/>
      <c r="K38" s="1"/>
      <c r="L38" s="1"/>
      <c r="Q38" s="13">
        <f>Q37+1</f>
        <v>47</v>
      </c>
      <c r="R38" s="12">
        <v>1</v>
      </c>
      <c r="S38" s="12">
        <v>2</v>
      </c>
      <c r="T38" s="14">
        <v>2</v>
      </c>
    </row>
    <row r="39" spans="5:86">
      <c r="E39" s="1"/>
      <c r="G39" s="1"/>
      <c r="H39">
        <f>COUNT($I$37:I39)</f>
        <v>3</v>
      </c>
      <c r="I39">
        <v>55</v>
      </c>
      <c r="J39" s="1"/>
      <c r="K39" s="1"/>
      <c r="L39" s="1"/>
      <c r="Q39" s="13">
        <f t="shared" ref="Q39:Q54" si="6">Q38+1</f>
        <v>48</v>
      </c>
      <c r="R39" s="12">
        <v>1</v>
      </c>
      <c r="S39" s="12">
        <v>3</v>
      </c>
      <c r="T39" s="14">
        <v>3</v>
      </c>
    </row>
    <row r="40" spans="5:86">
      <c r="E40" s="1"/>
      <c r="G40" s="1"/>
      <c r="H40">
        <f>COUNT($I$37:I40)</f>
        <v>4</v>
      </c>
      <c r="I40">
        <v>55</v>
      </c>
      <c r="J40" s="1"/>
      <c r="K40" s="1"/>
      <c r="L40" s="1"/>
      <c r="Q40" s="13">
        <f t="shared" si="6"/>
        <v>49</v>
      </c>
      <c r="R40" s="12">
        <v>2</v>
      </c>
      <c r="S40" s="12">
        <v>5</v>
      </c>
      <c r="T40" s="14">
        <v>5</v>
      </c>
    </row>
    <row r="41" spans="5:86">
      <c r="E41" s="1"/>
      <c r="G41" s="1"/>
      <c r="H41">
        <f>COUNT($I$37:I41)</f>
        <v>5</v>
      </c>
      <c r="I41">
        <v>57</v>
      </c>
      <c r="J41" s="1">
        <f>AVERAGE(I37:I41)</f>
        <v>54.8</v>
      </c>
      <c r="K41" s="1"/>
      <c r="L41" s="1"/>
      <c r="Q41" s="13">
        <f t="shared" si="6"/>
        <v>50</v>
      </c>
      <c r="R41" s="12">
        <v>4</v>
      </c>
      <c r="S41" s="12">
        <v>9</v>
      </c>
      <c r="T41" s="14">
        <v>9</v>
      </c>
    </row>
    <row r="42" spans="5:86">
      <c r="E42" s="1"/>
      <c r="G42" s="1"/>
      <c r="H42">
        <f>COUNT($I$37:I42)</f>
        <v>6</v>
      </c>
      <c r="I42">
        <v>60</v>
      </c>
      <c r="J42" s="1"/>
      <c r="K42" s="1"/>
      <c r="L42" s="1"/>
      <c r="Q42" s="13">
        <f t="shared" si="6"/>
        <v>51</v>
      </c>
      <c r="R42" s="12">
        <v>6</v>
      </c>
      <c r="S42" s="12">
        <v>15</v>
      </c>
      <c r="T42" s="14">
        <v>15</v>
      </c>
    </row>
    <row r="43" spans="5:86">
      <c r="E43" s="1"/>
      <c r="G43" s="1"/>
      <c r="H43">
        <f>COUNT($I$37:I43)</f>
        <v>7</v>
      </c>
      <c r="I43">
        <v>60</v>
      </c>
      <c r="Q43" s="13">
        <f t="shared" si="6"/>
        <v>52</v>
      </c>
      <c r="R43" s="12">
        <v>8</v>
      </c>
      <c r="S43" s="12">
        <v>23</v>
      </c>
      <c r="T43" s="14">
        <v>23</v>
      </c>
    </row>
    <row r="44" spans="5:86">
      <c r="E44" s="1"/>
      <c r="G44" s="1"/>
      <c r="H44">
        <f>COUNT($I$37:I44)</f>
        <v>8</v>
      </c>
      <c r="I44">
        <v>58</v>
      </c>
      <c r="Q44" s="13">
        <f t="shared" si="6"/>
        <v>53</v>
      </c>
      <c r="R44" s="12">
        <v>10</v>
      </c>
      <c r="S44" s="12">
        <v>33</v>
      </c>
      <c r="T44" s="14">
        <v>33</v>
      </c>
    </row>
    <row r="45" spans="5:86">
      <c r="E45" s="1"/>
      <c r="G45" s="1"/>
      <c r="H45">
        <f>COUNT($I$37:I45)</f>
        <v>9</v>
      </c>
      <c r="I45">
        <v>56</v>
      </c>
      <c r="Q45" s="13">
        <f t="shared" si="6"/>
        <v>54</v>
      </c>
      <c r="R45" s="12">
        <v>11</v>
      </c>
      <c r="S45" s="12">
        <v>44</v>
      </c>
      <c r="T45" s="14">
        <v>44</v>
      </c>
    </row>
    <row r="46" spans="5:86">
      <c r="E46" s="1"/>
      <c r="G46" s="1"/>
      <c r="H46">
        <f>COUNT($I$37:I46)</f>
        <v>10</v>
      </c>
      <c r="I46">
        <v>54</v>
      </c>
      <c r="J46">
        <f>AVERAGE(I42:I46)</f>
        <v>57.6</v>
      </c>
      <c r="Q46" s="13">
        <f t="shared" si="6"/>
        <v>55</v>
      </c>
      <c r="R46" s="12">
        <v>12</v>
      </c>
      <c r="S46" s="12">
        <v>56</v>
      </c>
      <c r="T46" s="14">
        <v>56</v>
      </c>
    </row>
    <row r="47" spans="5:86">
      <c r="E47" s="1"/>
      <c r="G47" s="1"/>
      <c r="H47">
        <f>COUNT($I$37:I47)</f>
        <v>11</v>
      </c>
      <c r="I47">
        <v>58</v>
      </c>
      <c r="J47" s="1"/>
      <c r="Q47" s="13">
        <f t="shared" si="6"/>
        <v>56</v>
      </c>
      <c r="R47" s="12">
        <v>11</v>
      </c>
      <c r="S47" s="12">
        <v>67</v>
      </c>
      <c r="T47" s="14">
        <v>67</v>
      </c>
    </row>
    <row r="48" spans="5:86">
      <c r="E48" s="1"/>
      <c r="H48">
        <f>COUNT($I$37:I48)</f>
        <v>12</v>
      </c>
      <c r="I48">
        <v>57</v>
      </c>
      <c r="J48" s="1"/>
      <c r="Q48" s="13">
        <f t="shared" si="6"/>
        <v>57</v>
      </c>
      <c r="R48" s="12">
        <v>10</v>
      </c>
      <c r="S48" s="12">
        <v>77</v>
      </c>
      <c r="T48" s="14">
        <v>77</v>
      </c>
    </row>
    <row r="49" spans="5:20">
      <c r="E49" s="1"/>
      <c r="H49">
        <f>COUNT($I$37:I49)</f>
        <v>13</v>
      </c>
      <c r="I49">
        <v>57</v>
      </c>
      <c r="J49" s="1"/>
      <c r="Q49" s="13">
        <f t="shared" si="6"/>
        <v>58</v>
      </c>
      <c r="R49" s="12">
        <v>8</v>
      </c>
      <c r="S49" s="12">
        <v>85</v>
      </c>
      <c r="T49" s="14">
        <v>85</v>
      </c>
    </row>
    <row r="50" spans="5:20">
      <c r="E50" s="1"/>
      <c r="H50">
        <f>COUNT($I$37:I50)</f>
        <v>14</v>
      </c>
      <c r="I50">
        <v>60</v>
      </c>
      <c r="J50" s="1"/>
      <c r="Q50" s="13">
        <f t="shared" si="6"/>
        <v>59</v>
      </c>
      <c r="R50" s="12">
        <v>6</v>
      </c>
      <c r="S50" s="12">
        <v>91</v>
      </c>
      <c r="T50" s="14">
        <v>91</v>
      </c>
    </row>
    <row r="51" spans="5:20">
      <c r="E51" s="1"/>
      <c r="H51">
        <f>COUNT($I$37:I51)</f>
        <v>15</v>
      </c>
      <c r="I51">
        <v>56</v>
      </c>
      <c r="J51" s="1">
        <f>AVERAGE(I47:I51)</f>
        <v>57.6</v>
      </c>
      <c r="Q51" s="13">
        <f t="shared" si="6"/>
        <v>60</v>
      </c>
      <c r="R51" s="12">
        <v>4</v>
      </c>
      <c r="S51" s="12">
        <v>95</v>
      </c>
      <c r="T51" s="14">
        <v>95</v>
      </c>
    </row>
    <row r="52" spans="5:20">
      <c r="E52" s="1"/>
      <c r="H52">
        <f>COUNT($I$37:I52)</f>
        <v>16</v>
      </c>
      <c r="I52">
        <v>54</v>
      </c>
      <c r="J52" s="1"/>
      <c r="Q52" s="13">
        <f t="shared" si="6"/>
        <v>61</v>
      </c>
      <c r="R52" s="12">
        <v>2</v>
      </c>
      <c r="S52" s="12">
        <v>97</v>
      </c>
      <c r="T52" s="14">
        <v>97</v>
      </c>
    </row>
    <row r="53" spans="5:20">
      <c r="E53" s="1"/>
      <c r="H53">
        <f>COUNT($I$37:I53)</f>
        <v>17</v>
      </c>
      <c r="I53">
        <v>61</v>
      </c>
      <c r="J53" s="1"/>
      <c r="Q53" s="13">
        <f t="shared" si="6"/>
        <v>62</v>
      </c>
      <c r="R53" s="12">
        <v>1</v>
      </c>
      <c r="S53" s="12">
        <v>98</v>
      </c>
      <c r="T53" s="14">
        <v>98</v>
      </c>
    </row>
    <row r="54" spans="5:20">
      <c r="E54" s="1"/>
      <c r="H54">
        <f>COUNT($I$37:I54)</f>
        <v>18</v>
      </c>
      <c r="I54">
        <v>56</v>
      </c>
      <c r="J54" s="1"/>
      <c r="Q54" s="13">
        <f t="shared" si="6"/>
        <v>63</v>
      </c>
      <c r="R54" s="12">
        <v>1</v>
      </c>
      <c r="S54" s="12">
        <v>99</v>
      </c>
      <c r="T54" s="14">
        <v>99</v>
      </c>
    </row>
    <row r="55" spans="5:20" ht="19" thickBot="1">
      <c r="E55" s="1"/>
      <c r="H55">
        <f>COUNT($I$37:I55)</f>
        <v>19</v>
      </c>
      <c r="I55">
        <v>57</v>
      </c>
      <c r="J55" s="1"/>
      <c r="Q55" s="15">
        <f>Q54+1</f>
        <v>64</v>
      </c>
      <c r="R55" s="16">
        <v>1</v>
      </c>
      <c r="S55" s="16">
        <v>100</v>
      </c>
      <c r="T55" s="17">
        <v>100</v>
      </c>
    </row>
    <row r="56" spans="5:20" ht="19" thickBot="1">
      <c r="E56" s="1"/>
      <c r="H56">
        <f>COUNT($I$37:I56)</f>
        <v>20</v>
      </c>
      <c r="I56">
        <v>53</v>
      </c>
      <c r="J56" s="1">
        <f t="shared" ref="J56" si="7">AVERAGE(I52:I56)</f>
        <v>56.2</v>
      </c>
      <c r="Q56" s="15" t="s">
        <v>11</v>
      </c>
      <c r="R56" s="16">
        <v>100</v>
      </c>
      <c r="S56" s="16">
        <v>100</v>
      </c>
      <c r="T56" s="17">
        <v>100</v>
      </c>
    </row>
    <row r="57" spans="5:20">
      <c r="E57" s="1"/>
      <c r="H57">
        <f>COUNT($I$37:I57)</f>
        <v>21</v>
      </c>
      <c r="I57">
        <v>55</v>
      </c>
      <c r="J57" s="1"/>
    </row>
    <row r="58" spans="5:20">
      <c r="E58" s="1"/>
      <c r="H58">
        <f>COUNT($I$37:I58)</f>
        <v>22</v>
      </c>
      <c r="I58">
        <v>55</v>
      </c>
    </row>
    <row r="59" spans="5:20">
      <c r="E59" s="1"/>
      <c r="H59">
        <f>COUNT($I$37:I59)</f>
        <v>23</v>
      </c>
      <c r="I59">
        <v>55</v>
      </c>
    </row>
    <row r="60" spans="5:20">
      <c r="E60" s="1"/>
      <c r="H60">
        <f>COUNT($I$37:I60)</f>
        <v>24</v>
      </c>
      <c r="I60">
        <v>53</v>
      </c>
    </row>
    <row r="61" spans="5:20">
      <c r="E61" s="1"/>
      <c r="H61">
        <f>COUNT($I$37:I61)</f>
        <v>25</v>
      </c>
      <c r="I61">
        <v>59</v>
      </c>
      <c r="J61">
        <f t="shared" ref="J61" si="8">AVERAGE(I57:I61)</f>
        <v>55.4</v>
      </c>
    </row>
    <row r="62" spans="5:20">
      <c r="E62" s="1"/>
      <c r="H62">
        <f>COUNT($I$37:I62)</f>
        <v>26</v>
      </c>
      <c r="I62">
        <v>58</v>
      </c>
      <c r="J62" s="1"/>
    </row>
    <row r="63" spans="5:20">
      <c r="E63" s="1"/>
      <c r="H63">
        <f>COUNT($I$37:I63)</f>
        <v>27</v>
      </c>
      <c r="I63">
        <v>55</v>
      </c>
      <c r="J63" s="1"/>
    </row>
    <row r="64" spans="5:20">
      <c r="E64" s="1"/>
      <c r="H64">
        <f>COUNT($I$37:I64)</f>
        <v>28</v>
      </c>
      <c r="I64">
        <v>55</v>
      </c>
      <c r="J64" s="1"/>
    </row>
    <row r="65" spans="5:10">
      <c r="E65" s="1"/>
      <c r="H65">
        <f>COUNT($I$37:I65)</f>
        <v>29</v>
      </c>
      <c r="I65">
        <v>54</v>
      </c>
      <c r="J65" s="1"/>
    </row>
    <row r="66" spans="5:10">
      <c r="E66" s="1"/>
      <c r="H66">
        <f>COUNT($I$37:I66)</f>
        <v>30</v>
      </c>
      <c r="I66">
        <v>54</v>
      </c>
      <c r="J66" s="1">
        <f t="shared" ref="J66" si="9">AVERAGE(I62:I66)</f>
        <v>55.2</v>
      </c>
    </row>
    <row r="67" spans="5:10">
      <c r="E67" s="1"/>
      <c r="H67">
        <f>COUNT($I$37:I67)</f>
        <v>31</v>
      </c>
      <c r="I67">
        <v>58</v>
      </c>
      <c r="J67" s="1"/>
    </row>
    <row r="68" spans="5:10">
      <c r="E68" s="1"/>
      <c r="H68">
        <f>COUNT($I$37:I68)</f>
        <v>32</v>
      </c>
      <c r="I68">
        <v>58</v>
      </c>
      <c r="J68" s="1"/>
    </row>
    <row r="69" spans="5:10">
      <c r="E69" s="1"/>
      <c r="H69">
        <f>COUNT($I$37:I69)</f>
        <v>33</v>
      </c>
      <c r="I69">
        <v>56</v>
      </c>
      <c r="J69" s="1"/>
    </row>
    <row r="70" spans="5:10">
      <c r="E70" s="1"/>
      <c r="H70">
        <f>COUNT($I$37:I70)</f>
        <v>34</v>
      </c>
      <c r="I70">
        <v>55</v>
      </c>
      <c r="J70" s="1"/>
    </row>
    <row r="71" spans="5:10">
      <c r="E71" s="1"/>
      <c r="H71">
        <f>COUNT($I$37:I71)</f>
        <v>35</v>
      </c>
      <c r="I71">
        <v>54</v>
      </c>
      <c r="J71" s="1">
        <f t="shared" ref="J71" si="10">AVERAGE(I67:I71)</f>
        <v>56.2</v>
      </c>
    </row>
    <row r="72" spans="5:10">
      <c r="E72" s="1"/>
      <c r="H72">
        <f>COUNT($I$37:I72)</f>
        <v>36</v>
      </c>
      <c r="I72">
        <v>54</v>
      </c>
      <c r="J72" s="1"/>
    </row>
    <row r="73" spans="5:10">
      <c r="E73" s="1"/>
      <c r="H73">
        <f>COUNT($I$37:I73)</f>
        <v>37</v>
      </c>
      <c r="I73">
        <v>55</v>
      </c>
    </row>
    <row r="74" spans="5:10">
      <c r="E74" s="1"/>
      <c r="H74">
        <f>COUNT($I$37:I74)</f>
        <v>38</v>
      </c>
      <c r="I74">
        <v>56</v>
      </c>
    </row>
    <row r="75" spans="5:10">
      <c r="E75" s="1"/>
      <c r="H75">
        <f>COUNT($I$37:I75)</f>
        <v>39</v>
      </c>
      <c r="I75">
        <v>57</v>
      </c>
    </row>
    <row r="76" spans="5:10">
      <c r="E76" s="1"/>
      <c r="H76">
        <f>COUNT($I$37:I76)</f>
        <v>40</v>
      </c>
      <c r="I76">
        <v>58</v>
      </c>
      <c r="J76">
        <f t="shared" ref="J76" si="11">AVERAGE(I72:I76)</f>
        <v>56</v>
      </c>
    </row>
    <row r="77" spans="5:10">
      <c r="E77" s="1"/>
      <c r="H77">
        <f>COUNT($I$37:I77)</f>
        <v>41</v>
      </c>
      <c r="I77">
        <v>55</v>
      </c>
      <c r="J77" s="1"/>
    </row>
    <row r="78" spans="5:10">
      <c r="E78" s="1"/>
      <c r="H78">
        <f>COUNT($I$37:I78)</f>
        <v>42</v>
      </c>
      <c r="I78">
        <v>55</v>
      </c>
      <c r="J78" s="1"/>
    </row>
    <row r="79" spans="5:10">
      <c r="E79" s="1"/>
      <c r="H79">
        <f>COUNT($I$37:I79)</f>
        <v>43</v>
      </c>
      <c r="I79">
        <v>53</v>
      </c>
      <c r="J79" s="1"/>
    </row>
    <row r="80" spans="5:10">
      <c r="E80" s="1"/>
      <c r="H80">
        <f>COUNT($I$37:I80)</f>
        <v>44</v>
      </c>
      <c r="I80">
        <v>53</v>
      </c>
      <c r="J80" s="1"/>
    </row>
    <row r="81" spans="5:10">
      <c r="E81" s="1"/>
      <c r="H81">
        <f>COUNT($I$37:I81)</f>
        <v>45</v>
      </c>
      <c r="I81">
        <v>59</v>
      </c>
      <c r="J81" s="1">
        <f t="shared" ref="J81" si="12">AVERAGE(I77:I81)</f>
        <v>55</v>
      </c>
    </row>
    <row r="82" spans="5:10">
      <c r="E82" s="1"/>
      <c r="H82">
        <f>COUNT($I$37:I82)</f>
        <v>46</v>
      </c>
      <c r="I82">
        <v>58</v>
      </c>
      <c r="J82" s="1"/>
    </row>
    <row r="83" spans="5:10">
      <c r="E83" s="1"/>
      <c r="H83">
        <f>COUNT($I$37:I83)</f>
        <v>47</v>
      </c>
      <c r="I83">
        <v>54</v>
      </c>
      <c r="J83" s="1"/>
    </row>
    <row r="84" spans="5:10">
      <c r="E84" s="1"/>
      <c r="H84">
        <f>COUNT($I$37:I84)</f>
        <v>48</v>
      </c>
      <c r="I84">
        <v>56</v>
      </c>
      <c r="J84" s="1"/>
    </row>
    <row r="85" spans="5:10">
      <c r="E85" s="1"/>
      <c r="H85">
        <f>COUNT($I$37:I85)</f>
        <v>49</v>
      </c>
      <c r="I85">
        <v>53</v>
      </c>
      <c r="J85" s="1"/>
    </row>
    <row r="86" spans="5:10">
      <c r="E86" s="1"/>
      <c r="H86">
        <f>COUNT($I$37:I86)</f>
        <v>50</v>
      </c>
      <c r="I86">
        <v>54</v>
      </c>
      <c r="J86" s="1">
        <f t="shared" ref="J86" si="13">AVERAGE(I82:I86)</f>
        <v>55</v>
      </c>
    </row>
    <row r="87" spans="5:10">
      <c r="E87" s="1"/>
      <c r="H87">
        <f>COUNT($I$37:I87)</f>
        <v>51</v>
      </c>
      <c r="I87">
        <v>55</v>
      </c>
      <c r="J87" s="1"/>
    </row>
    <row r="88" spans="5:10">
      <c r="E88" s="1"/>
      <c r="H88">
        <f>COUNT($I$37:I88)</f>
        <v>52</v>
      </c>
      <c r="I88">
        <v>55</v>
      </c>
    </row>
    <row r="89" spans="5:10">
      <c r="E89" s="1"/>
      <c r="H89">
        <f>COUNT($I$37:I89)</f>
        <v>53</v>
      </c>
      <c r="I89">
        <v>54</v>
      </c>
    </row>
    <row r="90" spans="5:10">
      <c r="E90" s="1"/>
      <c r="H90">
        <f>COUNT($I$37:I90)</f>
        <v>54</v>
      </c>
      <c r="I90">
        <v>58</v>
      </c>
    </row>
    <row r="91" spans="5:10">
      <c r="E91" s="1"/>
      <c r="H91">
        <f>COUNT($I$37:I91)</f>
        <v>55</v>
      </c>
      <c r="I91">
        <v>55</v>
      </c>
      <c r="J91">
        <f t="shared" ref="J91" si="14">AVERAGE(I87:I91)</f>
        <v>55.4</v>
      </c>
    </row>
    <row r="92" spans="5:10">
      <c r="E92" s="1"/>
      <c r="H92">
        <f>COUNT($I$37:I92)</f>
        <v>56</v>
      </c>
      <c r="I92">
        <v>59</v>
      </c>
      <c r="J92" s="1"/>
    </row>
    <row r="93" spans="5:10">
      <c r="E93" s="1"/>
      <c r="H93">
        <f>COUNT($I$37:I93)</f>
        <v>57</v>
      </c>
      <c r="I93">
        <v>53</v>
      </c>
      <c r="J93" s="1"/>
    </row>
    <row r="94" spans="5:10">
      <c r="E94" s="1"/>
      <c r="H94">
        <f>COUNT($I$37:I94)</f>
        <v>58</v>
      </c>
      <c r="I94">
        <v>53</v>
      </c>
      <c r="J94" s="1"/>
    </row>
    <row r="95" spans="5:10">
      <c r="E95" s="1"/>
      <c r="H95">
        <f>COUNT($I$37:I95)</f>
        <v>59</v>
      </c>
      <c r="I95">
        <v>54</v>
      </c>
      <c r="J95" s="1"/>
    </row>
    <row r="96" spans="5:10">
      <c r="E96" s="1"/>
      <c r="H96">
        <f>COUNT($I$37:I96)</f>
        <v>60</v>
      </c>
      <c r="I96">
        <v>54</v>
      </c>
      <c r="J96" s="1">
        <f t="shared" ref="J96" si="15">AVERAGE(I92:I96)</f>
        <v>54.6</v>
      </c>
    </row>
    <row r="97" spans="1:10">
      <c r="E97" s="1"/>
      <c r="H97">
        <f>COUNT($I$37:I97)</f>
        <v>61</v>
      </c>
      <c r="I97">
        <v>55</v>
      </c>
      <c r="J97" s="1"/>
    </row>
    <row r="98" spans="1:10">
      <c r="E98" s="1"/>
      <c r="H98">
        <f>COUNT($I$37:I98)</f>
        <v>62</v>
      </c>
      <c r="I98">
        <v>54</v>
      </c>
      <c r="J98" s="1"/>
    </row>
    <row r="99" spans="1:10">
      <c r="E99" s="1"/>
      <c r="H99">
        <f>COUNT($I$37:I99)</f>
        <v>63</v>
      </c>
      <c r="I99">
        <v>53</v>
      </c>
      <c r="J99" s="1"/>
    </row>
    <row r="100" spans="1:10">
      <c r="E100" s="1"/>
      <c r="H100">
        <f>COUNT($I$37:I100)</f>
        <v>64</v>
      </c>
      <c r="I100">
        <v>57</v>
      </c>
      <c r="J100" s="1"/>
    </row>
    <row r="101" spans="1:10">
      <c r="E101" s="1"/>
      <c r="H101">
        <f>COUNT($I$37:I101)</f>
        <v>65</v>
      </c>
      <c r="I101">
        <v>55</v>
      </c>
      <c r="J101" s="1">
        <f t="shared" ref="J101" si="16">AVERAGE(I97:I101)</f>
        <v>54.8</v>
      </c>
    </row>
    <row r="102" spans="1:10">
      <c r="A102" s="1"/>
      <c r="B102" s="1"/>
      <c r="C102" s="1"/>
      <c r="D102" s="1"/>
      <c r="E102" s="1">
        <v>100</v>
      </c>
      <c r="H102">
        <f>COUNT($I$37:I102)</f>
        <v>66</v>
      </c>
      <c r="I102">
        <v>53</v>
      </c>
      <c r="J102" s="1"/>
    </row>
    <row r="103" spans="1:10">
      <c r="D103" s="1"/>
      <c r="H103">
        <f>COUNT($I$37:I103)</f>
        <v>67</v>
      </c>
      <c r="I103">
        <v>59</v>
      </c>
    </row>
    <row r="104" spans="1:10">
      <c r="H104">
        <f>COUNT($I$37:I104)</f>
        <v>68</v>
      </c>
      <c r="I104">
        <v>54</v>
      </c>
    </row>
    <row r="105" spans="1:10">
      <c r="H105">
        <f>COUNT($I$37:I105)</f>
        <v>69</v>
      </c>
      <c r="I105">
        <v>55</v>
      </c>
    </row>
    <row r="106" spans="1:10">
      <c r="H106">
        <f>COUNT($I$37:I106)</f>
        <v>70</v>
      </c>
      <c r="I106">
        <v>56</v>
      </c>
      <c r="J106">
        <f t="shared" ref="J106" si="17">AVERAGE(I102:I106)</f>
        <v>55.4</v>
      </c>
    </row>
    <row r="107" spans="1:10">
      <c r="H107">
        <f>COUNT($I$37:I107)</f>
        <v>71</v>
      </c>
      <c r="I107">
        <v>52</v>
      </c>
      <c r="J107" s="1"/>
    </row>
    <row r="108" spans="1:10">
      <c r="H108">
        <f>COUNT($I$37:I108)</f>
        <v>72</v>
      </c>
      <c r="I108">
        <v>55</v>
      </c>
      <c r="J108" s="1"/>
    </row>
    <row r="109" spans="1:10">
      <c r="H109">
        <f>COUNT($I$37:I109)</f>
        <v>73</v>
      </c>
      <c r="I109">
        <v>57</v>
      </c>
      <c r="J109" s="1"/>
    </row>
    <row r="110" spans="1:10">
      <c r="H110">
        <f>COUNT($I$37:I110)</f>
        <v>74</v>
      </c>
      <c r="I110">
        <v>61</v>
      </c>
      <c r="J110" s="1"/>
    </row>
    <row r="111" spans="1:10">
      <c r="H111">
        <f>COUNT($I$37:I111)</f>
        <v>75</v>
      </c>
      <c r="I111">
        <v>55</v>
      </c>
      <c r="J111" s="1">
        <f t="shared" ref="J111" si="18">AVERAGE(I107:I111)</f>
        <v>56</v>
      </c>
    </row>
    <row r="112" spans="1:10">
      <c r="H112">
        <f>COUNT($I$37:I112)</f>
        <v>76</v>
      </c>
      <c r="I112">
        <v>56</v>
      </c>
      <c r="J112" s="1"/>
    </row>
    <row r="113" spans="8:10">
      <c r="H113">
        <f>COUNT($I$37:I113)</f>
        <v>77</v>
      </c>
      <c r="I113">
        <v>60</v>
      </c>
      <c r="J113" s="1"/>
    </row>
    <row r="114" spans="8:10">
      <c r="H114">
        <f>COUNT($I$37:I114)</f>
        <v>78</v>
      </c>
      <c r="I114">
        <v>53</v>
      </c>
      <c r="J114" s="1"/>
    </row>
    <row r="115" spans="8:10">
      <c r="H115">
        <f>COUNT($I$37:I115)</f>
        <v>79</v>
      </c>
      <c r="I115">
        <v>57</v>
      </c>
      <c r="J115" s="1"/>
    </row>
    <row r="116" spans="8:10">
      <c r="H116">
        <f>COUNT($I$37:I116)</f>
        <v>80</v>
      </c>
      <c r="I116">
        <v>59</v>
      </c>
      <c r="J116" s="1">
        <f t="shared" ref="J116" si="19">AVERAGE(I112:I116)</f>
        <v>57</v>
      </c>
    </row>
    <row r="117" spans="8:10">
      <c r="H117">
        <f>COUNT($I$37:I117)</f>
        <v>81</v>
      </c>
      <c r="I117">
        <v>54</v>
      </c>
      <c r="J117" s="1"/>
    </row>
    <row r="118" spans="8:10">
      <c r="H118">
        <f>COUNT($I$37:I118)</f>
        <v>82</v>
      </c>
      <c r="I118">
        <v>59</v>
      </c>
    </row>
    <row r="119" spans="8:10">
      <c r="H119">
        <f>COUNT($I$37:I119)</f>
        <v>83</v>
      </c>
      <c r="I119">
        <v>56</v>
      </c>
    </row>
    <row r="120" spans="8:10">
      <c r="H120">
        <f>COUNT($I$37:I120)</f>
        <v>84</v>
      </c>
      <c r="I120">
        <v>54</v>
      </c>
    </row>
    <row r="121" spans="8:10">
      <c r="H121">
        <f>COUNT($I$37:I121)</f>
        <v>85</v>
      </c>
      <c r="I121">
        <v>54</v>
      </c>
      <c r="J121">
        <f t="shared" ref="J121" si="20">AVERAGE(I117:I121)</f>
        <v>55.4</v>
      </c>
    </row>
    <row r="122" spans="8:10">
      <c r="H122">
        <f>COUNT($I$37:I122)</f>
        <v>86</v>
      </c>
      <c r="I122">
        <v>56</v>
      </c>
      <c r="J122" s="1"/>
    </row>
    <row r="123" spans="8:10">
      <c r="H123">
        <f>COUNT($I$37:I123)</f>
        <v>87</v>
      </c>
      <c r="I123">
        <v>58</v>
      </c>
      <c r="J123" s="1"/>
    </row>
    <row r="124" spans="8:10">
      <c r="H124">
        <f>COUNT($I$37:I124)</f>
        <v>88</v>
      </c>
      <c r="I124">
        <v>54</v>
      </c>
      <c r="J124" s="1"/>
    </row>
    <row r="125" spans="8:10">
      <c r="H125">
        <f>COUNT($I$37:I125)</f>
        <v>89</v>
      </c>
      <c r="I125">
        <v>56</v>
      </c>
      <c r="J125" s="1"/>
    </row>
    <row r="126" spans="8:10">
      <c r="H126">
        <f>COUNT($I$37:I126)</f>
        <v>90</v>
      </c>
      <c r="I126">
        <v>59</v>
      </c>
      <c r="J126" s="1">
        <f t="shared" ref="J126" si="21">AVERAGE(I122:I126)</f>
        <v>56.6</v>
      </c>
    </row>
    <row r="127" spans="8:10">
      <c r="H127">
        <f>COUNT($I$37:I127)</f>
        <v>91</v>
      </c>
      <c r="I127">
        <v>53</v>
      </c>
      <c r="J127" s="1"/>
    </row>
    <row r="128" spans="8:10">
      <c r="H128">
        <f>COUNT($I$37:I128)</f>
        <v>92</v>
      </c>
      <c r="I128">
        <v>55</v>
      </c>
      <c r="J128" s="1"/>
    </row>
    <row r="129" spans="8:10">
      <c r="H129">
        <f>COUNT($I$37:I129)</f>
        <v>93</v>
      </c>
      <c r="I129">
        <v>55</v>
      </c>
      <c r="J129" s="1"/>
    </row>
    <row r="130" spans="8:10">
      <c r="H130">
        <f>COUNT($I$37:I130)</f>
        <v>94</v>
      </c>
      <c r="I130">
        <v>56</v>
      </c>
      <c r="J130" s="1"/>
    </row>
    <row r="131" spans="8:10">
      <c r="H131">
        <f>COUNT($I$37:I131)</f>
        <v>95</v>
      </c>
      <c r="I131">
        <v>54</v>
      </c>
      <c r="J131" s="1">
        <f t="shared" ref="J131" si="22">AVERAGE(I127:I131)</f>
        <v>54.6</v>
      </c>
    </row>
    <row r="132" spans="8:10">
      <c r="H132">
        <f>COUNT($I$37:I132)</f>
        <v>96</v>
      </c>
      <c r="I132">
        <v>54</v>
      </c>
      <c r="J132" s="1"/>
    </row>
    <row r="133" spans="8:10">
      <c r="H133">
        <f>COUNT($I$37:I133)</f>
        <v>97</v>
      </c>
      <c r="I133">
        <v>59</v>
      </c>
    </row>
    <row r="134" spans="8:10">
      <c r="H134">
        <f>COUNT($I$37:I134)</f>
        <v>98</v>
      </c>
      <c r="I134">
        <v>61</v>
      </c>
    </row>
    <row r="135" spans="8:10">
      <c r="H135">
        <f>COUNT($I$37:I135)</f>
        <v>99</v>
      </c>
      <c r="I135">
        <v>56</v>
      </c>
    </row>
    <row r="136" spans="8:10">
      <c r="H136">
        <f>COUNT($I$37:I136)</f>
        <v>100</v>
      </c>
      <c r="I136">
        <v>55</v>
      </c>
      <c r="J136">
        <f t="shared" ref="J136" si="23">AVERAGE(I132:I136)</f>
        <v>57</v>
      </c>
    </row>
    <row r="137" spans="8:10">
      <c r="H137">
        <f>COUNT($I$37:I137)</f>
        <v>101</v>
      </c>
      <c r="I137">
        <v>55</v>
      </c>
      <c r="J137" s="1"/>
    </row>
    <row r="138" spans="8:10">
      <c r="H138">
        <f>COUNT($I$37:I138)</f>
        <v>102</v>
      </c>
      <c r="I138">
        <v>55</v>
      </c>
      <c r="J138" s="1"/>
    </row>
    <row r="139" spans="8:10">
      <c r="H139">
        <f>COUNT($I$37:I139)</f>
        <v>103</v>
      </c>
      <c r="I139">
        <v>59</v>
      </c>
      <c r="J139" s="1"/>
    </row>
    <row r="140" spans="8:10">
      <c r="H140">
        <f>COUNT($I$37:I140)</f>
        <v>104</v>
      </c>
      <c r="I140">
        <v>56</v>
      </c>
      <c r="J140" s="1"/>
    </row>
    <row r="141" spans="8:10">
      <c r="H141">
        <f>COUNT($I$37:I141)</f>
        <v>105</v>
      </c>
      <c r="I141">
        <v>53</v>
      </c>
      <c r="J141" s="1">
        <f t="shared" ref="J141" si="24">AVERAGE(I137:I141)</f>
        <v>55.6</v>
      </c>
    </row>
    <row r="142" spans="8:10">
      <c r="H142">
        <f>COUNT($I$37:I142)</f>
        <v>106</v>
      </c>
      <c r="I142">
        <v>56</v>
      </c>
      <c r="J142" s="1"/>
    </row>
    <row r="143" spans="8:10">
      <c r="H143">
        <f>COUNT($I$37:I143)</f>
        <v>107</v>
      </c>
      <c r="I143">
        <v>53</v>
      </c>
      <c r="J143" s="1"/>
    </row>
    <row r="144" spans="8:10">
      <c r="H144">
        <f>COUNT($I$37:I144)</f>
        <v>108</v>
      </c>
      <c r="I144">
        <v>59</v>
      </c>
      <c r="J144" s="1"/>
    </row>
    <row r="145" spans="8:10">
      <c r="H145">
        <f>COUNT($I$37:I145)</f>
        <v>109</v>
      </c>
      <c r="I145">
        <v>56</v>
      </c>
      <c r="J145" s="1"/>
    </row>
    <row r="146" spans="8:10">
      <c r="H146">
        <f>COUNT($I$37:I146)</f>
        <v>110</v>
      </c>
      <c r="I146">
        <v>58</v>
      </c>
      <c r="J146" s="1">
        <f t="shared" ref="J146" si="25">AVERAGE(I142:I146)</f>
        <v>56.4</v>
      </c>
    </row>
    <row r="147" spans="8:10">
      <c r="H147">
        <f>COUNT($I$37:I147)</f>
        <v>111</v>
      </c>
      <c r="I147">
        <v>59</v>
      </c>
      <c r="J147" s="1"/>
    </row>
    <row r="148" spans="8:10">
      <c r="H148">
        <f>COUNT($I$37:I148)</f>
        <v>112</v>
      </c>
      <c r="I148">
        <v>59</v>
      </c>
    </row>
    <row r="149" spans="8:10">
      <c r="H149">
        <f>COUNT($I$37:I149)</f>
        <v>113</v>
      </c>
      <c r="I149">
        <v>54</v>
      </c>
    </row>
    <row r="150" spans="8:10">
      <c r="H150">
        <f>COUNT($I$37:I150)</f>
        <v>114</v>
      </c>
      <c r="I150">
        <v>58</v>
      </c>
    </row>
    <row r="151" spans="8:10">
      <c r="H151">
        <f>COUNT($I$37:I151)</f>
        <v>115</v>
      </c>
      <c r="I151">
        <v>60</v>
      </c>
      <c r="J151">
        <f t="shared" ref="J151" si="26">AVERAGE(I147:I151)</f>
        <v>58</v>
      </c>
    </row>
    <row r="152" spans="8:10">
      <c r="H152">
        <f>COUNT($I$37:I152)</f>
        <v>116</v>
      </c>
      <c r="I152">
        <v>59</v>
      </c>
      <c r="J152" s="1"/>
    </row>
    <row r="153" spans="8:10">
      <c r="H153">
        <f>COUNT($I$37:I153)</f>
        <v>117</v>
      </c>
      <c r="I153">
        <v>54</v>
      </c>
      <c r="J153" s="1"/>
    </row>
    <row r="154" spans="8:10">
      <c r="H154">
        <f>COUNT($I$37:I154)</f>
        <v>118</v>
      </c>
      <c r="I154">
        <v>57</v>
      </c>
      <c r="J154" s="1"/>
    </row>
    <row r="155" spans="8:10">
      <c r="H155">
        <f>COUNT($I$37:I155)</f>
        <v>119</v>
      </c>
      <c r="I155">
        <v>53</v>
      </c>
      <c r="J155" s="1"/>
    </row>
    <row r="156" spans="8:10">
      <c r="H156">
        <f>COUNT($I$37:I156)</f>
        <v>120</v>
      </c>
      <c r="I156">
        <v>53</v>
      </c>
      <c r="J156" s="1">
        <f t="shared" ref="J156" si="27">AVERAGE(I152:I156)</f>
        <v>55.2</v>
      </c>
    </row>
    <row r="157" spans="8:10">
      <c r="H157">
        <f>COUNT($I$37:I157)</f>
        <v>121</v>
      </c>
      <c r="I157">
        <v>56</v>
      </c>
      <c r="J157" s="1"/>
    </row>
    <row r="158" spans="8:10">
      <c r="H158">
        <f>COUNT($I$37:I158)</f>
        <v>122</v>
      </c>
      <c r="I158">
        <v>59</v>
      </c>
      <c r="J158" s="1"/>
    </row>
    <row r="159" spans="8:10">
      <c r="H159">
        <f>COUNT($I$37:I159)</f>
        <v>123</v>
      </c>
      <c r="I159">
        <v>59</v>
      </c>
      <c r="J159" s="1"/>
    </row>
    <row r="160" spans="8:10">
      <c r="H160">
        <f>COUNT($I$37:I160)</f>
        <v>124</v>
      </c>
      <c r="I160">
        <v>60</v>
      </c>
      <c r="J160" s="1"/>
    </row>
    <row r="161" spans="8:10">
      <c r="H161">
        <f>COUNT($I$37:I161)</f>
        <v>125</v>
      </c>
      <c r="I161">
        <v>53</v>
      </c>
      <c r="J161" s="1">
        <f t="shared" ref="J161" si="28">AVERAGE(I157:I161)</f>
        <v>57.4</v>
      </c>
    </row>
    <row r="162" spans="8:10">
      <c r="H162">
        <f>COUNT($I$37:I162)</f>
        <v>126</v>
      </c>
      <c r="I162">
        <v>57</v>
      </c>
      <c r="J162" s="1"/>
    </row>
    <row r="163" spans="8:10">
      <c r="H163">
        <f>COUNT($I$37:I163)</f>
        <v>127</v>
      </c>
      <c r="I163">
        <v>58</v>
      </c>
    </row>
    <row r="164" spans="8:10">
      <c r="H164">
        <f>COUNT($I$37:I164)</f>
        <v>128</v>
      </c>
      <c r="I164">
        <v>54</v>
      </c>
    </row>
    <row r="165" spans="8:10">
      <c r="H165">
        <f>COUNT($I$37:I165)</f>
        <v>129</v>
      </c>
      <c r="I165">
        <v>59</v>
      </c>
    </row>
    <row r="166" spans="8:10">
      <c r="H166">
        <f>COUNT($I$37:I166)</f>
        <v>130</v>
      </c>
      <c r="I166">
        <v>56</v>
      </c>
      <c r="J166">
        <f t="shared" ref="J166" si="29">AVERAGE(I162:I166)</f>
        <v>56.8</v>
      </c>
    </row>
    <row r="167" spans="8:10">
      <c r="H167">
        <f>COUNT($I$37:I167)</f>
        <v>131</v>
      </c>
      <c r="I167">
        <v>56</v>
      </c>
      <c r="J167" s="1"/>
    </row>
    <row r="168" spans="8:10">
      <c r="H168">
        <f>COUNT($I$37:I168)</f>
        <v>132</v>
      </c>
      <c r="I168">
        <v>59</v>
      </c>
      <c r="J168" s="1"/>
    </row>
    <row r="169" spans="8:10">
      <c r="H169">
        <f>COUNT($I$37:I169)</f>
        <v>133</v>
      </c>
      <c r="I169">
        <v>58</v>
      </c>
      <c r="J169" s="1"/>
    </row>
    <row r="170" spans="8:10">
      <c r="H170">
        <f>COUNT($I$37:I170)</f>
        <v>134</v>
      </c>
      <c r="I170">
        <v>54</v>
      </c>
      <c r="J170" s="1"/>
    </row>
    <row r="171" spans="8:10">
      <c r="H171">
        <f>COUNT($I$37:I171)</f>
        <v>135</v>
      </c>
      <c r="I171">
        <v>57</v>
      </c>
      <c r="J171" s="1">
        <f t="shared" ref="J171" si="30">AVERAGE(I167:I171)</f>
        <v>56.8</v>
      </c>
    </row>
    <row r="172" spans="8:10">
      <c r="H172">
        <f>COUNT($I$37:I172)</f>
        <v>136</v>
      </c>
      <c r="I172">
        <v>60</v>
      </c>
      <c r="J172" s="1"/>
    </row>
    <row r="173" spans="8:10">
      <c r="H173">
        <f>COUNT($I$37:I173)</f>
        <v>137</v>
      </c>
      <c r="I173">
        <v>55</v>
      </c>
      <c r="J173" s="1"/>
    </row>
    <row r="174" spans="8:10">
      <c r="H174">
        <f>COUNT($I$37:I174)</f>
        <v>138</v>
      </c>
      <c r="I174">
        <v>53</v>
      </c>
      <c r="J174" s="1"/>
    </row>
    <row r="175" spans="8:10">
      <c r="H175">
        <f>COUNT($I$37:I175)</f>
        <v>139</v>
      </c>
      <c r="I175">
        <v>59</v>
      </c>
      <c r="J175" s="1"/>
    </row>
    <row r="176" spans="8:10">
      <c r="H176">
        <f>COUNT($I$37:I176)</f>
        <v>140</v>
      </c>
      <c r="I176">
        <v>57</v>
      </c>
      <c r="J176" s="1">
        <f t="shared" ref="J176" si="31">AVERAGE(I172:I176)</f>
        <v>56.8</v>
      </c>
    </row>
    <row r="177" spans="8:10">
      <c r="H177">
        <f>COUNT($I$37:I177)</f>
        <v>141</v>
      </c>
      <c r="I177">
        <v>60</v>
      </c>
      <c r="J177" s="1"/>
    </row>
    <row r="178" spans="8:10">
      <c r="H178">
        <f>COUNT($I$37:I178)</f>
        <v>142</v>
      </c>
      <c r="I178">
        <v>58</v>
      </c>
    </row>
    <row r="179" spans="8:10">
      <c r="H179">
        <f>COUNT($I$37:I179)</f>
        <v>143</v>
      </c>
      <c r="I179">
        <v>63</v>
      </c>
    </row>
    <row r="180" spans="8:10">
      <c r="H180">
        <f>COUNT($I$37:I180)</f>
        <v>144</v>
      </c>
      <c r="I180">
        <v>53</v>
      </c>
    </row>
    <row r="181" spans="8:10">
      <c r="H181">
        <f>COUNT($I$37:I181)</f>
        <v>145</v>
      </c>
      <c r="I181">
        <v>53</v>
      </c>
      <c r="J181">
        <f t="shared" ref="J181" si="32">AVERAGE(I177:I181)</f>
        <v>57.4</v>
      </c>
    </row>
    <row r="182" spans="8:10">
      <c r="H182">
        <f>COUNT($I$37:I182)</f>
        <v>146</v>
      </c>
      <c r="I182">
        <v>53</v>
      </c>
      <c r="J182" s="1"/>
    </row>
    <row r="183" spans="8:10">
      <c r="H183">
        <f>COUNT($I$37:I183)</f>
        <v>147</v>
      </c>
      <c r="I183">
        <v>60</v>
      </c>
      <c r="J183" s="1"/>
    </row>
    <row r="184" spans="8:10">
      <c r="H184">
        <f>COUNT($I$37:I184)</f>
        <v>148</v>
      </c>
      <c r="I184">
        <v>53</v>
      </c>
      <c r="J184" s="1"/>
    </row>
    <row r="185" spans="8:10">
      <c r="H185">
        <f>COUNT($I$37:I185)</f>
        <v>149</v>
      </c>
      <c r="I185">
        <v>57</v>
      </c>
      <c r="J185" s="1"/>
    </row>
    <row r="186" spans="8:10">
      <c r="H186">
        <f>COUNT($I$37:I186)</f>
        <v>150</v>
      </c>
      <c r="I186">
        <v>54</v>
      </c>
      <c r="J186" s="1">
        <f t="shared" ref="J186" si="33">AVERAGE(I182:I186)</f>
        <v>55.4</v>
      </c>
    </row>
    <row r="187" spans="8:10">
      <c r="H187">
        <f>COUNT($I$37:I187)</f>
        <v>151</v>
      </c>
      <c r="I187">
        <v>55</v>
      </c>
      <c r="J187" s="1"/>
    </row>
    <row r="188" spans="8:10">
      <c r="H188">
        <f>COUNT($I$37:I188)</f>
        <v>152</v>
      </c>
      <c r="I188">
        <v>56</v>
      </c>
    </row>
    <row r="189" spans="8:10">
      <c r="H189">
        <f>COUNT($I$37:I189)</f>
        <v>153</v>
      </c>
      <c r="I189">
        <v>54</v>
      </c>
    </row>
    <row r="190" spans="8:10">
      <c r="H190">
        <f>COUNT($I$37:I190)</f>
        <v>154</v>
      </c>
      <c r="I190">
        <v>55</v>
      </c>
    </row>
    <row r="191" spans="8:10">
      <c r="H191">
        <f>COUNT($I$37:I191)</f>
        <v>155</v>
      </c>
      <c r="I191">
        <v>54</v>
      </c>
      <c r="J191">
        <f t="shared" ref="J191" si="34">AVERAGE(I187:I191)</f>
        <v>54.8</v>
      </c>
    </row>
    <row r="192" spans="8:10">
      <c r="H192">
        <f>COUNT($I$37:I192)</f>
        <v>156</v>
      </c>
      <c r="I192">
        <v>54</v>
      </c>
      <c r="J192" s="1"/>
    </row>
    <row r="193" spans="8:10">
      <c r="H193">
        <f>COUNT($I$37:I193)</f>
        <v>157</v>
      </c>
      <c r="I193">
        <v>58</v>
      </c>
      <c r="J193" s="1"/>
    </row>
    <row r="194" spans="8:10">
      <c r="H194">
        <f>COUNT($I$37:I194)</f>
        <v>158</v>
      </c>
      <c r="I194">
        <v>63</v>
      </c>
      <c r="J194" s="1"/>
    </row>
    <row r="195" spans="8:10">
      <c r="H195">
        <f>COUNT($I$37:I195)</f>
        <v>159</v>
      </c>
      <c r="I195">
        <v>54</v>
      </c>
      <c r="J195" s="1"/>
    </row>
    <row r="196" spans="8:10">
      <c r="H196">
        <f>COUNT($I$37:I196)</f>
        <v>160</v>
      </c>
      <c r="I196">
        <v>59</v>
      </c>
      <c r="J196" s="1">
        <f t="shared" ref="J196" si="35">AVERAGE(I192:I196)</f>
        <v>57.6</v>
      </c>
    </row>
    <row r="197" spans="8:10">
      <c r="H197">
        <f>COUNT($I$37:I197)</f>
        <v>161</v>
      </c>
      <c r="I197">
        <v>64</v>
      </c>
      <c r="J197" s="1"/>
    </row>
    <row r="198" spans="8:10">
      <c r="H198">
        <f>COUNT($I$37:I198)</f>
        <v>162</v>
      </c>
      <c r="I198">
        <v>58</v>
      </c>
      <c r="J198" s="1"/>
    </row>
    <row r="199" spans="8:10">
      <c r="H199">
        <f>COUNT($I$37:I199)</f>
        <v>163</v>
      </c>
      <c r="I199">
        <v>61</v>
      </c>
      <c r="J199" s="1"/>
    </row>
    <row r="200" spans="8:10">
      <c r="H200">
        <f>COUNT($I$37:I200)</f>
        <v>164</v>
      </c>
      <c r="I200">
        <v>54</v>
      </c>
      <c r="J200" s="1"/>
    </row>
    <row r="201" spans="8:10">
      <c r="H201">
        <f>COUNT($I$37:I201)</f>
        <v>165</v>
      </c>
      <c r="I201">
        <v>54</v>
      </c>
      <c r="J201" s="1">
        <f t="shared" ref="J201" si="36">AVERAGE(I197:I201)</f>
        <v>58.2</v>
      </c>
    </row>
    <row r="202" spans="8:10">
      <c r="H202">
        <f>COUNT($I$37:I202)</f>
        <v>166</v>
      </c>
      <c r="I202">
        <v>62</v>
      </c>
      <c r="J202" s="1"/>
    </row>
    <row r="203" spans="8:10">
      <c r="H203">
        <f>COUNT($I$37:I203)</f>
        <v>167</v>
      </c>
      <c r="I203">
        <v>58</v>
      </c>
    </row>
    <row r="204" spans="8:10">
      <c r="H204">
        <f>COUNT($I$37:I204)</f>
        <v>168</v>
      </c>
      <c r="I204">
        <v>58</v>
      </c>
    </row>
    <row r="205" spans="8:10">
      <c r="H205">
        <f>COUNT($I$37:I205)</f>
        <v>169</v>
      </c>
      <c r="I205">
        <v>56</v>
      </c>
    </row>
    <row r="206" spans="8:10">
      <c r="H206">
        <f>COUNT($I$37:I206)</f>
        <v>170</v>
      </c>
      <c r="I206">
        <v>53</v>
      </c>
      <c r="J206">
        <f t="shared" ref="J206" si="37">AVERAGE(I202:I206)</f>
        <v>57.4</v>
      </c>
    </row>
    <row r="207" spans="8:10">
      <c r="H207">
        <f>COUNT($I$37:I207)</f>
        <v>171</v>
      </c>
      <c r="I207">
        <v>53</v>
      </c>
      <c r="J207" s="1"/>
    </row>
    <row r="208" spans="8:10">
      <c r="H208">
        <f>COUNT($I$37:I208)</f>
        <v>172</v>
      </c>
      <c r="I208">
        <v>56</v>
      </c>
      <c r="J208" s="1"/>
    </row>
    <row r="209" spans="8:10">
      <c r="H209">
        <f>COUNT($I$37:I209)</f>
        <v>173</v>
      </c>
      <c r="I209">
        <v>60</v>
      </c>
      <c r="J209" s="1"/>
    </row>
    <row r="210" spans="8:10">
      <c r="H210">
        <f>COUNT($I$37:I210)</f>
        <v>174</v>
      </c>
      <c r="I210">
        <v>55</v>
      </c>
      <c r="J210" s="1"/>
    </row>
    <row r="211" spans="8:10">
      <c r="H211">
        <f>COUNT($I$37:I211)</f>
        <v>175</v>
      </c>
      <c r="I211">
        <v>63</v>
      </c>
      <c r="J211" s="1">
        <f t="shared" ref="J211" si="38">AVERAGE(I207:I211)</f>
        <v>57.4</v>
      </c>
    </row>
    <row r="212" spans="8:10">
      <c r="H212">
        <f>COUNT($I$37:I212)</f>
        <v>176</v>
      </c>
      <c r="I212">
        <v>61</v>
      </c>
      <c r="J212" s="1"/>
    </row>
    <row r="213" spans="8:10">
      <c r="H213">
        <f>COUNT($I$37:I213)</f>
        <v>177</v>
      </c>
      <c r="I213">
        <v>56</v>
      </c>
      <c r="J213" s="1"/>
    </row>
    <row r="214" spans="8:10">
      <c r="H214">
        <f>COUNT($I$37:I214)</f>
        <v>178</v>
      </c>
      <c r="I214">
        <v>53</v>
      </c>
      <c r="J214" s="1"/>
    </row>
    <row r="215" spans="8:10">
      <c r="H215">
        <f>COUNT($I$37:I215)</f>
        <v>179</v>
      </c>
      <c r="I215">
        <v>55</v>
      </c>
      <c r="J215" s="1"/>
    </row>
    <row r="216" spans="8:10">
      <c r="H216">
        <f>COUNT($I$37:I216)</f>
        <v>180</v>
      </c>
      <c r="I216">
        <v>58</v>
      </c>
      <c r="J216" s="1">
        <f t="shared" ref="J216" si="39">AVERAGE(I212:I216)</f>
        <v>56.6</v>
      </c>
    </row>
    <row r="217" spans="8:10">
      <c r="H217">
        <f>COUNT($I$37:I217)</f>
        <v>181</v>
      </c>
      <c r="I217">
        <v>54</v>
      </c>
      <c r="J217" s="1"/>
    </row>
    <row r="218" spans="8:10">
      <c r="H218">
        <f>COUNT($I$37:I218)</f>
        <v>182</v>
      </c>
      <c r="I218">
        <v>59</v>
      </c>
    </row>
    <row r="219" spans="8:10">
      <c r="H219">
        <f>COUNT($I$37:I219)</f>
        <v>183</v>
      </c>
      <c r="I219">
        <v>63</v>
      </c>
    </row>
    <row r="220" spans="8:10">
      <c r="H220">
        <f>COUNT($I$37:I220)</f>
        <v>184</v>
      </c>
      <c r="I220">
        <v>54</v>
      </c>
    </row>
    <row r="221" spans="8:10">
      <c r="H221">
        <f>COUNT($I$37:I221)</f>
        <v>185</v>
      </c>
      <c r="I221">
        <v>54</v>
      </c>
      <c r="J221">
        <f t="shared" ref="J221" si="40">AVERAGE(I217:I221)</f>
        <v>56.8</v>
      </c>
    </row>
    <row r="222" spans="8:10">
      <c r="H222">
        <f>COUNT($I$37:I222)</f>
        <v>186</v>
      </c>
      <c r="I222">
        <v>55</v>
      </c>
      <c r="J222" s="1"/>
    </row>
    <row r="223" spans="8:10">
      <c r="H223">
        <f>COUNT($I$37:I223)</f>
        <v>187</v>
      </c>
      <c r="I223">
        <v>53</v>
      </c>
      <c r="J223" s="1"/>
    </row>
    <row r="224" spans="8:10">
      <c r="H224">
        <f>COUNT($I$37:I224)</f>
        <v>188</v>
      </c>
      <c r="I224">
        <v>56</v>
      </c>
      <c r="J224" s="1"/>
    </row>
    <row r="225" spans="8:10">
      <c r="H225">
        <f>COUNT($I$37:I225)</f>
        <v>189</v>
      </c>
      <c r="I225">
        <v>53</v>
      </c>
      <c r="J225" s="1"/>
    </row>
    <row r="226" spans="8:10">
      <c r="H226">
        <f>COUNT($I$37:I226)</f>
        <v>190</v>
      </c>
      <c r="I226">
        <v>54</v>
      </c>
      <c r="J226" s="1">
        <f t="shared" ref="J226" si="41">AVERAGE(I222:I226)</f>
        <v>54.2</v>
      </c>
    </row>
    <row r="227" spans="8:10">
      <c r="H227">
        <f>COUNT($I$37:I227)</f>
        <v>191</v>
      </c>
      <c r="I227">
        <v>54</v>
      </c>
      <c r="J227" s="1"/>
    </row>
    <row r="228" spans="8:10">
      <c r="H228">
        <f>COUNT($I$37:I228)</f>
        <v>192</v>
      </c>
      <c r="I228">
        <v>53</v>
      </c>
      <c r="J228" s="1"/>
    </row>
    <row r="229" spans="8:10">
      <c r="H229">
        <f>COUNT($I$37:I229)</f>
        <v>193</v>
      </c>
      <c r="I229">
        <v>55</v>
      </c>
      <c r="J229" s="1"/>
    </row>
    <row r="230" spans="8:10">
      <c r="H230">
        <f>COUNT($I$37:I230)</f>
        <v>194</v>
      </c>
      <c r="I230">
        <v>57</v>
      </c>
      <c r="J230" s="1"/>
    </row>
    <row r="231" spans="8:10">
      <c r="H231">
        <f>COUNT($I$37:I231)</f>
        <v>195</v>
      </c>
      <c r="I231">
        <v>57</v>
      </c>
      <c r="J231" s="1">
        <f t="shared" ref="J231" si="42">AVERAGE(I227:I231)</f>
        <v>55.2</v>
      </c>
    </row>
    <row r="232" spans="8:10">
      <c r="H232">
        <f>COUNT($I$37:I232)</f>
        <v>196</v>
      </c>
      <c r="I232">
        <v>53</v>
      </c>
      <c r="J232" s="1"/>
    </row>
    <row r="233" spans="8:10">
      <c r="H233">
        <f>COUNT($I$37:I233)</f>
        <v>197</v>
      </c>
      <c r="I233">
        <v>56</v>
      </c>
    </row>
    <row r="234" spans="8:10">
      <c r="H234">
        <f>COUNT($I$37:I234)</f>
        <v>198</v>
      </c>
      <c r="I234">
        <v>59</v>
      </c>
    </row>
    <row r="235" spans="8:10">
      <c r="H235">
        <f>COUNT($I$37:I235)</f>
        <v>199</v>
      </c>
      <c r="I235">
        <v>60</v>
      </c>
    </row>
    <row r="236" spans="8:10">
      <c r="H236">
        <f>COUNT($I$37:I236)</f>
        <v>200</v>
      </c>
      <c r="I236">
        <v>57</v>
      </c>
      <c r="J236">
        <f t="shared" ref="J236" si="43">AVERAGE(I232:I236)</f>
        <v>57</v>
      </c>
    </row>
    <row r="237" spans="8:10">
      <c r="H237">
        <f>COUNT($I$37:I237)</f>
        <v>201</v>
      </c>
      <c r="I237">
        <v>53</v>
      </c>
      <c r="J237" s="1"/>
    </row>
    <row r="238" spans="8:10">
      <c r="H238">
        <f>COUNT($I$37:I238)</f>
        <v>202</v>
      </c>
      <c r="I238">
        <v>54</v>
      </c>
      <c r="J238" s="1"/>
    </row>
    <row r="239" spans="8:10">
      <c r="H239">
        <f>COUNT($I$37:I239)</f>
        <v>203</v>
      </c>
      <c r="I239">
        <v>58</v>
      </c>
      <c r="J239" s="1"/>
    </row>
    <row r="240" spans="8:10">
      <c r="H240">
        <f>COUNT($I$37:I240)</f>
        <v>204</v>
      </c>
      <c r="I240">
        <v>53</v>
      </c>
      <c r="J240" s="1"/>
    </row>
    <row r="241" spans="8:10">
      <c r="H241">
        <f>COUNT($I$37:I241)</f>
        <v>205</v>
      </c>
      <c r="I241">
        <v>58</v>
      </c>
      <c r="J241" s="1">
        <f t="shared" ref="J241" si="44">AVERAGE(I237:I241)</f>
        <v>55.2</v>
      </c>
    </row>
    <row r="242" spans="8:10">
      <c r="H242">
        <f>COUNT($I$37:I242)</f>
        <v>206</v>
      </c>
      <c r="I242">
        <v>60</v>
      </c>
      <c r="J242" s="1"/>
    </row>
    <row r="243" spans="8:10">
      <c r="H243">
        <f>COUNT($I$37:I243)</f>
        <v>207</v>
      </c>
      <c r="I243">
        <v>55</v>
      </c>
      <c r="J243" s="1"/>
    </row>
    <row r="244" spans="8:10">
      <c r="H244">
        <f>COUNT($I$37:I244)</f>
        <v>208</v>
      </c>
      <c r="I244">
        <v>61</v>
      </c>
      <c r="J244" s="1"/>
    </row>
    <row r="245" spans="8:10">
      <c r="H245">
        <f>COUNT($I$37:I245)</f>
        <v>209</v>
      </c>
      <c r="I245">
        <v>56</v>
      </c>
      <c r="J245" s="1"/>
    </row>
    <row r="246" spans="8:10">
      <c r="H246">
        <f>COUNT($I$37:I246)</f>
        <v>210</v>
      </c>
      <c r="I246">
        <v>54</v>
      </c>
      <c r="J246" s="1">
        <f t="shared" ref="J246" si="45">AVERAGE(I242:I246)</f>
        <v>57.2</v>
      </c>
    </row>
    <row r="247" spans="8:10">
      <c r="H247">
        <f>COUNT($I$37:I247)</f>
        <v>211</v>
      </c>
      <c r="I247">
        <v>59</v>
      </c>
      <c r="J247" s="1"/>
    </row>
    <row r="248" spans="8:10">
      <c r="H248">
        <f>COUNT($I$37:I248)</f>
        <v>212</v>
      </c>
      <c r="I248">
        <v>61</v>
      </c>
    </row>
    <row r="249" spans="8:10">
      <c r="H249">
        <f>COUNT($I$37:I249)</f>
        <v>213</v>
      </c>
      <c r="I249">
        <v>56</v>
      </c>
    </row>
    <row r="250" spans="8:10">
      <c r="H250">
        <f>COUNT($I$37:I250)</f>
        <v>214</v>
      </c>
      <c r="I250">
        <v>57</v>
      </c>
    </row>
    <row r="251" spans="8:10">
      <c r="H251">
        <f>COUNT($I$37:I251)</f>
        <v>215</v>
      </c>
      <c r="I251">
        <v>55</v>
      </c>
      <c r="J251">
        <f t="shared" ref="J251" si="46">AVERAGE(I247:I251)</f>
        <v>57.6</v>
      </c>
    </row>
    <row r="252" spans="8:10">
      <c r="H252">
        <f>COUNT($I$37:I252)</f>
        <v>216</v>
      </c>
      <c r="I252">
        <v>64</v>
      </c>
      <c r="J252" s="1"/>
    </row>
    <row r="253" spans="8:10">
      <c r="H253">
        <f>COUNT($I$37:I253)</f>
        <v>217</v>
      </c>
      <c r="I253">
        <v>56</v>
      </c>
      <c r="J253" s="1"/>
    </row>
    <row r="254" spans="8:10">
      <c r="H254">
        <f>COUNT($I$37:I254)</f>
        <v>218</v>
      </c>
      <c r="I254">
        <v>58</v>
      </c>
      <c r="J254" s="1"/>
    </row>
    <row r="255" spans="8:10">
      <c r="H255">
        <f>COUNT($I$37:I255)</f>
        <v>219</v>
      </c>
      <c r="I255">
        <v>59</v>
      </c>
      <c r="J255" s="1"/>
    </row>
    <row r="256" spans="8:10">
      <c r="H256">
        <f>COUNT($I$37:I256)</f>
        <v>220</v>
      </c>
      <c r="I256">
        <v>57</v>
      </c>
      <c r="J256" s="1">
        <f t="shared" ref="J256" si="47">AVERAGE(I252:I256)</f>
        <v>58.8</v>
      </c>
    </row>
    <row r="257" spans="8:10">
      <c r="H257">
        <f>COUNT($I$37:I257)</f>
        <v>221</v>
      </c>
      <c r="I257">
        <v>60</v>
      </c>
      <c r="J257" s="1"/>
    </row>
    <row r="258" spans="8:10">
      <c r="H258">
        <f>COUNT($I$37:I258)</f>
        <v>222</v>
      </c>
      <c r="I258">
        <v>55</v>
      </c>
      <c r="J258" s="1"/>
    </row>
    <row r="259" spans="8:10">
      <c r="H259">
        <f>COUNT($I$37:I259)</f>
        <v>223</v>
      </c>
      <c r="I259">
        <v>64</v>
      </c>
      <c r="J259" s="1"/>
    </row>
    <row r="260" spans="8:10">
      <c r="H260">
        <f>COUNT($I$37:I260)</f>
        <v>224</v>
      </c>
      <c r="I260">
        <v>57</v>
      </c>
      <c r="J260" s="1"/>
    </row>
    <row r="261" spans="8:10">
      <c r="H261">
        <f>COUNT($I$37:I261)</f>
        <v>225</v>
      </c>
      <c r="I261">
        <v>61</v>
      </c>
      <c r="J261" s="1">
        <f t="shared" ref="J261" si="48">AVERAGE(I257:I261)</f>
        <v>59.4</v>
      </c>
    </row>
    <row r="262" spans="8:10">
      <c r="H262">
        <f>COUNT($I$37:I262)</f>
        <v>226</v>
      </c>
      <c r="I262">
        <v>54</v>
      </c>
      <c r="J262" s="1"/>
    </row>
    <row r="263" spans="8:10">
      <c r="H263">
        <f>COUNT($I$37:I263)</f>
        <v>227</v>
      </c>
      <c r="I263">
        <v>54</v>
      </c>
    </row>
    <row r="264" spans="8:10">
      <c r="H264">
        <f>COUNT($I$37:I264)</f>
        <v>228</v>
      </c>
      <c r="I264">
        <v>56</v>
      </c>
    </row>
    <row r="265" spans="8:10">
      <c r="H265">
        <f>COUNT($I$37:I265)</f>
        <v>229</v>
      </c>
      <c r="I265">
        <v>57</v>
      </c>
    </row>
    <row r="266" spans="8:10">
      <c r="H266">
        <f>COUNT($I$37:I266)</f>
        <v>230</v>
      </c>
      <c r="I266">
        <v>59</v>
      </c>
      <c r="J266">
        <f t="shared" ref="J266" si="49">AVERAGE(I262:I266)</f>
        <v>56</v>
      </c>
    </row>
    <row r="267" spans="8:10">
      <c r="H267">
        <f>COUNT($I$37:I267)</f>
        <v>231</v>
      </c>
      <c r="I267">
        <v>58</v>
      </c>
      <c r="J267" s="1"/>
    </row>
    <row r="268" spans="8:10">
      <c r="H268">
        <f>COUNT($I$37:I268)</f>
        <v>232</v>
      </c>
      <c r="I268">
        <v>53</v>
      </c>
      <c r="J268" s="1"/>
    </row>
    <row r="269" spans="8:10">
      <c r="H269">
        <f>COUNT($I$37:I269)</f>
        <v>233</v>
      </c>
      <c r="I269">
        <v>60</v>
      </c>
      <c r="J269" s="1"/>
    </row>
    <row r="270" spans="8:10">
      <c r="H270">
        <f>COUNT($I$37:I270)</f>
        <v>234</v>
      </c>
      <c r="I270">
        <v>55</v>
      </c>
      <c r="J270" s="1"/>
    </row>
    <row r="271" spans="8:10">
      <c r="H271">
        <f>COUNT($I$37:I271)</f>
        <v>235</v>
      </c>
      <c r="I271">
        <v>54</v>
      </c>
      <c r="J271" s="1">
        <f t="shared" ref="J271" si="50">AVERAGE(I267:I271)</f>
        <v>56</v>
      </c>
    </row>
    <row r="272" spans="8:10">
      <c r="H272">
        <f>COUNT($I$37:I272)</f>
        <v>236</v>
      </c>
      <c r="I272">
        <v>57</v>
      </c>
      <c r="J272" s="1"/>
    </row>
    <row r="273" spans="8:10">
      <c r="H273">
        <f>COUNT($I$37:I273)</f>
        <v>237</v>
      </c>
      <c r="I273">
        <v>59</v>
      </c>
      <c r="J273" s="1"/>
    </row>
    <row r="274" spans="8:10">
      <c r="H274">
        <f>COUNT($I$37:I274)</f>
        <v>238</v>
      </c>
      <c r="I274">
        <v>60</v>
      </c>
      <c r="J274" s="1"/>
    </row>
    <row r="275" spans="8:10">
      <c r="H275">
        <f>COUNT($I$37:I275)</f>
        <v>239</v>
      </c>
      <c r="I275">
        <v>56</v>
      </c>
      <c r="J275" s="1"/>
    </row>
    <row r="276" spans="8:10">
      <c r="H276">
        <f>COUNT($I$37:I276)</f>
        <v>240</v>
      </c>
      <c r="I276">
        <v>55</v>
      </c>
      <c r="J276" s="1">
        <f t="shared" ref="J276" si="51">AVERAGE(I272:I276)</f>
        <v>57.4</v>
      </c>
    </row>
    <row r="277" spans="8:10">
      <c r="H277">
        <f>COUNT($I$37:I277)</f>
        <v>241</v>
      </c>
      <c r="I277">
        <v>58</v>
      </c>
      <c r="J277" s="1"/>
    </row>
    <row r="278" spans="8:10">
      <c r="H278">
        <f>COUNT($I$37:I278)</f>
        <v>242</v>
      </c>
      <c r="I278">
        <v>58</v>
      </c>
    </row>
    <row r="279" spans="8:10">
      <c r="H279">
        <f>COUNT($I$37:I279)</f>
        <v>243</v>
      </c>
      <c r="I279">
        <v>54</v>
      </c>
    </row>
    <row r="280" spans="8:10">
      <c r="H280">
        <f>COUNT($I$37:I280)</f>
        <v>244</v>
      </c>
      <c r="I280">
        <v>54</v>
      </c>
    </row>
    <row r="281" spans="8:10">
      <c r="H281">
        <f>COUNT($I$37:I281)</f>
        <v>245</v>
      </c>
      <c r="I281">
        <v>53</v>
      </c>
      <c r="J281">
        <f t="shared" ref="J281" si="52">AVERAGE(I277:I281)</f>
        <v>55.4</v>
      </c>
    </row>
    <row r="282" spans="8:10">
      <c r="H282">
        <f>COUNT($I$37:I282)</f>
        <v>246</v>
      </c>
      <c r="I282">
        <v>53</v>
      </c>
      <c r="J282" s="1"/>
    </row>
    <row r="283" spans="8:10">
      <c r="H283">
        <f>COUNT($I$37:I283)</f>
        <v>247</v>
      </c>
      <c r="I283">
        <v>62</v>
      </c>
      <c r="J283" s="1"/>
    </row>
    <row r="284" spans="8:10">
      <c r="H284">
        <f>COUNT($I$37:I284)</f>
        <v>248</v>
      </c>
      <c r="I284">
        <v>56</v>
      </c>
      <c r="J284" s="1"/>
    </row>
    <row r="285" spans="8:10">
      <c r="H285">
        <f>COUNT($I$37:I285)</f>
        <v>249</v>
      </c>
      <c r="I285">
        <v>59</v>
      </c>
      <c r="J285" s="1"/>
    </row>
    <row r="286" spans="8:10">
      <c r="H286">
        <f>COUNT($I$37:I286)</f>
        <v>250</v>
      </c>
      <c r="I286">
        <v>59</v>
      </c>
      <c r="J286" s="1">
        <f t="shared" ref="J286" si="53">AVERAGE(I282:I286)</f>
        <v>57.8</v>
      </c>
    </row>
    <row r="287" spans="8:10">
      <c r="H287">
        <f>COUNT($I$37:I287)</f>
        <v>251</v>
      </c>
      <c r="I287">
        <v>58</v>
      </c>
      <c r="J287" s="1"/>
    </row>
    <row r="288" spans="8:10">
      <c r="H288">
        <f>COUNT($I$37:I288)</f>
        <v>252</v>
      </c>
      <c r="I288">
        <v>55</v>
      </c>
      <c r="J288" s="1"/>
    </row>
    <row r="289" spans="8:10">
      <c r="H289">
        <f>COUNT($I$37:I289)</f>
        <v>253</v>
      </c>
      <c r="I289">
        <v>58</v>
      </c>
      <c r="J289" s="1"/>
    </row>
    <row r="290" spans="8:10">
      <c r="H290">
        <f>COUNT($I$37:I290)</f>
        <v>254</v>
      </c>
      <c r="I290">
        <v>54</v>
      </c>
      <c r="J290" s="1"/>
    </row>
    <row r="291" spans="8:10">
      <c r="H291">
        <f>COUNT($I$37:I291)</f>
        <v>255</v>
      </c>
      <c r="I291">
        <v>55</v>
      </c>
      <c r="J291" s="1">
        <f t="shared" ref="J291" si="54">AVERAGE(I287:I291)</f>
        <v>56</v>
      </c>
    </row>
    <row r="292" spans="8:10">
      <c r="H292">
        <f>COUNT($I$37:I292)</f>
        <v>256</v>
      </c>
      <c r="I292">
        <v>53</v>
      </c>
      <c r="J292" s="1"/>
    </row>
    <row r="293" spans="8:10">
      <c r="H293">
        <f>COUNT($I$37:I293)</f>
        <v>257</v>
      </c>
      <c r="I293">
        <v>58</v>
      </c>
    </row>
    <row r="294" spans="8:10">
      <c r="H294">
        <f>COUNT($I$37:I294)</f>
        <v>258</v>
      </c>
      <c r="I294">
        <v>58</v>
      </c>
    </row>
    <row r="295" spans="8:10">
      <c r="H295">
        <f>COUNT($I$37:I295)</f>
        <v>259</v>
      </c>
      <c r="I295">
        <v>63</v>
      </c>
    </row>
    <row r="296" spans="8:10">
      <c r="H296">
        <f>COUNT($I$37:I296)</f>
        <v>260</v>
      </c>
      <c r="I296">
        <v>56</v>
      </c>
      <c r="J296">
        <f t="shared" ref="J296" si="55">AVERAGE(I292:I296)</f>
        <v>57.6</v>
      </c>
    </row>
    <row r="297" spans="8:10">
      <c r="H297">
        <f>COUNT($I$37:I297)</f>
        <v>261</v>
      </c>
      <c r="I297">
        <v>53</v>
      </c>
      <c r="J297" s="1"/>
    </row>
    <row r="298" spans="8:10">
      <c r="H298">
        <f>COUNT($I$37:I298)</f>
        <v>262</v>
      </c>
      <c r="I298">
        <v>60</v>
      </c>
      <c r="J298" s="1"/>
    </row>
    <row r="299" spans="8:10">
      <c r="H299">
        <f>COUNT($I$37:I299)</f>
        <v>263</v>
      </c>
      <c r="I299">
        <v>55</v>
      </c>
      <c r="J299" s="1"/>
    </row>
    <row r="300" spans="8:10">
      <c r="H300">
        <f>COUNT($I$37:I300)</f>
        <v>264</v>
      </c>
      <c r="I300">
        <v>58</v>
      </c>
      <c r="J300" s="1"/>
    </row>
    <row r="301" spans="8:10">
      <c r="H301">
        <f>COUNT($I$37:I301)</f>
        <v>265</v>
      </c>
      <c r="I301">
        <v>53</v>
      </c>
      <c r="J301" s="1">
        <f t="shared" ref="J301" si="56">AVERAGE(I297:I301)</f>
        <v>55.8</v>
      </c>
    </row>
    <row r="302" spans="8:10">
      <c r="H302">
        <f>COUNT($I$37:I302)</f>
        <v>266</v>
      </c>
      <c r="I302">
        <v>57</v>
      </c>
      <c r="J302" s="1"/>
    </row>
    <row r="303" spans="8:10">
      <c r="H303">
        <f>COUNT($I$37:I303)</f>
        <v>267</v>
      </c>
      <c r="I303">
        <v>55</v>
      </c>
      <c r="J303" s="1"/>
    </row>
    <row r="304" spans="8:10">
      <c r="H304">
        <f>COUNT($I$37:I304)</f>
        <v>268</v>
      </c>
      <c r="I304">
        <v>57</v>
      </c>
      <c r="J304" s="1"/>
    </row>
    <row r="305" spans="8:10">
      <c r="H305">
        <f>COUNT($I$37:I305)</f>
        <v>269</v>
      </c>
      <c r="I305">
        <v>53</v>
      </c>
      <c r="J305" s="1"/>
    </row>
    <row r="306" spans="8:10">
      <c r="H306">
        <f>COUNT($I$37:I306)</f>
        <v>270</v>
      </c>
      <c r="I306">
        <v>58</v>
      </c>
      <c r="J306" s="1">
        <f t="shared" ref="J306" si="57">AVERAGE(I302:I306)</f>
        <v>56</v>
      </c>
    </row>
    <row r="307" spans="8:10">
      <c r="H307">
        <f>COUNT($I$37:I307)</f>
        <v>271</v>
      </c>
      <c r="I307">
        <v>55</v>
      </c>
      <c r="J307" s="1"/>
    </row>
    <row r="308" spans="8:10">
      <c r="H308">
        <f>COUNT($I$37:I308)</f>
        <v>272</v>
      </c>
      <c r="I308">
        <v>53</v>
      </c>
    </row>
    <row r="309" spans="8:10">
      <c r="H309">
        <f>COUNT($I$37:I309)</f>
        <v>273</v>
      </c>
      <c r="I309">
        <v>57</v>
      </c>
    </row>
    <row r="310" spans="8:10">
      <c r="H310">
        <f>COUNT($I$37:I310)</f>
        <v>274</v>
      </c>
      <c r="I310">
        <v>59</v>
      </c>
    </row>
    <row r="311" spans="8:10">
      <c r="H311">
        <f>COUNT($I$37:I311)</f>
        <v>275</v>
      </c>
      <c r="I311">
        <v>55</v>
      </c>
      <c r="J311">
        <f t="shared" ref="J311" si="58">AVERAGE(I307:I311)</f>
        <v>55.8</v>
      </c>
    </row>
    <row r="312" spans="8:10">
      <c r="H312">
        <f>COUNT($I$37:I312)</f>
        <v>276</v>
      </c>
      <c r="I312">
        <v>57</v>
      </c>
      <c r="J312" s="1"/>
    </row>
    <row r="313" spans="8:10">
      <c r="H313">
        <f>COUNT($I$37:I313)</f>
        <v>277</v>
      </c>
      <c r="I313">
        <v>59</v>
      </c>
      <c r="J313" s="1"/>
    </row>
    <row r="314" spans="8:10">
      <c r="H314">
        <f>COUNT($I$37:I314)</f>
        <v>278</v>
      </c>
      <c r="I314">
        <v>55</v>
      </c>
      <c r="J314" s="1"/>
    </row>
    <row r="315" spans="8:10">
      <c r="H315">
        <f>COUNT($I$37:I315)</f>
        <v>279</v>
      </c>
      <c r="I315">
        <v>57</v>
      </c>
      <c r="J315" s="1"/>
    </row>
    <row r="316" spans="8:10">
      <c r="H316">
        <f>COUNT($I$37:I316)</f>
        <v>280</v>
      </c>
      <c r="I316">
        <v>55</v>
      </c>
      <c r="J316" s="1">
        <f t="shared" ref="J316" si="59">AVERAGE(I312:I316)</f>
        <v>56.6</v>
      </c>
    </row>
    <row r="317" spans="8:10">
      <c r="H317">
        <f>COUNT($I$37:I317)</f>
        <v>281</v>
      </c>
      <c r="I317">
        <v>56</v>
      </c>
      <c r="J317" s="1"/>
    </row>
    <row r="318" spans="8:10">
      <c r="H318">
        <f>COUNT($I$37:I318)</f>
        <v>282</v>
      </c>
      <c r="I318">
        <v>56</v>
      </c>
      <c r="J318" s="1"/>
    </row>
    <row r="319" spans="8:10">
      <c r="H319">
        <f>COUNT($I$37:I319)</f>
        <v>283</v>
      </c>
      <c r="I319">
        <v>54</v>
      </c>
      <c r="J319" s="1"/>
    </row>
    <row r="320" spans="8:10">
      <c r="H320">
        <f>COUNT($I$37:I320)</f>
        <v>284</v>
      </c>
      <c r="I320">
        <v>54</v>
      </c>
      <c r="J320" s="1"/>
    </row>
    <row r="321" spans="8:10">
      <c r="H321">
        <f>COUNT($I$37:I321)</f>
        <v>285</v>
      </c>
      <c r="I321">
        <v>55</v>
      </c>
      <c r="J321" s="1">
        <f t="shared" ref="J321" si="60">AVERAGE(I317:I321)</f>
        <v>55</v>
      </c>
    </row>
    <row r="322" spans="8:10">
      <c r="H322">
        <f>COUNT($I$37:I322)</f>
        <v>286</v>
      </c>
      <c r="I322">
        <v>55</v>
      </c>
      <c r="J322" s="1"/>
    </row>
    <row r="323" spans="8:10">
      <c r="H323">
        <f>COUNT($I$37:I323)</f>
        <v>287</v>
      </c>
      <c r="I323">
        <v>55</v>
      </c>
    </row>
    <row r="324" spans="8:10">
      <c r="H324">
        <f>COUNT($I$37:I324)</f>
        <v>288</v>
      </c>
      <c r="I324">
        <v>59</v>
      </c>
    </row>
    <row r="325" spans="8:10">
      <c r="H325">
        <f>COUNT($I$37:I325)</f>
        <v>289</v>
      </c>
      <c r="I325">
        <v>58</v>
      </c>
    </row>
    <row r="326" spans="8:10">
      <c r="H326">
        <f>COUNT($I$37:I326)</f>
        <v>290</v>
      </c>
      <c r="I326">
        <v>57</v>
      </c>
      <c r="J326">
        <f t="shared" ref="J326" si="61">AVERAGE(I322:I326)</f>
        <v>56.8</v>
      </c>
    </row>
    <row r="327" spans="8:10">
      <c r="H327">
        <f>COUNT($I$37:I327)</f>
        <v>291</v>
      </c>
      <c r="I327">
        <v>53</v>
      </c>
      <c r="J327" s="1"/>
    </row>
    <row r="328" spans="8:10">
      <c r="H328">
        <f>COUNT($I$37:I328)</f>
        <v>292</v>
      </c>
      <c r="I328">
        <v>54</v>
      </c>
      <c r="J328" s="1"/>
    </row>
    <row r="329" spans="8:10">
      <c r="H329">
        <f>COUNT($I$37:I329)</f>
        <v>293</v>
      </c>
      <c r="I329">
        <v>62</v>
      </c>
      <c r="J329" s="1"/>
    </row>
    <row r="330" spans="8:10">
      <c r="H330">
        <f>COUNT($I$37:I330)</f>
        <v>294</v>
      </c>
      <c r="I330">
        <v>58</v>
      </c>
      <c r="J330" s="1"/>
    </row>
    <row r="331" spans="8:10">
      <c r="H331">
        <f>COUNT($I$37:I331)</f>
        <v>295</v>
      </c>
      <c r="I331">
        <v>58</v>
      </c>
      <c r="J331" s="1">
        <f t="shared" ref="J331" si="62">AVERAGE(I327:I331)</f>
        <v>57</v>
      </c>
    </row>
    <row r="332" spans="8:10">
      <c r="H332">
        <f>COUNT($I$37:I332)</f>
        <v>296</v>
      </c>
      <c r="I332">
        <v>57</v>
      </c>
      <c r="J332" s="1"/>
    </row>
    <row r="333" spans="8:10">
      <c r="H333">
        <f>COUNT($I$37:I333)</f>
        <v>297</v>
      </c>
      <c r="I333">
        <v>55</v>
      </c>
    </row>
    <row r="334" spans="8:10">
      <c r="H334">
        <f>COUNT($I$37:I334)</f>
        <v>298</v>
      </c>
      <c r="I334">
        <v>55</v>
      </c>
    </row>
    <row r="335" spans="8:10">
      <c r="H335">
        <f>COUNT($I$37:I335)</f>
        <v>299</v>
      </c>
      <c r="I335">
        <v>56</v>
      </c>
    </row>
    <row r="336" spans="8:10">
      <c r="H336">
        <f>COUNT($I$37:I336)</f>
        <v>300</v>
      </c>
      <c r="I336">
        <v>53</v>
      </c>
      <c r="J336">
        <f t="shared" ref="J336" si="63">AVERAGE(I332:I336)</f>
        <v>55.2</v>
      </c>
    </row>
    <row r="337" spans="8:10">
      <c r="H337">
        <f>COUNT($I$37:I337)</f>
        <v>301</v>
      </c>
      <c r="I337">
        <v>56</v>
      </c>
      <c r="J337" s="1"/>
    </row>
    <row r="338" spans="8:10">
      <c r="H338">
        <f>COUNT($I$37:I338)</f>
        <v>302</v>
      </c>
      <c r="I338">
        <v>55</v>
      </c>
      <c r="J338" s="1"/>
    </row>
    <row r="339" spans="8:10">
      <c r="H339">
        <f>COUNT($I$37:I339)</f>
        <v>303</v>
      </c>
      <c r="I339">
        <v>53</v>
      </c>
      <c r="J339" s="1"/>
    </row>
    <row r="340" spans="8:10">
      <c r="H340">
        <f>COUNT($I$37:I340)</f>
        <v>304</v>
      </c>
      <c r="I340">
        <v>55</v>
      </c>
      <c r="J340" s="1"/>
    </row>
    <row r="341" spans="8:10">
      <c r="H341">
        <f>COUNT($I$37:I341)</f>
        <v>305</v>
      </c>
      <c r="I341">
        <v>59</v>
      </c>
      <c r="J341" s="1">
        <f t="shared" ref="J341" si="64">AVERAGE(I337:I341)</f>
        <v>55.6</v>
      </c>
    </row>
    <row r="342" spans="8:10">
      <c r="H342">
        <f>COUNT($I$37:I342)</f>
        <v>306</v>
      </c>
      <c r="I342">
        <v>64</v>
      </c>
      <c r="J342" s="1"/>
    </row>
    <row r="343" spans="8:10">
      <c r="H343">
        <f>COUNT($I$37:I343)</f>
        <v>307</v>
      </c>
      <c r="I343">
        <v>56</v>
      </c>
      <c r="J343" s="1"/>
    </row>
    <row r="344" spans="8:10">
      <c r="H344">
        <f>COUNT($I$37:I344)</f>
        <v>308</v>
      </c>
      <c r="I344">
        <v>54</v>
      </c>
      <c r="J344" s="1"/>
    </row>
    <row r="345" spans="8:10">
      <c r="H345">
        <f>COUNT($I$37:I345)</f>
        <v>309</v>
      </c>
      <c r="I345">
        <v>53</v>
      </c>
      <c r="J345" s="1"/>
    </row>
    <row r="346" spans="8:10">
      <c r="H346">
        <f>COUNT($I$37:I346)</f>
        <v>310</v>
      </c>
      <c r="I346">
        <v>55</v>
      </c>
      <c r="J346" s="1">
        <f t="shared" ref="J346" si="65">AVERAGE(I342:I346)</f>
        <v>56.4</v>
      </c>
    </row>
    <row r="347" spans="8:10">
      <c r="H347">
        <f>COUNT($I$37:I347)</f>
        <v>311</v>
      </c>
      <c r="I347">
        <v>55</v>
      </c>
      <c r="J347" s="1"/>
    </row>
    <row r="348" spans="8:10">
      <c r="H348">
        <f>COUNT($I$37:I348)</f>
        <v>312</v>
      </c>
      <c r="I348">
        <v>55</v>
      </c>
    </row>
    <row r="349" spans="8:10">
      <c r="H349">
        <f>COUNT($I$37:I349)</f>
        <v>313</v>
      </c>
      <c r="I349">
        <v>55</v>
      </c>
    </row>
    <row r="350" spans="8:10">
      <c r="H350">
        <f>COUNT($I$37:I350)</f>
        <v>314</v>
      </c>
      <c r="I350">
        <v>58</v>
      </c>
    </row>
    <row r="351" spans="8:10">
      <c r="H351">
        <f>COUNT($I$37:I351)</f>
        <v>315</v>
      </c>
      <c r="I351">
        <v>58</v>
      </c>
      <c r="J351">
        <f t="shared" ref="J351" si="66">AVERAGE(I347:I351)</f>
        <v>56.2</v>
      </c>
    </row>
    <row r="352" spans="8:10">
      <c r="H352">
        <f>COUNT($I$37:I352)</f>
        <v>316</v>
      </c>
      <c r="I352">
        <v>58</v>
      </c>
      <c r="J352" s="1"/>
    </row>
    <row r="353" spans="8:10">
      <c r="H353">
        <f>COUNT($I$37:I353)</f>
        <v>317</v>
      </c>
      <c r="I353">
        <v>55</v>
      </c>
      <c r="J353" s="1"/>
    </row>
    <row r="354" spans="8:10">
      <c r="H354">
        <f>COUNT($I$37:I354)</f>
        <v>318</v>
      </c>
      <c r="I354">
        <v>56</v>
      </c>
      <c r="J354" s="1"/>
    </row>
    <row r="355" spans="8:10">
      <c r="H355">
        <f>COUNT($I$37:I355)</f>
        <v>319</v>
      </c>
      <c r="I355">
        <v>57</v>
      </c>
      <c r="J355" s="1"/>
    </row>
    <row r="356" spans="8:10">
      <c r="H356">
        <f>COUNT($I$37:I356)</f>
        <v>320</v>
      </c>
      <c r="I356">
        <v>56</v>
      </c>
      <c r="J356" s="1">
        <f t="shared" ref="J356" si="67">AVERAGE(I352:I356)</f>
        <v>56.4</v>
      </c>
    </row>
    <row r="357" spans="8:10">
      <c r="H357">
        <f>COUNT($I$37:I357)</f>
        <v>321</v>
      </c>
      <c r="I357">
        <v>55</v>
      </c>
      <c r="J357" s="1"/>
    </row>
    <row r="358" spans="8:10">
      <c r="H358">
        <f>COUNT($I$37:I358)</f>
        <v>322</v>
      </c>
      <c r="I358">
        <v>53</v>
      </c>
      <c r="J358" s="1"/>
    </row>
    <row r="359" spans="8:10">
      <c r="H359">
        <f>COUNT($I$37:I359)</f>
        <v>323</v>
      </c>
      <c r="I359">
        <v>53</v>
      </c>
      <c r="J359" s="1"/>
    </row>
    <row r="360" spans="8:10">
      <c r="H360">
        <f>COUNT($I$37:I360)</f>
        <v>324</v>
      </c>
      <c r="I360">
        <v>59</v>
      </c>
      <c r="J360" s="1"/>
    </row>
    <row r="361" spans="8:10">
      <c r="H361">
        <f>COUNT($I$37:I361)</f>
        <v>325</v>
      </c>
      <c r="I361">
        <v>56</v>
      </c>
      <c r="J361" s="1">
        <f t="shared" ref="J361" si="68">AVERAGE(I357:I361)</f>
        <v>55.2</v>
      </c>
    </row>
    <row r="362" spans="8:10">
      <c r="H362">
        <f>COUNT($I$37:I362)</f>
        <v>326</v>
      </c>
      <c r="I362">
        <v>55</v>
      </c>
      <c r="J362" s="1"/>
    </row>
    <row r="363" spans="8:10">
      <c r="H363">
        <f>COUNT($I$37:I363)</f>
        <v>327</v>
      </c>
      <c r="I363">
        <v>53</v>
      </c>
    </row>
    <row r="364" spans="8:10">
      <c r="H364">
        <f>COUNT($I$37:I364)</f>
        <v>328</v>
      </c>
      <c r="I364">
        <v>62</v>
      </c>
    </row>
    <row r="365" spans="8:10">
      <c r="H365">
        <f>COUNT($I$37:I365)</f>
        <v>329</v>
      </c>
      <c r="I365">
        <v>53</v>
      </c>
    </row>
    <row r="366" spans="8:10">
      <c r="H366">
        <f>COUNT($I$37:I366)</f>
        <v>330</v>
      </c>
      <c r="I366">
        <v>53</v>
      </c>
      <c r="J366">
        <f t="shared" ref="J366" si="69">AVERAGE(I362:I366)</f>
        <v>55.2</v>
      </c>
    </row>
    <row r="367" spans="8:10">
      <c r="H367">
        <f>COUNT($I$37:I367)</f>
        <v>331</v>
      </c>
      <c r="I367">
        <v>58</v>
      </c>
      <c r="J367" s="1"/>
    </row>
    <row r="368" spans="8:10">
      <c r="H368">
        <f>COUNT($I$37:I368)</f>
        <v>332</v>
      </c>
      <c r="I368">
        <v>63</v>
      </c>
      <c r="J368" s="1"/>
    </row>
    <row r="369" spans="8:10">
      <c r="H369">
        <f>COUNT($I$37:I369)</f>
        <v>333</v>
      </c>
      <c r="I369">
        <v>62</v>
      </c>
      <c r="J369" s="1"/>
    </row>
    <row r="370" spans="8:10">
      <c r="H370">
        <f>COUNT($I$37:I370)</f>
        <v>334</v>
      </c>
      <c r="I370">
        <v>58</v>
      </c>
      <c r="J370" s="1"/>
    </row>
    <row r="371" spans="8:10">
      <c r="H371">
        <f>COUNT($I$37:I371)</f>
        <v>335</v>
      </c>
      <c r="I371">
        <v>58</v>
      </c>
      <c r="J371" s="1">
        <f t="shared" ref="J371" si="70">AVERAGE(I367:I371)</f>
        <v>59.8</v>
      </c>
    </row>
    <row r="372" spans="8:10">
      <c r="H372">
        <f>COUNT($I$37:I372)</f>
        <v>336</v>
      </c>
      <c r="I372">
        <v>56</v>
      </c>
      <c r="J372" s="1"/>
    </row>
    <row r="373" spans="8:10">
      <c r="H373">
        <f>COUNT($I$37:I373)</f>
        <v>337</v>
      </c>
      <c r="I373">
        <v>54</v>
      </c>
      <c r="J373" s="1"/>
    </row>
    <row r="374" spans="8:10">
      <c r="H374">
        <f>COUNT($I$37:I374)</f>
        <v>338</v>
      </c>
      <c r="I374">
        <v>59</v>
      </c>
      <c r="J374" s="1"/>
    </row>
    <row r="375" spans="8:10">
      <c r="H375">
        <f>COUNT($I$37:I375)</f>
        <v>339</v>
      </c>
      <c r="I375">
        <v>55</v>
      </c>
      <c r="J375" s="1"/>
    </row>
    <row r="376" spans="8:10">
      <c r="H376">
        <f>COUNT($I$37:I376)</f>
        <v>340</v>
      </c>
      <c r="I376">
        <v>53</v>
      </c>
      <c r="J376" s="1">
        <f t="shared" ref="J376" si="71">AVERAGE(I372:I376)</f>
        <v>55.4</v>
      </c>
    </row>
    <row r="377" spans="8:10">
      <c r="H377">
        <f>COUNT($I$37:I377)</f>
        <v>341</v>
      </c>
      <c r="I377">
        <v>55</v>
      </c>
      <c r="J377" s="1"/>
    </row>
    <row r="378" spans="8:10">
      <c r="H378">
        <f>COUNT($I$37:I378)</f>
        <v>342</v>
      </c>
      <c r="I378">
        <v>55</v>
      </c>
    </row>
    <row r="379" spans="8:10">
      <c r="H379">
        <f>COUNT($I$37:I379)</f>
        <v>343</v>
      </c>
      <c r="I379">
        <v>56</v>
      </c>
    </row>
    <row r="380" spans="8:10">
      <c r="H380">
        <f>COUNT($I$37:I380)</f>
        <v>344</v>
      </c>
      <c r="I380">
        <v>59</v>
      </c>
    </row>
    <row r="381" spans="8:10">
      <c r="H381">
        <f>COUNT($I$37:I381)</f>
        <v>345</v>
      </c>
      <c r="I381">
        <v>54</v>
      </c>
      <c r="J381">
        <f t="shared" ref="J381" si="72">AVERAGE(I377:I381)</f>
        <v>55.8</v>
      </c>
    </row>
    <row r="382" spans="8:10">
      <c r="H382">
        <f>COUNT($I$37:I382)</f>
        <v>346</v>
      </c>
      <c r="I382">
        <v>58</v>
      </c>
      <c r="J382" s="1"/>
    </row>
    <row r="383" spans="8:10">
      <c r="H383">
        <f>COUNT($I$37:I383)</f>
        <v>347</v>
      </c>
      <c r="I383">
        <v>58</v>
      </c>
      <c r="J383" s="1"/>
    </row>
    <row r="384" spans="8:10">
      <c r="H384">
        <f>COUNT($I$37:I384)</f>
        <v>348</v>
      </c>
      <c r="I384">
        <v>53</v>
      </c>
      <c r="J384" s="1"/>
    </row>
    <row r="385" spans="8:10">
      <c r="H385">
        <f>COUNT($I$37:I385)</f>
        <v>349</v>
      </c>
      <c r="I385">
        <v>55</v>
      </c>
      <c r="J385" s="1"/>
    </row>
    <row r="386" spans="8:10">
      <c r="H386">
        <f>COUNT($I$37:I386)</f>
        <v>350</v>
      </c>
      <c r="I386">
        <v>61</v>
      </c>
      <c r="J386" s="1">
        <f t="shared" ref="J386" si="73">AVERAGE(I382:I386)</f>
        <v>57</v>
      </c>
    </row>
    <row r="387" spans="8:10">
      <c r="H387">
        <f>COUNT($I$37:I387)</f>
        <v>351</v>
      </c>
      <c r="I387">
        <v>60</v>
      </c>
      <c r="J387" s="1"/>
    </row>
    <row r="388" spans="8:10">
      <c r="H388">
        <f>COUNT($I$37:I388)</f>
        <v>352</v>
      </c>
      <c r="I388">
        <v>53</v>
      </c>
      <c r="J388" s="1"/>
    </row>
    <row r="389" spans="8:10">
      <c r="H389">
        <f>COUNT($I$37:I389)</f>
        <v>353</v>
      </c>
      <c r="I389">
        <v>56</v>
      </c>
      <c r="J389" s="1"/>
    </row>
    <row r="390" spans="8:10">
      <c r="H390">
        <f>COUNT($I$37:I390)</f>
        <v>354</v>
      </c>
      <c r="I390">
        <v>56</v>
      </c>
      <c r="J390" s="1"/>
    </row>
    <row r="391" spans="8:10">
      <c r="H391">
        <f>COUNT($I$37:I391)</f>
        <v>355</v>
      </c>
      <c r="I391">
        <v>55</v>
      </c>
      <c r="J391" s="1">
        <f t="shared" ref="J391" si="74">AVERAGE(I387:I391)</f>
        <v>56</v>
      </c>
    </row>
    <row r="392" spans="8:10">
      <c r="H392">
        <f>COUNT($I$37:I392)</f>
        <v>356</v>
      </c>
      <c r="I392">
        <v>57</v>
      </c>
      <c r="J392" s="1"/>
    </row>
    <row r="393" spans="8:10">
      <c r="H393">
        <f>COUNT($I$37:I393)</f>
        <v>357</v>
      </c>
      <c r="I393">
        <v>53</v>
      </c>
    </row>
    <row r="394" spans="8:10">
      <c r="H394">
        <f>COUNT($I$37:I394)</f>
        <v>358</v>
      </c>
      <c r="I394">
        <v>63</v>
      </c>
    </row>
    <row r="395" spans="8:10">
      <c r="H395">
        <f>COUNT($I$37:I395)</f>
        <v>359</v>
      </c>
      <c r="I395">
        <v>54</v>
      </c>
    </row>
    <row r="396" spans="8:10">
      <c r="H396">
        <f>COUNT($I$37:I396)</f>
        <v>360</v>
      </c>
      <c r="I396">
        <v>58</v>
      </c>
      <c r="J396">
        <f t="shared" ref="J396" si="75">AVERAGE(I392:I396)</f>
        <v>57</v>
      </c>
    </row>
    <row r="397" spans="8:10">
      <c r="H397">
        <f>COUNT($I$37:I397)</f>
        <v>361</v>
      </c>
      <c r="I397">
        <v>56</v>
      </c>
      <c r="J397" s="1"/>
    </row>
    <row r="398" spans="8:10">
      <c r="H398">
        <f>COUNT($I$37:I398)</f>
        <v>362</v>
      </c>
      <c r="I398">
        <v>56</v>
      </c>
      <c r="J398" s="1"/>
    </row>
    <row r="399" spans="8:10">
      <c r="H399">
        <f>COUNT($I$37:I399)</f>
        <v>363</v>
      </c>
      <c r="I399">
        <v>60</v>
      </c>
      <c r="J399" s="1"/>
    </row>
    <row r="400" spans="8:10">
      <c r="H400">
        <f>COUNT($I$37:I400)</f>
        <v>364</v>
      </c>
      <c r="I400">
        <v>61</v>
      </c>
      <c r="J400" s="1"/>
    </row>
    <row r="401" spans="8:10">
      <c r="H401">
        <f>COUNT($I$37:I401)</f>
        <v>365</v>
      </c>
      <c r="I401">
        <v>63</v>
      </c>
      <c r="J401" s="1">
        <f t="shared" ref="J401" si="76">AVERAGE(I397:I401)</f>
        <v>59.2</v>
      </c>
    </row>
    <row r="402" spans="8:10">
      <c r="H402">
        <f>COUNT($I$37:I402)</f>
        <v>366</v>
      </c>
      <c r="I402">
        <v>53</v>
      </c>
      <c r="J402" s="1"/>
    </row>
    <row r="403" spans="8:10">
      <c r="H403">
        <f>COUNT($I$37:I403)</f>
        <v>367</v>
      </c>
      <c r="I403">
        <v>55</v>
      </c>
      <c r="J403" s="1"/>
    </row>
    <row r="404" spans="8:10">
      <c r="H404">
        <f>COUNT($I$37:I404)</f>
        <v>368</v>
      </c>
      <c r="I404">
        <v>58</v>
      </c>
      <c r="J404" s="1"/>
    </row>
    <row r="405" spans="8:10">
      <c r="H405">
        <f>COUNT($I$37:I405)</f>
        <v>369</v>
      </c>
      <c r="I405">
        <v>56</v>
      </c>
      <c r="J405" s="1"/>
    </row>
    <row r="406" spans="8:10">
      <c r="H406">
        <f>COUNT($I$37:I406)</f>
        <v>370</v>
      </c>
      <c r="I406">
        <v>54</v>
      </c>
      <c r="J406" s="1">
        <f t="shared" ref="J406" si="77">AVERAGE(I402:I406)</f>
        <v>55.2</v>
      </c>
    </row>
    <row r="407" spans="8:10">
      <c r="H407">
        <f>COUNT($I$37:I407)</f>
        <v>371</v>
      </c>
      <c r="I407">
        <v>57</v>
      </c>
      <c r="J407" s="1"/>
    </row>
    <row r="408" spans="8:10">
      <c r="H408">
        <f>COUNT($I$37:I408)</f>
        <v>372</v>
      </c>
      <c r="I408">
        <v>59</v>
      </c>
    </row>
    <row r="409" spans="8:10">
      <c r="H409">
        <f>COUNT($I$37:I409)</f>
        <v>373</v>
      </c>
      <c r="I409">
        <v>56</v>
      </c>
    </row>
    <row r="410" spans="8:10">
      <c r="H410">
        <f>COUNT($I$37:I410)</f>
        <v>374</v>
      </c>
      <c r="I410">
        <v>55</v>
      </c>
    </row>
    <row r="411" spans="8:10">
      <c r="H411">
        <f>COUNT($I$37:I411)</f>
        <v>375</v>
      </c>
      <c r="I411">
        <v>56</v>
      </c>
      <c r="J411">
        <f t="shared" ref="J411" si="78">AVERAGE(I407:I411)</f>
        <v>56.6</v>
      </c>
    </row>
    <row r="412" spans="8:10">
      <c r="H412">
        <f>COUNT($I$37:I412)</f>
        <v>376</v>
      </c>
      <c r="I412">
        <v>54</v>
      </c>
      <c r="J412" s="1"/>
    </row>
    <row r="413" spans="8:10">
      <c r="H413">
        <f>COUNT($I$37:I413)</f>
        <v>377</v>
      </c>
      <c r="I413">
        <v>55</v>
      </c>
      <c r="J413" s="1"/>
    </row>
    <row r="414" spans="8:10">
      <c r="H414">
        <f>COUNT($I$37:I414)</f>
        <v>378</v>
      </c>
      <c r="I414">
        <v>55</v>
      </c>
      <c r="J414" s="1"/>
    </row>
    <row r="415" spans="8:10">
      <c r="H415">
        <f>COUNT($I$37:I415)</f>
        <v>379</v>
      </c>
      <c r="I415">
        <v>56</v>
      </c>
      <c r="J415" s="1"/>
    </row>
    <row r="416" spans="8:10">
      <c r="H416">
        <f>COUNT($I$37:I416)</f>
        <v>380</v>
      </c>
      <c r="I416">
        <v>55</v>
      </c>
      <c r="J416" s="1">
        <f t="shared" ref="J416" si="79">AVERAGE(I412:I416)</f>
        <v>55</v>
      </c>
    </row>
    <row r="417" spans="8:10">
      <c r="H417">
        <f>COUNT($I$37:I417)</f>
        <v>381</v>
      </c>
      <c r="I417">
        <v>60</v>
      </c>
      <c r="J417" s="1"/>
    </row>
    <row r="418" spans="8:10">
      <c r="H418">
        <f>COUNT($I$37:I418)</f>
        <v>382</v>
      </c>
      <c r="I418">
        <v>54</v>
      </c>
      <c r="J418" s="1"/>
    </row>
    <row r="419" spans="8:10">
      <c r="H419">
        <f>COUNT($I$37:I419)</f>
        <v>383</v>
      </c>
      <c r="I419">
        <v>56</v>
      </c>
      <c r="J419" s="1"/>
    </row>
    <row r="420" spans="8:10">
      <c r="H420">
        <f>COUNT($I$37:I420)</f>
        <v>384</v>
      </c>
      <c r="I420">
        <v>63</v>
      </c>
      <c r="J420" s="1"/>
    </row>
    <row r="421" spans="8:10">
      <c r="H421">
        <f>COUNT($I$37:I421)</f>
        <v>385</v>
      </c>
      <c r="I421">
        <v>54</v>
      </c>
      <c r="J421" s="1">
        <f t="shared" ref="J421" si="80">AVERAGE(I417:I421)</f>
        <v>57.4</v>
      </c>
    </row>
    <row r="422" spans="8:10">
      <c r="H422">
        <f>COUNT($I$37:I422)</f>
        <v>386</v>
      </c>
      <c r="I422">
        <v>59</v>
      </c>
      <c r="J422" s="1"/>
    </row>
    <row r="423" spans="8:10">
      <c r="H423">
        <f>COUNT($I$37:I423)</f>
        <v>387</v>
      </c>
      <c r="I423">
        <v>54</v>
      </c>
    </row>
    <row r="424" spans="8:10">
      <c r="H424">
        <f>COUNT($I$37:I424)</f>
        <v>388</v>
      </c>
      <c r="I424">
        <v>57</v>
      </c>
    </row>
    <row r="425" spans="8:10">
      <c r="H425">
        <f>COUNT($I$37:I425)</f>
        <v>389</v>
      </c>
      <c r="I425">
        <v>56</v>
      </c>
    </row>
    <row r="426" spans="8:10">
      <c r="H426">
        <f>COUNT($I$37:I426)</f>
        <v>390</v>
      </c>
      <c r="I426">
        <v>57</v>
      </c>
      <c r="J426">
        <f t="shared" ref="J426" si="81">AVERAGE(I422:I426)</f>
        <v>56.6</v>
      </c>
    </row>
    <row r="427" spans="8:10">
      <c r="H427">
        <f>COUNT($I$37:I427)</f>
        <v>391</v>
      </c>
      <c r="I427">
        <v>59</v>
      </c>
      <c r="J427" s="1"/>
    </row>
    <row r="428" spans="8:10">
      <c r="H428">
        <f>COUNT($I$37:I428)</f>
        <v>392</v>
      </c>
      <c r="I428">
        <v>55</v>
      </c>
      <c r="J428" s="1"/>
    </row>
    <row r="429" spans="8:10">
      <c r="H429">
        <f>COUNT($I$37:I429)</f>
        <v>393</v>
      </c>
      <c r="I429">
        <v>56</v>
      </c>
      <c r="J429" s="1"/>
    </row>
    <row r="430" spans="8:10">
      <c r="H430">
        <f>COUNT($I$37:I430)</f>
        <v>394</v>
      </c>
      <c r="I430">
        <v>54</v>
      </c>
      <c r="J430" s="1"/>
    </row>
    <row r="431" spans="8:10">
      <c r="H431">
        <f>COUNT($I$37:I431)</f>
        <v>395</v>
      </c>
      <c r="I431">
        <v>58</v>
      </c>
      <c r="J431" s="1">
        <f t="shared" ref="J431" si="82">AVERAGE(I427:I431)</f>
        <v>56.4</v>
      </c>
    </row>
    <row r="432" spans="8:10">
      <c r="H432">
        <f>COUNT($I$37:I432)</f>
        <v>396</v>
      </c>
      <c r="I432">
        <v>58</v>
      </c>
      <c r="J432" s="1"/>
    </row>
    <row r="433" spans="8:10">
      <c r="H433">
        <f>COUNT($I$37:I433)</f>
        <v>397</v>
      </c>
      <c r="I433">
        <v>56</v>
      </c>
      <c r="J433" s="1"/>
    </row>
    <row r="434" spans="8:10">
      <c r="H434">
        <f>COUNT($I$37:I434)</f>
        <v>398</v>
      </c>
      <c r="I434">
        <v>55</v>
      </c>
      <c r="J434" s="1"/>
    </row>
    <row r="435" spans="8:10">
      <c r="H435">
        <f>COUNT($I$37:I435)</f>
        <v>399</v>
      </c>
      <c r="I435">
        <v>55</v>
      </c>
      <c r="J435" s="1"/>
    </row>
    <row r="436" spans="8:10">
      <c r="H436">
        <f>COUNT($I$37:I436)</f>
        <v>400</v>
      </c>
      <c r="I436">
        <v>59</v>
      </c>
      <c r="J436" s="1">
        <f t="shared" ref="J436" si="83">AVERAGE(I432:I436)</f>
        <v>56.6</v>
      </c>
    </row>
    <row r="437" spans="8:10">
      <c r="H437">
        <f>COUNT($I$37:I437)</f>
        <v>401</v>
      </c>
      <c r="I437">
        <v>58</v>
      </c>
      <c r="J437" s="1"/>
    </row>
    <row r="438" spans="8:10">
      <c r="H438">
        <f>COUNT($I$37:I438)</f>
        <v>402</v>
      </c>
      <c r="I438">
        <v>64</v>
      </c>
    </row>
    <row r="439" spans="8:10">
      <c r="H439">
        <f>COUNT($I$37:I439)</f>
        <v>403</v>
      </c>
      <c r="I439">
        <v>61</v>
      </c>
    </row>
    <row r="440" spans="8:10">
      <c r="H440">
        <f>COUNT($I$37:I440)</f>
        <v>404</v>
      </c>
      <c r="I440">
        <v>56</v>
      </c>
    </row>
    <row r="441" spans="8:10">
      <c r="H441">
        <f>COUNT($I$37:I441)</f>
        <v>405</v>
      </c>
      <c r="I441">
        <v>55</v>
      </c>
      <c r="J441">
        <f t="shared" ref="J441" si="84">AVERAGE(I437:I441)</f>
        <v>58.8</v>
      </c>
    </row>
    <row r="442" spans="8:10">
      <c r="H442">
        <f>COUNT($I$37:I442)</f>
        <v>406</v>
      </c>
      <c r="I442">
        <v>61</v>
      </c>
      <c r="J442" s="1"/>
    </row>
    <row r="443" spans="8:10">
      <c r="H443">
        <f>COUNT($I$37:I443)</f>
        <v>407</v>
      </c>
      <c r="I443">
        <v>54</v>
      </c>
      <c r="J443" s="1"/>
    </row>
    <row r="444" spans="8:10">
      <c r="H444">
        <f>COUNT($I$37:I444)</f>
        <v>408</v>
      </c>
      <c r="I444">
        <v>53</v>
      </c>
      <c r="J444" s="1"/>
    </row>
    <row r="445" spans="8:10">
      <c r="H445">
        <f>COUNT($I$37:I445)</f>
        <v>409</v>
      </c>
      <c r="I445">
        <v>55</v>
      </c>
      <c r="J445" s="1"/>
    </row>
    <row r="446" spans="8:10">
      <c r="H446">
        <f>COUNT($I$37:I446)</f>
        <v>410</v>
      </c>
      <c r="I446">
        <v>59</v>
      </c>
      <c r="J446" s="1">
        <f t="shared" ref="J446" si="85">AVERAGE(I442:I446)</f>
        <v>56.4</v>
      </c>
    </row>
    <row r="447" spans="8:10">
      <c r="H447">
        <f>COUNT($I$37:I447)</f>
        <v>411</v>
      </c>
      <c r="I447">
        <v>58</v>
      </c>
      <c r="J447" s="1"/>
    </row>
    <row r="448" spans="8:10">
      <c r="H448">
        <f>COUNT($I$37:I448)</f>
        <v>412</v>
      </c>
      <c r="I448">
        <v>59</v>
      </c>
      <c r="J448" s="1"/>
    </row>
    <row r="449" spans="8:10">
      <c r="H449">
        <f>COUNT($I$37:I449)</f>
        <v>413</v>
      </c>
      <c r="I449">
        <v>57</v>
      </c>
      <c r="J449" s="1"/>
    </row>
    <row r="450" spans="8:10">
      <c r="H450">
        <f>COUNT($I$37:I450)</f>
        <v>414</v>
      </c>
      <c r="I450">
        <v>62</v>
      </c>
      <c r="J450" s="1"/>
    </row>
    <row r="451" spans="8:10">
      <c r="H451">
        <f>COUNT($I$37:I451)</f>
        <v>415</v>
      </c>
      <c r="I451">
        <v>56</v>
      </c>
      <c r="J451" s="1">
        <f t="shared" ref="J451" si="86">AVERAGE(I447:I451)</f>
        <v>58.4</v>
      </c>
    </row>
    <row r="452" spans="8:10">
      <c r="H452">
        <f>COUNT($I$37:I452)</f>
        <v>416</v>
      </c>
      <c r="I452">
        <v>55</v>
      </c>
      <c r="J452" s="1"/>
    </row>
    <row r="453" spans="8:10">
      <c r="H453">
        <f>COUNT($I$37:I453)</f>
        <v>417</v>
      </c>
      <c r="I453">
        <v>55</v>
      </c>
    </row>
    <row r="454" spans="8:10">
      <c r="H454">
        <f>COUNT($I$37:I454)</f>
        <v>418</v>
      </c>
      <c r="I454">
        <v>57</v>
      </c>
    </row>
    <row r="455" spans="8:10">
      <c r="H455">
        <f>COUNT($I$37:I455)</f>
        <v>419</v>
      </c>
      <c r="I455">
        <v>56</v>
      </c>
    </row>
    <row r="456" spans="8:10">
      <c r="H456">
        <f>COUNT($I$37:I456)</f>
        <v>420</v>
      </c>
      <c r="I456">
        <v>54</v>
      </c>
      <c r="J456">
        <f t="shared" ref="J456" si="87">AVERAGE(I452:I456)</f>
        <v>55.4</v>
      </c>
    </row>
    <row r="457" spans="8:10">
      <c r="H457">
        <f>COUNT($I$37:I457)</f>
        <v>421</v>
      </c>
      <c r="I457">
        <v>64</v>
      </c>
      <c r="J457" s="1"/>
    </row>
    <row r="458" spans="8:10">
      <c r="H458">
        <f>COUNT($I$37:I458)</f>
        <v>422</v>
      </c>
      <c r="I458">
        <v>57</v>
      </c>
      <c r="J458" s="1"/>
    </row>
    <row r="459" spans="8:10">
      <c r="H459">
        <f>COUNT($I$37:I459)</f>
        <v>423</v>
      </c>
      <c r="I459">
        <v>61</v>
      </c>
      <c r="J459" s="1"/>
    </row>
    <row r="460" spans="8:10">
      <c r="H460">
        <f>COUNT($I$37:I460)</f>
        <v>424</v>
      </c>
      <c r="I460">
        <v>59</v>
      </c>
      <c r="J460" s="1"/>
    </row>
    <row r="461" spans="8:10">
      <c r="H461">
        <f>COUNT($I$37:I461)</f>
        <v>425</v>
      </c>
      <c r="I461">
        <v>57</v>
      </c>
      <c r="J461" s="1">
        <f t="shared" ref="J461" si="88">AVERAGE(I457:I461)</f>
        <v>59.6</v>
      </c>
    </row>
    <row r="462" spans="8:10">
      <c r="H462">
        <f>COUNT($I$37:I462)</f>
        <v>426</v>
      </c>
      <c r="I462">
        <v>55</v>
      </c>
      <c r="J462" s="1"/>
    </row>
    <row r="463" spans="8:10">
      <c r="H463">
        <f>COUNT($I$37:I463)</f>
        <v>427</v>
      </c>
      <c r="I463">
        <v>54</v>
      </c>
      <c r="J463" s="1"/>
    </row>
    <row r="464" spans="8:10">
      <c r="H464">
        <f>COUNT($I$37:I464)</f>
        <v>428</v>
      </c>
      <c r="I464">
        <v>54</v>
      </c>
      <c r="J464" s="1"/>
    </row>
    <row r="465" spans="8:10">
      <c r="H465">
        <f>COUNT($I$37:I465)</f>
        <v>429</v>
      </c>
      <c r="I465">
        <v>55</v>
      </c>
      <c r="J465" s="1"/>
    </row>
    <row r="466" spans="8:10">
      <c r="H466">
        <f>COUNT($I$37:I466)</f>
        <v>430</v>
      </c>
      <c r="I466">
        <v>56</v>
      </c>
      <c r="J466" s="1">
        <f t="shared" ref="J466" si="89">AVERAGE(I462:I466)</f>
        <v>54.8</v>
      </c>
    </row>
    <row r="467" spans="8:10">
      <c r="H467">
        <f>COUNT($I$37:I467)</f>
        <v>431</v>
      </c>
      <c r="I467">
        <v>58</v>
      </c>
      <c r="J467" s="1"/>
    </row>
    <row r="468" spans="8:10">
      <c r="H468">
        <f>COUNT($I$37:I468)</f>
        <v>432</v>
      </c>
      <c r="I468">
        <v>57</v>
      </c>
    </row>
    <row r="469" spans="8:10">
      <c r="H469">
        <f>COUNT($I$37:I469)</f>
        <v>433</v>
      </c>
      <c r="I469">
        <v>55</v>
      </c>
    </row>
    <row r="470" spans="8:10">
      <c r="H470">
        <f>COUNT($I$37:I470)</f>
        <v>434</v>
      </c>
      <c r="I470">
        <v>56</v>
      </c>
    </row>
    <row r="471" spans="8:10">
      <c r="H471">
        <f>COUNT($I$37:I471)</f>
        <v>435</v>
      </c>
      <c r="I471">
        <v>55</v>
      </c>
      <c r="J471">
        <f t="shared" ref="J471" si="90">AVERAGE(I467:I471)</f>
        <v>56.2</v>
      </c>
    </row>
    <row r="472" spans="8:10">
      <c r="H472">
        <f>COUNT($I$37:I472)</f>
        <v>436</v>
      </c>
      <c r="I472">
        <v>57</v>
      </c>
      <c r="J472" s="1"/>
    </row>
    <row r="473" spans="8:10">
      <c r="H473">
        <f>COUNT($I$37:I473)</f>
        <v>437</v>
      </c>
      <c r="I473">
        <v>58</v>
      </c>
      <c r="J473" s="1"/>
    </row>
    <row r="474" spans="8:10">
      <c r="H474">
        <f>COUNT($I$37:I474)</f>
        <v>438</v>
      </c>
      <c r="I474">
        <v>56</v>
      </c>
      <c r="J474" s="1"/>
    </row>
    <row r="475" spans="8:10">
      <c r="H475">
        <f>COUNT($I$37:I475)</f>
        <v>439</v>
      </c>
      <c r="I475">
        <v>55</v>
      </c>
      <c r="J475" s="1"/>
    </row>
    <row r="476" spans="8:10">
      <c r="H476">
        <f>COUNT($I$37:I476)</f>
        <v>440</v>
      </c>
      <c r="I476">
        <v>53</v>
      </c>
      <c r="J476" s="1">
        <f t="shared" ref="J476" si="91">AVERAGE(I472:I476)</f>
        <v>55.8</v>
      </c>
    </row>
    <row r="477" spans="8:10">
      <c r="H477">
        <f>COUNT($I$37:I477)</f>
        <v>441</v>
      </c>
      <c r="I477">
        <v>58</v>
      </c>
      <c r="J477" s="1"/>
    </row>
    <row r="478" spans="8:10">
      <c r="H478">
        <f>COUNT($I$37:I478)</f>
        <v>442</v>
      </c>
      <c r="I478">
        <v>58</v>
      </c>
    </row>
    <row r="479" spans="8:10">
      <c r="H479">
        <f>COUNT($I$37:I479)</f>
        <v>443</v>
      </c>
      <c r="I479">
        <v>57</v>
      </c>
    </row>
    <row r="480" spans="8:10">
      <c r="H480">
        <f>COUNT($I$37:I480)</f>
        <v>444</v>
      </c>
      <c r="I480">
        <v>57</v>
      </c>
    </row>
    <row r="481" spans="8:10">
      <c r="H481">
        <f>COUNT($I$37:I481)</f>
        <v>445</v>
      </c>
      <c r="I481">
        <v>56</v>
      </c>
      <c r="J481">
        <f t="shared" ref="J481" si="92">AVERAGE(I477:I481)</f>
        <v>57.2</v>
      </c>
    </row>
    <row r="482" spans="8:10">
      <c r="H482">
        <f>COUNT($I$37:I482)</f>
        <v>446</v>
      </c>
      <c r="I482">
        <v>56</v>
      </c>
      <c r="J482" s="1"/>
    </row>
    <row r="483" spans="8:10">
      <c r="H483">
        <f>COUNT($I$37:I483)</f>
        <v>447</v>
      </c>
      <c r="I483">
        <v>53</v>
      </c>
      <c r="J483" s="1"/>
    </row>
    <row r="484" spans="8:10">
      <c r="H484">
        <f>COUNT($I$37:I484)</f>
        <v>448</v>
      </c>
      <c r="I484">
        <v>53</v>
      </c>
      <c r="J484" s="1"/>
    </row>
    <row r="485" spans="8:10">
      <c r="H485">
        <f>COUNT($I$37:I485)</f>
        <v>449</v>
      </c>
      <c r="I485">
        <v>56</v>
      </c>
      <c r="J485" s="1"/>
    </row>
    <row r="486" spans="8:10">
      <c r="H486">
        <f>COUNT($I$37:I486)</f>
        <v>450</v>
      </c>
      <c r="I486">
        <v>53</v>
      </c>
      <c r="J486" s="1">
        <f t="shared" ref="J486" si="93">AVERAGE(I482:I486)</f>
        <v>54.2</v>
      </c>
    </row>
    <row r="487" spans="8:10">
      <c r="H487">
        <f>COUNT($I$37:I487)</f>
        <v>451</v>
      </c>
      <c r="I487">
        <v>64</v>
      </c>
      <c r="J487" s="1"/>
    </row>
    <row r="488" spans="8:10">
      <c r="H488">
        <f>COUNT($I$37:I488)</f>
        <v>452</v>
      </c>
      <c r="I488">
        <v>54</v>
      </c>
      <c r="J488" s="1"/>
    </row>
    <row r="489" spans="8:10">
      <c r="H489">
        <f>COUNT($I$37:I489)</f>
        <v>453</v>
      </c>
      <c r="I489">
        <v>56</v>
      </c>
      <c r="J489" s="1"/>
    </row>
    <row r="490" spans="8:10">
      <c r="H490">
        <f>COUNT($I$37:I490)</f>
        <v>454</v>
      </c>
      <c r="I490">
        <v>56</v>
      </c>
      <c r="J490" s="1"/>
    </row>
    <row r="491" spans="8:10">
      <c r="H491">
        <f>COUNT($I$37:I491)</f>
        <v>455</v>
      </c>
      <c r="I491">
        <v>56</v>
      </c>
      <c r="J491" s="1">
        <f t="shared" ref="J491" si="94">AVERAGE(I487:I491)</f>
        <v>57.2</v>
      </c>
    </row>
    <row r="492" spans="8:10">
      <c r="H492">
        <f>COUNT($I$37:I492)</f>
        <v>456</v>
      </c>
      <c r="I492">
        <v>59</v>
      </c>
      <c r="J492" s="1"/>
    </row>
    <row r="493" spans="8:10">
      <c r="H493">
        <f>COUNT($I$37:I493)</f>
        <v>457</v>
      </c>
      <c r="I493">
        <v>57</v>
      </c>
    </row>
    <row r="494" spans="8:10">
      <c r="H494">
        <f>COUNT($I$37:I494)</f>
        <v>458</v>
      </c>
      <c r="I494">
        <v>60</v>
      </c>
    </row>
    <row r="495" spans="8:10">
      <c r="H495">
        <f>COUNT($I$37:I495)</f>
        <v>459</v>
      </c>
      <c r="I495">
        <v>56</v>
      </c>
    </row>
    <row r="496" spans="8:10">
      <c r="H496">
        <f>COUNT($I$37:I496)</f>
        <v>460</v>
      </c>
      <c r="I496">
        <v>56</v>
      </c>
      <c r="J496">
        <f t="shared" ref="J496" si="95">AVERAGE(I492:I496)</f>
        <v>57.6</v>
      </c>
    </row>
    <row r="497" spans="8:10">
      <c r="H497">
        <f>COUNT($I$37:I497)</f>
        <v>461</v>
      </c>
      <c r="I497">
        <v>57</v>
      </c>
      <c r="J497" s="1"/>
    </row>
    <row r="498" spans="8:10">
      <c r="H498">
        <f>COUNT($I$37:I498)</f>
        <v>462</v>
      </c>
      <c r="I498">
        <v>56</v>
      </c>
      <c r="J498" s="1"/>
    </row>
    <row r="499" spans="8:10">
      <c r="H499">
        <f>COUNT($I$37:I499)</f>
        <v>463</v>
      </c>
      <c r="I499">
        <v>57</v>
      </c>
      <c r="J499" s="1"/>
    </row>
    <row r="500" spans="8:10">
      <c r="H500">
        <f>COUNT($I$37:I500)</f>
        <v>464</v>
      </c>
      <c r="I500">
        <v>55</v>
      </c>
      <c r="J500" s="1"/>
    </row>
    <row r="501" spans="8:10">
      <c r="H501">
        <f>COUNT($I$37:I501)</f>
        <v>465</v>
      </c>
      <c r="I501">
        <v>62</v>
      </c>
      <c r="J501" s="1">
        <f t="shared" ref="J501" si="96">AVERAGE(I497:I501)</f>
        <v>57.4</v>
      </c>
    </row>
    <row r="502" spans="8:10">
      <c r="H502">
        <f>COUNT($I$37:I502)</f>
        <v>466</v>
      </c>
      <c r="I502">
        <v>56</v>
      </c>
      <c r="J502" s="1"/>
    </row>
    <row r="503" spans="8:10">
      <c r="H503">
        <f>COUNT($I$37:I503)</f>
        <v>467</v>
      </c>
      <c r="I503">
        <v>56</v>
      </c>
      <c r="J503" s="1"/>
    </row>
    <row r="504" spans="8:10">
      <c r="H504">
        <f>COUNT($I$37:I504)</f>
        <v>468</v>
      </c>
      <c r="I504">
        <v>54</v>
      </c>
      <c r="J504" s="1"/>
    </row>
    <row r="505" spans="8:10">
      <c r="H505">
        <f>COUNT($I$37:I505)</f>
        <v>469</v>
      </c>
      <c r="I505">
        <v>57</v>
      </c>
      <c r="J505" s="1"/>
    </row>
    <row r="506" spans="8:10">
      <c r="H506">
        <f>COUNT($I$37:I506)</f>
        <v>470</v>
      </c>
      <c r="I506">
        <v>62</v>
      </c>
      <c r="J506" s="1">
        <f t="shared" ref="J506" si="97">AVERAGE(I502:I506)</f>
        <v>57</v>
      </c>
    </row>
    <row r="507" spans="8:10">
      <c r="H507">
        <f>COUNT($I$37:I507)</f>
        <v>471</v>
      </c>
      <c r="I507">
        <v>53</v>
      </c>
      <c r="J507" s="1"/>
    </row>
    <row r="508" spans="8:10">
      <c r="H508">
        <f>COUNT($I$37:I508)</f>
        <v>472</v>
      </c>
      <c r="I508">
        <v>57</v>
      </c>
    </row>
    <row r="509" spans="8:10">
      <c r="H509">
        <f>COUNT($I$37:I509)</f>
        <v>473</v>
      </c>
      <c r="I509">
        <v>58</v>
      </c>
    </row>
    <row r="510" spans="8:10">
      <c r="H510">
        <f>COUNT($I$37:I510)</f>
        <v>474</v>
      </c>
      <c r="I510">
        <v>56</v>
      </c>
    </row>
    <row r="511" spans="8:10">
      <c r="H511">
        <f>COUNT($I$37:I511)</f>
        <v>475</v>
      </c>
      <c r="I511">
        <v>57</v>
      </c>
      <c r="J511">
        <f t="shared" ref="J511" si="98">AVERAGE(I507:I511)</f>
        <v>56.2</v>
      </c>
    </row>
    <row r="512" spans="8:10">
      <c r="H512">
        <f>COUNT($I$37:I512)</f>
        <v>476</v>
      </c>
      <c r="I512">
        <v>55</v>
      </c>
      <c r="J512" s="1"/>
    </row>
    <row r="513" spans="8:10">
      <c r="H513">
        <f>COUNT($I$37:I513)</f>
        <v>477</v>
      </c>
      <c r="I513">
        <v>55</v>
      </c>
      <c r="J513" s="1"/>
    </row>
    <row r="514" spans="8:10">
      <c r="H514">
        <f>COUNT($I$37:I514)</f>
        <v>478</v>
      </c>
      <c r="I514">
        <v>57</v>
      </c>
      <c r="J514" s="1"/>
    </row>
    <row r="515" spans="8:10">
      <c r="H515">
        <f>COUNT($I$37:I515)</f>
        <v>479</v>
      </c>
      <c r="I515">
        <v>57</v>
      </c>
      <c r="J515" s="1"/>
    </row>
    <row r="516" spans="8:10">
      <c r="H516">
        <f>COUNT($I$37:I516)</f>
        <v>480</v>
      </c>
      <c r="I516">
        <v>55</v>
      </c>
      <c r="J516" s="1">
        <f t="shared" ref="J516" si="99">AVERAGE(I512:I516)</f>
        <v>55.8</v>
      </c>
    </row>
    <row r="517" spans="8:10">
      <c r="H517">
        <f>COUNT($I$37:I517)</f>
        <v>481</v>
      </c>
      <c r="I517">
        <v>54</v>
      </c>
      <c r="J517" s="1"/>
    </row>
    <row r="518" spans="8:10">
      <c r="H518">
        <f>COUNT($I$37:I518)</f>
        <v>482</v>
      </c>
      <c r="I518">
        <v>57</v>
      </c>
      <c r="J518" s="1"/>
    </row>
    <row r="519" spans="8:10">
      <c r="H519">
        <f>COUNT($I$37:I519)</f>
        <v>483</v>
      </c>
      <c r="I519">
        <v>55</v>
      </c>
      <c r="J519" s="1"/>
    </row>
    <row r="520" spans="8:10">
      <c r="H520">
        <f>COUNT($I$37:I520)</f>
        <v>484</v>
      </c>
      <c r="I520">
        <v>55</v>
      </c>
      <c r="J520" s="1"/>
    </row>
    <row r="521" spans="8:10">
      <c r="H521">
        <f>COUNT($I$37:I521)</f>
        <v>485</v>
      </c>
      <c r="I521">
        <v>54</v>
      </c>
      <c r="J521" s="1">
        <f t="shared" ref="J521" si="100">AVERAGE(I517:I521)</f>
        <v>55</v>
      </c>
    </row>
    <row r="522" spans="8:10">
      <c r="H522">
        <f>COUNT($I$37:I522)</f>
        <v>486</v>
      </c>
      <c r="I522">
        <v>63</v>
      </c>
      <c r="J522" s="1"/>
    </row>
    <row r="523" spans="8:10">
      <c r="H523">
        <f>COUNT($I$37:I523)</f>
        <v>487</v>
      </c>
      <c r="I523">
        <v>53</v>
      </c>
    </row>
    <row r="524" spans="8:10">
      <c r="H524">
        <f>COUNT($I$37:I524)</f>
        <v>488</v>
      </c>
      <c r="I524">
        <v>57</v>
      </c>
    </row>
    <row r="525" spans="8:10">
      <c r="H525">
        <f>COUNT($I$37:I525)</f>
        <v>489</v>
      </c>
      <c r="I525">
        <v>57</v>
      </c>
    </row>
    <row r="526" spans="8:10">
      <c r="H526">
        <f>COUNT($I$37:I526)</f>
        <v>490</v>
      </c>
      <c r="I526">
        <v>56</v>
      </c>
      <c r="J526">
        <f t="shared" ref="J526" si="101">AVERAGE(I522:I526)</f>
        <v>57.2</v>
      </c>
    </row>
    <row r="527" spans="8:10">
      <c r="H527">
        <f>COUNT($I$37:I527)</f>
        <v>491</v>
      </c>
      <c r="I527">
        <v>56</v>
      </c>
      <c r="J527" s="1"/>
    </row>
    <row r="528" spans="8:10">
      <c r="H528">
        <f>COUNT($I$37:I528)</f>
        <v>492</v>
      </c>
      <c r="I528">
        <v>58</v>
      </c>
      <c r="J528" s="1"/>
    </row>
    <row r="529" spans="8:10">
      <c r="H529">
        <f>COUNT($I$37:I529)</f>
        <v>493</v>
      </c>
      <c r="I529">
        <v>53</v>
      </c>
      <c r="J529" s="1"/>
    </row>
    <row r="530" spans="8:10">
      <c r="H530">
        <f>COUNT($I$37:I530)</f>
        <v>494</v>
      </c>
      <c r="I530">
        <v>55</v>
      </c>
      <c r="J530" s="1"/>
    </row>
    <row r="531" spans="8:10">
      <c r="H531">
        <f>COUNT($I$37:I531)</f>
        <v>495</v>
      </c>
      <c r="I531">
        <v>59</v>
      </c>
      <c r="J531" s="1">
        <f t="shared" ref="J531" si="102">AVERAGE(I527:I531)</f>
        <v>56.2</v>
      </c>
    </row>
    <row r="532" spans="8:10">
      <c r="H532">
        <f>COUNT($I$37:I532)</f>
        <v>496</v>
      </c>
      <c r="I532">
        <v>55</v>
      </c>
      <c r="J532" s="1"/>
    </row>
    <row r="533" spans="8:10">
      <c r="H533">
        <f>COUNT($I$37:I533)</f>
        <v>497</v>
      </c>
      <c r="I533">
        <v>55</v>
      </c>
      <c r="J533" s="1"/>
    </row>
    <row r="534" spans="8:10">
      <c r="H534">
        <f>COUNT($I$37:I534)</f>
        <v>498</v>
      </c>
      <c r="I534">
        <v>59</v>
      </c>
      <c r="J534" s="1"/>
    </row>
    <row r="535" spans="8:10">
      <c r="H535">
        <f>COUNT($I$37:I535)</f>
        <v>499</v>
      </c>
      <c r="I535">
        <v>58</v>
      </c>
      <c r="J535" s="1"/>
    </row>
    <row r="536" spans="8:10">
      <c r="H536">
        <f>COUNT($I$37:I536)</f>
        <v>500</v>
      </c>
      <c r="I536">
        <v>59</v>
      </c>
      <c r="J536" s="1">
        <f t="shared" ref="J536" si="103">AVERAGE(I532:I536)</f>
        <v>57.2</v>
      </c>
    </row>
    <row r="537" spans="8:10">
      <c r="H537">
        <f>COUNT($I$37:I537)</f>
        <v>501</v>
      </c>
      <c r="I537">
        <v>55</v>
      </c>
      <c r="J537" s="1"/>
    </row>
    <row r="538" spans="8:10">
      <c r="H538">
        <f>COUNT($I$37:I538)</f>
        <v>502</v>
      </c>
      <c r="I538">
        <v>53</v>
      </c>
    </row>
    <row r="539" spans="8:10">
      <c r="H539">
        <f>COUNT($I$37:I539)</f>
        <v>503</v>
      </c>
      <c r="I539">
        <v>59</v>
      </c>
    </row>
    <row r="540" spans="8:10">
      <c r="H540">
        <f>COUNT($I$37:I540)</f>
        <v>504</v>
      </c>
      <c r="I540">
        <v>56</v>
      </c>
    </row>
    <row r="541" spans="8:10">
      <c r="H541">
        <f>COUNT($I$37:I541)</f>
        <v>505</v>
      </c>
      <c r="I541">
        <v>60</v>
      </c>
      <c r="J541">
        <f t="shared" ref="J541" si="104">AVERAGE(I537:I541)</f>
        <v>56.6</v>
      </c>
    </row>
    <row r="542" spans="8:10">
      <c r="H542">
        <f>COUNT($I$37:I542)</f>
        <v>506</v>
      </c>
      <c r="I542">
        <v>58</v>
      </c>
      <c r="J542" s="1"/>
    </row>
    <row r="543" spans="8:10">
      <c r="H543">
        <f>COUNT($I$37:I543)</f>
        <v>507</v>
      </c>
      <c r="I543">
        <v>54</v>
      </c>
      <c r="J543" s="1"/>
    </row>
    <row r="544" spans="8:10">
      <c r="H544">
        <f>COUNT($I$37:I544)</f>
        <v>508</v>
      </c>
      <c r="I544">
        <v>54</v>
      </c>
      <c r="J544" s="1"/>
    </row>
    <row r="545" spans="8:10">
      <c r="H545">
        <f>COUNT($I$37:I545)</f>
        <v>509</v>
      </c>
      <c r="I545">
        <v>56</v>
      </c>
      <c r="J545" s="1"/>
    </row>
    <row r="546" spans="8:10">
      <c r="H546">
        <f>COUNT($I$37:I546)</f>
        <v>510</v>
      </c>
      <c r="I546">
        <v>54</v>
      </c>
      <c r="J546" s="1">
        <f t="shared" ref="J546" si="105">AVERAGE(I542:I546)</f>
        <v>55.2</v>
      </c>
    </row>
    <row r="547" spans="8:10">
      <c r="H547">
        <f>COUNT($I$37:I547)</f>
        <v>511</v>
      </c>
      <c r="I547">
        <v>57</v>
      </c>
      <c r="J547" s="1"/>
    </row>
    <row r="548" spans="8:10">
      <c r="H548">
        <f>COUNT($I$37:I548)</f>
        <v>512</v>
      </c>
      <c r="I548">
        <v>57</v>
      </c>
      <c r="J548" s="1"/>
    </row>
    <row r="549" spans="8:10">
      <c r="H549">
        <f>COUNT($I$37:I549)</f>
        <v>513</v>
      </c>
      <c r="I549">
        <v>55</v>
      </c>
      <c r="J549" s="1"/>
    </row>
    <row r="550" spans="8:10">
      <c r="H550">
        <f>COUNT($I$37:I550)</f>
        <v>514</v>
      </c>
      <c r="I550">
        <v>57</v>
      </c>
      <c r="J550" s="1"/>
    </row>
    <row r="551" spans="8:10">
      <c r="H551">
        <f>COUNT($I$37:I551)</f>
        <v>515</v>
      </c>
      <c r="I551">
        <v>59</v>
      </c>
      <c r="J551" s="1">
        <f t="shared" ref="J551" si="106">AVERAGE(I547:I551)</f>
        <v>57</v>
      </c>
    </row>
    <row r="552" spans="8:10">
      <c r="H552">
        <f>COUNT($I$37:I552)</f>
        <v>516</v>
      </c>
      <c r="I552">
        <v>54</v>
      </c>
      <c r="J552" s="1"/>
    </row>
    <row r="553" spans="8:10">
      <c r="H553">
        <f>COUNT($I$37:I553)</f>
        <v>517</v>
      </c>
      <c r="I553">
        <v>56</v>
      </c>
    </row>
    <row r="554" spans="8:10">
      <c r="H554">
        <f>COUNT($I$37:I554)</f>
        <v>518</v>
      </c>
      <c r="I554">
        <v>60</v>
      </c>
    </row>
    <row r="555" spans="8:10">
      <c r="H555">
        <f>COUNT($I$37:I555)</f>
        <v>519</v>
      </c>
      <c r="I555">
        <v>61</v>
      </c>
    </row>
    <row r="556" spans="8:10">
      <c r="H556">
        <f>COUNT($I$37:I556)</f>
        <v>520</v>
      </c>
      <c r="I556">
        <v>58</v>
      </c>
      <c r="J556">
        <f t="shared" ref="J556" si="107">AVERAGE(I552:I556)</f>
        <v>57.8</v>
      </c>
    </row>
    <row r="557" spans="8:10">
      <c r="H557">
        <f>COUNT($I$37:I557)</f>
        <v>521</v>
      </c>
      <c r="I557">
        <v>58</v>
      </c>
      <c r="J557" s="1"/>
    </row>
    <row r="558" spans="8:10">
      <c r="H558">
        <f>COUNT($I$37:I558)</f>
        <v>522</v>
      </c>
      <c r="I558">
        <v>58</v>
      </c>
      <c r="J558" s="1"/>
    </row>
    <row r="559" spans="8:10">
      <c r="H559">
        <f>COUNT($I$37:I559)</f>
        <v>523</v>
      </c>
      <c r="I559">
        <v>54</v>
      </c>
      <c r="J559" s="1"/>
    </row>
    <row r="560" spans="8:10">
      <c r="H560">
        <f>COUNT($I$37:I560)</f>
        <v>524</v>
      </c>
      <c r="I560">
        <v>55</v>
      </c>
      <c r="J560" s="1"/>
    </row>
    <row r="561" spans="8:10">
      <c r="H561">
        <f>COUNT($I$37:I561)</f>
        <v>525</v>
      </c>
      <c r="I561">
        <v>56</v>
      </c>
      <c r="J561" s="1">
        <f t="shared" ref="J561" si="108">AVERAGE(I557:I561)</f>
        <v>56.2</v>
      </c>
    </row>
    <row r="562" spans="8:10">
      <c r="H562">
        <f>COUNT($I$37:I562)</f>
        <v>526</v>
      </c>
      <c r="I562">
        <v>55</v>
      </c>
      <c r="J562" s="1"/>
    </row>
    <row r="563" spans="8:10">
      <c r="H563">
        <f>COUNT($I$37:I563)</f>
        <v>527</v>
      </c>
      <c r="I563">
        <v>58</v>
      </c>
      <c r="J563" s="1"/>
    </row>
    <row r="564" spans="8:10">
      <c r="H564">
        <f>COUNT($I$37:I564)</f>
        <v>528</v>
      </c>
      <c r="I564">
        <v>53</v>
      </c>
      <c r="J564" s="1"/>
    </row>
    <row r="565" spans="8:10">
      <c r="H565">
        <f>COUNT($I$37:I565)</f>
        <v>529</v>
      </c>
      <c r="I565">
        <v>57</v>
      </c>
      <c r="J565" s="1"/>
    </row>
    <row r="566" spans="8:10">
      <c r="H566">
        <f>COUNT($I$37:I566)</f>
        <v>530</v>
      </c>
      <c r="I566">
        <v>58</v>
      </c>
      <c r="J566" s="1">
        <f t="shared" ref="J566" si="109">AVERAGE(I562:I566)</f>
        <v>56.2</v>
      </c>
    </row>
    <row r="567" spans="8:10">
      <c r="H567">
        <f>COUNT($I$37:I567)</f>
        <v>531</v>
      </c>
      <c r="I567">
        <v>63</v>
      </c>
      <c r="J567" s="1"/>
    </row>
    <row r="568" spans="8:10">
      <c r="H568">
        <f>COUNT($I$37:I568)</f>
        <v>532</v>
      </c>
      <c r="I568">
        <v>53</v>
      </c>
    </row>
    <row r="569" spans="8:10">
      <c r="H569">
        <f>COUNT($I$37:I569)</f>
        <v>533</v>
      </c>
      <c r="I569">
        <v>55</v>
      </c>
    </row>
    <row r="570" spans="8:10">
      <c r="H570">
        <f>COUNT($I$37:I570)</f>
        <v>534</v>
      </c>
      <c r="I570">
        <v>58</v>
      </c>
    </row>
    <row r="571" spans="8:10">
      <c r="H571">
        <f>COUNT($I$37:I571)</f>
        <v>535</v>
      </c>
      <c r="I571">
        <v>60</v>
      </c>
      <c r="J571">
        <f t="shared" ref="J571" si="110">AVERAGE(I567:I571)</f>
        <v>57.8</v>
      </c>
    </row>
    <row r="572" spans="8:10">
      <c r="H572">
        <f>COUNT($I$37:I572)</f>
        <v>536</v>
      </c>
      <c r="I572">
        <v>55</v>
      </c>
      <c r="J572" s="1"/>
    </row>
    <row r="573" spans="8:10">
      <c r="H573">
        <f>COUNT($I$37:I573)</f>
        <v>537</v>
      </c>
      <c r="I573">
        <v>55</v>
      </c>
      <c r="J573" s="1"/>
    </row>
    <row r="574" spans="8:10">
      <c r="H574">
        <f>COUNT($I$37:I574)</f>
        <v>538</v>
      </c>
      <c r="I574">
        <v>54</v>
      </c>
      <c r="J574" s="1"/>
    </row>
    <row r="575" spans="8:10">
      <c r="H575">
        <f>COUNT($I$37:I575)</f>
        <v>539</v>
      </c>
      <c r="I575">
        <v>57</v>
      </c>
      <c r="J575" s="1"/>
    </row>
    <row r="576" spans="8:10">
      <c r="H576">
        <f>COUNT($I$37:I576)</f>
        <v>540</v>
      </c>
      <c r="I576">
        <v>56</v>
      </c>
      <c r="J576" s="1">
        <f t="shared" ref="J576" si="111">AVERAGE(I572:I576)</f>
        <v>55.4</v>
      </c>
    </row>
    <row r="577" spans="8:10">
      <c r="H577">
        <f>COUNT($I$37:I577)</f>
        <v>541</v>
      </c>
      <c r="I577">
        <v>57</v>
      </c>
      <c r="J577" s="1"/>
    </row>
    <row r="578" spans="8:10">
      <c r="H578">
        <f>COUNT($I$37:I578)</f>
        <v>542</v>
      </c>
      <c r="I578">
        <v>58</v>
      </c>
      <c r="J578" s="1"/>
    </row>
    <row r="579" spans="8:10">
      <c r="H579">
        <f>COUNT($I$37:I579)</f>
        <v>543</v>
      </c>
      <c r="I579">
        <v>53</v>
      </c>
      <c r="J579" s="1"/>
    </row>
    <row r="580" spans="8:10">
      <c r="H580">
        <f>COUNT($I$37:I580)</f>
        <v>544</v>
      </c>
      <c r="I580">
        <v>55</v>
      </c>
      <c r="J580" s="1"/>
    </row>
    <row r="581" spans="8:10">
      <c r="H581">
        <f>COUNT($I$37:I581)</f>
        <v>545</v>
      </c>
      <c r="I581">
        <v>57</v>
      </c>
      <c r="J581" s="1">
        <f t="shared" ref="J581" si="112">AVERAGE(I577:I581)</f>
        <v>56</v>
      </c>
    </row>
    <row r="582" spans="8:10">
      <c r="H582">
        <f>COUNT($I$37:I582)</f>
        <v>546</v>
      </c>
      <c r="I582">
        <v>55</v>
      </c>
      <c r="J582" s="1"/>
    </row>
    <row r="583" spans="8:10">
      <c r="H583">
        <f>COUNT($I$37:I583)</f>
        <v>547</v>
      </c>
      <c r="I583">
        <v>53</v>
      </c>
    </row>
    <row r="584" spans="8:10">
      <c r="H584">
        <f>COUNT($I$37:I584)</f>
        <v>548</v>
      </c>
      <c r="I584">
        <v>58</v>
      </c>
    </row>
    <row r="585" spans="8:10">
      <c r="H585">
        <f>COUNT($I$37:I585)</f>
        <v>549</v>
      </c>
      <c r="I585">
        <v>59</v>
      </c>
    </row>
    <row r="586" spans="8:10">
      <c r="H586">
        <f>COUNT($I$37:I586)</f>
        <v>550</v>
      </c>
      <c r="I586">
        <v>56</v>
      </c>
      <c r="J586">
        <f t="shared" ref="J586" si="113">AVERAGE(I582:I586)</f>
        <v>56.2</v>
      </c>
    </row>
    <row r="587" spans="8:10">
      <c r="H587">
        <f>COUNT($I$37:I587)</f>
        <v>551</v>
      </c>
      <c r="I587">
        <v>55</v>
      </c>
      <c r="J587" s="1"/>
    </row>
    <row r="588" spans="8:10">
      <c r="H588">
        <f>COUNT($I$37:I588)</f>
        <v>552</v>
      </c>
      <c r="I588">
        <v>56</v>
      </c>
      <c r="J588" s="1"/>
    </row>
    <row r="589" spans="8:10">
      <c r="H589">
        <f>COUNT($I$37:I589)</f>
        <v>553</v>
      </c>
      <c r="I589">
        <v>58</v>
      </c>
      <c r="J589" s="1"/>
    </row>
    <row r="590" spans="8:10">
      <c r="H590">
        <f>COUNT($I$37:I590)</f>
        <v>554</v>
      </c>
      <c r="I590">
        <v>56</v>
      </c>
      <c r="J590" s="1"/>
    </row>
    <row r="591" spans="8:10">
      <c r="H591">
        <f>COUNT($I$37:I591)</f>
        <v>555</v>
      </c>
      <c r="I591">
        <v>62</v>
      </c>
      <c r="J591" s="1">
        <f t="shared" ref="J591" si="114">AVERAGE(I587:I591)</f>
        <v>57.4</v>
      </c>
    </row>
    <row r="592" spans="8:10">
      <c r="H592">
        <f>COUNT($I$37:I592)</f>
        <v>556</v>
      </c>
      <c r="I592">
        <v>58</v>
      </c>
      <c r="J592" s="1"/>
    </row>
    <row r="593" spans="8:10">
      <c r="H593">
        <f>COUNT($I$37:I593)</f>
        <v>557</v>
      </c>
      <c r="I593">
        <v>55</v>
      </c>
      <c r="J593" s="1"/>
    </row>
    <row r="594" spans="8:10">
      <c r="H594">
        <f>COUNT($I$37:I594)</f>
        <v>558</v>
      </c>
      <c r="I594">
        <v>58</v>
      </c>
      <c r="J594" s="1"/>
    </row>
    <row r="595" spans="8:10">
      <c r="H595">
        <f>COUNT($I$37:I595)</f>
        <v>559</v>
      </c>
      <c r="I595">
        <v>54</v>
      </c>
      <c r="J595" s="1"/>
    </row>
    <row r="596" spans="8:10">
      <c r="H596">
        <f>COUNT($I$37:I596)</f>
        <v>560</v>
      </c>
      <c r="I596">
        <v>55</v>
      </c>
      <c r="J596" s="1">
        <f t="shared" ref="J596" si="115">AVERAGE(I592:I596)</f>
        <v>56</v>
      </c>
    </row>
    <row r="597" spans="8:10">
      <c r="H597">
        <f>COUNT($I$37:I597)</f>
        <v>561</v>
      </c>
      <c r="I597">
        <v>56</v>
      </c>
      <c r="J597" s="1"/>
    </row>
    <row r="598" spans="8:10">
      <c r="H598">
        <f>COUNT($I$37:I598)</f>
        <v>562</v>
      </c>
      <c r="I598">
        <v>56</v>
      </c>
    </row>
    <row r="599" spans="8:10">
      <c r="H599">
        <f>COUNT($I$37:I599)</f>
        <v>563</v>
      </c>
      <c r="I599">
        <v>54</v>
      </c>
    </row>
    <row r="600" spans="8:10">
      <c r="H600">
        <f>COUNT($I$37:I600)</f>
        <v>564</v>
      </c>
      <c r="I600">
        <v>53</v>
      </c>
    </row>
    <row r="601" spans="8:10">
      <c r="H601">
        <f>COUNT($I$37:I601)</f>
        <v>565</v>
      </c>
      <c r="I601">
        <v>58</v>
      </c>
      <c r="J601">
        <f t="shared" ref="J601" si="116">AVERAGE(I597:I601)</f>
        <v>55.4</v>
      </c>
    </row>
    <row r="602" spans="8:10">
      <c r="H602">
        <f>COUNT($I$37:I602)</f>
        <v>566</v>
      </c>
      <c r="I602">
        <v>55</v>
      </c>
      <c r="J602" s="1"/>
    </row>
    <row r="603" spans="8:10">
      <c r="H603">
        <f>COUNT($I$37:I603)</f>
        <v>567</v>
      </c>
      <c r="I603">
        <v>57</v>
      </c>
      <c r="J603" s="1"/>
    </row>
    <row r="604" spans="8:10">
      <c r="H604">
        <f>COUNT($I$37:I604)</f>
        <v>568</v>
      </c>
      <c r="I604">
        <v>69</v>
      </c>
      <c r="J604" s="1"/>
    </row>
    <row r="605" spans="8:10">
      <c r="H605">
        <f>COUNT($I$37:I605)</f>
        <v>569</v>
      </c>
      <c r="I605">
        <v>57</v>
      </c>
      <c r="J605" s="1"/>
    </row>
    <row r="606" spans="8:10">
      <c r="H606">
        <f>COUNT($I$37:I606)</f>
        <v>570</v>
      </c>
      <c r="I606">
        <v>58</v>
      </c>
      <c r="J606" s="1">
        <f t="shared" ref="J606" si="117">AVERAGE(I602:I606)</f>
        <v>59.2</v>
      </c>
    </row>
    <row r="607" spans="8:10">
      <c r="H607">
        <f>COUNT($I$37:I607)</f>
        <v>571</v>
      </c>
      <c r="I607">
        <v>56</v>
      </c>
      <c r="J607" s="1"/>
    </row>
    <row r="608" spans="8:10">
      <c r="H608">
        <f>COUNT($I$37:I608)</f>
        <v>572</v>
      </c>
      <c r="I608">
        <v>56</v>
      </c>
      <c r="J608" s="1"/>
    </row>
    <row r="609" spans="8:10">
      <c r="H609">
        <f>COUNT($I$37:I609)</f>
        <v>573</v>
      </c>
      <c r="I609">
        <v>54</v>
      </c>
      <c r="J609" s="1"/>
    </row>
    <row r="610" spans="8:10">
      <c r="H610">
        <f>COUNT($I$37:I610)</f>
        <v>574</v>
      </c>
      <c r="I610">
        <v>57</v>
      </c>
      <c r="J610" s="1"/>
    </row>
    <row r="611" spans="8:10">
      <c r="H611">
        <f>COUNT($I$37:I611)</f>
        <v>575</v>
      </c>
      <c r="I611">
        <v>55</v>
      </c>
      <c r="J611" s="1">
        <f t="shared" ref="J611" si="118">AVERAGE(I607:I611)</f>
        <v>55.6</v>
      </c>
    </row>
    <row r="612" spans="8:10">
      <c r="H612">
        <f>COUNT($I$37:I612)</f>
        <v>576</v>
      </c>
      <c r="I612">
        <v>60</v>
      </c>
      <c r="J612" s="1"/>
    </row>
    <row r="613" spans="8:10">
      <c r="H613">
        <f>COUNT($I$37:I613)</f>
        <v>577</v>
      </c>
      <c r="I613">
        <v>58</v>
      </c>
    </row>
    <row r="614" spans="8:10">
      <c r="H614">
        <f>COUNT($I$37:I614)</f>
        <v>578</v>
      </c>
      <c r="I614">
        <v>56</v>
      </c>
    </row>
    <row r="615" spans="8:10">
      <c r="H615">
        <f>COUNT($I$37:I615)</f>
        <v>579</v>
      </c>
      <c r="I615">
        <v>54</v>
      </c>
    </row>
    <row r="616" spans="8:10">
      <c r="H616">
        <f>COUNT($I$37:I616)</f>
        <v>580</v>
      </c>
      <c r="I616">
        <v>53</v>
      </c>
      <c r="J616">
        <f t="shared" ref="J616" si="119">AVERAGE(I612:I616)</f>
        <v>56.2</v>
      </c>
    </row>
    <row r="617" spans="8:10">
      <c r="H617">
        <f>COUNT($I$37:I617)</f>
        <v>581</v>
      </c>
      <c r="I617">
        <v>57</v>
      </c>
      <c r="J617" s="1"/>
    </row>
    <row r="618" spans="8:10">
      <c r="H618">
        <f>COUNT($I$37:I618)</f>
        <v>582</v>
      </c>
      <c r="I618">
        <v>55</v>
      </c>
      <c r="J618" s="1"/>
    </row>
    <row r="619" spans="8:10">
      <c r="H619">
        <f>COUNT($I$37:I619)</f>
        <v>583</v>
      </c>
      <c r="I619">
        <v>57</v>
      </c>
      <c r="J619" s="1"/>
    </row>
    <row r="620" spans="8:10">
      <c r="H620">
        <f>COUNT($I$37:I620)</f>
        <v>584</v>
      </c>
      <c r="I620">
        <v>53</v>
      </c>
      <c r="J620" s="1"/>
    </row>
    <row r="621" spans="8:10">
      <c r="H621">
        <f>COUNT($I$37:I621)</f>
        <v>585</v>
      </c>
      <c r="I621">
        <v>57</v>
      </c>
      <c r="J621" s="1">
        <f t="shared" ref="J621" si="120">AVERAGE(I617:I621)</f>
        <v>55.8</v>
      </c>
    </row>
    <row r="622" spans="8:10">
      <c r="H622">
        <f>COUNT($I$37:I622)</f>
        <v>586</v>
      </c>
      <c r="I622">
        <v>59</v>
      </c>
      <c r="J622" s="1"/>
    </row>
    <row r="623" spans="8:10">
      <c r="H623">
        <f>COUNT($I$37:I623)</f>
        <v>587</v>
      </c>
      <c r="I623">
        <v>57</v>
      </c>
    </row>
    <row r="624" spans="8:10">
      <c r="H624">
        <f>COUNT($I$37:I624)</f>
        <v>588</v>
      </c>
      <c r="I624">
        <v>56</v>
      </c>
    </row>
    <row r="625" spans="8:10">
      <c r="H625">
        <f>COUNT($I$37:I625)</f>
        <v>589</v>
      </c>
      <c r="I625">
        <v>56</v>
      </c>
    </row>
    <row r="626" spans="8:10">
      <c r="H626">
        <f>COUNT($I$37:I626)</f>
        <v>590</v>
      </c>
      <c r="I626">
        <v>59</v>
      </c>
      <c r="J626">
        <f t="shared" ref="J626" si="121">AVERAGE(I622:I626)</f>
        <v>57.4</v>
      </c>
    </row>
    <row r="627" spans="8:10">
      <c r="H627">
        <f>COUNT($I$37:I627)</f>
        <v>591</v>
      </c>
      <c r="I627">
        <v>55</v>
      </c>
      <c r="J627" s="1"/>
    </row>
    <row r="628" spans="8:10">
      <c r="H628">
        <f>COUNT($I$37:I628)</f>
        <v>592</v>
      </c>
      <c r="I628">
        <v>57</v>
      </c>
      <c r="J628" s="1"/>
    </row>
    <row r="629" spans="8:10">
      <c r="H629">
        <f>COUNT($I$37:I629)</f>
        <v>593</v>
      </c>
      <c r="I629">
        <v>57</v>
      </c>
      <c r="J629" s="1"/>
    </row>
    <row r="630" spans="8:10">
      <c r="H630">
        <f>COUNT($I$37:I630)</f>
        <v>594</v>
      </c>
      <c r="I630">
        <v>54</v>
      </c>
      <c r="J630" s="1"/>
    </row>
    <row r="631" spans="8:10">
      <c r="H631">
        <f>COUNT($I$37:I631)</f>
        <v>595</v>
      </c>
      <c r="I631">
        <v>55</v>
      </c>
      <c r="J631" s="1">
        <f t="shared" ref="J631" si="122">AVERAGE(I627:I631)</f>
        <v>55.6</v>
      </c>
    </row>
    <row r="632" spans="8:10">
      <c r="H632">
        <f>COUNT($I$37:I632)</f>
        <v>596</v>
      </c>
      <c r="I632">
        <v>59</v>
      </c>
      <c r="J632" s="1"/>
    </row>
    <row r="633" spans="8:10">
      <c r="H633">
        <f>COUNT($I$37:I633)</f>
        <v>597</v>
      </c>
      <c r="I633">
        <v>54</v>
      </c>
      <c r="J633" s="1"/>
    </row>
    <row r="634" spans="8:10">
      <c r="H634">
        <f>COUNT($I$37:I634)</f>
        <v>598</v>
      </c>
      <c r="I634">
        <v>59</v>
      </c>
      <c r="J634" s="1"/>
    </row>
    <row r="635" spans="8:10">
      <c r="H635">
        <f>COUNT($I$37:I635)</f>
        <v>599</v>
      </c>
      <c r="I635">
        <v>63</v>
      </c>
      <c r="J635" s="1"/>
    </row>
    <row r="636" spans="8:10">
      <c r="H636">
        <f>COUNT($I$37:I636)</f>
        <v>600</v>
      </c>
      <c r="I636">
        <v>56</v>
      </c>
      <c r="J636" s="1">
        <f t="shared" ref="J636" si="123">AVERAGE(I632:I636)</f>
        <v>58.2</v>
      </c>
    </row>
    <row r="637" spans="8:10">
      <c r="H637">
        <f>COUNT($I$37:I637)</f>
        <v>601</v>
      </c>
      <c r="I637">
        <v>55</v>
      </c>
      <c r="J637" s="1"/>
    </row>
    <row r="638" spans="8:10">
      <c r="H638">
        <f>COUNT($I$37:I638)</f>
        <v>602</v>
      </c>
      <c r="I638">
        <v>61</v>
      </c>
    </row>
    <row r="639" spans="8:10">
      <c r="H639">
        <f>COUNT($I$37:I639)</f>
        <v>603</v>
      </c>
      <c r="I639">
        <v>57</v>
      </c>
    </row>
    <row r="640" spans="8:10">
      <c r="H640">
        <f>COUNT($I$37:I640)</f>
        <v>604</v>
      </c>
      <c r="I640">
        <v>53</v>
      </c>
    </row>
    <row r="641" spans="8:10">
      <c r="H641">
        <f>COUNT($I$37:I641)</f>
        <v>605</v>
      </c>
      <c r="I641">
        <v>59</v>
      </c>
      <c r="J641">
        <f t="shared" ref="J641" si="124">AVERAGE(I637:I641)</f>
        <v>57</v>
      </c>
    </row>
    <row r="642" spans="8:10">
      <c r="H642">
        <f>COUNT($I$37:I642)</f>
        <v>606</v>
      </c>
      <c r="I642">
        <v>54</v>
      </c>
      <c r="J642" s="1"/>
    </row>
    <row r="643" spans="8:10">
      <c r="H643">
        <f>COUNT($I$37:I643)</f>
        <v>607</v>
      </c>
      <c r="I643">
        <v>56</v>
      </c>
      <c r="J643" s="1"/>
    </row>
    <row r="644" spans="8:10">
      <c r="H644">
        <f>COUNT($I$37:I644)</f>
        <v>608</v>
      </c>
      <c r="I644">
        <v>56</v>
      </c>
      <c r="J644" s="1"/>
    </row>
    <row r="645" spans="8:10">
      <c r="H645">
        <f>COUNT($I$37:I645)</f>
        <v>609</v>
      </c>
      <c r="I645">
        <v>54</v>
      </c>
      <c r="J645" s="1"/>
    </row>
    <row r="646" spans="8:10">
      <c r="H646">
        <f>COUNT($I$37:I646)</f>
        <v>610</v>
      </c>
      <c r="I646">
        <v>59</v>
      </c>
      <c r="J646" s="1">
        <f t="shared" ref="J646" si="125">AVERAGE(I642:I646)</f>
        <v>55.8</v>
      </c>
    </row>
    <row r="647" spans="8:10">
      <c r="H647">
        <f>COUNT($I$37:I647)</f>
        <v>611</v>
      </c>
      <c r="I647">
        <v>56</v>
      </c>
      <c r="J647" s="1"/>
    </row>
    <row r="648" spans="8:10">
      <c r="H648">
        <f>COUNT($I$37:I648)</f>
        <v>612</v>
      </c>
      <c r="I648">
        <v>54</v>
      </c>
      <c r="J648" s="1"/>
    </row>
    <row r="649" spans="8:10">
      <c r="H649">
        <f>COUNT($I$37:I649)</f>
        <v>613</v>
      </c>
      <c r="I649">
        <v>57</v>
      </c>
      <c r="J649" s="1"/>
    </row>
    <row r="650" spans="8:10">
      <c r="H650">
        <f>COUNT($I$37:I650)</f>
        <v>614</v>
      </c>
      <c r="I650">
        <v>54</v>
      </c>
      <c r="J650" s="1"/>
    </row>
    <row r="651" spans="8:10">
      <c r="H651">
        <f>COUNT($I$37:I651)</f>
        <v>615</v>
      </c>
      <c r="I651">
        <v>56</v>
      </c>
      <c r="J651" s="1">
        <f t="shared" ref="J651" si="126">AVERAGE(I647:I651)</f>
        <v>55.4</v>
      </c>
    </row>
    <row r="652" spans="8:10">
      <c r="H652">
        <f>COUNT($I$37:I652)</f>
        <v>616</v>
      </c>
      <c r="I652">
        <v>64</v>
      </c>
      <c r="J652" s="1"/>
    </row>
    <row r="653" spans="8:10">
      <c r="H653">
        <f>COUNT($I$37:I653)</f>
        <v>617</v>
      </c>
      <c r="I653">
        <v>55</v>
      </c>
    </row>
    <row r="654" spans="8:10">
      <c r="H654">
        <f>COUNT($I$37:I654)</f>
        <v>618</v>
      </c>
      <c r="I654">
        <v>55</v>
      </c>
    </row>
    <row r="655" spans="8:10">
      <c r="H655">
        <f>COUNT($I$37:I655)</f>
        <v>619</v>
      </c>
      <c r="I655">
        <v>60</v>
      </c>
    </row>
    <row r="656" spans="8:10">
      <c r="H656">
        <f>COUNT($I$37:I656)</f>
        <v>620</v>
      </c>
      <c r="I656">
        <v>58</v>
      </c>
      <c r="J656">
        <f t="shared" ref="J656" si="127">AVERAGE(I652:I656)</f>
        <v>58.4</v>
      </c>
    </row>
    <row r="657" spans="8:10">
      <c r="H657">
        <f>COUNT($I$37:I657)</f>
        <v>621</v>
      </c>
      <c r="I657">
        <v>58</v>
      </c>
      <c r="J657" s="1"/>
    </row>
    <row r="658" spans="8:10">
      <c r="H658">
        <f>COUNT($I$37:I658)</f>
        <v>622</v>
      </c>
      <c r="I658">
        <v>59</v>
      </c>
      <c r="J658" s="1"/>
    </row>
    <row r="659" spans="8:10">
      <c r="H659">
        <f>COUNT($I$37:I659)</f>
        <v>623</v>
      </c>
      <c r="I659">
        <v>60</v>
      </c>
      <c r="J659" s="1"/>
    </row>
    <row r="660" spans="8:10">
      <c r="H660">
        <f>COUNT($I$37:I660)</f>
        <v>624</v>
      </c>
      <c r="I660">
        <v>53</v>
      </c>
      <c r="J660" s="1"/>
    </row>
    <row r="661" spans="8:10">
      <c r="H661">
        <f>COUNT($I$37:I661)</f>
        <v>625</v>
      </c>
      <c r="I661">
        <v>54</v>
      </c>
      <c r="J661" s="1">
        <f t="shared" ref="J661" si="128">AVERAGE(I657:I661)</f>
        <v>56.8</v>
      </c>
    </row>
    <row r="662" spans="8:10">
      <c r="H662">
        <f>COUNT($I$37:I662)</f>
        <v>626</v>
      </c>
      <c r="I662">
        <v>54</v>
      </c>
      <c r="J662" s="1"/>
    </row>
    <row r="663" spans="8:10">
      <c r="H663">
        <f>COUNT($I$37:I663)</f>
        <v>627</v>
      </c>
      <c r="I663">
        <v>62</v>
      </c>
      <c r="J663" s="1"/>
    </row>
    <row r="664" spans="8:10">
      <c r="H664">
        <f>COUNT($I$37:I664)</f>
        <v>628</v>
      </c>
      <c r="I664">
        <v>53</v>
      </c>
      <c r="J664" s="1"/>
    </row>
    <row r="665" spans="8:10">
      <c r="H665">
        <f>COUNT($I$37:I665)</f>
        <v>629</v>
      </c>
      <c r="I665">
        <v>55</v>
      </c>
      <c r="J665" s="1"/>
    </row>
    <row r="666" spans="8:10">
      <c r="H666">
        <f>COUNT($I$37:I666)</f>
        <v>630</v>
      </c>
      <c r="I666">
        <v>57</v>
      </c>
      <c r="J666" s="1">
        <f t="shared" ref="J666" si="129">AVERAGE(I662:I666)</f>
        <v>56.2</v>
      </c>
    </row>
    <row r="667" spans="8:10">
      <c r="H667">
        <f>COUNT($I$37:I667)</f>
        <v>631</v>
      </c>
      <c r="I667">
        <v>55</v>
      </c>
      <c r="J667" s="1"/>
    </row>
    <row r="668" spans="8:10">
      <c r="H668">
        <f>COUNT($I$37:I668)</f>
        <v>632</v>
      </c>
      <c r="I668">
        <v>56</v>
      </c>
    </row>
    <row r="669" spans="8:10">
      <c r="H669">
        <f>COUNT($I$37:I669)</f>
        <v>633</v>
      </c>
      <c r="I669">
        <v>57</v>
      </c>
    </row>
    <row r="670" spans="8:10">
      <c r="H670">
        <f>COUNT($I$37:I670)</f>
        <v>634</v>
      </c>
      <c r="I670">
        <v>57</v>
      </c>
    </row>
    <row r="671" spans="8:10">
      <c r="H671">
        <f>COUNT($I$37:I671)</f>
        <v>635</v>
      </c>
      <c r="I671">
        <v>55</v>
      </c>
      <c r="J671">
        <f t="shared" ref="J671" si="130">AVERAGE(I667:I671)</f>
        <v>56</v>
      </c>
    </row>
    <row r="672" spans="8:10">
      <c r="H672">
        <f>COUNT($I$37:I672)</f>
        <v>636</v>
      </c>
      <c r="I672">
        <v>60</v>
      </c>
      <c r="J672" s="1"/>
    </row>
    <row r="673" spans="8:10">
      <c r="H673">
        <f>COUNT($I$37:I673)</f>
        <v>637</v>
      </c>
      <c r="I673">
        <v>56</v>
      </c>
      <c r="J673" s="1"/>
    </row>
    <row r="674" spans="8:10">
      <c r="H674">
        <f>COUNT($I$37:I674)</f>
        <v>638</v>
      </c>
      <c r="I674">
        <v>55</v>
      </c>
      <c r="J674" s="1"/>
    </row>
    <row r="675" spans="8:10">
      <c r="H675">
        <f>COUNT($I$37:I675)</f>
        <v>639</v>
      </c>
      <c r="I675">
        <v>53</v>
      </c>
      <c r="J675" s="1"/>
    </row>
    <row r="676" spans="8:10">
      <c r="H676">
        <f>COUNT($I$37:I676)</f>
        <v>640</v>
      </c>
      <c r="I676">
        <v>53</v>
      </c>
      <c r="J676" s="1">
        <f t="shared" ref="J676" si="131">AVERAGE(I672:I676)</f>
        <v>55.4</v>
      </c>
    </row>
    <row r="677" spans="8:10">
      <c r="H677">
        <f>COUNT($I$37:I677)</f>
        <v>641</v>
      </c>
      <c r="I677">
        <v>53</v>
      </c>
      <c r="J677" s="1"/>
    </row>
    <row r="678" spans="8:10">
      <c r="H678">
        <f>COUNT($I$37:I678)</f>
        <v>642</v>
      </c>
      <c r="I678">
        <v>60</v>
      </c>
      <c r="J678" s="1"/>
    </row>
    <row r="679" spans="8:10">
      <c r="H679">
        <f>COUNT($I$37:I679)</f>
        <v>643</v>
      </c>
      <c r="I679">
        <v>53</v>
      </c>
      <c r="J679" s="1"/>
    </row>
    <row r="680" spans="8:10">
      <c r="H680">
        <f>COUNT($I$37:I680)</f>
        <v>644</v>
      </c>
      <c r="I680">
        <v>57</v>
      </c>
      <c r="J680" s="1"/>
    </row>
    <row r="681" spans="8:10">
      <c r="H681">
        <f>COUNT($I$37:I681)</f>
        <v>645</v>
      </c>
      <c r="I681">
        <v>59</v>
      </c>
      <c r="J681" s="1">
        <f t="shared" ref="J681" si="132">AVERAGE(I677:I681)</f>
        <v>56.4</v>
      </c>
    </row>
    <row r="682" spans="8:10">
      <c r="H682">
        <f>COUNT($I$37:I682)</f>
        <v>646</v>
      </c>
      <c r="I682">
        <v>57</v>
      </c>
      <c r="J682" s="1"/>
    </row>
    <row r="683" spans="8:10">
      <c r="H683">
        <f>COUNT($I$37:I683)</f>
        <v>647</v>
      </c>
      <c r="I683">
        <v>56</v>
      </c>
    </row>
    <row r="684" spans="8:10">
      <c r="H684">
        <f>COUNT($I$37:I684)</f>
        <v>648</v>
      </c>
      <c r="I684">
        <v>57</v>
      </c>
    </row>
    <row r="685" spans="8:10">
      <c r="H685">
        <f>COUNT($I$37:I685)</f>
        <v>649</v>
      </c>
      <c r="I685">
        <v>58</v>
      </c>
    </row>
    <row r="686" spans="8:10">
      <c r="H686">
        <f>COUNT($I$37:I686)</f>
        <v>650</v>
      </c>
      <c r="I686">
        <v>54</v>
      </c>
      <c r="J686">
        <f t="shared" ref="J686" si="133">AVERAGE(I682:I686)</f>
        <v>56.4</v>
      </c>
    </row>
    <row r="687" spans="8:10">
      <c r="H687">
        <f>COUNT($I$37:I687)</f>
        <v>651</v>
      </c>
      <c r="I687">
        <v>60</v>
      </c>
      <c r="J687" s="1"/>
    </row>
    <row r="688" spans="8:10">
      <c r="H688">
        <f>COUNT($I$37:I688)</f>
        <v>652</v>
      </c>
      <c r="I688">
        <v>56</v>
      </c>
      <c r="J688" s="1"/>
    </row>
    <row r="689" spans="8:10">
      <c r="H689">
        <f>COUNT($I$37:I689)</f>
        <v>653</v>
      </c>
      <c r="I689">
        <v>57</v>
      </c>
      <c r="J689" s="1"/>
    </row>
    <row r="690" spans="8:10">
      <c r="H690">
        <f>COUNT($I$37:I690)</f>
        <v>654</v>
      </c>
      <c r="I690">
        <v>58</v>
      </c>
      <c r="J690" s="1"/>
    </row>
    <row r="691" spans="8:10">
      <c r="H691">
        <f>COUNT($I$37:I691)</f>
        <v>655</v>
      </c>
      <c r="I691">
        <v>54</v>
      </c>
      <c r="J691" s="1">
        <f t="shared" ref="J691" si="134">AVERAGE(I687:I691)</f>
        <v>57</v>
      </c>
    </row>
    <row r="692" spans="8:10">
      <c r="H692">
        <f>COUNT($I$37:I692)</f>
        <v>656</v>
      </c>
      <c r="I692">
        <v>56</v>
      </c>
      <c r="J692" s="1"/>
    </row>
    <row r="693" spans="8:10">
      <c r="H693">
        <f>COUNT($I$37:I693)</f>
        <v>657</v>
      </c>
      <c r="I693">
        <v>57</v>
      </c>
      <c r="J693" s="1"/>
    </row>
    <row r="694" spans="8:10">
      <c r="H694">
        <f>COUNT($I$37:I694)</f>
        <v>658</v>
      </c>
      <c r="I694">
        <v>56</v>
      </c>
      <c r="J694" s="1"/>
    </row>
    <row r="695" spans="8:10">
      <c r="H695">
        <f>COUNT($I$37:I695)</f>
        <v>659</v>
      </c>
      <c r="I695">
        <v>56</v>
      </c>
      <c r="J695" s="1"/>
    </row>
    <row r="696" spans="8:10">
      <c r="H696">
        <f>COUNT($I$37:I696)</f>
        <v>660</v>
      </c>
      <c r="I696">
        <v>60</v>
      </c>
      <c r="J696" s="1">
        <f t="shared" ref="J696" si="135">AVERAGE(I692:I696)</f>
        <v>57</v>
      </c>
    </row>
    <row r="697" spans="8:10">
      <c r="H697">
        <f>COUNT($I$37:I697)</f>
        <v>661</v>
      </c>
      <c r="I697">
        <v>56</v>
      </c>
      <c r="J697" s="1"/>
    </row>
    <row r="698" spans="8:10">
      <c r="H698">
        <f>COUNT($I$37:I698)</f>
        <v>662</v>
      </c>
      <c r="I698">
        <v>55</v>
      </c>
    </row>
    <row r="699" spans="8:10">
      <c r="H699">
        <f>COUNT($I$37:I699)</f>
        <v>663</v>
      </c>
      <c r="I699">
        <v>53</v>
      </c>
    </row>
    <row r="700" spans="8:10">
      <c r="H700">
        <f>COUNT($I$37:I700)</f>
        <v>664</v>
      </c>
      <c r="I700">
        <v>57</v>
      </c>
    </row>
    <row r="701" spans="8:10">
      <c r="H701">
        <f>COUNT($I$37:I701)</f>
        <v>665</v>
      </c>
      <c r="I701">
        <v>59</v>
      </c>
      <c r="J701">
        <f t="shared" ref="J701" si="136">AVERAGE(I697:I701)</f>
        <v>56</v>
      </c>
    </row>
    <row r="702" spans="8:10">
      <c r="H702">
        <f>COUNT($I$37:I702)</f>
        <v>666</v>
      </c>
      <c r="I702">
        <v>64</v>
      </c>
      <c r="J702" s="1"/>
    </row>
    <row r="703" spans="8:10">
      <c r="H703">
        <f>COUNT($I$37:I703)</f>
        <v>667</v>
      </c>
      <c r="I703">
        <v>53</v>
      </c>
      <c r="J703" s="1"/>
    </row>
    <row r="704" spans="8:10">
      <c r="H704">
        <f>COUNT($I$37:I704)</f>
        <v>668</v>
      </c>
      <c r="I704">
        <v>55</v>
      </c>
      <c r="J704" s="1"/>
    </row>
    <row r="705" spans="8:10">
      <c r="H705">
        <f>COUNT($I$37:I705)</f>
        <v>669</v>
      </c>
      <c r="I705">
        <v>57</v>
      </c>
      <c r="J705" s="1"/>
    </row>
    <row r="706" spans="8:10">
      <c r="H706">
        <f>COUNT($I$37:I706)</f>
        <v>670</v>
      </c>
      <c r="I706">
        <v>61</v>
      </c>
      <c r="J706" s="1">
        <f t="shared" ref="J706" si="137">AVERAGE(I702:I706)</f>
        <v>58</v>
      </c>
    </row>
    <row r="707" spans="8:10">
      <c r="H707">
        <f>COUNT($I$37:I707)</f>
        <v>671</v>
      </c>
      <c r="I707">
        <v>60</v>
      </c>
      <c r="J707" s="1"/>
    </row>
    <row r="708" spans="8:10">
      <c r="H708">
        <f>COUNT($I$37:I708)</f>
        <v>672</v>
      </c>
      <c r="I708">
        <v>56</v>
      </c>
      <c r="J708" s="1"/>
    </row>
    <row r="709" spans="8:10">
      <c r="H709">
        <f>COUNT($I$37:I709)</f>
        <v>673</v>
      </c>
      <c r="I709">
        <v>55</v>
      </c>
      <c r="J709" s="1"/>
    </row>
    <row r="710" spans="8:10">
      <c r="H710">
        <f>COUNT($I$37:I710)</f>
        <v>674</v>
      </c>
      <c r="I710">
        <v>58</v>
      </c>
      <c r="J710" s="1"/>
    </row>
    <row r="711" spans="8:10">
      <c r="H711">
        <f>COUNT($I$37:I711)</f>
        <v>675</v>
      </c>
      <c r="I711">
        <v>59</v>
      </c>
      <c r="J711" s="1">
        <f t="shared" ref="J711" si="138">AVERAGE(I707:I711)</f>
        <v>57.6</v>
      </c>
    </row>
    <row r="712" spans="8:10">
      <c r="H712">
        <f>COUNT($I$37:I712)</f>
        <v>676</v>
      </c>
      <c r="I712">
        <v>56</v>
      </c>
      <c r="J712" s="1"/>
    </row>
    <row r="713" spans="8:10">
      <c r="H713">
        <f>COUNT($I$37:I713)</f>
        <v>677</v>
      </c>
      <c r="I713">
        <v>54</v>
      </c>
    </row>
    <row r="714" spans="8:10">
      <c r="H714">
        <f>COUNT($I$37:I714)</f>
        <v>678</v>
      </c>
      <c r="I714">
        <v>56</v>
      </c>
    </row>
    <row r="715" spans="8:10">
      <c r="H715">
        <f>COUNT($I$37:I715)</f>
        <v>679</v>
      </c>
      <c r="I715">
        <v>54</v>
      </c>
    </row>
    <row r="716" spans="8:10">
      <c r="H716">
        <f>COUNT($I$37:I716)</f>
        <v>680</v>
      </c>
      <c r="I716">
        <v>55</v>
      </c>
      <c r="J716">
        <f t="shared" ref="J716" si="139">AVERAGE(I712:I716)</f>
        <v>55</v>
      </c>
    </row>
    <row r="717" spans="8:10">
      <c r="H717">
        <f>COUNT($I$37:I717)</f>
        <v>681</v>
      </c>
      <c r="I717">
        <v>56</v>
      </c>
      <c r="J717" s="1"/>
    </row>
    <row r="718" spans="8:10">
      <c r="H718">
        <f>COUNT($I$37:I718)</f>
        <v>682</v>
      </c>
      <c r="I718">
        <v>55</v>
      </c>
      <c r="J718" s="1"/>
    </row>
    <row r="719" spans="8:10">
      <c r="H719">
        <f>COUNT($I$37:I719)</f>
        <v>683</v>
      </c>
      <c r="I719">
        <v>54</v>
      </c>
      <c r="J719" s="1"/>
    </row>
    <row r="720" spans="8:10">
      <c r="H720">
        <f>COUNT($I$37:I720)</f>
        <v>684</v>
      </c>
      <c r="I720">
        <v>61</v>
      </c>
      <c r="J720" s="1"/>
    </row>
    <row r="721" spans="8:10">
      <c r="H721">
        <f>COUNT($I$37:I721)</f>
        <v>685</v>
      </c>
      <c r="I721">
        <v>55</v>
      </c>
      <c r="J721" s="1">
        <f t="shared" ref="J721" si="140">AVERAGE(I717:I721)</f>
        <v>56.2</v>
      </c>
    </row>
    <row r="722" spans="8:10">
      <c r="H722">
        <f>COUNT($I$37:I722)</f>
        <v>686</v>
      </c>
      <c r="I722">
        <v>54</v>
      </c>
      <c r="J722" s="1"/>
    </row>
    <row r="723" spans="8:10">
      <c r="H723">
        <f>COUNT($I$37:I723)</f>
        <v>687</v>
      </c>
      <c r="I723">
        <v>54</v>
      </c>
      <c r="J723" s="1"/>
    </row>
    <row r="724" spans="8:10">
      <c r="H724">
        <f>COUNT($I$37:I724)</f>
        <v>688</v>
      </c>
      <c r="I724">
        <v>56</v>
      </c>
      <c r="J724" s="1"/>
    </row>
    <row r="725" spans="8:10">
      <c r="H725">
        <f>COUNT($I$37:I725)</f>
        <v>689</v>
      </c>
      <c r="I725">
        <v>55</v>
      </c>
      <c r="J725" s="1"/>
    </row>
    <row r="726" spans="8:10">
      <c r="H726">
        <f>COUNT($I$37:I726)</f>
        <v>690</v>
      </c>
      <c r="I726">
        <v>60</v>
      </c>
      <c r="J726" s="1">
        <f t="shared" ref="J726" si="141">AVERAGE(I722:I726)</f>
        <v>55.8</v>
      </c>
    </row>
    <row r="727" spans="8:10">
      <c r="H727">
        <f>COUNT($I$37:I727)</f>
        <v>691</v>
      </c>
      <c r="I727">
        <v>59</v>
      </c>
      <c r="J727" s="1"/>
    </row>
    <row r="728" spans="8:10">
      <c r="H728">
        <f>COUNT($I$37:I728)</f>
        <v>692</v>
      </c>
      <c r="I728">
        <v>56</v>
      </c>
    </row>
    <row r="729" spans="8:10">
      <c r="H729">
        <f>COUNT($I$37:I729)</f>
        <v>693</v>
      </c>
      <c r="I729">
        <v>53</v>
      </c>
    </row>
    <row r="730" spans="8:10">
      <c r="H730">
        <f>COUNT($I$37:I730)</f>
        <v>694</v>
      </c>
      <c r="I730">
        <v>59</v>
      </c>
    </row>
    <row r="731" spans="8:10">
      <c r="H731">
        <f>COUNT($I$37:I731)</f>
        <v>695</v>
      </c>
      <c r="I731">
        <v>53</v>
      </c>
      <c r="J731">
        <f t="shared" ref="J731" si="142">AVERAGE(I727:I731)</f>
        <v>56</v>
      </c>
    </row>
    <row r="732" spans="8:10">
      <c r="H732">
        <f>COUNT($I$37:I732)</f>
        <v>696</v>
      </c>
      <c r="I732">
        <v>54</v>
      </c>
      <c r="J732" s="1"/>
    </row>
    <row r="733" spans="8:10">
      <c r="H733">
        <f>COUNT($I$37:I733)</f>
        <v>697</v>
      </c>
      <c r="I733">
        <v>58</v>
      </c>
      <c r="J733" s="1"/>
    </row>
    <row r="734" spans="8:10">
      <c r="H734">
        <f>COUNT($I$37:I734)</f>
        <v>698</v>
      </c>
      <c r="I734">
        <v>53</v>
      </c>
      <c r="J734" s="1"/>
    </row>
    <row r="735" spans="8:10">
      <c r="H735">
        <f>COUNT($I$37:I735)</f>
        <v>699</v>
      </c>
      <c r="I735">
        <v>59</v>
      </c>
      <c r="J735" s="1"/>
    </row>
    <row r="736" spans="8:10">
      <c r="H736">
        <f>COUNT($I$37:I736)</f>
        <v>700</v>
      </c>
      <c r="I736">
        <v>54</v>
      </c>
      <c r="J736" s="1">
        <f t="shared" ref="J736" si="143">AVERAGE(I732:I736)</f>
        <v>55.6</v>
      </c>
    </row>
    <row r="737" spans="8:10">
      <c r="H737">
        <f>COUNT($I$37:I737)</f>
        <v>701</v>
      </c>
      <c r="I737">
        <v>54</v>
      </c>
      <c r="J737" s="1"/>
    </row>
    <row r="738" spans="8:10">
      <c r="H738">
        <f>COUNT($I$37:I738)</f>
        <v>702</v>
      </c>
      <c r="I738">
        <v>54</v>
      </c>
      <c r="J738" s="1"/>
    </row>
    <row r="739" spans="8:10">
      <c r="H739">
        <f>COUNT($I$37:I739)</f>
        <v>703</v>
      </c>
      <c r="I739">
        <v>57</v>
      </c>
      <c r="J739" s="1"/>
    </row>
    <row r="740" spans="8:10">
      <c r="H740">
        <f>COUNT($I$37:I740)</f>
        <v>704</v>
      </c>
      <c r="I740">
        <v>57</v>
      </c>
      <c r="J740" s="1"/>
    </row>
    <row r="741" spans="8:10">
      <c r="H741">
        <f>COUNT($I$37:I741)</f>
        <v>705</v>
      </c>
      <c r="I741">
        <v>64</v>
      </c>
      <c r="J741" s="1">
        <f t="shared" ref="J741" si="144">AVERAGE(I737:I741)</f>
        <v>57.2</v>
      </c>
    </row>
    <row r="742" spans="8:10">
      <c r="H742">
        <f>COUNT($I$37:I742)</f>
        <v>706</v>
      </c>
      <c r="I742">
        <v>56</v>
      </c>
      <c r="J742" s="1"/>
    </row>
    <row r="743" spans="8:10">
      <c r="H743">
        <f>COUNT($I$37:I743)</f>
        <v>707</v>
      </c>
      <c r="I743">
        <v>53</v>
      </c>
    </row>
    <row r="744" spans="8:10">
      <c r="H744">
        <f>COUNT($I$37:I744)</f>
        <v>708</v>
      </c>
      <c r="I744">
        <v>57</v>
      </c>
    </row>
    <row r="745" spans="8:10">
      <c r="H745">
        <f>COUNT($I$37:I745)</f>
        <v>709</v>
      </c>
      <c r="I745">
        <v>58</v>
      </c>
    </row>
    <row r="746" spans="8:10">
      <c r="H746">
        <f>COUNT($I$37:I746)</f>
        <v>710</v>
      </c>
      <c r="I746">
        <v>54</v>
      </c>
      <c r="J746">
        <f t="shared" ref="J746" si="145">AVERAGE(I742:I746)</f>
        <v>55.6</v>
      </c>
    </row>
    <row r="747" spans="8:10">
      <c r="H747">
        <f>COUNT($I$37:I747)</f>
        <v>711</v>
      </c>
      <c r="I747">
        <v>57</v>
      </c>
      <c r="J747" s="1"/>
    </row>
    <row r="748" spans="8:10">
      <c r="H748">
        <f>COUNT($I$37:I748)</f>
        <v>712</v>
      </c>
      <c r="I748">
        <v>54</v>
      </c>
      <c r="J748" s="1"/>
    </row>
    <row r="749" spans="8:10">
      <c r="H749">
        <f>COUNT($I$37:I749)</f>
        <v>713</v>
      </c>
      <c r="I749">
        <v>58</v>
      </c>
      <c r="J749" s="1"/>
    </row>
    <row r="750" spans="8:10">
      <c r="H750">
        <f>COUNT($I$37:I750)</f>
        <v>714</v>
      </c>
      <c r="I750">
        <v>53</v>
      </c>
      <c r="J750" s="1"/>
    </row>
    <row r="751" spans="8:10">
      <c r="H751">
        <f>COUNT($I$37:I751)</f>
        <v>715</v>
      </c>
      <c r="I751">
        <v>53</v>
      </c>
      <c r="J751" s="1">
        <f t="shared" ref="J751" si="146">AVERAGE(I747:I751)</f>
        <v>55</v>
      </c>
    </row>
    <row r="752" spans="8:10">
      <c r="H752">
        <f>COUNT($I$37:I752)</f>
        <v>716</v>
      </c>
      <c r="I752">
        <v>58</v>
      </c>
      <c r="J752" s="1"/>
    </row>
    <row r="753" spans="8:10">
      <c r="H753">
        <f>COUNT($I$37:I753)</f>
        <v>717</v>
      </c>
      <c r="I753">
        <v>57</v>
      </c>
      <c r="J753" s="1"/>
    </row>
    <row r="754" spans="8:10">
      <c r="H754">
        <f>COUNT($I$37:I754)</f>
        <v>718</v>
      </c>
      <c r="I754">
        <v>56</v>
      </c>
      <c r="J754" s="1"/>
    </row>
    <row r="755" spans="8:10">
      <c r="H755">
        <f>COUNT($I$37:I755)</f>
        <v>719</v>
      </c>
      <c r="I755">
        <v>63</v>
      </c>
      <c r="J755" s="1"/>
    </row>
    <row r="756" spans="8:10">
      <c r="H756">
        <f>COUNT($I$37:I756)</f>
        <v>720</v>
      </c>
      <c r="I756">
        <v>55</v>
      </c>
      <c r="J756" s="1">
        <f t="shared" ref="J756" si="147">AVERAGE(I752:I756)</f>
        <v>57.8</v>
      </c>
    </row>
    <row r="757" spans="8:10">
      <c r="H757">
        <f>COUNT($I$37:I757)</f>
        <v>721</v>
      </c>
      <c r="I757">
        <v>61</v>
      </c>
      <c r="J757" s="1"/>
    </row>
    <row r="758" spans="8:10">
      <c r="H758">
        <f>COUNT($I$37:I758)</f>
        <v>722</v>
      </c>
      <c r="I758">
        <v>60</v>
      </c>
    </row>
    <row r="759" spans="8:10">
      <c r="H759">
        <f>COUNT($I$37:I759)</f>
        <v>723</v>
      </c>
      <c r="I759">
        <v>58</v>
      </c>
    </row>
    <row r="760" spans="8:10">
      <c r="H760">
        <f>COUNT($I$37:I760)</f>
        <v>724</v>
      </c>
      <c r="I760">
        <v>55</v>
      </c>
    </row>
    <row r="761" spans="8:10">
      <c r="H761">
        <f>COUNT($I$37:I761)</f>
        <v>725</v>
      </c>
      <c r="I761">
        <v>55</v>
      </c>
      <c r="J761">
        <f t="shared" ref="J761" si="148">AVERAGE(I757:I761)</f>
        <v>57.8</v>
      </c>
    </row>
    <row r="762" spans="8:10">
      <c r="H762">
        <f>COUNT($I$37:I762)</f>
        <v>726</v>
      </c>
      <c r="I762">
        <v>56</v>
      </c>
      <c r="J762" s="1"/>
    </row>
    <row r="763" spans="8:10">
      <c r="H763">
        <f>COUNT($I$37:I763)</f>
        <v>727</v>
      </c>
      <c r="I763">
        <v>53</v>
      </c>
      <c r="J763" s="1"/>
    </row>
    <row r="764" spans="8:10">
      <c r="H764">
        <f>COUNT($I$37:I764)</f>
        <v>728</v>
      </c>
      <c r="I764">
        <v>56</v>
      </c>
      <c r="J764" s="1"/>
    </row>
    <row r="765" spans="8:10">
      <c r="H765">
        <f>COUNT($I$37:I765)</f>
        <v>729</v>
      </c>
      <c r="I765">
        <v>54</v>
      </c>
      <c r="J765" s="1"/>
    </row>
    <row r="766" spans="8:10">
      <c r="H766">
        <f>COUNT($I$37:I766)</f>
        <v>730</v>
      </c>
      <c r="I766">
        <v>58</v>
      </c>
      <c r="J766" s="1">
        <f t="shared" ref="J766" si="149">AVERAGE(I762:I766)</f>
        <v>55.4</v>
      </c>
    </row>
    <row r="767" spans="8:10">
      <c r="H767">
        <f>COUNT($I$37:I767)</f>
        <v>731</v>
      </c>
      <c r="I767">
        <v>61</v>
      </c>
      <c r="J767" s="1"/>
    </row>
    <row r="768" spans="8:10">
      <c r="H768">
        <f>COUNT($I$37:I768)</f>
        <v>732</v>
      </c>
      <c r="I768">
        <v>53</v>
      </c>
    </row>
    <row r="769" spans="8:10">
      <c r="H769">
        <f>COUNT($I$37:I769)</f>
        <v>733</v>
      </c>
      <c r="I769">
        <v>58</v>
      </c>
    </row>
    <row r="770" spans="8:10">
      <c r="H770">
        <f>COUNT($I$37:I770)</f>
        <v>734</v>
      </c>
      <c r="I770">
        <v>56</v>
      </c>
    </row>
    <row r="771" spans="8:10">
      <c r="H771">
        <f>COUNT($I$37:I771)</f>
        <v>735</v>
      </c>
      <c r="I771">
        <v>54</v>
      </c>
      <c r="J771">
        <f t="shared" ref="J771" si="150">AVERAGE(I767:I771)</f>
        <v>56.4</v>
      </c>
    </row>
    <row r="772" spans="8:10">
      <c r="H772">
        <f>COUNT($I$37:I772)</f>
        <v>736</v>
      </c>
      <c r="I772">
        <v>57</v>
      </c>
      <c r="J772" s="1"/>
    </row>
    <row r="773" spans="8:10">
      <c r="H773">
        <f>COUNT($I$37:I773)</f>
        <v>737</v>
      </c>
      <c r="I773">
        <v>59</v>
      </c>
      <c r="J773" s="1"/>
    </row>
    <row r="774" spans="8:10">
      <c r="H774">
        <f>COUNT($I$37:I774)</f>
        <v>738</v>
      </c>
      <c r="I774">
        <v>55</v>
      </c>
      <c r="J774" s="1"/>
    </row>
    <row r="775" spans="8:10">
      <c r="H775">
        <f>COUNT($I$37:I775)</f>
        <v>739</v>
      </c>
      <c r="I775">
        <v>57</v>
      </c>
      <c r="J775" s="1"/>
    </row>
    <row r="776" spans="8:10">
      <c r="H776">
        <f>COUNT($I$37:I776)</f>
        <v>740</v>
      </c>
      <c r="I776">
        <v>53</v>
      </c>
      <c r="J776" s="1">
        <f t="shared" ref="J776" si="151">AVERAGE(I772:I776)</f>
        <v>56.2</v>
      </c>
    </row>
    <row r="777" spans="8:10">
      <c r="H777">
        <f>COUNT($I$37:I777)</f>
        <v>741</v>
      </c>
      <c r="I777">
        <v>59</v>
      </c>
      <c r="J777" s="1"/>
    </row>
    <row r="778" spans="8:10">
      <c r="H778">
        <f>COUNT($I$37:I778)</f>
        <v>742</v>
      </c>
      <c r="I778">
        <v>60</v>
      </c>
      <c r="J778" s="1"/>
    </row>
    <row r="779" spans="8:10">
      <c r="H779">
        <f>COUNT($I$37:I779)</f>
        <v>743</v>
      </c>
      <c r="I779">
        <v>55</v>
      </c>
      <c r="J779" s="1"/>
    </row>
    <row r="780" spans="8:10">
      <c r="H780">
        <f>COUNT($I$37:I780)</f>
        <v>744</v>
      </c>
      <c r="I780">
        <v>64</v>
      </c>
      <c r="J780" s="1"/>
    </row>
    <row r="781" spans="8:10">
      <c r="H781">
        <f>COUNT($I$37:I781)</f>
        <v>745</v>
      </c>
      <c r="I781">
        <v>57</v>
      </c>
      <c r="J781" s="1">
        <f t="shared" ref="J781" si="152">AVERAGE(I777:I781)</f>
        <v>59</v>
      </c>
    </row>
    <row r="782" spans="8:10">
      <c r="H782">
        <f>COUNT($I$37:I782)</f>
        <v>746</v>
      </c>
      <c r="I782">
        <v>55</v>
      </c>
      <c r="J782" s="1"/>
    </row>
    <row r="783" spans="8:10">
      <c r="H783">
        <f>COUNT($I$37:I783)</f>
        <v>747</v>
      </c>
      <c r="I783">
        <v>54</v>
      </c>
    </row>
    <row r="784" spans="8:10">
      <c r="H784">
        <f>COUNT($I$37:I784)</f>
        <v>748</v>
      </c>
      <c r="I784">
        <v>61</v>
      </c>
    </row>
    <row r="785" spans="8:10">
      <c r="H785">
        <f>COUNT($I$37:I785)</f>
        <v>749</v>
      </c>
      <c r="I785">
        <v>57</v>
      </c>
    </row>
    <row r="786" spans="8:10">
      <c r="H786">
        <f>COUNT($I$37:I786)</f>
        <v>750</v>
      </c>
      <c r="I786">
        <v>54</v>
      </c>
      <c r="J786">
        <f t="shared" ref="J786" si="153">AVERAGE(I782:I786)</f>
        <v>56.2</v>
      </c>
    </row>
    <row r="787" spans="8:10">
      <c r="H787">
        <f>COUNT($I$37:I787)</f>
        <v>751</v>
      </c>
      <c r="I787">
        <v>57</v>
      </c>
      <c r="J787" s="1"/>
    </row>
    <row r="788" spans="8:10">
      <c r="H788">
        <f>COUNT($I$37:I788)</f>
        <v>752</v>
      </c>
      <c r="I788">
        <v>57</v>
      </c>
      <c r="J788" s="1"/>
    </row>
    <row r="789" spans="8:10">
      <c r="H789">
        <f>COUNT($I$37:I789)</f>
        <v>753</v>
      </c>
      <c r="I789">
        <v>54</v>
      </c>
      <c r="J789" s="1"/>
    </row>
    <row r="790" spans="8:10">
      <c r="H790">
        <f>COUNT($I$37:I790)</f>
        <v>754</v>
      </c>
      <c r="I790">
        <v>56</v>
      </c>
      <c r="J790" s="1"/>
    </row>
    <row r="791" spans="8:10">
      <c r="H791">
        <f>COUNT($I$37:I791)</f>
        <v>755</v>
      </c>
      <c r="I791">
        <v>60</v>
      </c>
      <c r="J791" s="1">
        <f t="shared" ref="J791" si="154">AVERAGE(I787:I791)</f>
        <v>56.8</v>
      </c>
    </row>
    <row r="792" spans="8:10">
      <c r="H792">
        <f>COUNT($I$37:I792)</f>
        <v>756</v>
      </c>
      <c r="I792">
        <v>54</v>
      </c>
      <c r="J792" s="1"/>
    </row>
    <row r="793" spans="8:10">
      <c r="H793">
        <f>COUNT($I$37:I793)</f>
        <v>757</v>
      </c>
      <c r="I793">
        <v>56</v>
      </c>
      <c r="J793" s="1"/>
    </row>
    <row r="794" spans="8:10">
      <c r="H794">
        <f>COUNT($I$37:I794)</f>
        <v>758</v>
      </c>
      <c r="I794">
        <v>55</v>
      </c>
      <c r="J794" s="1"/>
    </row>
    <row r="795" spans="8:10">
      <c r="H795">
        <f>COUNT($I$37:I795)</f>
        <v>759</v>
      </c>
      <c r="I795">
        <v>54</v>
      </c>
      <c r="J795" s="1"/>
    </row>
    <row r="796" spans="8:10">
      <c r="H796">
        <f>COUNT($I$37:I796)</f>
        <v>760</v>
      </c>
      <c r="I796">
        <v>54</v>
      </c>
      <c r="J796" s="1">
        <f t="shared" ref="J796" si="155">AVERAGE(I792:I796)</f>
        <v>54.6</v>
      </c>
    </row>
    <row r="797" spans="8:10">
      <c r="H797">
        <f>COUNT($I$37:I797)</f>
        <v>761</v>
      </c>
      <c r="I797">
        <v>57</v>
      </c>
      <c r="J797" s="1"/>
    </row>
    <row r="798" spans="8:10">
      <c r="H798">
        <f>COUNT($I$37:I798)</f>
        <v>762</v>
      </c>
      <c r="I798">
        <v>54</v>
      </c>
    </row>
    <row r="799" spans="8:10">
      <c r="H799">
        <f>COUNT($I$37:I799)</f>
        <v>763</v>
      </c>
      <c r="I799">
        <v>55</v>
      </c>
    </row>
    <row r="800" spans="8:10">
      <c r="H800">
        <f>COUNT($I$37:I800)</f>
        <v>764</v>
      </c>
      <c r="I800">
        <v>53</v>
      </c>
    </row>
    <row r="801" spans="8:10">
      <c r="H801">
        <f>COUNT($I$37:I801)</f>
        <v>765</v>
      </c>
      <c r="I801">
        <v>59</v>
      </c>
      <c r="J801">
        <f t="shared" ref="J801" si="156">AVERAGE(I797:I801)</f>
        <v>55.6</v>
      </c>
    </row>
    <row r="802" spans="8:10">
      <c r="H802">
        <f>COUNT($I$37:I802)</f>
        <v>766</v>
      </c>
      <c r="I802">
        <v>57</v>
      </c>
      <c r="J802" s="1"/>
    </row>
    <row r="803" spans="8:10">
      <c r="H803">
        <f>COUNT($I$37:I803)</f>
        <v>767</v>
      </c>
      <c r="I803">
        <v>54</v>
      </c>
      <c r="J803" s="1"/>
    </row>
    <row r="804" spans="8:10">
      <c r="H804">
        <f>COUNT($I$37:I804)</f>
        <v>768</v>
      </c>
      <c r="I804">
        <v>59</v>
      </c>
      <c r="J804" s="1"/>
    </row>
    <row r="805" spans="8:10">
      <c r="H805">
        <f>COUNT($I$37:I805)</f>
        <v>769</v>
      </c>
      <c r="I805">
        <v>56</v>
      </c>
      <c r="J805" s="1"/>
    </row>
    <row r="806" spans="8:10">
      <c r="H806">
        <f>COUNT($I$37:I806)</f>
        <v>770</v>
      </c>
      <c r="I806">
        <v>57</v>
      </c>
      <c r="J806" s="1">
        <f t="shared" ref="J806" si="157">AVERAGE(I802:I806)</f>
        <v>56.6</v>
      </c>
    </row>
    <row r="807" spans="8:10">
      <c r="H807">
        <f>COUNT($I$37:I807)</f>
        <v>771</v>
      </c>
      <c r="I807">
        <v>60</v>
      </c>
      <c r="J807" s="1"/>
    </row>
    <row r="808" spans="8:10">
      <c r="H808">
        <f>COUNT($I$37:I808)</f>
        <v>772</v>
      </c>
      <c r="I808">
        <v>54</v>
      </c>
      <c r="J808" s="1"/>
    </row>
    <row r="809" spans="8:10">
      <c r="H809">
        <f>COUNT($I$37:I809)</f>
        <v>773</v>
      </c>
      <c r="I809">
        <v>58</v>
      </c>
      <c r="J809" s="1"/>
    </row>
    <row r="810" spans="8:10">
      <c r="H810">
        <f>COUNT($I$37:I810)</f>
        <v>774</v>
      </c>
      <c r="I810">
        <v>57</v>
      </c>
      <c r="J810" s="1"/>
    </row>
    <row r="811" spans="8:10">
      <c r="H811">
        <f>COUNT($I$37:I811)</f>
        <v>775</v>
      </c>
      <c r="I811">
        <v>54</v>
      </c>
      <c r="J811" s="1">
        <f t="shared" ref="J811" si="158">AVERAGE(I807:I811)</f>
        <v>56.6</v>
      </c>
    </row>
    <row r="812" spans="8:10">
      <c r="H812">
        <f>COUNT($I$37:I812)</f>
        <v>776</v>
      </c>
      <c r="I812">
        <v>59</v>
      </c>
      <c r="J812" s="1"/>
    </row>
    <row r="813" spans="8:10">
      <c r="H813">
        <f>COUNT($I$37:I813)</f>
        <v>777</v>
      </c>
      <c r="I813">
        <v>63</v>
      </c>
    </row>
    <row r="814" spans="8:10">
      <c r="H814">
        <f>COUNT($I$37:I814)</f>
        <v>778</v>
      </c>
      <c r="I814">
        <v>57</v>
      </c>
    </row>
    <row r="815" spans="8:10">
      <c r="H815">
        <f>COUNT($I$37:I815)</f>
        <v>779</v>
      </c>
      <c r="I815">
        <v>54</v>
      </c>
    </row>
    <row r="816" spans="8:10">
      <c r="H816">
        <f>COUNT($I$37:I816)</f>
        <v>780</v>
      </c>
      <c r="I816">
        <v>60</v>
      </c>
      <c r="J816">
        <f t="shared" ref="J816" si="159">AVERAGE(I812:I816)</f>
        <v>58.6</v>
      </c>
    </row>
    <row r="817" spans="8:10">
      <c r="H817">
        <f>COUNT($I$37:I817)</f>
        <v>781</v>
      </c>
      <c r="I817">
        <v>56</v>
      </c>
      <c r="J817" s="1"/>
    </row>
    <row r="818" spans="8:10">
      <c r="H818">
        <f>COUNT($I$37:I818)</f>
        <v>782</v>
      </c>
      <c r="I818">
        <v>53</v>
      </c>
      <c r="J818" s="1"/>
    </row>
    <row r="819" spans="8:10">
      <c r="H819">
        <f>COUNT($I$37:I819)</f>
        <v>783</v>
      </c>
      <c r="I819">
        <v>56</v>
      </c>
      <c r="J819" s="1"/>
    </row>
    <row r="820" spans="8:10">
      <c r="H820">
        <f>COUNT($I$37:I820)</f>
        <v>784</v>
      </c>
      <c r="I820">
        <v>57</v>
      </c>
      <c r="J820" s="1"/>
    </row>
    <row r="821" spans="8:10">
      <c r="H821">
        <f>COUNT($I$37:I821)</f>
        <v>785</v>
      </c>
      <c r="I821">
        <v>55</v>
      </c>
      <c r="J821" s="1">
        <f t="shared" ref="J821" si="160">AVERAGE(I817:I821)</f>
        <v>55.4</v>
      </c>
    </row>
    <row r="822" spans="8:10">
      <c r="H822">
        <f>COUNT($I$37:I822)</f>
        <v>786</v>
      </c>
      <c r="I822">
        <v>53</v>
      </c>
      <c r="J822" s="1"/>
    </row>
    <row r="823" spans="8:10">
      <c r="H823">
        <f>COUNT($I$37:I823)</f>
        <v>787</v>
      </c>
      <c r="I823">
        <v>56</v>
      </c>
      <c r="J823" s="1"/>
    </row>
    <row r="824" spans="8:10">
      <c r="H824">
        <f>COUNT($I$37:I824)</f>
        <v>788</v>
      </c>
      <c r="I824">
        <v>57</v>
      </c>
      <c r="J824" s="1"/>
    </row>
    <row r="825" spans="8:10">
      <c r="H825">
        <f>COUNT($I$37:I825)</f>
        <v>789</v>
      </c>
      <c r="I825">
        <v>58</v>
      </c>
      <c r="J825" s="1"/>
    </row>
    <row r="826" spans="8:10">
      <c r="H826">
        <f>COUNT($I$37:I826)</f>
        <v>790</v>
      </c>
      <c r="I826">
        <v>54</v>
      </c>
      <c r="J826" s="1">
        <f t="shared" ref="J826" si="161">AVERAGE(I822:I826)</f>
        <v>55.6</v>
      </c>
    </row>
    <row r="827" spans="8:10">
      <c r="H827">
        <f>COUNT($I$37:I827)</f>
        <v>791</v>
      </c>
      <c r="I827">
        <v>61</v>
      </c>
      <c r="J827" s="1"/>
    </row>
    <row r="828" spans="8:10">
      <c r="H828">
        <f>COUNT($I$37:I828)</f>
        <v>792</v>
      </c>
      <c r="I828">
        <v>54</v>
      </c>
    </row>
    <row r="829" spans="8:10">
      <c r="H829">
        <f>COUNT($I$37:I829)</f>
        <v>793</v>
      </c>
      <c r="I829">
        <v>60</v>
      </c>
    </row>
    <row r="830" spans="8:10">
      <c r="H830">
        <f>COUNT($I$37:I830)</f>
        <v>794</v>
      </c>
      <c r="I830">
        <v>58</v>
      </c>
    </row>
    <row r="831" spans="8:10">
      <c r="H831">
        <f>COUNT($I$37:I831)</f>
        <v>795</v>
      </c>
      <c r="I831">
        <v>53</v>
      </c>
      <c r="J831">
        <f t="shared" ref="J831" si="162">AVERAGE(I827:I831)</f>
        <v>57.2</v>
      </c>
    </row>
    <row r="832" spans="8:10">
      <c r="H832">
        <f>COUNT($I$37:I832)</f>
        <v>796</v>
      </c>
      <c r="I832">
        <v>55</v>
      </c>
      <c r="J832" s="1"/>
    </row>
    <row r="833" spans="8:10">
      <c r="H833">
        <f>COUNT($I$37:I833)</f>
        <v>797</v>
      </c>
      <c r="I833">
        <v>55</v>
      </c>
      <c r="J833" s="1"/>
    </row>
    <row r="834" spans="8:10">
      <c r="H834">
        <f>COUNT($I$37:I834)</f>
        <v>798</v>
      </c>
      <c r="I834">
        <v>55</v>
      </c>
      <c r="J834" s="1"/>
    </row>
    <row r="835" spans="8:10">
      <c r="H835">
        <f>COUNT($I$37:I835)</f>
        <v>799</v>
      </c>
      <c r="I835">
        <v>57</v>
      </c>
      <c r="J835" s="1"/>
    </row>
    <row r="836" spans="8:10">
      <c r="H836">
        <f>COUNT($I$37:I836)</f>
        <v>800</v>
      </c>
      <c r="I836">
        <v>54</v>
      </c>
      <c r="J836" s="1">
        <f t="shared" ref="J836" si="163">AVERAGE(I832:I836)</f>
        <v>55.2</v>
      </c>
    </row>
    <row r="837" spans="8:10">
      <c r="H837">
        <f>COUNT($I$37:I837)</f>
        <v>801</v>
      </c>
      <c r="I837">
        <v>54</v>
      </c>
      <c r="J837" s="1"/>
    </row>
    <row r="838" spans="8:10">
      <c r="H838">
        <f>COUNT($I$37:I838)</f>
        <v>802</v>
      </c>
      <c r="I838">
        <v>55</v>
      </c>
      <c r="J838" s="1"/>
    </row>
    <row r="839" spans="8:10">
      <c r="H839">
        <f>COUNT($I$37:I839)</f>
        <v>803</v>
      </c>
      <c r="I839">
        <v>56</v>
      </c>
      <c r="J839" s="1"/>
    </row>
    <row r="840" spans="8:10">
      <c r="H840">
        <f>COUNT($I$37:I840)</f>
        <v>804</v>
      </c>
      <c r="I840">
        <v>55</v>
      </c>
      <c r="J840" s="1"/>
    </row>
    <row r="841" spans="8:10">
      <c r="H841">
        <f>COUNT($I$37:I841)</f>
        <v>805</v>
      </c>
      <c r="I841">
        <v>56</v>
      </c>
      <c r="J841" s="1">
        <f t="shared" ref="J841" si="164">AVERAGE(I837:I841)</f>
        <v>55.2</v>
      </c>
    </row>
    <row r="842" spans="8:10">
      <c r="H842">
        <f>COUNT($I$37:I842)</f>
        <v>806</v>
      </c>
      <c r="I842">
        <v>55</v>
      </c>
      <c r="J842" s="1"/>
    </row>
    <row r="843" spans="8:10">
      <c r="H843">
        <f>COUNT($I$37:I843)</f>
        <v>807</v>
      </c>
      <c r="I843">
        <v>56</v>
      </c>
    </row>
    <row r="844" spans="8:10">
      <c r="H844">
        <f>COUNT($I$37:I844)</f>
        <v>808</v>
      </c>
      <c r="I844">
        <v>56</v>
      </c>
    </row>
    <row r="845" spans="8:10">
      <c r="H845">
        <f>COUNT($I$37:I845)</f>
        <v>809</v>
      </c>
      <c r="I845">
        <v>60</v>
      </c>
    </row>
    <row r="846" spans="8:10">
      <c r="H846">
        <f>COUNT($I$37:I846)</f>
        <v>810</v>
      </c>
      <c r="I846">
        <v>58</v>
      </c>
      <c r="J846">
        <f t="shared" ref="J846" si="165">AVERAGE(I842:I846)</f>
        <v>57</v>
      </c>
    </row>
    <row r="847" spans="8:10">
      <c r="H847">
        <f>COUNT($I$37:I847)</f>
        <v>811</v>
      </c>
      <c r="I847">
        <v>57</v>
      </c>
      <c r="J847" s="1"/>
    </row>
    <row r="848" spans="8:10">
      <c r="H848">
        <f>COUNT($I$37:I848)</f>
        <v>812</v>
      </c>
      <c r="I848">
        <v>55</v>
      </c>
      <c r="J848" s="1"/>
    </row>
    <row r="849" spans="8:10">
      <c r="H849">
        <f>COUNT($I$37:I849)</f>
        <v>813</v>
      </c>
      <c r="I849">
        <v>53</v>
      </c>
      <c r="J849" s="1"/>
    </row>
    <row r="850" spans="8:10">
      <c r="H850">
        <f>COUNT($I$37:I850)</f>
        <v>814</v>
      </c>
      <c r="I850">
        <v>58</v>
      </c>
      <c r="J850" s="1"/>
    </row>
    <row r="851" spans="8:10">
      <c r="H851">
        <f>COUNT($I$37:I851)</f>
        <v>815</v>
      </c>
      <c r="I851">
        <v>63</v>
      </c>
      <c r="J851" s="1">
        <f t="shared" ref="J851" si="166">AVERAGE(I847:I851)</f>
        <v>57.2</v>
      </c>
    </row>
    <row r="852" spans="8:10">
      <c r="H852">
        <f>COUNT($I$37:I852)</f>
        <v>816</v>
      </c>
      <c r="I852">
        <v>54</v>
      </c>
      <c r="J852" s="1"/>
    </row>
    <row r="853" spans="8:10">
      <c r="H853">
        <f>COUNT($I$37:I853)</f>
        <v>817</v>
      </c>
      <c r="I853">
        <v>60</v>
      </c>
      <c r="J853" s="1"/>
    </row>
    <row r="854" spans="8:10">
      <c r="H854">
        <f>COUNT($I$37:I854)</f>
        <v>818</v>
      </c>
      <c r="I854">
        <v>53</v>
      </c>
      <c r="J854" s="1"/>
    </row>
    <row r="855" spans="8:10">
      <c r="H855">
        <f>COUNT($I$37:I855)</f>
        <v>819</v>
      </c>
      <c r="I855">
        <v>56</v>
      </c>
      <c r="J855" s="1"/>
    </row>
    <row r="856" spans="8:10">
      <c r="H856">
        <f>COUNT($I$37:I856)</f>
        <v>820</v>
      </c>
      <c r="I856">
        <v>58</v>
      </c>
      <c r="J856" s="1">
        <f t="shared" ref="J856" si="167">AVERAGE(I852:I856)</f>
        <v>56.2</v>
      </c>
    </row>
    <row r="857" spans="8:10">
      <c r="H857">
        <f>COUNT($I$37:I857)</f>
        <v>821</v>
      </c>
      <c r="I857">
        <v>58</v>
      </c>
      <c r="J857" s="1"/>
    </row>
    <row r="858" spans="8:10">
      <c r="H858">
        <f>COUNT($I$37:I858)</f>
        <v>822</v>
      </c>
      <c r="I858">
        <v>54</v>
      </c>
    </row>
    <row r="859" spans="8:10">
      <c r="H859">
        <f>COUNT($I$37:I859)</f>
        <v>823</v>
      </c>
      <c r="I859">
        <v>59</v>
      </c>
    </row>
    <row r="860" spans="8:10">
      <c r="H860">
        <f>COUNT($I$37:I860)</f>
        <v>824</v>
      </c>
      <c r="I860">
        <v>54</v>
      </c>
    </row>
    <row r="861" spans="8:10">
      <c r="H861">
        <f>COUNT($I$37:I861)</f>
        <v>825</v>
      </c>
      <c r="I861">
        <v>53</v>
      </c>
      <c r="J861">
        <f t="shared" ref="J861" si="168">AVERAGE(I857:I861)</f>
        <v>55.6</v>
      </c>
    </row>
    <row r="862" spans="8:10">
      <c r="H862">
        <f>COUNT($I$37:I862)</f>
        <v>826</v>
      </c>
      <c r="I862">
        <v>58</v>
      </c>
      <c r="J862" s="1"/>
    </row>
    <row r="863" spans="8:10">
      <c r="H863">
        <f>COUNT($I$37:I863)</f>
        <v>827</v>
      </c>
      <c r="I863">
        <v>58</v>
      </c>
      <c r="J863" s="1"/>
    </row>
    <row r="864" spans="8:10">
      <c r="H864">
        <f>COUNT($I$37:I864)</f>
        <v>828</v>
      </c>
      <c r="I864">
        <v>58</v>
      </c>
      <c r="J864" s="1"/>
    </row>
    <row r="865" spans="8:10">
      <c r="H865">
        <f>COUNT($I$37:I865)</f>
        <v>829</v>
      </c>
      <c r="I865">
        <v>53</v>
      </c>
      <c r="J865" s="1"/>
    </row>
    <row r="866" spans="8:10">
      <c r="H866">
        <f>COUNT($I$37:I866)</f>
        <v>830</v>
      </c>
      <c r="I866">
        <v>55</v>
      </c>
      <c r="J866" s="1">
        <f t="shared" ref="J866" si="169">AVERAGE(I862:I866)</f>
        <v>56.4</v>
      </c>
    </row>
    <row r="867" spans="8:10">
      <c r="H867">
        <f>COUNT($I$37:I867)</f>
        <v>831</v>
      </c>
      <c r="I867">
        <v>59</v>
      </c>
      <c r="J867" s="1"/>
    </row>
    <row r="868" spans="8:10">
      <c r="H868">
        <f>COUNT($I$37:I868)</f>
        <v>832</v>
      </c>
      <c r="I868">
        <v>58</v>
      </c>
      <c r="J868" s="1"/>
    </row>
    <row r="869" spans="8:10">
      <c r="H869">
        <f>COUNT($I$37:I869)</f>
        <v>833</v>
      </c>
      <c r="I869">
        <v>58</v>
      </c>
      <c r="J869" s="1"/>
    </row>
    <row r="870" spans="8:10">
      <c r="H870">
        <f>COUNT($I$37:I870)</f>
        <v>834</v>
      </c>
      <c r="I870">
        <v>59</v>
      </c>
      <c r="J870" s="1"/>
    </row>
    <row r="871" spans="8:10">
      <c r="H871">
        <f>COUNT($I$37:I871)</f>
        <v>835</v>
      </c>
      <c r="I871">
        <v>54</v>
      </c>
      <c r="J871" s="1">
        <f t="shared" ref="J871" si="170">AVERAGE(I867:I871)</f>
        <v>57.6</v>
      </c>
    </row>
    <row r="872" spans="8:10">
      <c r="H872">
        <f>COUNT($I$37:I872)</f>
        <v>836</v>
      </c>
      <c r="I872">
        <v>60</v>
      </c>
      <c r="J872" s="1"/>
    </row>
    <row r="873" spans="8:10">
      <c r="H873">
        <f>COUNT($I$37:I873)</f>
        <v>837</v>
      </c>
      <c r="I873">
        <v>58</v>
      </c>
    </row>
    <row r="874" spans="8:10">
      <c r="H874">
        <f>COUNT($I$37:I874)</f>
        <v>838</v>
      </c>
      <c r="I874">
        <v>56</v>
      </c>
    </row>
    <row r="875" spans="8:10">
      <c r="H875">
        <f>COUNT($I$37:I875)</f>
        <v>839</v>
      </c>
      <c r="I875">
        <v>62</v>
      </c>
    </row>
    <row r="876" spans="8:10">
      <c r="H876">
        <f>COUNT($I$37:I876)</f>
        <v>840</v>
      </c>
      <c r="I876">
        <v>54</v>
      </c>
      <c r="J876">
        <f t="shared" ref="J876" si="171">AVERAGE(I872:I876)</f>
        <v>58</v>
      </c>
    </row>
    <row r="877" spans="8:10">
      <c r="H877">
        <f>COUNT($I$37:I877)</f>
        <v>841</v>
      </c>
      <c r="I877">
        <v>59</v>
      </c>
      <c r="J877" s="1"/>
    </row>
    <row r="878" spans="8:10">
      <c r="H878">
        <f>COUNT($I$37:I878)</f>
        <v>842</v>
      </c>
      <c r="I878">
        <v>56</v>
      </c>
      <c r="J878" s="1"/>
    </row>
    <row r="879" spans="8:10">
      <c r="H879">
        <f>COUNT($I$37:I879)</f>
        <v>843</v>
      </c>
      <c r="I879">
        <v>57</v>
      </c>
      <c r="J879" s="1"/>
    </row>
    <row r="880" spans="8:10">
      <c r="H880">
        <f>COUNT($I$37:I880)</f>
        <v>844</v>
      </c>
      <c r="I880">
        <v>58</v>
      </c>
      <c r="J880" s="1"/>
    </row>
    <row r="881" spans="8:10">
      <c r="H881">
        <f>COUNT($I$37:I881)</f>
        <v>845</v>
      </c>
      <c r="I881">
        <v>54</v>
      </c>
      <c r="J881" s="1">
        <f t="shared" ref="J881" si="172">AVERAGE(I877:I881)</f>
        <v>56.8</v>
      </c>
    </row>
    <row r="882" spans="8:10">
      <c r="H882">
        <f>COUNT($I$37:I882)</f>
        <v>846</v>
      </c>
      <c r="I882">
        <v>60</v>
      </c>
      <c r="J882" s="1"/>
    </row>
    <row r="883" spans="8:10">
      <c r="H883">
        <f>COUNT($I$37:I883)</f>
        <v>847</v>
      </c>
      <c r="I883">
        <v>56</v>
      </c>
      <c r="J883" s="1"/>
    </row>
    <row r="884" spans="8:10">
      <c r="H884">
        <f>COUNT($I$37:I884)</f>
        <v>848</v>
      </c>
      <c r="I884">
        <v>59</v>
      </c>
      <c r="J884" s="1"/>
    </row>
    <row r="885" spans="8:10">
      <c r="H885">
        <f>COUNT($I$37:I885)</f>
        <v>849</v>
      </c>
      <c r="I885">
        <v>60</v>
      </c>
      <c r="J885" s="1"/>
    </row>
    <row r="886" spans="8:10">
      <c r="H886">
        <f>COUNT($I$37:I886)</f>
        <v>850</v>
      </c>
      <c r="I886">
        <v>58</v>
      </c>
      <c r="J886" s="1">
        <f t="shared" ref="J886" si="173">AVERAGE(I882:I886)</f>
        <v>58.6</v>
      </c>
    </row>
    <row r="887" spans="8:10">
      <c r="H887">
        <f>COUNT($I$37:I887)</f>
        <v>851</v>
      </c>
      <c r="I887">
        <v>57</v>
      </c>
      <c r="J887" s="1"/>
    </row>
    <row r="888" spans="8:10">
      <c r="H888">
        <f>COUNT($I$37:I888)</f>
        <v>852</v>
      </c>
      <c r="I888">
        <v>56</v>
      </c>
    </row>
    <row r="889" spans="8:10">
      <c r="H889">
        <f>COUNT($I$37:I889)</f>
        <v>853</v>
      </c>
      <c r="I889">
        <v>53</v>
      </c>
    </row>
    <row r="890" spans="8:10">
      <c r="H890">
        <f>COUNT($I$37:I890)</f>
        <v>854</v>
      </c>
      <c r="I890">
        <v>55</v>
      </c>
    </row>
    <row r="891" spans="8:10">
      <c r="H891">
        <f>COUNT($I$37:I891)</f>
        <v>855</v>
      </c>
      <c r="I891">
        <v>53</v>
      </c>
      <c r="J891">
        <f t="shared" ref="J891" si="174">AVERAGE(I887:I891)</f>
        <v>54.8</v>
      </c>
    </row>
    <row r="892" spans="8:10">
      <c r="H892">
        <f>COUNT($I$37:I892)</f>
        <v>856</v>
      </c>
      <c r="I892">
        <v>57</v>
      </c>
      <c r="J892" s="1"/>
    </row>
    <row r="893" spans="8:10">
      <c r="H893">
        <f>COUNT($I$37:I893)</f>
        <v>857</v>
      </c>
      <c r="I893">
        <v>57</v>
      </c>
      <c r="J893" s="1"/>
    </row>
    <row r="894" spans="8:10">
      <c r="H894">
        <f>COUNT($I$37:I894)</f>
        <v>858</v>
      </c>
      <c r="I894">
        <v>56</v>
      </c>
      <c r="J894" s="1"/>
    </row>
    <row r="895" spans="8:10">
      <c r="H895">
        <f>COUNT($I$37:I895)</f>
        <v>859</v>
      </c>
      <c r="I895">
        <v>54</v>
      </c>
      <c r="J895" s="1"/>
    </row>
    <row r="896" spans="8:10">
      <c r="H896">
        <f>COUNT($I$37:I896)</f>
        <v>860</v>
      </c>
      <c r="I896">
        <v>60</v>
      </c>
      <c r="J896" s="1">
        <f t="shared" ref="J896" si="175">AVERAGE(I892:I896)</f>
        <v>56.8</v>
      </c>
    </row>
    <row r="897" spans="8:10">
      <c r="H897">
        <f>COUNT($I$37:I897)</f>
        <v>861</v>
      </c>
      <c r="I897">
        <v>56</v>
      </c>
      <c r="J897" s="1"/>
    </row>
    <row r="898" spans="8:10">
      <c r="H898">
        <f>COUNT($I$37:I898)</f>
        <v>862</v>
      </c>
      <c r="I898">
        <v>59</v>
      </c>
      <c r="J898" s="1"/>
    </row>
    <row r="899" spans="8:10">
      <c r="H899">
        <f>COUNT($I$37:I899)</f>
        <v>863</v>
      </c>
      <c r="I899">
        <v>55</v>
      </c>
      <c r="J899" s="1"/>
    </row>
    <row r="900" spans="8:10">
      <c r="H900">
        <f>COUNT($I$37:I900)</f>
        <v>864</v>
      </c>
      <c r="I900">
        <v>57</v>
      </c>
      <c r="J900" s="1"/>
    </row>
    <row r="901" spans="8:10">
      <c r="H901">
        <f>COUNT($I$37:I901)</f>
        <v>865</v>
      </c>
      <c r="I901">
        <v>64</v>
      </c>
      <c r="J901" s="1">
        <f t="shared" ref="J901" si="176">AVERAGE(I897:I901)</f>
        <v>58.2</v>
      </c>
    </row>
    <row r="902" spans="8:10">
      <c r="H902">
        <f>COUNT($I$37:I902)</f>
        <v>866</v>
      </c>
      <c r="I902">
        <v>57</v>
      </c>
      <c r="J902" s="1"/>
    </row>
    <row r="903" spans="8:10">
      <c r="H903">
        <f>COUNT($I$37:I903)</f>
        <v>867</v>
      </c>
      <c r="I903">
        <v>53</v>
      </c>
    </row>
    <row r="904" spans="8:10">
      <c r="H904">
        <f>COUNT($I$37:I904)</f>
        <v>868</v>
      </c>
      <c r="I904">
        <v>56</v>
      </c>
    </row>
    <row r="905" spans="8:10">
      <c r="H905">
        <f>COUNT($I$37:I905)</f>
        <v>869</v>
      </c>
      <c r="I905">
        <v>55</v>
      </c>
    </row>
    <row r="906" spans="8:10">
      <c r="H906">
        <f>COUNT($I$37:I906)</f>
        <v>870</v>
      </c>
      <c r="I906">
        <v>58</v>
      </c>
      <c r="J906">
        <f t="shared" ref="J906" si="177">AVERAGE(I902:I906)</f>
        <v>55.8</v>
      </c>
    </row>
    <row r="907" spans="8:10">
      <c r="H907">
        <f>COUNT($I$37:I907)</f>
        <v>871</v>
      </c>
      <c r="I907">
        <v>58</v>
      </c>
      <c r="J907" s="1"/>
    </row>
    <row r="908" spans="8:10">
      <c r="H908">
        <f>COUNT($I$37:I908)</f>
        <v>872</v>
      </c>
      <c r="I908">
        <v>57</v>
      </c>
      <c r="J908" s="1"/>
    </row>
    <row r="909" spans="8:10">
      <c r="H909">
        <f>COUNT($I$37:I909)</f>
        <v>873</v>
      </c>
      <c r="I909">
        <v>59</v>
      </c>
      <c r="J909" s="1"/>
    </row>
    <row r="910" spans="8:10">
      <c r="H910">
        <f>COUNT($I$37:I910)</f>
        <v>874</v>
      </c>
      <c r="I910">
        <v>54</v>
      </c>
      <c r="J910" s="1"/>
    </row>
    <row r="911" spans="8:10">
      <c r="H911">
        <f>COUNT($I$37:I911)</f>
        <v>875</v>
      </c>
      <c r="I911">
        <v>53</v>
      </c>
      <c r="J911" s="1">
        <f t="shared" ref="J911" si="178">AVERAGE(I907:I911)</f>
        <v>56.2</v>
      </c>
    </row>
    <row r="912" spans="8:10">
      <c r="H912">
        <f>COUNT($I$37:I912)</f>
        <v>876</v>
      </c>
      <c r="I912">
        <v>53</v>
      </c>
      <c r="J912" s="1"/>
    </row>
    <row r="913" spans="8:10">
      <c r="H913">
        <f>COUNT($I$37:I913)</f>
        <v>877</v>
      </c>
      <c r="I913">
        <v>56</v>
      </c>
    </row>
    <row r="914" spans="8:10">
      <c r="H914">
        <f>COUNT($I$37:I914)</f>
        <v>878</v>
      </c>
      <c r="I914">
        <v>59</v>
      </c>
    </row>
    <row r="915" spans="8:10">
      <c r="H915">
        <f>COUNT($I$37:I915)</f>
        <v>879</v>
      </c>
      <c r="I915">
        <v>56</v>
      </c>
    </row>
    <row r="916" spans="8:10">
      <c r="H916">
        <f>COUNT($I$37:I916)</f>
        <v>880</v>
      </c>
      <c r="I916">
        <v>54</v>
      </c>
      <c r="J916">
        <f t="shared" ref="J916" si="179">AVERAGE(I912:I916)</f>
        <v>55.6</v>
      </c>
    </row>
    <row r="917" spans="8:10">
      <c r="H917">
        <f>COUNT($I$37:I917)</f>
        <v>881</v>
      </c>
      <c r="I917">
        <v>56</v>
      </c>
      <c r="J917" s="1"/>
    </row>
    <row r="918" spans="8:10">
      <c r="H918">
        <f>COUNT($I$37:I918)</f>
        <v>882</v>
      </c>
      <c r="I918">
        <v>56</v>
      </c>
      <c r="J918" s="1"/>
    </row>
    <row r="919" spans="8:10">
      <c r="H919">
        <f>COUNT($I$37:I919)</f>
        <v>883</v>
      </c>
      <c r="I919">
        <v>53</v>
      </c>
      <c r="J919" s="1"/>
    </row>
    <row r="920" spans="8:10">
      <c r="H920">
        <f>COUNT($I$37:I920)</f>
        <v>884</v>
      </c>
      <c r="I920">
        <v>60</v>
      </c>
      <c r="J920" s="1"/>
    </row>
    <row r="921" spans="8:10">
      <c r="H921">
        <f>COUNT($I$37:I921)</f>
        <v>885</v>
      </c>
      <c r="I921">
        <v>56</v>
      </c>
      <c r="J921" s="1">
        <f t="shared" ref="J921" si="180">AVERAGE(I917:I921)</f>
        <v>56.2</v>
      </c>
    </row>
    <row r="922" spans="8:10">
      <c r="H922">
        <f>COUNT($I$37:I922)</f>
        <v>886</v>
      </c>
      <c r="I922">
        <v>58</v>
      </c>
      <c r="J922" s="1"/>
    </row>
    <row r="923" spans="8:10">
      <c r="H923">
        <f>COUNT($I$37:I923)</f>
        <v>887</v>
      </c>
      <c r="I923">
        <v>62</v>
      </c>
      <c r="J923" s="1"/>
    </row>
    <row r="924" spans="8:10">
      <c r="H924">
        <f>COUNT($I$37:I924)</f>
        <v>888</v>
      </c>
      <c r="I924">
        <v>57</v>
      </c>
      <c r="J924" s="1"/>
    </row>
    <row r="925" spans="8:10">
      <c r="H925">
        <f>COUNT($I$37:I925)</f>
        <v>889</v>
      </c>
      <c r="I925">
        <v>55</v>
      </c>
      <c r="J925" s="1"/>
    </row>
    <row r="926" spans="8:10">
      <c r="H926">
        <f>COUNT($I$37:I926)</f>
        <v>890</v>
      </c>
      <c r="I926">
        <v>58</v>
      </c>
      <c r="J926" s="1">
        <f t="shared" ref="J926" si="181">AVERAGE(I922:I926)</f>
        <v>58</v>
      </c>
    </row>
    <row r="927" spans="8:10">
      <c r="H927">
        <f>COUNT($I$37:I927)</f>
        <v>891</v>
      </c>
      <c r="I927">
        <v>53</v>
      </c>
      <c r="J927" s="1"/>
    </row>
    <row r="928" spans="8:10">
      <c r="H928">
        <f>COUNT($I$37:I928)</f>
        <v>892</v>
      </c>
      <c r="I928">
        <v>54</v>
      </c>
    </row>
    <row r="929" spans="8:10">
      <c r="H929">
        <f>COUNT($I$37:I929)</f>
        <v>893</v>
      </c>
      <c r="I929">
        <v>53</v>
      </c>
    </row>
    <row r="930" spans="8:10">
      <c r="H930">
        <f>COUNT($I$37:I930)</f>
        <v>894</v>
      </c>
      <c r="I930">
        <v>54</v>
      </c>
    </row>
    <row r="931" spans="8:10">
      <c r="H931">
        <f>COUNT($I$37:I931)</f>
        <v>895</v>
      </c>
      <c r="I931">
        <v>58</v>
      </c>
      <c r="J931">
        <f t="shared" ref="J931" si="182">AVERAGE(I927:I931)</f>
        <v>54.4</v>
      </c>
    </row>
    <row r="932" spans="8:10">
      <c r="H932">
        <f>COUNT($I$37:I932)</f>
        <v>896</v>
      </c>
      <c r="I932">
        <v>55</v>
      </c>
      <c r="J932" s="1"/>
    </row>
    <row r="933" spans="8:10">
      <c r="H933">
        <f>COUNT($I$37:I933)</f>
        <v>897</v>
      </c>
      <c r="I933">
        <v>54</v>
      </c>
      <c r="J933" s="1"/>
    </row>
    <row r="934" spans="8:10">
      <c r="H934">
        <f>COUNT($I$37:I934)</f>
        <v>898</v>
      </c>
      <c r="I934">
        <v>56</v>
      </c>
      <c r="J934" s="1"/>
    </row>
    <row r="935" spans="8:10">
      <c r="H935">
        <f>COUNT($I$37:I935)</f>
        <v>899</v>
      </c>
      <c r="I935">
        <v>60</v>
      </c>
      <c r="J935" s="1"/>
    </row>
    <row r="936" spans="8:10">
      <c r="H936">
        <f>COUNT($I$37:I936)</f>
        <v>900</v>
      </c>
      <c r="I936">
        <v>55</v>
      </c>
      <c r="J936" s="1">
        <f t="shared" ref="J936" si="183">AVERAGE(I932:I936)</f>
        <v>56</v>
      </c>
    </row>
    <row r="937" spans="8:10">
      <c r="H937">
        <f>COUNT($I$37:I937)</f>
        <v>901</v>
      </c>
      <c r="I937">
        <v>56</v>
      </c>
      <c r="J937" s="1"/>
    </row>
    <row r="938" spans="8:10">
      <c r="H938">
        <f>COUNT($I$37:I938)</f>
        <v>902</v>
      </c>
      <c r="I938">
        <v>55</v>
      </c>
      <c r="J938" s="1"/>
    </row>
    <row r="939" spans="8:10">
      <c r="H939">
        <f>COUNT($I$37:I939)</f>
        <v>903</v>
      </c>
      <c r="I939">
        <v>54</v>
      </c>
      <c r="J939" s="1"/>
    </row>
    <row r="940" spans="8:10">
      <c r="H940">
        <f>COUNT($I$37:I940)</f>
        <v>904</v>
      </c>
      <c r="I940">
        <v>58</v>
      </c>
      <c r="J940" s="1"/>
    </row>
    <row r="941" spans="8:10">
      <c r="H941">
        <f>COUNT($I$37:I941)</f>
        <v>905</v>
      </c>
      <c r="I941">
        <v>60</v>
      </c>
      <c r="J941" s="1">
        <f t="shared" ref="J941" si="184">AVERAGE(I937:I941)</f>
        <v>56.6</v>
      </c>
    </row>
    <row r="942" spans="8:10">
      <c r="H942">
        <f>COUNT($I$37:I942)</f>
        <v>906</v>
      </c>
      <c r="I942">
        <v>55</v>
      </c>
      <c r="J942" s="1"/>
    </row>
    <row r="943" spans="8:10">
      <c r="H943">
        <f>COUNT($I$37:I943)</f>
        <v>907</v>
      </c>
      <c r="I943">
        <v>54</v>
      </c>
    </row>
    <row r="944" spans="8:10">
      <c r="H944">
        <f>COUNT($I$37:I944)</f>
        <v>908</v>
      </c>
      <c r="I944">
        <v>54</v>
      </c>
    </row>
    <row r="945" spans="8:10">
      <c r="H945">
        <f>COUNT($I$37:I945)</f>
        <v>909</v>
      </c>
      <c r="I945">
        <v>56</v>
      </c>
    </row>
    <row r="946" spans="8:10">
      <c r="H946">
        <f>COUNT($I$37:I946)</f>
        <v>910</v>
      </c>
      <c r="I946">
        <v>58</v>
      </c>
      <c r="J946">
        <f t="shared" ref="J946" si="185">AVERAGE(I942:I946)</f>
        <v>55.4</v>
      </c>
    </row>
    <row r="947" spans="8:10">
      <c r="H947">
        <f>COUNT($I$37:I947)</f>
        <v>911</v>
      </c>
      <c r="I947">
        <v>57</v>
      </c>
      <c r="J947" s="1"/>
    </row>
    <row r="948" spans="8:10">
      <c r="H948">
        <f>COUNT($I$37:I948)</f>
        <v>912</v>
      </c>
      <c r="I948">
        <v>55</v>
      </c>
      <c r="J948" s="1"/>
    </row>
    <row r="949" spans="8:10">
      <c r="H949">
        <f>COUNT($I$37:I949)</f>
        <v>913</v>
      </c>
      <c r="I949">
        <v>58</v>
      </c>
      <c r="J949" s="1"/>
    </row>
    <row r="950" spans="8:10">
      <c r="H950">
        <f>COUNT($I$37:I950)</f>
        <v>914</v>
      </c>
      <c r="I950">
        <v>55</v>
      </c>
      <c r="J950" s="1"/>
    </row>
    <row r="951" spans="8:10">
      <c r="H951">
        <f>COUNT($I$37:I951)</f>
        <v>915</v>
      </c>
      <c r="I951">
        <v>58</v>
      </c>
      <c r="J951" s="1">
        <f t="shared" ref="J951" si="186">AVERAGE(I947:I951)</f>
        <v>56.6</v>
      </c>
    </row>
    <row r="952" spans="8:10">
      <c r="H952">
        <f>COUNT($I$37:I952)</f>
        <v>916</v>
      </c>
      <c r="I952">
        <v>54</v>
      </c>
      <c r="J952" s="1"/>
    </row>
    <row r="953" spans="8:10">
      <c r="H953">
        <f>COUNT($I$37:I953)</f>
        <v>917</v>
      </c>
      <c r="I953">
        <v>54</v>
      </c>
      <c r="J953" s="1"/>
    </row>
    <row r="954" spans="8:10">
      <c r="H954">
        <f>COUNT($I$37:I954)</f>
        <v>918</v>
      </c>
      <c r="I954">
        <v>60</v>
      </c>
      <c r="J954" s="1"/>
    </row>
    <row r="955" spans="8:10">
      <c r="H955">
        <f>COUNT($I$37:I955)</f>
        <v>919</v>
      </c>
      <c r="I955">
        <v>59</v>
      </c>
      <c r="J955" s="1"/>
    </row>
    <row r="956" spans="8:10">
      <c r="H956">
        <f>COUNT($I$37:I956)</f>
        <v>920</v>
      </c>
      <c r="I956">
        <v>58</v>
      </c>
      <c r="J956" s="1">
        <f t="shared" ref="J956" si="187">AVERAGE(I952:I956)</f>
        <v>57</v>
      </c>
    </row>
    <row r="957" spans="8:10">
      <c r="H957">
        <f>COUNT($I$37:I957)</f>
        <v>921</v>
      </c>
      <c r="I957">
        <v>64</v>
      </c>
      <c r="J957" s="1"/>
    </row>
    <row r="958" spans="8:10">
      <c r="H958">
        <f>COUNT($I$37:I958)</f>
        <v>922</v>
      </c>
      <c r="I958">
        <v>57</v>
      </c>
    </row>
    <row r="959" spans="8:10">
      <c r="H959">
        <f>COUNT($I$37:I959)</f>
        <v>923</v>
      </c>
      <c r="I959">
        <v>59</v>
      </c>
    </row>
    <row r="960" spans="8:10">
      <c r="H960">
        <f>COUNT($I$37:I960)</f>
        <v>924</v>
      </c>
      <c r="I960">
        <v>53</v>
      </c>
    </row>
    <row r="961" spans="8:10">
      <c r="H961">
        <f>COUNT($I$37:I961)</f>
        <v>925</v>
      </c>
      <c r="I961">
        <v>56</v>
      </c>
      <c r="J961">
        <f t="shared" ref="J961" si="188">AVERAGE(I957:I961)</f>
        <v>57.8</v>
      </c>
    </row>
    <row r="962" spans="8:10">
      <c r="H962">
        <f>COUNT($I$37:I962)</f>
        <v>926</v>
      </c>
      <c r="I962">
        <v>54</v>
      </c>
      <c r="J962" s="1"/>
    </row>
    <row r="963" spans="8:10">
      <c r="H963">
        <f>COUNT($I$37:I963)</f>
        <v>927</v>
      </c>
      <c r="I963">
        <v>64</v>
      </c>
      <c r="J963" s="1"/>
    </row>
    <row r="964" spans="8:10">
      <c r="H964">
        <f>COUNT($I$37:I964)</f>
        <v>928</v>
      </c>
      <c r="I964">
        <v>53</v>
      </c>
      <c r="J964" s="1"/>
    </row>
    <row r="965" spans="8:10">
      <c r="H965">
        <f>COUNT($I$37:I965)</f>
        <v>929</v>
      </c>
      <c r="I965">
        <v>60</v>
      </c>
      <c r="J965" s="1"/>
    </row>
    <row r="966" spans="8:10">
      <c r="H966">
        <f>COUNT($I$37:I966)</f>
        <v>930</v>
      </c>
      <c r="I966">
        <v>55</v>
      </c>
      <c r="J966" s="1">
        <f t="shared" ref="J966" si="189">AVERAGE(I962:I966)</f>
        <v>57.2</v>
      </c>
    </row>
    <row r="967" spans="8:10">
      <c r="H967">
        <f>COUNT($I$37:I967)</f>
        <v>931</v>
      </c>
      <c r="I967">
        <v>54</v>
      </c>
      <c r="J967" s="1"/>
    </row>
    <row r="968" spans="8:10">
      <c r="H968">
        <f>COUNT($I$37:I968)</f>
        <v>932</v>
      </c>
      <c r="I968">
        <v>58</v>
      </c>
      <c r="J968" s="1"/>
    </row>
    <row r="969" spans="8:10">
      <c r="H969">
        <f>COUNT($I$37:I969)</f>
        <v>933</v>
      </c>
      <c r="I969">
        <v>56</v>
      </c>
      <c r="J969" s="1"/>
    </row>
    <row r="970" spans="8:10">
      <c r="H970">
        <f>COUNT($I$37:I970)</f>
        <v>934</v>
      </c>
      <c r="I970">
        <v>54</v>
      </c>
      <c r="J970" s="1"/>
    </row>
    <row r="971" spans="8:10">
      <c r="H971">
        <f>COUNT($I$37:I971)</f>
        <v>935</v>
      </c>
      <c r="I971">
        <v>59</v>
      </c>
      <c r="J971" s="1">
        <f t="shared" ref="J971" si="190">AVERAGE(I967:I971)</f>
        <v>56.2</v>
      </c>
    </row>
    <row r="972" spans="8:10">
      <c r="H972">
        <f>COUNT($I$37:I972)</f>
        <v>936</v>
      </c>
      <c r="I972">
        <v>54</v>
      </c>
      <c r="J972" s="1"/>
    </row>
    <row r="973" spans="8:10">
      <c r="H973">
        <f>COUNT($I$37:I973)</f>
        <v>937</v>
      </c>
      <c r="I973">
        <v>55</v>
      </c>
    </row>
    <row r="974" spans="8:10">
      <c r="H974">
        <f>COUNT($I$37:I974)</f>
        <v>938</v>
      </c>
      <c r="I974">
        <v>53</v>
      </c>
    </row>
    <row r="975" spans="8:10">
      <c r="H975">
        <f>COUNT($I$37:I975)</f>
        <v>939</v>
      </c>
      <c r="I975">
        <v>58</v>
      </c>
    </row>
    <row r="976" spans="8:10">
      <c r="H976">
        <f>COUNT($I$37:I976)</f>
        <v>940</v>
      </c>
      <c r="I976">
        <v>58</v>
      </c>
      <c r="J976">
        <f t="shared" ref="J976" si="191">AVERAGE(I972:I976)</f>
        <v>55.6</v>
      </c>
    </row>
    <row r="977" spans="8:10">
      <c r="H977">
        <f>COUNT($I$37:I977)</f>
        <v>941</v>
      </c>
      <c r="I977">
        <v>53</v>
      </c>
      <c r="J977" s="1"/>
    </row>
    <row r="978" spans="8:10">
      <c r="H978">
        <f>COUNT($I$37:I978)</f>
        <v>942</v>
      </c>
      <c r="I978">
        <v>57</v>
      </c>
      <c r="J978" s="1"/>
    </row>
    <row r="979" spans="8:10">
      <c r="H979">
        <f>COUNT($I$37:I979)</f>
        <v>943</v>
      </c>
      <c r="I979">
        <v>55</v>
      </c>
      <c r="J979" s="1"/>
    </row>
    <row r="980" spans="8:10">
      <c r="H980">
        <f>COUNT($I$37:I980)</f>
        <v>944</v>
      </c>
      <c r="I980">
        <v>59</v>
      </c>
      <c r="J980" s="1"/>
    </row>
    <row r="981" spans="8:10">
      <c r="H981">
        <f>COUNT($I$37:I981)</f>
        <v>945</v>
      </c>
      <c r="I981">
        <v>56</v>
      </c>
      <c r="J981" s="1">
        <f t="shared" ref="J981" si="192">AVERAGE(I977:I981)</f>
        <v>56</v>
      </c>
    </row>
    <row r="982" spans="8:10">
      <c r="H982">
        <f>COUNT($I$37:I982)</f>
        <v>946</v>
      </c>
      <c r="I982">
        <v>54</v>
      </c>
      <c r="J982" s="1"/>
    </row>
    <row r="983" spans="8:10">
      <c r="H983">
        <f>COUNT($I$37:I983)</f>
        <v>947</v>
      </c>
      <c r="I983">
        <v>54</v>
      </c>
      <c r="J983" s="1"/>
    </row>
    <row r="984" spans="8:10">
      <c r="H984">
        <f>COUNT($I$37:I984)</f>
        <v>948</v>
      </c>
      <c r="I984">
        <v>55</v>
      </c>
      <c r="J984" s="1"/>
    </row>
    <row r="985" spans="8:10">
      <c r="H985">
        <f>COUNT($I$37:I985)</f>
        <v>949</v>
      </c>
      <c r="I985">
        <v>56</v>
      </c>
      <c r="J985" s="1"/>
    </row>
    <row r="986" spans="8:10">
      <c r="H986">
        <f>COUNT($I$37:I986)</f>
        <v>950</v>
      </c>
      <c r="I986">
        <v>54</v>
      </c>
      <c r="J986" s="1">
        <f t="shared" ref="J986" si="193">AVERAGE(I982:I986)</f>
        <v>54.6</v>
      </c>
    </row>
    <row r="987" spans="8:10">
      <c r="H987">
        <f>COUNT($I$37:I987)</f>
        <v>951</v>
      </c>
      <c r="I987">
        <v>55</v>
      </c>
      <c r="J987" s="1"/>
    </row>
    <row r="988" spans="8:10">
      <c r="H988">
        <f>COUNT($I$37:I988)</f>
        <v>952</v>
      </c>
      <c r="I988">
        <v>54</v>
      </c>
    </row>
    <row r="989" spans="8:10">
      <c r="H989">
        <f>COUNT($I$37:I989)</f>
        <v>953</v>
      </c>
      <c r="I989">
        <v>58</v>
      </c>
    </row>
    <row r="990" spans="8:10">
      <c r="H990">
        <f>COUNT($I$37:I990)</f>
        <v>954</v>
      </c>
      <c r="I990">
        <v>56</v>
      </c>
    </row>
    <row r="991" spans="8:10">
      <c r="H991">
        <f>COUNT($I$37:I991)</f>
        <v>955</v>
      </c>
      <c r="I991">
        <v>57</v>
      </c>
      <c r="J991">
        <f t="shared" ref="J991" si="194">AVERAGE(I987:I991)</f>
        <v>56</v>
      </c>
    </row>
    <row r="992" spans="8:10">
      <c r="H992">
        <f>COUNT($I$37:I992)</f>
        <v>956</v>
      </c>
      <c r="I992">
        <v>57</v>
      </c>
      <c r="J992" s="1"/>
    </row>
    <row r="993" spans="8:10">
      <c r="H993">
        <f>COUNT($I$37:I993)</f>
        <v>957</v>
      </c>
      <c r="I993">
        <v>59</v>
      </c>
      <c r="J993" s="1"/>
    </row>
    <row r="994" spans="8:10">
      <c r="H994">
        <f>COUNT($I$37:I994)</f>
        <v>958</v>
      </c>
      <c r="I994">
        <v>55</v>
      </c>
      <c r="J994" s="1"/>
    </row>
    <row r="995" spans="8:10">
      <c r="H995">
        <f>COUNT($I$37:I995)</f>
        <v>959</v>
      </c>
      <c r="I995">
        <v>55</v>
      </c>
      <c r="J995" s="1"/>
    </row>
    <row r="996" spans="8:10">
      <c r="H996">
        <f>COUNT($I$37:I996)</f>
        <v>960</v>
      </c>
      <c r="I996">
        <v>54</v>
      </c>
      <c r="J996" s="1">
        <f t="shared" ref="J996" si="195">AVERAGE(I992:I996)</f>
        <v>56</v>
      </c>
    </row>
    <row r="997" spans="8:10">
      <c r="H997">
        <f>COUNT($I$37:I997)</f>
        <v>961</v>
      </c>
      <c r="I997">
        <v>58</v>
      </c>
      <c r="J997" s="1"/>
    </row>
    <row r="998" spans="8:10">
      <c r="H998">
        <f>COUNT($I$37:I998)</f>
        <v>962</v>
      </c>
      <c r="I998">
        <v>54</v>
      </c>
      <c r="J998" s="1"/>
    </row>
    <row r="999" spans="8:10">
      <c r="H999">
        <f>COUNT($I$37:I999)</f>
        <v>963</v>
      </c>
      <c r="I999">
        <v>59</v>
      </c>
      <c r="J999" s="1"/>
    </row>
    <row r="1000" spans="8:10">
      <c r="H1000">
        <f>COUNT($I$37:I1000)</f>
        <v>964</v>
      </c>
      <c r="I1000">
        <v>58</v>
      </c>
      <c r="J1000" s="1"/>
    </row>
    <row r="1001" spans="8:10">
      <c r="H1001">
        <f>COUNT($I$37:I1001)</f>
        <v>965</v>
      </c>
      <c r="I1001">
        <v>55</v>
      </c>
      <c r="J1001" s="1">
        <f t="shared" ref="J1001" si="196">AVERAGE(I997:I1001)</f>
        <v>56.8</v>
      </c>
    </row>
    <row r="1002" spans="8:10">
      <c r="H1002">
        <f>COUNT($I$37:I1002)</f>
        <v>966</v>
      </c>
      <c r="I1002">
        <v>56</v>
      </c>
      <c r="J1002" s="1"/>
    </row>
    <row r="1003" spans="8:10">
      <c r="H1003">
        <f>COUNT($I$37:I1003)</f>
        <v>967</v>
      </c>
      <c r="I1003">
        <v>62</v>
      </c>
    </row>
    <row r="1004" spans="8:10">
      <c r="H1004">
        <f>COUNT($I$37:I1004)</f>
        <v>968</v>
      </c>
      <c r="I1004">
        <v>57</v>
      </c>
    </row>
    <row r="1005" spans="8:10">
      <c r="H1005">
        <f>COUNT($I$37:I1005)</f>
        <v>969</v>
      </c>
      <c r="I1005">
        <v>53</v>
      </c>
    </row>
    <row r="1006" spans="8:10">
      <c r="H1006">
        <f>COUNT($I$37:I1006)</f>
        <v>970</v>
      </c>
      <c r="I1006">
        <v>57</v>
      </c>
      <c r="J1006">
        <f t="shared" ref="J1006" si="197">AVERAGE(I1002:I1006)</f>
        <v>57</v>
      </c>
    </row>
    <row r="1007" spans="8:10">
      <c r="H1007">
        <f>COUNT($I$37:I1007)</f>
        <v>971</v>
      </c>
      <c r="I1007">
        <v>55</v>
      </c>
      <c r="J1007" s="1"/>
    </row>
    <row r="1008" spans="8:10">
      <c r="H1008">
        <f>COUNT($I$37:I1008)</f>
        <v>972</v>
      </c>
      <c r="I1008">
        <v>58</v>
      </c>
      <c r="J1008" s="1"/>
    </row>
    <row r="1009" spans="8:10">
      <c r="H1009">
        <f>COUNT($I$37:I1009)</f>
        <v>973</v>
      </c>
      <c r="I1009">
        <v>53</v>
      </c>
      <c r="J1009" s="1"/>
    </row>
    <row r="1010" spans="8:10">
      <c r="H1010">
        <f>COUNT($I$37:I1010)</f>
        <v>974</v>
      </c>
      <c r="I1010">
        <v>53</v>
      </c>
      <c r="J1010" s="1"/>
    </row>
    <row r="1011" spans="8:10">
      <c r="H1011">
        <f>COUNT($I$37:I1011)</f>
        <v>975</v>
      </c>
      <c r="I1011">
        <v>60</v>
      </c>
      <c r="J1011" s="1">
        <f t="shared" ref="J1011" si="198">AVERAGE(I1007:I1011)</f>
        <v>55.8</v>
      </c>
    </row>
    <row r="1012" spans="8:10">
      <c r="H1012">
        <f>COUNT($I$37:I1012)</f>
        <v>976</v>
      </c>
      <c r="I1012">
        <v>58</v>
      </c>
      <c r="J1012" s="1"/>
    </row>
    <row r="1013" spans="8:10">
      <c r="H1013">
        <f>COUNT($I$37:I1013)</f>
        <v>977</v>
      </c>
      <c r="I1013">
        <v>56</v>
      </c>
      <c r="J1013" s="1"/>
    </row>
    <row r="1014" spans="8:10">
      <c r="H1014">
        <f>COUNT($I$37:I1014)</f>
        <v>978</v>
      </c>
      <c r="I1014">
        <v>56</v>
      </c>
      <c r="J1014" s="1"/>
    </row>
    <row r="1015" spans="8:10">
      <c r="H1015">
        <f>COUNT($I$37:I1015)</f>
        <v>979</v>
      </c>
      <c r="I1015">
        <v>55</v>
      </c>
      <c r="J1015" s="1"/>
    </row>
    <row r="1016" spans="8:10">
      <c r="H1016">
        <f>COUNT($I$37:I1016)</f>
        <v>980</v>
      </c>
      <c r="I1016">
        <v>59</v>
      </c>
      <c r="J1016" s="1">
        <f t="shared" ref="J1016" si="199">AVERAGE(I1012:I1016)</f>
        <v>56.8</v>
      </c>
    </row>
    <row r="1017" spans="8:10">
      <c r="H1017">
        <f>COUNT($I$37:I1017)</f>
        <v>981</v>
      </c>
      <c r="I1017">
        <v>59</v>
      </c>
      <c r="J1017" s="1"/>
    </row>
    <row r="1018" spans="8:10">
      <c r="H1018">
        <f>COUNT($I$37:I1018)</f>
        <v>982</v>
      </c>
      <c r="I1018">
        <v>59</v>
      </c>
    </row>
    <row r="1019" spans="8:10">
      <c r="H1019">
        <f>COUNT($I$37:I1019)</f>
        <v>983</v>
      </c>
      <c r="I1019">
        <v>56</v>
      </c>
    </row>
    <row r="1020" spans="8:10">
      <c r="H1020">
        <f>COUNT($I$37:I1020)</f>
        <v>984</v>
      </c>
      <c r="I1020">
        <v>56</v>
      </c>
    </row>
    <row r="1021" spans="8:10">
      <c r="H1021">
        <f>COUNT($I$37:I1021)</f>
        <v>985</v>
      </c>
      <c r="I1021">
        <v>55</v>
      </c>
      <c r="J1021">
        <f t="shared" ref="J1021" si="200">AVERAGE(I1017:I1021)</f>
        <v>57</v>
      </c>
    </row>
    <row r="1022" spans="8:10">
      <c r="H1022">
        <f>COUNT($I$37:I1022)</f>
        <v>986</v>
      </c>
      <c r="I1022">
        <v>56</v>
      </c>
      <c r="J1022" s="1"/>
    </row>
    <row r="1023" spans="8:10">
      <c r="H1023">
        <f>COUNT($I$37:I1023)</f>
        <v>987</v>
      </c>
      <c r="I1023">
        <v>53</v>
      </c>
      <c r="J1023" s="1"/>
    </row>
    <row r="1024" spans="8:10">
      <c r="H1024">
        <f>COUNT($I$37:I1024)</f>
        <v>988</v>
      </c>
      <c r="I1024">
        <v>54</v>
      </c>
      <c r="J1024" s="1"/>
    </row>
    <row r="1025" spans="8:10">
      <c r="H1025">
        <f>COUNT($I$37:I1025)</f>
        <v>989</v>
      </c>
      <c r="I1025">
        <v>55</v>
      </c>
      <c r="J1025" s="1"/>
    </row>
    <row r="1026" spans="8:10">
      <c r="H1026">
        <f>COUNT($I$37:I1026)</f>
        <v>990</v>
      </c>
      <c r="I1026">
        <v>55</v>
      </c>
      <c r="J1026" s="1">
        <f t="shared" ref="J1026" si="201">AVERAGE(I1022:I1026)</f>
        <v>54.6</v>
      </c>
    </row>
    <row r="1027" spans="8:10">
      <c r="H1027">
        <f>COUNT($I$37:I1027)</f>
        <v>991</v>
      </c>
      <c r="I1027">
        <v>60</v>
      </c>
      <c r="J1027" s="1"/>
    </row>
    <row r="1028" spans="8:10">
      <c r="H1028">
        <f>COUNT($I$37:I1028)</f>
        <v>992</v>
      </c>
      <c r="I1028">
        <v>55</v>
      </c>
      <c r="J1028" s="1"/>
    </row>
    <row r="1029" spans="8:10">
      <c r="H1029">
        <f>COUNT($I$37:I1029)</f>
        <v>993</v>
      </c>
      <c r="I1029">
        <v>56</v>
      </c>
      <c r="J1029" s="1"/>
    </row>
    <row r="1030" spans="8:10">
      <c r="H1030">
        <f>COUNT($I$37:I1030)</f>
        <v>994</v>
      </c>
      <c r="I1030">
        <v>57</v>
      </c>
      <c r="J1030" s="1"/>
    </row>
    <row r="1031" spans="8:10">
      <c r="H1031">
        <f>COUNT($I$37:I1031)</f>
        <v>995</v>
      </c>
      <c r="I1031">
        <v>58</v>
      </c>
      <c r="J1031" s="1">
        <f t="shared" ref="J1031" si="202">AVERAGE(I1027:I1031)</f>
        <v>57.2</v>
      </c>
    </row>
    <row r="1032" spans="8:10">
      <c r="H1032">
        <f>COUNT($I$37:I1032)</f>
        <v>996</v>
      </c>
      <c r="I1032">
        <v>63</v>
      </c>
      <c r="J1032" s="1"/>
    </row>
    <row r="1033" spans="8:10">
      <c r="H1033">
        <f>COUNT($I$37:I1033)</f>
        <v>997</v>
      </c>
      <c r="I1033">
        <v>57</v>
      </c>
    </row>
    <row r="1034" spans="8:10">
      <c r="H1034">
        <f>COUNT($I$37:I1034)</f>
        <v>998</v>
      </c>
      <c r="I1034">
        <v>59</v>
      </c>
    </row>
    <row r="1035" spans="8:10">
      <c r="H1035">
        <f>COUNT($I$37:I1035)</f>
        <v>999</v>
      </c>
      <c r="I1035">
        <v>55</v>
      </c>
    </row>
    <row r="1036" spans="8:10">
      <c r="H1036">
        <f>COUNT($I$37:I1036)</f>
        <v>1000</v>
      </c>
      <c r="I1036">
        <v>59</v>
      </c>
      <c r="J1036">
        <f t="shared" ref="J1036" si="203">AVERAGE(I1032:I1036)</f>
        <v>58.6</v>
      </c>
    </row>
    <row r="1037" spans="8:10">
      <c r="H1037">
        <f>COUNT($I$37:I1037)</f>
        <v>1001</v>
      </c>
      <c r="I1037">
        <v>55</v>
      </c>
      <c r="J1037" s="1"/>
    </row>
    <row r="1038" spans="8:10">
      <c r="H1038">
        <f>COUNT($I$37:I1038)</f>
        <v>1002</v>
      </c>
      <c r="I1038">
        <v>55</v>
      </c>
      <c r="J1038" s="1"/>
    </row>
    <row r="1039" spans="8:10">
      <c r="H1039">
        <f>COUNT($I$37:I1039)</f>
        <v>1003</v>
      </c>
      <c r="I1039">
        <v>54</v>
      </c>
      <c r="J1039" s="1"/>
    </row>
    <row r="1040" spans="8:10">
      <c r="H1040">
        <f>COUNT($I$37:I1040)</f>
        <v>1004</v>
      </c>
      <c r="I1040">
        <v>59</v>
      </c>
      <c r="J1040" s="1"/>
    </row>
    <row r="1041" spans="8:10">
      <c r="H1041">
        <f>COUNT($I$37:I1041)</f>
        <v>1005</v>
      </c>
      <c r="I1041">
        <v>60</v>
      </c>
      <c r="J1041" s="1">
        <f t="shared" ref="J1041" si="204">AVERAGE(I1037:I1041)</f>
        <v>56.6</v>
      </c>
    </row>
    <row r="1042" spans="8:10">
      <c r="H1042">
        <f>COUNT($I$37:I1042)</f>
        <v>1006</v>
      </c>
      <c r="I1042">
        <v>54</v>
      </c>
      <c r="J1042" s="1"/>
    </row>
    <row r="1043" spans="8:10">
      <c r="H1043">
        <f>COUNT($I$37:I1043)</f>
        <v>1007</v>
      </c>
      <c r="I1043">
        <v>58</v>
      </c>
      <c r="J1043" s="1"/>
    </row>
    <row r="1044" spans="8:10">
      <c r="H1044">
        <f>COUNT($I$37:I1044)</f>
        <v>1008</v>
      </c>
      <c r="I1044">
        <v>57</v>
      </c>
      <c r="J1044" s="1"/>
    </row>
    <row r="1045" spans="8:10">
      <c r="H1045">
        <f>COUNT($I$37:I1045)</f>
        <v>1009</v>
      </c>
      <c r="I1045">
        <v>55</v>
      </c>
      <c r="J1045" s="1"/>
    </row>
    <row r="1046" spans="8:10">
      <c r="H1046">
        <f>COUNT($I$37:I1046)</f>
        <v>1010</v>
      </c>
      <c r="I1046">
        <v>56</v>
      </c>
      <c r="J1046" s="1">
        <f t="shared" ref="J1046" si="205">AVERAGE(I1042:I1046)</f>
        <v>56</v>
      </c>
    </row>
    <row r="1047" spans="8:10">
      <c r="H1047">
        <f>COUNT($I$37:I1047)</f>
        <v>1011</v>
      </c>
      <c r="I1047">
        <v>53</v>
      </c>
      <c r="J1047" s="1"/>
    </row>
    <row r="1048" spans="8:10">
      <c r="H1048">
        <f>COUNT($I$37:I1048)</f>
        <v>1012</v>
      </c>
      <c r="I1048">
        <v>58</v>
      </c>
    </row>
    <row r="1049" spans="8:10">
      <c r="H1049">
        <f>COUNT($I$37:I1049)</f>
        <v>1013</v>
      </c>
      <c r="I1049">
        <v>54</v>
      </c>
    </row>
    <row r="1050" spans="8:10">
      <c r="H1050">
        <f>COUNT($I$37:I1050)</f>
        <v>1014</v>
      </c>
      <c r="I1050">
        <v>58</v>
      </c>
    </row>
    <row r="1051" spans="8:10">
      <c r="H1051">
        <f>COUNT($I$37:I1051)</f>
        <v>1015</v>
      </c>
      <c r="I1051">
        <v>57</v>
      </c>
      <c r="J1051">
        <f t="shared" ref="J1051" si="206">AVERAGE(I1047:I1051)</f>
        <v>56</v>
      </c>
    </row>
    <row r="1052" spans="8:10">
      <c r="H1052">
        <f>COUNT($I$37:I1052)</f>
        <v>1016</v>
      </c>
      <c r="I1052">
        <v>58</v>
      </c>
      <c r="J1052" s="1"/>
    </row>
    <row r="1053" spans="8:10">
      <c r="H1053">
        <f>COUNT($I$37:I1053)</f>
        <v>1017</v>
      </c>
      <c r="I1053">
        <v>60</v>
      </c>
      <c r="J1053" s="1"/>
    </row>
    <row r="1054" spans="8:10">
      <c r="H1054">
        <f>COUNT($I$37:I1054)</f>
        <v>1018</v>
      </c>
      <c r="I1054">
        <v>55</v>
      </c>
      <c r="J1054" s="1"/>
    </row>
    <row r="1055" spans="8:10">
      <c r="H1055">
        <f>COUNT($I$37:I1055)</f>
        <v>1019</v>
      </c>
      <c r="I1055">
        <v>53</v>
      </c>
      <c r="J1055" s="1"/>
    </row>
    <row r="1056" spans="8:10">
      <c r="H1056">
        <f>COUNT($I$37:I1056)</f>
        <v>1020</v>
      </c>
      <c r="I1056">
        <v>55</v>
      </c>
      <c r="J1056" s="1">
        <f t="shared" ref="J1056" si="207">AVERAGE(I1052:I1056)</f>
        <v>56.2</v>
      </c>
    </row>
    <row r="1057" spans="8:10">
      <c r="H1057">
        <f>COUNT($I$37:I1057)</f>
        <v>1021</v>
      </c>
      <c r="I1057">
        <v>57</v>
      </c>
      <c r="J1057" s="1"/>
    </row>
    <row r="1058" spans="8:10">
      <c r="H1058">
        <f>COUNT($I$37:I1058)</f>
        <v>1022</v>
      </c>
      <c r="I1058">
        <v>56</v>
      </c>
    </row>
    <row r="1059" spans="8:10">
      <c r="H1059">
        <f>COUNT($I$37:I1059)</f>
        <v>1023</v>
      </c>
      <c r="I1059">
        <v>58</v>
      </c>
    </row>
    <row r="1060" spans="8:10">
      <c r="H1060">
        <f>COUNT($I$37:I1060)</f>
        <v>1024</v>
      </c>
      <c r="I1060">
        <v>58</v>
      </c>
    </row>
    <row r="1061" spans="8:10">
      <c r="H1061">
        <f>COUNT($I$37:I1061)</f>
        <v>1025</v>
      </c>
      <c r="I1061">
        <v>55</v>
      </c>
      <c r="J1061">
        <f t="shared" ref="J1061" si="208">AVERAGE(I1057:I1061)</f>
        <v>56.8</v>
      </c>
    </row>
    <row r="1062" spans="8:10">
      <c r="H1062">
        <f>COUNT($I$37:I1062)</f>
        <v>1026</v>
      </c>
      <c r="I1062">
        <v>63</v>
      </c>
      <c r="J1062" s="1"/>
    </row>
    <row r="1063" spans="8:10">
      <c r="H1063">
        <f>COUNT($I$37:I1063)</f>
        <v>1027</v>
      </c>
      <c r="I1063">
        <v>57</v>
      </c>
      <c r="J1063" s="1"/>
    </row>
    <row r="1064" spans="8:10">
      <c r="H1064">
        <f>COUNT($I$37:I1064)</f>
        <v>1028</v>
      </c>
      <c r="I1064">
        <v>57</v>
      </c>
      <c r="J1064" s="1"/>
    </row>
    <row r="1065" spans="8:10">
      <c r="H1065">
        <f>COUNT($I$37:I1065)</f>
        <v>1029</v>
      </c>
      <c r="I1065">
        <v>56</v>
      </c>
      <c r="J1065" s="1"/>
    </row>
    <row r="1066" spans="8:10">
      <c r="H1066">
        <f>COUNT($I$37:I1066)</f>
        <v>1030</v>
      </c>
      <c r="I1066">
        <v>54</v>
      </c>
      <c r="J1066" s="1">
        <f t="shared" ref="J1066" si="209">AVERAGE(I1062:I1066)</f>
        <v>57.4</v>
      </c>
    </row>
    <row r="1067" spans="8:10">
      <c r="H1067">
        <f>COUNT($I$37:I1067)</f>
        <v>1031</v>
      </c>
      <c r="I1067">
        <v>58</v>
      </c>
      <c r="J1067" s="1"/>
    </row>
    <row r="1068" spans="8:10">
      <c r="H1068">
        <f>COUNT($I$37:I1068)</f>
        <v>1032</v>
      </c>
      <c r="I1068">
        <v>56</v>
      </c>
      <c r="J1068" s="1"/>
    </row>
    <row r="1069" spans="8:10">
      <c r="H1069">
        <f>COUNT($I$37:I1069)</f>
        <v>1033</v>
      </c>
      <c r="I1069">
        <v>56</v>
      </c>
      <c r="J1069" s="1"/>
    </row>
    <row r="1070" spans="8:10">
      <c r="H1070">
        <f>COUNT($I$37:I1070)</f>
        <v>1034</v>
      </c>
      <c r="I1070">
        <v>54</v>
      </c>
      <c r="J1070" s="1"/>
    </row>
    <row r="1071" spans="8:10">
      <c r="H1071">
        <f>COUNT($I$37:I1071)</f>
        <v>1035</v>
      </c>
      <c r="I1071">
        <v>53</v>
      </c>
      <c r="J1071" s="1">
        <f t="shared" ref="J1071" si="210">AVERAGE(I1067:I1071)</f>
        <v>55.4</v>
      </c>
    </row>
    <row r="1072" spans="8:10">
      <c r="H1072">
        <f>COUNT($I$37:I1072)</f>
        <v>1036</v>
      </c>
      <c r="I1072">
        <v>57</v>
      </c>
      <c r="J1072" s="1"/>
    </row>
    <row r="1073" spans="8:10">
      <c r="H1073">
        <f>COUNT($I$37:I1073)</f>
        <v>1037</v>
      </c>
      <c r="I1073">
        <v>58</v>
      </c>
    </row>
    <row r="1074" spans="8:10">
      <c r="H1074">
        <f>COUNT($I$37:I1074)</f>
        <v>1038</v>
      </c>
      <c r="I1074">
        <v>54</v>
      </c>
    </row>
    <row r="1075" spans="8:10">
      <c r="H1075">
        <f>COUNT($I$37:I1075)</f>
        <v>1039</v>
      </c>
      <c r="I1075">
        <v>58</v>
      </c>
    </row>
    <row r="1076" spans="8:10">
      <c r="H1076">
        <f>COUNT($I$37:I1076)</f>
        <v>1040</v>
      </c>
      <c r="I1076">
        <v>54</v>
      </c>
      <c r="J1076">
        <f t="shared" ref="J1076" si="211">AVERAGE(I1072:I1076)</f>
        <v>56.2</v>
      </c>
    </row>
    <row r="1077" spans="8:10">
      <c r="H1077">
        <f>COUNT($I$37:I1077)</f>
        <v>1041</v>
      </c>
      <c r="I1077">
        <v>56</v>
      </c>
      <c r="J1077" s="1"/>
    </row>
    <row r="1078" spans="8:10">
      <c r="H1078">
        <f>COUNT($I$37:I1078)</f>
        <v>1042</v>
      </c>
      <c r="I1078">
        <v>58</v>
      </c>
      <c r="J1078" s="1"/>
    </row>
    <row r="1079" spans="8:10">
      <c r="H1079">
        <f>COUNT($I$37:I1079)</f>
        <v>1043</v>
      </c>
      <c r="I1079">
        <v>57</v>
      </c>
      <c r="J1079" s="1"/>
    </row>
    <row r="1080" spans="8:10">
      <c r="H1080">
        <f>COUNT($I$37:I1080)</f>
        <v>1044</v>
      </c>
      <c r="I1080">
        <v>56</v>
      </c>
      <c r="J1080" s="1"/>
    </row>
    <row r="1081" spans="8:10">
      <c r="H1081">
        <f>COUNT($I$37:I1081)</f>
        <v>1045</v>
      </c>
      <c r="I1081">
        <v>54</v>
      </c>
      <c r="J1081" s="1">
        <f t="shared" ref="J1081" si="212">AVERAGE(I1077:I1081)</f>
        <v>56.2</v>
      </c>
    </row>
    <row r="1082" spans="8:10">
      <c r="H1082">
        <f>COUNT($I$37:I1082)</f>
        <v>1046</v>
      </c>
      <c r="I1082">
        <v>59</v>
      </c>
      <c r="J1082" s="1"/>
    </row>
    <row r="1083" spans="8:10">
      <c r="H1083">
        <f>COUNT($I$37:I1083)</f>
        <v>1047</v>
      </c>
      <c r="I1083">
        <v>56</v>
      </c>
      <c r="J1083" s="1"/>
    </row>
    <row r="1084" spans="8:10">
      <c r="H1084">
        <f>COUNT($I$37:I1084)</f>
        <v>1048</v>
      </c>
      <c r="I1084">
        <v>56</v>
      </c>
      <c r="J1084" s="1"/>
    </row>
    <row r="1085" spans="8:10">
      <c r="H1085">
        <f>COUNT($I$37:I1085)</f>
        <v>1049</v>
      </c>
      <c r="I1085">
        <v>58</v>
      </c>
      <c r="J1085" s="1"/>
    </row>
    <row r="1086" spans="8:10">
      <c r="H1086">
        <f>COUNT($I$37:I1086)</f>
        <v>1050</v>
      </c>
      <c r="I1086">
        <v>58</v>
      </c>
      <c r="J1086" s="1">
        <f t="shared" ref="J1086" si="213">AVERAGE(I1082:I1086)</f>
        <v>57.4</v>
      </c>
    </row>
    <row r="1087" spans="8:10">
      <c r="H1087">
        <f>COUNT($I$37:I1087)</f>
        <v>1051</v>
      </c>
      <c r="I1087">
        <v>55</v>
      </c>
      <c r="J1087" s="1"/>
    </row>
    <row r="1088" spans="8:10">
      <c r="H1088">
        <f>COUNT($I$37:I1088)</f>
        <v>1052</v>
      </c>
      <c r="I1088">
        <v>55</v>
      </c>
    </row>
    <row r="1089" spans="8:10">
      <c r="H1089">
        <f>COUNT($I$37:I1089)</f>
        <v>1053</v>
      </c>
      <c r="I1089">
        <v>53</v>
      </c>
    </row>
    <row r="1090" spans="8:10">
      <c r="H1090">
        <f>COUNT($I$37:I1090)</f>
        <v>1054</v>
      </c>
      <c r="I1090">
        <v>57</v>
      </c>
    </row>
    <row r="1091" spans="8:10">
      <c r="H1091">
        <f>COUNT($I$37:I1091)</f>
        <v>1055</v>
      </c>
      <c r="I1091">
        <v>62</v>
      </c>
      <c r="J1091">
        <f t="shared" ref="J1091" si="214">AVERAGE(I1087:I1091)</f>
        <v>56.4</v>
      </c>
    </row>
    <row r="1092" spans="8:10">
      <c r="H1092">
        <f>COUNT($I$37:I1092)</f>
        <v>1056</v>
      </c>
      <c r="I1092">
        <v>59</v>
      </c>
      <c r="J1092" s="1"/>
    </row>
    <row r="1093" spans="8:10">
      <c r="H1093">
        <f>COUNT($I$37:I1093)</f>
        <v>1057</v>
      </c>
      <c r="I1093">
        <v>59</v>
      </c>
      <c r="J1093" s="1"/>
    </row>
    <row r="1094" spans="8:10">
      <c r="H1094">
        <f>COUNT($I$37:I1094)</f>
        <v>1058</v>
      </c>
      <c r="I1094">
        <v>54</v>
      </c>
      <c r="J1094" s="1"/>
    </row>
    <row r="1095" spans="8:10">
      <c r="H1095">
        <f>COUNT($I$37:I1095)</f>
        <v>1059</v>
      </c>
      <c r="I1095">
        <v>62</v>
      </c>
      <c r="J1095" s="1"/>
    </row>
    <row r="1096" spans="8:10">
      <c r="H1096">
        <f>COUNT($I$37:I1096)</f>
        <v>1060</v>
      </c>
      <c r="I1096">
        <v>60</v>
      </c>
      <c r="J1096" s="1">
        <f t="shared" ref="J1096" si="215">AVERAGE(I1092:I1096)</f>
        <v>58.8</v>
      </c>
    </row>
    <row r="1097" spans="8:10">
      <c r="H1097">
        <f>COUNT($I$37:I1097)</f>
        <v>1061</v>
      </c>
      <c r="I1097">
        <v>54</v>
      </c>
      <c r="J1097" s="1"/>
    </row>
    <row r="1098" spans="8:10">
      <c r="H1098">
        <f>COUNT($I$37:I1098)</f>
        <v>1062</v>
      </c>
      <c r="I1098">
        <v>56</v>
      </c>
      <c r="J1098" s="1"/>
    </row>
    <row r="1099" spans="8:10">
      <c r="H1099">
        <f>COUNT($I$37:I1099)</f>
        <v>1063</v>
      </c>
      <c r="I1099">
        <v>59</v>
      </c>
      <c r="J1099" s="1"/>
    </row>
    <row r="1100" spans="8:10">
      <c r="H1100">
        <f>COUNT($I$37:I1100)</f>
        <v>1064</v>
      </c>
      <c r="I1100">
        <v>57</v>
      </c>
      <c r="J1100" s="1"/>
    </row>
    <row r="1101" spans="8:10">
      <c r="H1101">
        <f>COUNT($I$37:I1101)</f>
        <v>1065</v>
      </c>
      <c r="I1101">
        <v>55</v>
      </c>
      <c r="J1101" s="1">
        <f t="shared" ref="J1101" si="216">AVERAGE(I1097:I1101)</f>
        <v>56.2</v>
      </c>
    </row>
    <row r="1102" spans="8:10">
      <c r="H1102">
        <f>COUNT($I$37:I1102)</f>
        <v>1066</v>
      </c>
      <c r="I1102">
        <v>55</v>
      </c>
      <c r="J1102" s="1"/>
    </row>
    <row r="1103" spans="8:10">
      <c r="H1103">
        <f>COUNT($I$37:I1103)</f>
        <v>1067</v>
      </c>
      <c r="I1103">
        <v>60</v>
      </c>
    </row>
    <row r="1104" spans="8:10">
      <c r="H1104">
        <f>COUNT($I$37:I1104)</f>
        <v>1068</v>
      </c>
      <c r="I1104">
        <v>53</v>
      </c>
    </row>
    <row r="1105" spans="8:10">
      <c r="H1105">
        <f>COUNT($I$37:I1105)</f>
        <v>1069</v>
      </c>
      <c r="I1105">
        <v>59</v>
      </c>
    </row>
    <row r="1106" spans="8:10">
      <c r="H1106">
        <f>COUNT($I$37:I1106)</f>
        <v>1070</v>
      </c>
      <c r="I1106">
        <v>56</v>
      </c>
      <c r="J1106">
        <f t="shared" ref="J1106" si="217">AVERAGE(I1102:I1106)</f>
        <v>56.6</v>
      </c>
    </row>
    <row r="1107" spans="8:10">
      <c r="H1107">
        <f>COUNT($I$37:I1107)</f>
        <v>1071</v>
      </c>
      <c r="I1107">
        <v>54</v>
      </c>
      <c r="J1107" s="1"/>
    </row>
    <row r="1108" spans="8:10">
      <c r="H1108">
        <f>COUNT($I$37:I1108)</f>
        <v>1072</v>
      </c>
      <c r="I1108">
        <v>62</v>
      </c>
      <c r="J1108" s="1"/>
    </row>
    <row r="1109" spans="8:10">
      <c r="H1109">
        <f>COUNT($I$37:I1109)</f>
        <v>1073</v>
      </c>
      <c r="I1109">
        <v>54</v>
      </c>
      <c r="J1109" s="1"/>
    </row>
    <row r="1110" spans="8:10">
      <c r="H1110">
        <f>COUNT($I$37:I1110)</f>
        <v>1074</v>
      </c>
      <c r="I1110">
        <v>57</v>
      </c>
      <c r="J1110" s="1"/>
    </row>
    <row r="1111" spans="8:10">
      <c r="H1111">
        <f>COUNT($I$37:I1111)</f>
        <v>1075</v>
      </c>
      <c r="I1111">
        <v>55</v>
      </c>
      <c r="J1111" s="1">
        <f t="shared" ref="J1111" si="218">AVERAGE(I1107:I1111)</f>
        <v>56.4</v>
      </c>
    </row>
    <row r="1112" spans="8:10">
      <c r="H1112">
        <f>COUNT($I$37:I1112)</f>
        <v>1076</v>
      </c>
      <c r="I1112">
        <v>56</v>
      </c>
      <c r="J1112" s="1"/>
    </row>
    <row r="1113" spans="8:10">
      <c r="H1113">
        <f>COUNT($I$37:I1113)</f>
        <v>1077</v>
      </c>
      <c r="I1113">
        <v>55</v>
      </c>
      <c r="J1113" s="1"/>
    </row>
    <row r="1114" spans="8:10">
      <c r="H1114">
        <f>COUNT($I$37:I1114)</f>
        <v>1078</v>
      </c>
      <c r="I1114">
        <v>54</v>
      </c>
      <c r="J1114" s="1"/>
    </row>
    <row r="1115" spans="8:10">
      <c r="H1115">
        <f>COUNT($I$37:I1115)</f>
        <v>1079</v>
      </c>
      <c r="I1115">
        <v>54</v>
      </c>
      <c r="J1115" s="1"/>
    </row>
    <row r="1116" spans="8:10">
      <c r="H1116">
        <f>COUNT($I$37:I1116)</f>
        <v>1080</v>
      </c>
      <c r="I1116">
        <v>54</v>
      </c>
      <c r="J1116" s="1">
        <f t="shared" ref="J1116" si="219">AVERAGE(I1112:I1116)</f>
        <v>54.6</v>
      </c>
    </row>
    <row r="1117" spans="8:10">
      <c r="H1117">
        <f>COUNT($I$37:I1117)</f>
        <v>1081</v>
      </c>
      <c r="I1117">
        <v>58</v>
      </c>
      <c r="J1117" s="1"/>
    </row>
    <row r="1118" spans="8:10">
      <c r="H1118">
        <f>COUNT($I$37:I1118)</f>
        <v>1082</v>
      </c>
      <c r="I1118">
        <v>58</v>
      </c>
    </row>
    <row r="1119" spans="8:10">
      <c r="H1119">
        <f>COUNT($I$37:I1119)</f>
        <v>1083</v>
      </c>
      <c r="I1119">
        <v>57</v>
      </c>
    </row>
    <row r="1120" spans="8:10">
      <c r="H1120">
        <f>COUNT($I$37:I1120)</f>
        <v>1084</v>
      </c>
      <c r="I1120">
        <v>59</v>
      </c>
    </row>
    <row r="1121" spans="8:10">
      <c r="H1121">
        <f>COUNT($I$37:I1121)</f>
        <v>1085</v>
      </c>
      <c r="I1121">
        <v>55</v>
      </c>
      <c r="J1121">
        <f t="shared" ref="J1121" si="220">AVERAGE(I1117:I1121)</f>
        <v>57.4</v>
      </c>
    </row>
    <row r="1122" spans="8:10">
      <c r="H1122">
        <f>COUNT($I$37:I1122)</f>
        <v>1086</v>
      </c>
      <c r="I1122">
        <v>55</v>
      </c>
      <c r="J1122" s="1"/>
    </row>
    <row r="1123" spans="8:10">
      <c r="H1123">
        <f>COUNT($I$37:I1123)</f>
        <v>1087</v>
      </c>
      <c r="I1123">
        <v>57</v>
      </c>
      <c r="J1123" s="1"/>
    </row>
    <row r="1124" spans="8:10">
      <c r="H1124">
        <f>COUNT($I$37:I1124)</f>
        <v>1088</v>
      </c>
      <c r="I1124">
        <v>57</v>
      </c>
      <c r="J1124" s="1"/>
    </row>
    <row r="1125" spans="8:10">
      <c r="H1125">
        <f>COUNT($I$37:I1125)</f>
        <v>1089</v>
      </c>
      <c r="I1125">
        <v>55</v>
      </c>
      <c r="J1125" s="1"/>
    </row>
    <row r="1126" spans="8:10">
      <c r="H1126">
        <f>COUNT($I$37:I1126)</f>
        <v>1090</v>
      </c>
      <c r="I1126">
        <v>55</v>
      </c>
      <c r="J1126" s="1">
        <f t="shared" ref="J1126" si="221">AVERAGE(I1122:I1126)</f>
        <v>55.8</v>
      </c>
    </row>
    <row r="1127" spans="8:10">
      <c r="H1127">
        <f>COUNT($I$37:I1127)</f>
        <v>1091</v>
      </c>
      <c r="I1127">
        <v>53</v>
      </c>
      <c r="J1127" s="1"/>
    </row>
    <row r="1128" spans="8:10">
      <c r="H1128">
        <f>COUNT($I$37:I1128)</f>
        <v>1092</v>
      </c>
      <c r="I1128">
        <v>57</v>
      </c>
      <c r="J1128" s="1"/>
    </row>
    <row r="1129" spans="8:10">
      <c r="H1129">
        <f>COUNT($I$37:I1129)</f>
        <v>1093</v>
      </c>
      <c r="I1129">
        <v>54</v>
      </c>
      <c r="J1129" s="1"/>
    </row>
    <row r="1130" spans="8:10">
      <c r="H1130">
        <f>COUNT($I$37:I1130)</f>
        <v>1094</v>
      </c>
      <c r="I1130">
        <v>55</v>
      </c>
      <c r="J1130" s="1"/>
    </row>
    <row r="1131" spans="8:10">
      <c r="H1131">
        <f>COUNT($I$37:I1131)</f>
        <v>1095</v>
      </c>
      <c r="I1131">
        <v>59</v>
      </c>
      <c r="J1131" s="1">
        <f t="shared" ref="J1131" si="222">AVERAGE(I1127:I1131)</f>
        <v>55.6</v>
      </c>
    </row>
    <row r="1132" spans="8:10">
      <c r="H1132">
        <f>COUNT($I$37:I1132)</f>
        <v>1096</v>
      </c>
      <c r="I1132">
        <v>57</v>
      </c>
      <c r="J1132" s="1"/>
    </row>
    <row r="1133" spans="8:10">
      <c r="H1133">
        <f>COUNT($I$37:I1133)</f>
        <v>1097</v>
      </c>
      <c r="I1133">
        <v>56</v>
      </c>
    </row>
    <row r="1134" spans="8:10">
      <c r="H1134">
        <f>COUNT($I$37:I1134)</f>
        <v>1098</v>
      </c>
      <c r="I1134">
        <v>58</v>
      </c>
    </row>
    <row r="1135" spans="8:10">
      <c r="H1135">
        <f>COUNT($I$37:I1135)</f>
        <v>1099</v>
      </c>
      <c r="I1135">
        <v>54</v>
      </c>
    </row>
    <row r="1136" spans="8:10">
      <c r="H1136">
        <f>COUNT($I$37:I1136)</f>
        <v>1100</v>
      </c>
      <c r="I1136">
        <v>57</v>
      </c>
      <c r="J1136">
        <f t="shared" ref="J1136" si="223">AVERAGE(I1132:I1136)</f>
        <v>56.4</v>
      </c>
    </row>
    <row r="1137" spans="8:10">
      <c r="H1137">
        <f>COUNT($I$37:I1137)</f>
        <v>1101</v>
      </c>
      <c r="I1137">
        <v>55</v>
      </c>
      <c r="J1137" s="1"/>
    </row>
    <row r="1138" spans="8:10">
      <c r="H1138">
        <f>COUNT($I$37:I1138)</f>
        <v>1102</v>
      </c>
      <c r="I1138">
        <v>56</v>
      </c>
      <c r="J1138" s="1"/>
    </row>
    <row r="1139" spans="8:10">
      <c r="H1139">
        <f>COUNT($I$37:I1139)</f>
        <v>1103</v>
      </c>
      <c r="I1139">
        <v>58</v>
      </c>
      <c r="J1139" s="1"/>
    </row>
    <row r="1140" spans="8:10">
      <c r="H1140">
        <f>COUNT($I$37:I1140)</f>
        <v>1104</v>
      </c>
      <c r="I1140">
        <v>56</v>
      </c>
      <c r="J1140" s="1"/>
    </row>
    <row r="1141" spans="8:10">
      <c r="H1141">
        <f>COUNT($I$37:I1141)</f>
        <v>1105</v>
      </c>
      <c r="I1141">
        <v>55</v>
      </c>
      <c r="J1141" s="1">
        <f t="shared" ref="J1141" si="224">AVERAGE(I1137:I1141)</f>
        <v>56</v>
      </c>
    </row>
    <row r="1142" spans="8:10">
      <c r="H1142">
        <f>COUNT($I$37:I1142)</f>
        <v>1106</v>
      </c>
      <c r="I1142">
        <v>60</v>
      </c>
      <c r="J1142" s="1"/>
    </row>
    <row r="1143" spans="8:10">
      <c r="H1143">
        <f>COUNT($I$37:I1143)</f>
        <v>1107</v>
      </c>
      <c r="I1143">
        <v>54</v>
      </c>
      <c r="J1143" s="1"/>
    </row>
    <row r="1144" spans="8:10">
      <c r="H1144">
        <f>COUNT($I$37:I1144)</f>
        <v>1108</v>
      </c>
      <c r="I1144">
        <v>53</v>
      </c>
      <c r="J1144" s="1"/>
    </row>
    <row r="1145" spans="8:10">
      <c r="H1145">
        <f>COUNT($I$37:I1145)</f>
        <v>1109</v>
      </c>
      <c r="I1145">
        <v>56</v>
      </c>
      <c r="J1145" s="1"/>
    </row>
    <row r="1146" spans="8:10">
      <c r="H1146">
        <f>COUNT($I$37:I1146)</f>
        <v>1110</v>
      </c>
      <c r="I1146">
        <v>59</v>
      </c>
      <c r="J1146" s="1">
        <f t="shared" ref="J1146" si="225">AVERAGE(I1142:I1146)</f>
        <v>56.4</v>
      </c>
    </row>
    <row r="1147" spans="8:10">
      <c r="H1147">
        <f>COUNT($I$37:I1147)</f>
        <v>1111</v>
      </c>
      <c r="I1147">
        <v>53</v>
      </c>
      <c r="J1147" s="1"/>
    </row>
    <row r="1148" spans="8:10">
      <c r="H1148">
        <f>COUNT($I$37:I1148)</f>
        <v>1112</v>
      </c>
      <c r="I1148">
        <v>57</v>
      </c>
    </row>
    <row r="1149" spans="8:10">
      <c r="H1149">
        <f>COUNT($I$37:I1149)</f>
        <v>1113</v>
      </c>
      <c r="I1149">
        <v>57</v>
      </c>
    </row>
    <row r="1150" spans="8:10">
      <c r="H1150">
        <f>COUNT($I$37:I1150)</f>
        <v>1114</v>
      </c>
      <c r="I1150">
        <v>55</v>
      </c>
    </row>
    <row r="1151" spans="8:10">
      <c r="H1151">
        <f>COUNT($I$37:I1151)</f>
        <v>1115</v>
      </c>
      <c r="I1151">
        <v>54</v>
      </c>
      <c r="J1151">
        <f t="shared" ref="J1151" si="226">AVERAGE(I1147:I1151)</f>
        <v>55.2</v>
      </c>
    </row>
    <row r="1152" spans="8:10">
      <c r="H1152">
        <f>COUNT($I$37:I1152)</f>
        <v>1116</v>
      </c>
      <c r="I1152">
        <v>54</v>
      </c>
      <c r="J1152" s="1"/>
    </row>
    <row r="1153" spans="8:10">
      <c r="H1153">
        <f>COUNT($I$37:I1153)</f>
        <v>1117</v>
      </c>
      <c r="I1153">
        <v>57</v>
      </c>
      <c r="J1153" s="1"/>
    </row>
    <row r="1154" spans="8:10">
      <c r="H1154">
        <f>COUNT($I$37:I1154)</f>
        <v>1118</v>
      </c>
      <c r="I1154">
        <v>55</v>
      </c>
      <c r="J1154" s="1"/>
    </row>
    <row r="1155" spans="8:10">
      <c r="H1155">
        <f>COUNT($I$37:I1155)</f>
        <v>1119</v>
      </c>
      <c r="I1155">
        <v>53</v>
      </c>
      <c r="J1155" s="1"/>
    </row>
    <row r="1156" spans="8:10">
      <c r="H1156">
        <f>COUNT($I$37:I1156)</f>
        <v>1120</v>
      </c>
      <c r="I1156">
        <v>63</v>
      </c>
      <c r="J1156" s="1">
        <f t="shared" ref="J1156" si="227">AVERAGE(I1152:I1156)</f>
        <v>56.4</v>
      </c>
    </row>
    <row r="1157" spans="8:10">
      <c r="H1157">
        <f>COUNT($I$37:I1157)</f>
        <v>1121</v>
      </c>
      <c r="I1157">
        <v>61</v>
      </c>
      <c r="J1157" s="1"/>
    </row>
    <row r="1158" spans="8:10">
      <c r="H1158">
        <f>COUNT($I$37:I1158)</f>
        <v>1122</v>
      </c>
      <c r="I1158">
        <v>56</v>
      </c>
      <c r="J1158" s="1"/>
    </row>
    <row r="1159" spans="8:10">
      <c r="H1159">
        <f>COUNT($I$37:I1159)</f>
        <v>1123</v>
      </c>
      <c r="I1159">
        <v>58</v>
      </c>
      <c r="J1159" s="1"/>
    </row>
    <row r="1160" spans="8:10">
      <c r="H1160">
        <f>COUNT($I$37:I1160)</f>
        <v>1124</v>
      </c>
      <c r="I1160">
        <v>59</v>
      </c>
      <c r="J1160" s="1"/>
    </row>
    <row r="1161" spans="8:10">
      <c r="H1161">
        <f>COUNT($I$37:I1161)</f>
        <v>1125</v>
      </c>
      <c r="I1161">
        <v>54</v>
      </c>
      <c r="J1161" s="1">
        <f t="shared" ref="J1161" si="228">AVERAGE(I1157:I1161)</f>
        <v>57.6</v>
      </c>
    </row>
    <row r="1162" spans="8:10">
      <c r="H1162">
        <f>COUNT($I$37:I1162)</f>
        <v>1126</v>
      </c>
      <c r="I1162">
        <v>58</v>
      </c>
      <c r="J1162" s="1"/>
    </row>
    <row r="1163" spans="8:10">
      <c r="H1163">
        <f>COUNT($I$37:I1163)</f>
        <v>1127</v>
      </c>
      <c r="I1163">
        <v>57</v>
      </c>
    </row>
    <row r="1164" spans="8:10">
      <c r="H1164">
        <f>COUNT($I$37:I1164)</f>
        <v>1128</v>
      </c>
      <c r="I1164">
        <v>53</v>
      </c>
    </row>
    <row r="1165" spans="8:10">
      <c r="H1165">
        <f>COUNT($I$37:I1165)</f>
        <v>1129</v>
      </c>
      <c r="I1165">
        <v>54</v>
      </c>
    </row>
    <row r="1166" spans="8:10">
      <c r="H1166">
        <f>COUNT($I$37:I1166)</f>
        <v>1130</v>
      </c>
      <c r="I1166">
        <v>55</v>
      </c>
      <c r="J1166">
        <f t="shared" ref="J1166" si="229">AVERAGE(I1162:I1166)</f>
        <v>55.4</v>
      </c>
    </row>
    <row r="1167" spans="8:10">
      <c r="H1167">
        <f>COUNT($I$37:I1167)</f>
        <v>1131</v>
      </c>
      <c r="I1167">
        <v>57</v>
      </c>
      <c r="J1167" s="1"/>
    </row>
    <row r="1168" spans="8:10">
      <c r="H1168">
        <f>COUNT($I$37:I1168)</f>
        <v>1132</v>
      </c>
      <c r="I1168">
        <v>55</v>
      </c>
      <c r="J1168" s="1"/>
    </row>
    <row r="1169" spans="8:10">
      <c r="H1169">
        <f>COUNT($I$37:I1169)</f>
        <v>1133</v>
      </c>
      <c r="I1169">
        <v>55</v>
      </c>
      <c r="J1169" s="1"/>
    </row>
    <row r="1170" spans="8:10">
      <c r="H1170">
        <f>COUNT($I$37:I1170)</f>
        <v>1134</v>
      </c>
      <c r="I1170">
        <v>56</v>
      </c>
      <c r="J1170" s="1"/>
    </row>
    <row r="1171" spans="8:10">
      <c r="H1171">
        <f>COUNT($I$37:I1171)</f>
        <v>1135</v>
      </c>
      <c r="I1171">
        <v>58</v>
      </c>
      <c r="J1171" s="1">
        <f t="shared" ref="J1171" si="230">AVERAGE(I1167:I1171)</f>
        <v>56.2</v>
      </c>
    </row>
    <row r="1172" spans="8:10">
      <c r="H1172">
        <f>COUNT($I$37:I1172)</f>
        <v>1136</v>
      </c>
      <c r="I1172">
        <v>53</v>
      </c>
      <c r="J1172" s="1"/>
    </row>
    <row r="1173" spans="8:10">
      <c r="H1173">
        <f>COUNT($I$37:I1173)</f>
        <v>1137</v>
      </c>
      <c r="I1173">
        <v>59</v>
      </c>
      <c r="J1173" s="1"/>
    </row>
    <row r="1174" spans="8:10">
      <c r="H1174">
        <f>COUNT($I$37:I1174)</f>
        <v>1138</v>
      </c>
      <c r="I1174">
        <v>58</v>
      </c>
      <c r="J1174" s="1"/>
    </row>
    <row r="1175" spans="8:10">
      <c r="H1175">
        <f>COUNT($I$37:I1175)</f>
        <v>1139</v>
      </c>
      <c r="I1175">
        <v>54</v>
      </c>
      <c r="J1175" s="1"/>
    </row>
    <row r="1176" spans="8:10">
      <c r="H1176">
        <f>COUNT($I$37:I1176)</f>
        <v>1140</v>
      </c>
      <c r="I1176">
        <v>53</v>
      </c>
      <c r="J1176" s="1">
        <f t="shared" ref="J1176" si="231">AVERAGE(I1172:I1176)</f>
        <v>55.4</v>
      </c>
    </row>
    <row r="1177" spans="8:10">
      <c r="H1177">
        <f>COUNT($I$37:I1177)</f>
        <v>1141</v>
      </c>
      <c r="I1177">
        <v>53</v>
      </c>
      <c r="J1177" s="1"/>
    </row>
    <row r="1178" spans="8:10">
      <c r="H1178">
        <f>COUNT($I$37:I1178)</f>
        <v>1142</v>
      </c>
      <c r="I1178">
        <v>55</v>
      </c>
    </row>
    <row r="1179" spans="8:10">
      <c r="H1179">
        <f>COUNT($I$37:I1179)</f>
        <v>1143</v>
      </c>
      <c r="I1179">
        <v>56</v>
      </c>
    </row>
    <row r="1180" spans="8:10">
      <c r="H1180">
        <f>COUNT($I$37:I1180)</f>
        <v>1144</v>
      </c>
      <c r="I1180">
        <v>58</v>
      </c>
    </row>
    <row r="1181" spans="8:10">
      <c r="H1181">
        <f>COUNT($I$37:I1181)</f>
        <v>1145</v>
      </c>
      <c r="I1181">
        <v>58</v>
      </c>
      <c r="J1181">
        <f t="shared" ref="J1181" si="232">AVERAGE(I1177:I1181)</f>
        <v>56</v>
      </c>
    </row>
    <row r="1182" spans="8:10">
      <c r="H1182">
        <f>COUNT($I$37:I1182)</f>
        <v>1146</v>
      </c>
      <c r="I1182">
        <v>58</v>
      </c>
      <c r="J1182" s="1"/>
    </row>
    <row r="1183" spans="8:10">
      <c r="H1183">
        <f>COUNT($I$37:I1183)</f>
        <v>1147</v>
      </c>
      <c r="I1183">
        <v>53</v>
      </c>
      <c r="J1183" s="1"/>
    </row>
    <row r="1184" spans="8:10">
      <c r="H1184">
        <f>COUNT($I$37:I1184)</f>
        <v>1148</v>
      </c>
      <c r="I1184">
        <v>57</v>
      </c>
      <c r="J1184" s="1"/>
    </row>
    <row r="1185" spans="8:10">
      <c r="H1185">
        <f>COUNT($I$37:I1185)</f>
        <v>1149</v>
      </c>
      <c r="I1185">
        <v>53</v>
      </c>
      <c r="J1185" s="1"/>
    </row>
    <row r="1186" spans="8:10">
      <c r="H1186">
        <f>COUNT($I$37:I1186)</f>
        <v>1150</v>
      </c>
      <c r="I1186">
        <v>57</v>
      </c>
      <c r="J1186" s="1">
        <f t="shared" ref="J1186" si="233">AVERAGE(I1182:I1186)</f>
        <v>55.6</v>
      </c>
    </row>
    <row r="1187" spans="8:10">
      <c r="H1187">
        <f>COUNT($I$37:I1187)</f>
        <v>1151</v>
      </c>
      <c r="I1187">
        <v>54</v>
      </c>
      <c r="J1187" s="1"/>
    </row>
    <row r="1188" spans="8:10">
      <c r="H1188">
        <f>COUNT($I$37:I1188)</f>
        <v>1152</v>
      </c>
      <c r="I1188">
        <v>62</v>
      </c>
      <c r="J1188" s="1"/>
    </row>
    <row r="1189" spans="8:10">
      <c r="H1189">
        <f>COUNT($I$37:I1189)</f>
        <v>1153</v>
      </c>
      <c r="I1189">
        <v>53</v>
      </c>
      <c r="J1189" s="1"/>
    </row>
    <row r="1190" spans="8:10">
      <c r="H1190">
        <f>COUNT($I$37:I1190)</f>
        <v>1154</v>
      </c>
      <c r="I1190">
        <v>58</v>
      </c>
      <c r="J1190" s="1"/>
    </row>
    <row r="1191" spans="8:10">
      <c r="H1191">
        <f>COUNT($I$37:I1191)</f>
        <v>1155</v>
      </c>
      <c r="I1191">
        <v>57</v>
      </c>
      <c r="J1191" s="1">
        <f t="shared" ref="J1191" si="234">AVERAGE(I1187:I1191)</f>
        <v>56.8</v>
      </c>
    </row>
    <row r="1192" spans="8:10">
      <c r="H1192">
        <f>COUNT($I$37:I1192)</f>
        <v>1156</v>
      </c>
      <c r="I1192">
        <v>58</v>
      </c>
      <c r="J1192" s="1"/>
    </row>
    <row r="1193" spans="8:10">
      <c r="H1193">
        <f>COUNT($I$37:I1193)</f>
        <v>1157</v>
      </c>
      <c r="I1193">
        <v>62</v>
      </c>
    </row>
    <row r="1194" spans="8:10">
      <c r="H1194">
        <f>COUNT($I$37:I1194)</f>
        <v>1158</v>
      </c>
      <c r="I1194">
        <v>54</v>
      </c>
    </row>
    <row r="1195" spans="8:10">
      <c r="H1195">
        <f>COUNT($I$37:I1195)</f>
        <v>1159</v>
      </c>
      <c r="I1195">
        <v>54</v>
      </c>
    </row>
    <row r="1196" spans="8:10">
      <c r="H1196">
        <f>COUNT($I$37:I1196)</f>
        <v>1160</v>
      </c>
      <c r="I1196">
        <v>58</v>
      </c>
      <c r="J1196">
        <f t="shared" ref="J1196" si="235">AVERAGE(I1192:I1196)</f>
        <v>57.2</v>
      </c>
    </row>
    <row r="1197" spans="8:10">
      <c r="H1197">
        <f>COUNT($I$37:I1197)</f>
        <v>1161</v>
      </c>
      <c r="I1197">
        <v>56</v>
      </c>
      <c r="J1197" s="1"/>
    </row>
    <row r="1198" spans="8:10">
      <c r="H1198">
        <f>COUNT($I$37:I1198)</f>
        <v>1162</v>
      </c>
      <c r="I1198">
        <v>53</v>
      </c>
      <c r="J1198" s="1"/>
    </row>
    <row r="1199" spans="8:10">
      <c r="H1199">
        <f>COUNT($I$37:I1199)</f>
        <v>1163</v>
      </c>
      <c r="I1199">
        <v>53</v>
      </c>
      <c r="J1199" s="1"/>
    </row>
    <row r="1200" spans="8:10">
      <c r="H1200">
        <f>COUNT($I$37:I1200)</f>
        <v>1164</v>
      </c>
      <c r="I1200">
        <v>62</v>
      </c>
      <c r="J1200" s="1"/>
    </row>
    <row r="1201" spans="8:10">
      <c r="H1201">
        <f>COUNT($I$37:I1201)</f>
        <v>1165</v>
      </c>
      <c r="I1201">
        <v>55</v>
      </c>
      <c r="J1201" s="1">
        <f t="shared" ref="J1201" si="236">AVERAGE(I1197:I1201)</f>
        <v>55.8</v>
      </c>
    </row>
    <row r="1202" spans="8:10">
      <c r="H1202">
        <f>COUNT($I$37:I1202)</f>
        <v>1166</v>
      </c>
      <c r="I1202">
        <v>57</v>
      </c>
      <c r="J1202" s="1"/>
    </row>
    <row r="1203" spans="8:10">
      <c r="H1203">
        <f>COUNT($I$37:I1203)</f>
        <v>1167</v>
      </c>
      <c r="I1203">
        <v>57</v>
      </c>
    </row>
    <row r="1204" spans="8:10">
      <c r="H1204">
        <f>COUNT($I$37:I1204)</f>
        <v>1168</v>
      </c>
      <c r="I1204">
        <v>56</v>
      </c>
    </row>
    <row r="1205" spans="8:10">
      <c r="H1205">
        <f>COUNT($I$37:I1205)</f>
        <v>1169</v>
      </c>
      <c r="I1205">
        <v>56</v>
      </c>
    </row>
    <row r="1206" spans="8:10">
      <c r="H1206">
        <f>COUNT($I$37:I1206)</f>
        <v>1170</v>
      </c>
      <c r="I1206">
        <v>53</v>
      </c>
      <c r="J1206">
        <f t="shared" ref="J1206" si="237">AVERAGE(I1202:I1206)</f>
        <v>55.8</v>
      </c>
    </row>
    <row r="1207" spans="8:10">
      <c r="H1207">
        <f>COUNT($I$37:I1207)</f>
        <v>1171</v>
      </c>
      <c r="I1207">
        <v>55</v>
      </c>
      <c r="J1207" s="1"/>
    </row>
    <row r="1208" spans="8:10">
      <c r="H1208">
        <f>COUNT($I$37:I1208)</f>
        <v>1172</v>
      </c>
      <c r="I1208">
        <v>63</v>
      </c>
      <c r="J1208" s="1"/>
    </row>
    <row r="1209" spans="8:10">
      <c r="H1209">
        <f>COUNT($I$37:I1209)</f>
        <v>1173</v>
      </c>
      <c r="I1209">
        <v>60</v>
      </c>
      <c r="J1209" s="1"/>
    </row>
    <row r="1210" spans="8:10">
      <c r="H1210">
        <f>COUNT($I$37:I1210)</f>
        <v>1174</v>
      </c>
      <c r="I1210">
        <v>56</v>
      </c>
      <c r="J1210" s="1"/>
    </row>
    <row r="1211" spans="8:10">
      <c r="H1211">
        <f>COUNT($I$37:I1211)</f>
        <v>1175</v>
      </c>
      <c r="I1211">
        <v>57</v>
      </c>
      <c r="J1211" s="1">
        <f t="shared" ref="J1211" si="238">AVERAGE(I1207:I1211)</f>
        <v>58.2</v>
      </c>
    </row>
    <row r="1212" spans="8:10">
      <c r="H1212">
        <f>COUNT($I$37:I1212)</f>
        <v>1176</v>
      </c>
      <c r="I1212">
        <v>58</v>
      </c>
      <c r="J1212" s="1"/>
    </row>
    <row r="1213" spans="8:10">
      <c r="H1213">
        <f>COUNT($I$37:I1213)</f>
        <v>1177</v>
      </c>
      <c r="I1213">
        <v>53</v>
      </c>
      <c r="J1213" s="1"/>
    </row>
    <row r="1214" spans="8:10">
      <c r="H1214">
        <f>COUNT($I$37:I1214)</f>
        <v>1178</v>
      </c>
      <c r="I1214">
        <v>56</v>
      </c>
      <c r="J1214" s="1"/>
    </row>
    <row r="1215" spans="8:10">
      <c r="H1215">
        <f>COUNT($I$37:I1215)</f>
        <v>1179</v>
      </c>
      <c r="I1215">
        <v>55</v>
      </c>
      <c r="J1215" s="1"/>
    </row>
    <row r="1216" spans="8:10">
      <c r="H1216">
        <f>COUNT($I$37:I1216)</f>
        <v>1180</v>
      </c>
      <c r="I1216">
        <v>54</v>
      </c>
      <c r="J1216" s="1">
        <f t="shared" ref="J1216" si="239">AVERAGE(I1212:I1216)</f>
        <v>55.2</v>
      </c>
    </row>
    <row r="1217" spans="8:10">
      <c r="H1217">
        <f>COUNT($I$37:I1217)</f>
        <v>1181</v>
      </c>
      <c r="I1217">
        <v>54</v>
      </c>
      <c r="J1217" s="1"/>
    </row>
    <row r="1218" spans="8:10">
      <c r="H1218">
        <f>COUNT($I$37:I1218)</f>
        <v>1182</v>
      </c>
      <c r="I1218">
        <v>55</v>
      </c>
    </row>
    <row r="1219" spans="8:10">
      <c r="H1219">
        <f>COUNT($I$37:I1219)</f>
        <v>1183</v>
      </c>
      <c r="I1219">
        <v>58</v>
      </c>
    </row>
    <row r="1220" spans="8:10">
      <c r="H1220">
        <f>COUNT($I$37:I1220)</f>
        <v>1184</v>
      </c>
      <c r="I1220">
        <v>56</v>
      </c>
    </row>
    <row r="1221" spans="8:10">
      <c r="H1221">
        <f>COUNT($I$37:I1221)</f>
        <v>1185</v>
      </c>
      <c r="I1221">
        <v>56</v>
      </c>
      <c r="J1221">
        <f t="shared" ref="J1221" si="240">AVERAGE(I1217:I1221)</f>
        <v>55.8</v>
      </c>
    </row>
    <row r="1222" spans="8:10">
      <c r="H1222">
        <f>COUNT($I$37:I1222)</f>
        <v>1186</v>
      </c>
      <c r="I1222">
        <v>55</v>
      </c>
      <c r="J1222" s="1"/>
    </row>
    <row r="1223" spans="8:10">
      <c r="H1223">
        <f>COUNT($I$37:I1223)</f>
        <v>1187</v>
      </c>
      <c r="I1223">
        <v>55</v>
      </c>
      <c r="J1223" s="1"/>
    </row>
    <row r="1224" spans="8:10">
      <c r="H1224">
        <f>COUNT($I$37:I1224)</f>
        <v>1188</v>
      </c>
      <c r="I1224">
        <v>54</v>
      </c>
      <c r="J1224" s="1"/>
    </row>
    <row r="1225" spans="8:10">
      <c r="H1225">
        <f>COUNT($I$37:I1225)</f>
        <v>1189</v>
      </c>
      <c r="I1225">
        <v>56</v>
      </c>
      <c r="J1225" s="1"/>
    </row>
    <row r="1226" spans="8:10">
      <c r="H1226">
        <f>COUNT($I$37:I1226)</f>
        <v>1190</v>
      </c>
      <c r="I1226">
        <v>54</v>
      </c>
      <c r="J1226" s="1">
        <f t="shared" ref="J1226" si="241">AVERAGE(I1222:I1226)</f>
        <v>54.8</v>
      </c>
    </row>
    <row r="1227" spans="8:10">
      <c r="H1227">
        <f>COUNT($I$37:I1227)</f>
        <v>1191</v>
      </c>
      <c r="I1227">
        <v>54</v>
      </c>
      <c r="J1227" s="1"/>
    </row>
    <row r="1228" spans="8:10">
      <c r="H1228">
        <f>COUNT($I$37:I1228)</f>
        <v>1192</v>
      </c>
      <c r="I1228">
        <v>58</v>
      </c>
      <c r="J1228" s="1"/>
    </row>
    <row r="1229" spans="8:10">
      <c r="H1229">
        <f>COUNT($I$37:I1229)</f>
        <v>1193</v>
      </c>
      <c r="I1229">
        <v>53</v>
      </c>
      <c r="J1229" s="1"/>
    </row>
    <row r="1230" spans="8:10">
      <c r="H1230">
        <f>COUNT($I$37:I1230)</f>
        <v>1194</v>
      </c>
      <c r="I1230">
        <v>58</v>
      </c>
      <c r="J1230" s="1"/>
    </row>
    <row r="1231" spans="8:10">
      <c r="H1231">
        <f>COUNT($I$37:I1231)</f>
        <v>1195</v>
      </c>
      <c r="I1231">
        <v>58</v>
      </c>
      <c r="J1231" s="1">
        <f t="shared" ref="J1231" si="242">AVERAGE(I1227:I1231)</f>
        <v>56.2</v>
      </c>
    </row>
    <row r="1232" spans="8:10">
      <c r="H1232">
        <f>COUNT($I$37:I1232)</f>
        <v>1196</v>
      </c>
      <c r="I1232">
        <v>54</v>
      </c>
      <c r="J1232" s="1"/>
    </row>
    <row r="1233" spans="8:10">
      <c r="H1233">
        <f>COUNT($I$37:I1233)</f>
        <v>1197</v>
      </c>
      <c r="I1233">
        <v>53</v>
      </c>
    </row>
    <row r="1234" spans="8:10">
      <c r="H1234">
        <f>COUNT($I$37:I1234)</f>
        <v>1198</v>
      </c>
      <c r="I1234">
        <v>53</v>
      </c>
    </row>
    <row r="1235" spans="8:10">
      <c r="H1235">
        <f>COUNT($I$37:I1235)</f>
        <v>1199</v>
      </c>
      <c r="I1235">
        <v>58</v>
      </c>
    </row>
    <row r="1236" spans="8:10">
      <c r="H1236">
        <f>COUNT($I$37:I1236)</f>
        <v>1200</v>
      </c>
      <c r="I1236">
        <v>55</v>
      </c>
      <c r="J1236">
        <f t="shared" ref="J1236" si="243">AVERAGE(I1232:I1236)</f>
        <v>54.6</v>
      </c>
    </row>
    <row r="1237" spans="8:10">
      <c r="H1237">
        <f>COUNT($I$37:I1237)</f>
        <v>1201</v>
      </c>
      <c r="I1237">
        <v>55</v>
      </c>
      <c r="J1237" s="1"/>
    </row>
    <row r="1238" spans="8:10">
      <c r="H1238">
        <f>COUNT($I$37:I1238)</f>
        <v>1202</v>
      </c>
      <c r="I1238">
        <v>54</v>
      </c>
      <c r="J1238" s="1"/>
    </row>
    <row r="1239" spans="8:10">
      <c r="H1239">
        <f>COUNT($I$37:I1239)</f>
        <v>1203</v>
      </c>
      <c r="I1239">
        <v>58</v>
      </c>
      <c r="J1239" s="1"/>
    </row>
    <row r="1240" spans="8:10">
      <c r="H1240">
        <f>COUNT($I$37:I1240)</f>
        <v>1204</v>
      </c>
      <c r="I1240">
        <v>55</v>
      </c>
      <c r="J1240" s="1"/>
    </row>
    <row r="1241" spans="8:10">
      <c r="H1241">
        <f>COUNT($I$37:I1241)</f>
        <v>1205</v>
      </c>
      <c r="I1241">
        <v>57</v>
      </c>
      <c r="J1241" s="1">
        <f t="shared" ref="J1241" si="244">AVERAGE(I1237:I1241)</f>
        <v>55.8</v>
      </c>
    </row>
    <row r="1242" spans="8:10">
      <c r="H1242">
        <f>COUNT($I$37:I1242)</f>
        <v>1206</v>
      </c>
      <c r="I1242">
        <v>57</v>
      </c>
      <c r="J1242" s="1"/>
    </row>
    <row r="1243" spans="8:10">
      <c r="H1243">
        <f>COUNT($I$37:I1243)</f>
        <v>1207</v>
      </c>
      <c r="I1243">
        <v>58</v>
      </c>
      <c r="J1243" s="1"/>
    </row>
    <row r="1244" spans="8:10">
      <c r="H1244">
        <f>COUNT($I$37:I1244)</f>
        <v>1208</v>
      </c>
      <c r="I1244">
        <v>54</v>
      </c>
      <c r="J1244" s="1"/>
    </row>
    <row r="1245" spans="8:10">
      <c r="H1245">
        <f>COUNT($I$37:I1245)</f>
        <v>1209</v>
      </c>
      <c r="I1245">
        <v>55</v>
      </c>
      <c r="J1245" s="1"/>
    </row>
    <row r="1246" spans="8:10">
      <c r="H1246">
        <f>COUNT($I$37:I1246)</f>
        <v>1210</v>
      </c>
      <c r="I1246">
        <v>57</v>
      </c>
      <c r="J1246" s="1">
        <f t="shared" ref="J1246" si="245">AVERAGE(I1242:I1246)</f>
        <v>56.2</v>
      </c>
    </row>
    <row r="1247" spans="8:10">
      <c r="H1247">
        <f>COUNT($I$37:I1247)</f>
        <v>1211</v>
      </c>
      <c r="I1247">
        <v>58</v>
      </c>
      <c r="J1247" s="1"/>
    </row>
    <row r="1248" spans="8:10">
      <c r="H1248">
        <f>COUNT($I$37:I1248)</f>
        <v>1212</v>
      </c>
      <c r="I1248">
        <v>54</v>
      </c>
    </row>
    <row r="1249" spans="8:10">
      <c r="H1249">
        <f>COUNT($I$37:I1249)</f>
        <v>1213</v>
      </c>
      <c r="I1249">
        <v>57</v>
      </c>
    </row>
    <row r="1250" spans="8:10">
      <c r="H1250">
        <f>COUNT($I$37:I1250)</f>
        <v>1214</v>
      </c>
      <c r="I1250">
        <v>57</v>
      </c>
    </row>
    <row r="1251" spans="8:10">
      <c r="H1251">
        <f>COUNT($I$37:I1251)</f>
        <v>1215</v>
      </c>
      <c r="I1251">
        <v>55</v>
      </c>
      <c r="J1251">
        <f t="shared" ref="J1251" si="246">AVERAGE(I1247:I1251)</f>
        <v>56.2</v>
      </c>
    </row>
    <row r="1252" spans="8:10">
      <c r="H1252">
        <f>COUNT($I$37:I1252)</f>
        <v>1216</v>
      </c>
      <c r="I1252">
        <v>55</v>
      </c>
      <c r="J1252" s="1"/>
    </row>
    <row r="1253" spans="8:10">
      <c r="H1253">
        <f>COUNT($I$37:I1253)</f>
        <v>1217</v>
      </c>
      <c r="I1253">
        <v>58</v>
      </c>
      <c r="J1253" s="1"/>
    </row>
    <row r="1254" spans="8:10">
      <c r="H1254">
        <f>COUNT($I$37:I1254)</f>
        <v>1218</v>
      </c>
      <c r="I1254">
        <v>60</v>
      </c>
      <c r="J1254" s="1"/>
    </row>
    <row r="1255" spans="8:10">
      <c r="H1255">
        <f>COUNT($I$37:I1255)</f>
        <v>1219</v>
      </c>
      <c r="I1255">
        <v>55</v>
      </c>
      <c r="J1255" s="1"/>
    </row>
    <row r="1256" spans="8:10">
      <c r="H1256">
        <f>COUNT($I$37:I1256)</f>
        <v>1220</v>
      </c>
      <c r="I1256">
        <v>55</v>
      </c>
      <c r="J1256" s="1">
        <f t="shared" ref="J1256" si="247">AVERAGE(I1252:I1256)</f>
        <v>56.6</v>
      </c>
    </row>
    <row r="1257" spans="8:10">
      <c r="H1257">
        <f>COUNT($I$37:I1257)</f>
        <v>1221</v>
      </c>
      <c r="I1257">
        <v>57</v>
      </c>
      <c r="J1257" s="1"/>
    </row>
    <row r="1258" spans="8:10">
      <c r="H1258">
        <f>COUNT($I$37:I1258)</f>
        <v>1222</v>
      </c>
      <c r="I1258">
        <v>57</v>
      </c>
      <c r="J1258" s="1"/>
    </row>
    <row r="1259" spans="8:10">
      <c r="H1259">
        <f>COUNT($I$37:I1259)</f>
        <v>1223</v>
      </c>
      <c r="I1259">
        <v>54</v>
      </c>
      <c r="J1259" s="1"/>
    </row>
    <row r="1260" spans="8:10">
      <c r="H1260">
        <f>COUNT($I$37:I1260)</f>
        <v>1224</v>
      </c>
      <c r="I1260">
        <v>53</v>
      </c>
      <c r="J1260" s="1"/>
    </row>
    <row r="1261" spans="8:10">
      <c r="H1261">
        <f>COUNT($I$37:I1261)</f>
        <v>1225</v>
      </c>
      <c r="I1261">
        <v>53</v>
      </c>
      <c r="J1261" s="1">
        <f t="shared" ref="J1261" si="248">AVERAGE(I1257:I1261)</f>
        <v>54.8</v>
      </c>
    </row>
    <row r="1262" spans="8:10">
      <c r="H1262">
        <f>COUNT($I$37:I1262)</f>
        <v>1226</v>
      </c>
      <c r="I1262">
        <v>60</v>
      </c>
      <c r="J1262" s="1"/>
    </row>
    <row r="1263" spans="8:10">
      <c r="H1263">
        <f>COUNT($I$37:I1263)</f>
        <v>1227</v>
      </c>
      <c r="I1263">
        <v>56</v>
      </c>
    </row>
    <row r="1264" spans="8:10">
      <c r="H1264">
        <f>COUNT($I$37:I1264)</f>
        <v>1228</v>
      </c>
      <c r="I1264">
        <v>53</v>
      </c>
    </row>
    <row r="1265" spans="8:10">
      <c r="H1265">
        <f>COUNT($I$37:I1265)</f>
        <v>1229</v>
      </c>
      <c r="I1265">
        <v>57</v>
      </c>
    </row>
    <row r="1266" spans="8:10">
      <c r="H1266">
        <f>COUNT($I$37:I1266)</f>
        <v>1230</v>
      </c>
      <c r="I1266">
        <v>56</v>
      </c>
      <c r="J1266">
        <f t="shared" ref="J1266" si="249">AVERAGE(I1262:I1266)</f>
        <v>56.4</v>
      </c>
    </row>
    <row r="1267" spans="8:10">
      <c r="H1267">
        <f>COUNT($I$37:I1267)</f>
        <v>1231</v>
      </c>
      <c r="I1267">
        <v>53</v>
      </c>
      <c r="J1267" s="1"/>
    </row>
    <row r="1268" spans="8:10">
      <c r="H1268">
        <f>COUNT($I$37:I1268)</f>
        <v>1232</v>
      </c>
      <c r="I1268">
        <v>59</v>
      </c>
      <c r="J1268" s="1"/>
    </row>
    <row r="1269" spans="8:10">
      <c r="H1269">
        <f>COUNT($I$37:I1269)</f>
        <v>1233</v>
      </c>
      <c r="I1269">
        <v>53</v>
      </c>
      <c r="J1269" s="1"/>
    </row>
    <row r="1270" spans="8:10">
      <c r="H1270">
        <f>COUNT($I$37:I1270)</f>
        <v>1234</v>
      </c>
      <c r="I1270">
        <v>56</v>
      </c>
      <c r="J1270" s="1"/>
    </row>
    <row r="1271" spans="8:10">
      <c r="H1271">
        <f>COUNT($I$37:I1271)</f>
        <v>1235</v>
      </c>
      <c r="I1271">
        <v>55</v>
      </c>
      <c r="J1271" s="1">
        <f t="shared" ref="J1271" si="250">AVERAGE(I1267:I1271)</f>
        <v>55.2</v>
      </c>
    </row>
    <row r="1272" spans="8:10">
      <c r="H1272">
        <f>COUNT($I$37:I1272)</f>
        <v>1236</v>
      </c>
      <c r="I1272">
        <v>59</v>
      </c>
      <c r="J1272" s="1"/>
    </row>
    <row r="1273" spans="8:10">
      <c r="H1273">
        <f>COUNT($I$37:I1273)</f>
        <v>1237</v>
      </c>
      <c r="I1273">
        <v>55</v>
      </c>
      <c r="J1273" s="1"/>
    </row>
    <row r="1274" spans="8:10">
      <c r="H1274">
        <f>COUNT($I$37:I1274)</f>
        <v>1238</v>
      </c>
      <c r="I1274">
        <v>55</v>
      </c>
      <c r="J1274" s="1"/>
    </row>
    <row r="1275" spans="8:10">
      <c r="H1275">
        <f>COUNT($I$37:I1275)</f>
        <v>1239</v>
      </c>
      <c r="I1275">
        <v>53</v>
      </c>
      <c r="J1275" s="1"/>
    </row>
    <row r="1276" spans="8:10">
      <c r="H1276">
        <f>COUNT($I$37:I1276)</f>
        <v>1240</v>
      </c>
      <c r="I1276">
        <v>57</v>
      </c>
      <c r="J1276" s="1">
        <f t="shared" ref="J1276" si="251">AVERAGE(I1272:I1276)</f>
        <v>55.8</v>
      </c>
    </row>
    <row r="1277" spans="8:10">
      <c r="H1277">
        <f>COUNT($I$37:I1277)</f>
        <v>1241</v>
      </c>
      <c r="I1277">
        <v>61</v>
      </c>
      <c r="J1277" s="1"/>
    </row>
    <row r="1278" spans="8:10">
      <c r="H1278">
        <f>COUNT($I$37:I1278)</f>
        <v>1242</v>
      </c>
      <c r="I1278">
        <v>55</v>
      </c>
    </row>
    <row r="1279" spans="8:10">
      <c r="H1279">
        <f>COUNT($I$37:I1279)</f>
        <v>1243</v>
      </c>
      <c r="I1279">
        <v>55</v>
      </c>
    </row>
    <row r="1280" spans="8:10">
      <c r="H1280">
        <f>COUNT($I$37:I1280)</f>
        <v>1244</v>
      </c>
      <c r="I1280">
        <v>57</v>
      </c>
    </row>
    <row r="1281" spans="8:10">
      <c r="H1281">
        <f>COUNT($I$37:I1281)</f>
        <v>1245</v>
      </c>
      <c r="I1281">
        <v>55</v>
      </c>
      <c r="J1281">
        <f t="shared" ref="J1281" si="252">AVERAGE(I1277:I1281)</f>
        <v>56.6</v>
      </c>
    </row>
    <row r="1282" spans="8:10">
      <c r="H1282">
        <f>COUNT($I$37:I1282)</f>
        <v>1246</v>
      </c>
      <c r="I1282">
        <v>55</v>
      </c>
      <c r="J1282" s="1"/>
    </row>
    <row r="1283" spans="8:10">
      <c r="H1283">
        <f>COUNT($I$37:I1283)</f>
        <v>1247</v>
      </c>
      <c r="I1283">
        <v>53</v>
      </c>
      <c r="J1283" s="1"/>
    </row>
    <row r="1284" spans="8:10">
      <c r="H1284">
        <f>COUNT($I$37:I1284)</f>
        <v>1248</v>
      </c>
      <c r="I1284">
        <v>57</v>
      </c>
      <c r="J1284" s="1"/>
    </row>
    <row r="1285" spans="8:10">
      <c r="H1285">
        <f>COUNT($I$37:I1285)</f>
        <v>1249</v>
      </c>
      <c r="I1285">
        <v>56</v>
      </c>
      <c r="J1285" s="1"/>
    </row>
    <row r="1286" spans="8:10">
      <c r="H1286">
        <f>COUNT($I$37:I1286)</f>
        <v>1250</v>
      </c>
      <c r="I1286">
        <v>61</v>
      </c>
      <c r="J1286" s="1">
        <f t="shared" ref="J1286" si="253">AVERAGE(I1282:I1286)</f>
        <v>56.4</v>
      </c>
    </row>
    <row r="1287" spans="8:10">
      <c r="H1287">
        <f>COUNT($I$37:I1287)</f>
        <v>1251</v>
      </c>
      <c r="I1287">
        <v>54</v>
      </c>
      <c r="J1287" s="1"/>
    </row>
    <row r="1288" spans="8:10">
      <c r="H1288">
        <f>COUNT($I$37:I1288)</f>
        <v>1252</v>
      </c>
      <c r="I1288">
        <v>55</v>
      </c>
      <c r="J1288" s="1"/>
    </row>
    <row r="1289" spans="8:10">
      <c r="H1289">
        <f>COUNT($I$37:I1289)</f>
        <v>1253</v>
      </c>
      <c r="I1289">
        <v>55</v>
      </c>
      <c r="J1289" s="1"/>
    </row>
    <row r="1290" spans="8:10">
      <c r="H1290">
        <f>COUNT($I$37:I1290)</f>
        <v>1254</v>
      </c>
      <c r="I1290">
        <v>56</v>
      </c>
      <c r="J1290" s="1"/>
    </row>
    <row r="1291" spans="8:10">
      <c r="H1291">
        <f>COUNT($I$37:I1291)</f>
        <v>1255</v>
      </c>
      <c r="I1291">
        <v>58</v>
      </c>
      <c r="J1291" s="1">
        <f t="shared" ref="J1291" si="254">AVERAGE(I1287:I1291)</f>
        <v>55.6</v>
      </c>
    </row>
    <row r="1292" spans="8:10">
      <c r="H1292">
        <f>COUNT($I$37:I1292)</f>
        <v>1256</v>
      </c>
      <c r="I1292">
        <v>53</v>
      </c>
      <c r="J1292" s="1"/>
    </row>
    <row r="1293" spans="8:10">
      <c r="H1293">
        <f>COUNT($I$37:I1293)</f>
        <v>1257</v>
      </c>
      <c r="I1293">
        <v>53</v>
      </c>
    </row>
    <row r="1294" spans="8:10">
      <c r="H1294">
        <f>COUNT($I$37:I1294)</f>
        <v>1258</v>
      </c>
      <c r="I1294">
        <v>55</v>
      </c>
    </row>
    <row r="1295" spans="8:10">
      <c r="H1295">
        <f>COUNT($I$37:I1295)</f>
        <v>1259</v>
      </c>
      <c r="I1295">
        <v>56</v>
      </c>
    </row>
    <row r="1296" spans="8:10">
      <c r="H1296">
        <f>COUNT($I$37:I1296)</f>
        <v>1260</v>
      </c>
      <c r="I1296">
        <v>55</v>
      </c>
      <c r="J1296">
        <f t="shared" ref="J1296" si="255">AVERAGE(I1292:I1296)</f>
        <v>54.4</v>
      </c>
    </row>
    <row r="1297" spans="8:10">
      <c r="H1297">
        <f>COUNT($I$37:I1297)</f>
        <v>1261</v>
      </c>
      <c r="I1297">
        <v>56</v>
      </c>
      <c r="J1297" s="1"/>
    </row>
    <row r="1298" spans="8:10">
      <c r="H1298">
        <f>COUNT($I$37:I1298)</f>
        <v>1262</v>
      </c>
      <c r="I1298">
        <v>53</v>
      </c>
      <c r="J1298" s="1"/>
    </row>
    <row r="1299" spans="8:10">
      <c r="H1299">
        <f>COUNT($I$37:I1299)</f>
        <v>1263</v>
      </c>
      <c r="I1299">
        <v>57</v>
      </c>
      <c r="J1299" s="1"/>
    </row>
    <row r="1300" spans="8:10">
      <c r="H1300">
        <f>COUNT($I$37:I1300)</f>
        <v>1264</v>
      </c>
      <c r="I1300">
        <v>54</v>
      </c>
      <c r="J1300" s="1"/>
    </row>
    <row r="1301" spans="8:10">
      <c r="H1301">
        <f>COUNT($I$37:I1301)</f>
        <v>1265</v>
      </c>
      <c r="I1301">
        <v>56</v>
      </c>
      <c r="J1301" s="1">
        <f t="shared" ref="J1301" si="256">AVERAGE(I1297:I1301)</f>
        <v>55.2</v>
      </c>
    </row>
    <row r="1302" spans="8:10">
      <c r="H1302">
        <f>COUNT($I$37:I1302)</f>
        <v>1266</v>
      </c>
      <c r="I1302">
        <v>53</v>
      </c>
      <c r="J1302" s="1"/>
    </row>
    <row r="1303" spans="8:10">
      <c r="H1303">
        <f>COUNT($I$37:I1303)</f>
        <v>1267</v>
      </c>
      <c r="I1303">
        <v>61</v>
      </c>
      <c r="J1303" s="1"/>
    </row>
    <row r="1304" spans="8:10">
      <c r="H1304">
        <f>COUNT($I$37:I1304)</f>
        <v>1268</v>
      </c>
      <c r="I1304">
        <v>62</v>
      </c>
      <c r="J1304" s="1"/>
    </row>
    <row r="1305" spans="8:10">
      <c r="H1305">
        <f>COUNT($I$37:I1305)</f>
        <v>1269</v>
      </c>
      <c r="I1305">
        <v>60</v>
      </c>
      <c r="J1305" s="1"/>
    </row>
    <row r="1306" spans="8:10">
      <c r="H1306">
        <f>COUNT($I$37:I1306)</f>
        <v>1270</v>
      </c>
      <c r="I1306">
        <v>56</v>
      </c>
      <c r="J1306" s="1">
        <f t="shared" ref="J1306" si="257">AVERAGE(I1302:I1306)</f>
        <v>58.4</v>
      </c>
    </row>
    <row r="1307" spans="8:10">
      <c r="H1307">
        <f>COUNT($I$37:I1307)</f>
        <v>1271</v>
      </c>
      <c r="I1307">
        <v>53</v>
      </c>
      <c r="J1307" s="1"/>
    </row>
    <row r="1308" spans="8:10">
      <c r="H1308">
        <f>COUNT($I$37:I1308)</f>
        <v>1272</v>
      </c>
      <c r="I1308">
        <v>55</v>
      </c>
    </row>
    <row r="1309" spans="8:10">
      <c r="H1309">
        <f>COUNT($I$37:I1309)</f>
        <v>1273</v>
      </c>
      <c r="I1309">
        <v>59</v>
      </c>
    </row>
    <row r="1310" spans="8:10">
      <c r="H1310">
        <f>COUNT($I$37:I1310)</f>
        <v>1274</v>
      </c>
      <c r="I1310">
        <v>61</v>
      </c>
    </row>
    <row r="1311" spans="8:10">
      <c r="H1311">
        <f>COUNT($I$37:I1311)</f>
        <v>1275</v>
      </c>
      <c r="I1311">
        <v>56</v>
      </c>
      <c r="J1311">
        <f t="shared" ref="J1311" si="258">AVERAGE(I1307:I1311)</f>
        <v>56.8</v>
      </c>
    </row>
    <row r="1312" spans="8:10">
      <c r="H1312">
        <f>COUNT($I$37:I1312)</f>
        <v>1276</v>
      </c>
      <c r="I1312">
        <v>55</v>
      </c>
      <c r="J1312" s="1"/>
    </row>
    <row r="1313" spans="8:10">
      <c r="H1313">
        <f>COUNT($I$37:I1313)</f>
        <v>1277</v>
      </c>
      <c r="I1313">
        <v>55</v>
      </c>
      <c r="J1313" s="1"/>
    </row>
    <row r="1314" spans="8:10">
      <c r="H1314">
        <f>COUNT($I$37:I1314)</f>
        <v>1278</v>
      </c>
      <c r="I1314">
        <v>59</v>
      </c>
      <c r="J1314" s="1"/>
    </row>
    <row r="1315" spans="8:10">
      <c r="H1315">
        <f>COUNT($I$37:I1315)</f>
        <v>1279</v>
      </c>
      <c r="I1315">
        <v>53</v>
      </c>
      <c r="J1315" s="1"/>
    </row>
    <row r="1316" spans="8:10">
      <c r="H1316">
        <f>COUNT($I$37:I1316)</f>
        <v>1280</v>
      </c>
      <c r="I1316">
        <v>55</v>
      </c>
      <c r="J1316" s="1">
        <f t="shared" ref="J1316" si="259">AVERAGE(I1312:I1316)</f>
        <v>55.4</v>
      </c>
    </row>
    <row r="1317" spans="8:10">
      <c r="H1317">
        <f>COUNT($I$37:I1317)</f>
        <v>1281</v>
      </c>
      <c r="I1317">
        <v>57</v>
      </c>
      <c r="J1317" s="1"/>
    </row>
    <row r="1318" spans="8:10">
      <c r="H1318">
        <f>COUNT($I$37:I1318)</f>
        <v>1282</v>
      </c>
      <c r="I1318">
        <v>55</v>
      </c>
      <c r="J1318" s="1"/>
    </row>
    <row r="1319" spans="8:10">
      <c r="H1319">
        <f>COUNT($I$37:I1319)</f>
        <v>1283</v>
      </c>
      <c r="I1319">
        <v>54</v>
      </c>
      <c r="J1319" s="1"/>
    </row>
    <row r="1320" spans="8:10">
      <c r="H1320">
        <f>COUNT($I$37:I1320)</f>
        <v>1284</v>
      </c>
      <c r="I1320">
        <v>55</v>
      </c>
      <c r="J1320" s="1"/>
    </row>
    <row r="1321" spans="8:10">
      <c r="H1321">
        <f>COUNT($I$37:I1321)</f>
        <v>1285</v>
      </c>
      <c r="I1321">
        <v>53</v>
      </c>
      <c r="J1321" s="1">
        <f t="shared" ref="J1321" si="260">AVERAGE(I1317:I1321)</f>
        <v>54.8</v>
      </c>
    </row>
    <row r="1322" spans="8:10">
      <c r="H1322">
        <f>COUNT($I$37:I1322)</f>
        <v>1286</v>
      </c>
      <c r="I1322">
        <v>58</v>
      </c>
      <c r="J1322" s="1"/>
    </row>
    <row r="1323" spans="8:10">
      <c r="H1323">
        <f>COUNT($I$37:I1323)</f>
        <v>1287</v>
      </c>
      <c r="I1323">
        <v>55</v>
      </c>
    </row>
    <row r="1324" spans="8:10">
      <c r="H1324">
        <f>COUNT($I$37:I1324)</f>
        <v>1288</v>
      </c>
      <c r="I1324">
        <v>54</v>
      </c>
    </row>
    <row r="1325" spans="8:10">
      <c r="H1325">
        <f>COUNT($I$37:I1325)</f>
        <v>1289</v>
      </c>
      <c r="I1325">
        <v>53</v>
      </c>
    </row>
    <row r="1326" spans="8:10">
      <c r="H1326">
        <f>COUNT($I$37:I1326)</f>
        <v>1290</v>
      </c>
      <c r="I1326">
        <v>55</v>
      </c>
      <c r="J1326">
        <f t="shared" ref="J1326" si="261">AVERAGE(I1322:I1326)</f>
        <v>55</v>
      </c>
    </row>
    <row r="1327" spans="8:10">
      <c r="H1327">
        <f>COUNT($I$37:I1327)</f>
        <v>1291</v>
      </c>
      <c r="I1327">
        <v>55</v>
      </c>
      <c r="J1327" s="1"/>
    </row>
    <row r="1328" spans="8:10">
      <c r="H1328">
        <f>COUNT($I$37:I1328)</f>
        <v>1292</v>
      </c>
      <c r="I1328">
        <v>58</v>
      </c>
      <c r="J1328" s="1"/>
    </row>
    <row r="1329" spans="8:10">
      <c r="H1329">
        <f>COUNT($I$37:I1329)</f>
        <v>1293</v>
      </c>
      <c r="I1329">
        <v>63</v>
      </c>
      <c r="J1329" s="1"/>
    </row>
    <row r="1330" spans="8:10">
      <c r="H1330">
        <f>COUNT($I$37:I1330)</f>
        <v>1294</v>
      </c>
      <c r="I1330">
        <v>53</v>
      </c>
      <c r="J1330" s="1"/>
    </row>
    <row r="1331" spans="8:10">
      <c r="H1331">
        <f>COUNT($I$37:I1331)</f>
        <v>1295</v>
      </c>
      <c r="I1331">
        <v>57</v>
      </c>
      <c r="J1331" s="1">
        <f t="shared" ref="J1331" si="262">AVERAGE(I1327:I1331)</f>
        <v>57.2</v>
      </c>
    </row>
    <row r="1332" spans="8:10">
      <c r="H1332">
        <f>COUNT($I$37:I1332)</f>
        <v>1296</v>
      </c>
      <c r="I1332">
        <v>56</v>
      </c>
      <c r="J1332" s="1"/>
    </row>
    <row r="1333" spans="8:10">
      <c r="H1333">
        <f>COUNT($I$37:I1333)</f>
        <v>1297</v>
      </c>
      <c r="I1333">
        <v>59</v>
      </c>
      <c r="J1333" s="1"/>
    </row>
    <row r="1334" spans="8:10">
      <c r="H1334">
        <f>COUNT($I$37:I1334)</f>
        <v>1298</v>
      </c>
      <c r="I1334">
        <v>57</v>
      </c>
      <c r="J1334" s="1"/>
    </row>
    <row r="1335" spans="8:10">
      <c r="H1335">
        <f>COUNT($I$37:I1335)</f>
        <v>1299</v>
      </c>
      <c r="I1335">
        <v>56</v>
      </c>
      <c r="J1335" s="1"/>
    </row>
    <row r="1336" spans="8:10">
      <c r="H1336">
        <f>COUNT($I$37:I1336)</f>
        <v>1300</v>
      </c>
      <c r="I1336">
        <v>57</v>
      </c>
      <c r="J1336" s="1">
        <f t="shared" ref="J1336" si="263">AVERAGE(I1332:I1336)</f>
        <v>57</v>
      </c>
    </row>
    <row r="1337" spans="8:10">
      <c r="H1337">
        <f>COUNT($I$37:I1337)</f>
        <v>1301</v>
      </c>
      <c r="I1337">
        <v>53</v>
      </c>
      <c r="J1337" s="1"/>
    </row>
    <row r="1338" spans="8:10">
      <c r="H1338">
        <f>COUNT($I$37:I1338)</f>
        <v>1302</v>
      </c>
      <c r="I1338">
        <v>54</v>
      </c>
    </row>
    <row r="1339" spans="8:10">
      <c r="H1339">
        <f>COUNT($I$37:I1339)</f>
        <v>1303</v>
      </c>
      <c r="I1339">
        <v>59</v>
      </c>
    </row>
    <row r="1340" spans="8:10">
      <c r="H1340">
        <f>COUNT($I$37:I1340)</f>
        <v>1304</v>
      </c>
      <c r="I1340">
        <v>56</v>
      </c>
    </row>
    <row r="1341" spans="8:10">
      <c r="H1341">
        <f>COUNT($I$37:I1341)</f>
        <v>1305</v>
      </c>
      <c r="I1341">
        <v>53</v>
      </c>
      <c r="J1341">
        <f t="shared" ref="J1341" si="264">AVERAGE(I1337:I1341)</f>
        <v>55</v>
      </c>
    </row>
    <row r="1342" spans="8:10">
      <c r="H1342">
        <f>COUNT($I$37:I1342)</f>
        <v>1306</v>
      </c>
      <c r="I1342">
        <v>57</v>
      </c>
      <c r="J1342" s="1"/>
    </row>
    <row r="1343" spans="8:10">
      <c r="H1343">
        <f>COUNT($I$37:I1343)</f>
        <v>1307</v>
      </c>
      <c r="I1343">
        <v>57</v>
      </c>
      <c r="J1343" s="1"/>
    </row>
    <row r="1344" spans="8:10">
      <c r="H1344">
        <f>COUNT($I$37:I1344)</f>
        <v>1308</v>
      </c>
      <c r="I1344">
        <v>54</v>
      </c>
      <c r="J1344" s="1"/>
    </row>
    <row r="1345" spans="8:10">
      <c r="H1345">
        <f>COUNT($I$37:I1345)</f>
        <v>1309</v>
      </c>
      <c r="I1345">
        <v>58</v>
      </c>
      <c r="J1345" s="1"/>
    </row>
    <row r="1346" spans="8:10">
      <c r="H1346">
        <f>COUNT($I$37:I1346)</f>
        <v>1310</v>
      </c>
      <c r="I1346">
        <v>58</v>
      </c>
      <c r="J1346" s="1">
        <f t="shared" ref="J1346" si="265">AVERAGE(I1342:I1346)</f>
        <v>56.8</v>
      </c>
    </row>
    <row r="1347" spans="8:10">
      <c r="H1347">
        <f>COUNT($I$37:I1347)</f>
        <v>1311</v>
      </c>
      <c r="I1347">
        <v>58</v>
      </c>
      <c r="J1347" s="1"/>
    </row>
    <row r="1348" spans="8:10">
      <c r="H1348">
        <f>COUNT($I$37:I1348)</f>
        <v>1312</v>
      </c>
      <c r="I1348">
        <v>59</v>
      </c>
    </row>
    <row r="1349" spans="8:10">
      <c r="H1349">
        <f>COUNT($I$37:I1349)</f>
        <v>1313</v>
      </c>
      <c r="I1349">
        <v>54</v>
      </c>
    </row>
    <row r="1350" spans="8:10">
      <c r="H1350">
        <f>COUNT($I$37:I1350)</f>
        <v>1314</v>
      </c>
      <c r="I1350">
        <v>55</v>
      </c>
    </row>
    <row r="1351" spans="8:10">
      <c r="H1351">
        <f>COUNT($I$37:I1351)</f>
        <v>1315</v>
      </c>
      <c r="I1351">
        <v>58</v>
      </c>
      <c r="J1351">
        <f t="shared" ref="J1351" si="266">AVERAGE(I1347:I1351)</f>
        <v>56.8</v>
      </c>
    </row>
    <row r="1352" spans="8:10">
      <c r="H1352">
        <f>COUNT($I$37:I1352)</f>
        <v>1316</v>
      </c>
      <c r="I1352">
        <v>53</v>
      </c>
      <c r="J1352" s="1"/>
    </row>
    <row r="1353" spans="8:10">
      <c r="H1353">
        <f>COUNT($I$37:I1353)</f>
        <v>1317</v>
      </c>
      <c r="I1353">
        <v>56</v>
      </c>
      <c r="J1353" s="1"/>
    </row>
    <row r="1354" spans="8:10">
      <c r="H1354">
        <f>COUNT($I$37:I1354)</f>
        <v>1318</v>
      </c>
      <c r="I1354">
        <v>57</v>
      </c>
      <c r="J1354" s="1"/>
    </row>
    <row r="1355" spans="8:10">
      <c r="H1355">
        <f>COUNT($I$37:I1355)</f>
        <v>1319</v>
      </c>
      <c r="I1355">
        <v>58</v>
      </c>
      <c r="J1355" s="1"/>
    </row>
    <row r="1356" spans="8:10">
      <c r="H1356">
        <f>COUNT($I$37:I1356)</f>
        <v>1320</v>
      </c>
      <c r="I1356">
        <v>60</v>
      </c>
      <c r="J1356" s="1">
        <f t="shared" ref="J1356" si="267">AVERAGE(I1352:I1356)</f>
        <v>56.8</v>
      </c>
    </row>
    <row r="1357" spans="8:10">
      <c r="H1357">
        <f>COUNT($I$37:I1357)</f>
        <v>1321</v>
      </c>
      <c r="I1357">
        <v>56</v>
      </c>
      <c r="J1357" s="1"/>
    </row>
    <row r="1358" spans="8:10">
      <c r="H1358">
        <f>COUNT($I$37:I1358)</f>
        <v>1322</v>
      </c>
      <c r="I1358">
        <v>54</v>
      </c>
      <c r="J1358" s="1"/>
    </row>
    <row r="1359" spans="8:10">
      <c r="H1359">
        <f>COUNT($I$37:I1359)</f>
        <v>1323</v>
      </c>
      <c r="I1359">
        <v>64</v>
      </c>
      <c r="J1359" s="1"/>
    </row>
    <row r="1360" spans="8:10">
      <c r="H1360">
        <f>COUNT($I$37:I1360)</f>
        <v>1324</v>
      </c>
      <c r="I1360">
        <v>62</v>
      </c>
      <c r="J1360" s="1"/>
    </row>
    <row r="1361" spans="8:10">
      <c r="H1361">
        <f>COUNT($I$37:I1361)</f>
        <v>1325</v>
      </c>
      <c r="I1361">
        <v>58</v>
      </c>
      <c r="J1361" s="1">
        <f t="shared" ref="J1361" si="268">AVERAGE(I1357:I1361)</f>
        <v>58.8</v>
      </c>
    </row>
    <row r="1362" spans="8:10">
      <c r="H1362">
        <f>COUNT($I$37:I1362)</f>
        <v>1326</v>
      </c>
      <c r="I1362">
        <v>56</v>
      </c>
      <c r="J1362" s="1"/>
    </row>
    <row r="1363" spans="8:10">
      <c r="H1363">
        <f>COUNT($I$37:I1363)</f>
        <v>1327</v>
      </c>
      <c r="I1363">
        <v>54</v>
      </c>
    </row>
    <row r="1364" spans="8:10">
      <c r="H1364">
        <f>COUNT($I$37:I1364)</f>
        <v>1328</v>
      </c>
      <c r="I1364">
        <v>57</v>
      </c>
    </row>
    <row r="1365" spans="8:10">
      <c r="H1365">
        <f>COUNT($I$37:I1365)</f>
        <v>1329</v>
      </c>
      <c r="I1365">
        <v>55</v>
      </c>
    </row>
    <row r="1366" spans="8:10">
      <c r="H1366">
        <f>COUNT($I$37:I1366)</f>
        <v>1330</v>
      </c>
      <c r="I1366">
        <v>54</v>
      </c>
      <c r="J1366">
        <f t="shared" ref="J1366" si="269">AVERAGE(I1362:I1366)</f>
        <v>55.2</v>
      </c>
    </row>
    <row r="1367" spans="8:10">
      <c r="H1367">
        <f>COUNT($I$37:I1367)</f>
        <v>1331</v>
      </c>
      <c r="I1367">
        <v>53</v>
      </c>
      <c r="J1367" s="1"/>
    </row>
    <row r="1368" spans="8:10">
      <c r="H1368">
        <f>COUNT($I$37:I1368)</f>
        <v>1332</v>
      </c>
      <c r="I1368">
        <v>57</v>
      </c>
      <c r="J1368" s="1"/>
    </row>
    <row r="1369" spans="8:10">
      <c r="H1369">
        <f>COUNT($I$37:I1369)</f>
        <v>1333</v>
      </c>
      <c r="I1369">
        <v>58</v>
      </c>
      <c r="J1369" s="1"/>
    </row>
    <row r="1370" spans="8:10">
      <c r="H1370">
        <f>COUNT($I$37:I1370)</f>
        <v>1334</v>
      </c>
      <c r="I1370">
        <v>53</v>
      </c>
      <c r="J1370" s="1"/>
    </row>
    <row r="1371" spans="8:10">
      <c r="H1371">
        <f>COUNT($I$37:I1371)</f>
        <v>1335</v>
      </c>
      <c r="I1371">
        <v>58</v>
      </c>
      <c r="J1371" s="1">
        <f t="shared" ref="J1371" si="270">AVERAGE(I1367:I1371)</f>
        <v>55.8</v>
      </c>
    </row>
    <row r="1372" spans="8:10">
      <c r="H1372">
        <f>COUNT($I$37:I1372)</f>
        <v>1336</v>
      </c>
      <c r="I1372">
        <v>55</v>
      </c>
      <c r="J1372" s="1"/>
    </row>
    <row r="1373" spans="8:10">
      <c r="H1373">
        <f>COUNT($I$37:I1373)</f>
        <v>1337</v>
      </c>
      <c r="I1373">
        <v>58</v>
      </c>
      <c r="J1373" s="1"/>
    </row>
    <row r="1374" spans="8:10">
      <c r="H1374">
        <f>COUNT($I$37:I1374)</f>
        <v>1338</v>
      </c>
      <c r="I1374">
        <v>57</v>
      </c>
      <c r="J1374" s="1"/>
    </row>
    <row r="1375" spans="8:10">
      <c r="H1375">
        <f>COUNT($I$37:I1375)</f>
        <v>1339</v>
      </c>
      <c r="I1375">
        <v>60</v>
      </c>
      <c r="J1375" s="1"/>
    </row>
    <row r="1376" spans="8:10">
      <c r="H1376">
        <f>COUNT($I$37:I1376)</f>
        <v>1340</v>
      </c>
      <c r="I1376">
        <v>60</v>
      </c>
      <c r="J1376" s="1">
        <f t="shared" ref="J1376" si="271">AVERAGE(I1372:I1376)</f>
        <v>58</v>
      </c>
    </row>
    <row r="1377" spans="8:10">
      <c r="H1377">
        <f>COUNT($I$37:I1377)</f>
        <v>1341</v>
      </c>
      <c r="I1377">
        <v>55</v>
      </c>
      <c r="J1377" s="1"/>
    </row>
    <row r="1378" spans="8:10">
      <c r="H1378">
        <f>COUNT($I$37:I1378)</f>
        <v>1342</v>
      </c>
      <c r="I1378">
        <v>57</v>
      </c>
    </row>
    <row r="1379" spans="8:10">
      <c r="H1379">
        <f>COUNT($I$37:I1379)</f>
        <v>1343</v>
      </c>
      <c r="I1379">
        <v>56</v>
      </c>
    </row>
    <row r="1380" spans="8:10">
      <c r="H1380">
        <f>COUNT($I$37:I1380)</f>
        <v>1344</v>
      </c>
      <c r="I1380">
        <v>59</v>
      </c>
    </row>
    <row r="1381" spans="8:10">
      <c r="H1381">
        <f>COUNT($I$37:I1381)</f>
        <v>1345</v>
      </c>
      <c r="I1381">
        <v>54</v>
      </c>
      <c r="J1381">
        <f t="shared" ref="J1381" si="272">AVERAGE(I1377:I1381)</f>
        <v>56.2</v>
      </c>
    </row>
    <row r="1382" spans="8:10">
      <c r="H1382">
        <f>COUNT($I$37:I1382)</f>
        <v>1346</v>
      </c>
      <c r="I1382">
        <v>57</v>
      </c>
      <c r="J1382" s="1"/>
    </row>
    <row r="1383" spans="8:10">
      <c r="H1383">
        <f>COUNT($I$37:I1383)</f>
        <v>1347</v>
      </c>
      <c r="I1383">
        <v>60</v>
      </c>
      <c r="J1383" s="1"/>
    </row>
    <row r="1384" spans="8:10">
      <c r="H1384">
        <f>COUNT($I$37:I1384)</f>
        <v>1348</v>
      </c>
      <c r="I1384">
        <v>54</v>
      </c>
      <c r="J1384" s="1"/>
    </row>
    <row r="1385" spans="8:10">
      <c r="H1385">
        <f>COUNT($I$37:I1385)</f>
        <v>1349</v>
      </c>
      <c r="I1385">
        <v>64</v>
      </c>
      <c r="J1385" s="1"/>
    </row>
    <row r="1386" spans="8:10">
      <c r="H1386">
        <f>COUNT($I$37:I1386)</f>
        <v>1350</v>
      </c>
      <c r="I1386">
        <v>63</v>
      </c>
      <c r="J1386" s="1">
        <f t="shared" ref="J1386" si="273">AVERAGE(I1382:I1386)</f>
        <v>59.6</v>
      </c>
    </row>
    <row r="1387" spans="8:10">
      <c r="H1387">
        <f>COUNT($I$37:I1387)</f>
        <v>1351</v>
      </c>
      <c r="I1387">
        <v>56</v>
      </c>
      <c r="J1387" s="1"/>
    </row>
    <row r="1388" spans="8:10">
      <c r="H1388">
        <f>COUNT($I$37:I1388)</f>
        <v>1352</v>
      </c>
      <c r="I1388">
        <v>53</v>
      </c>
      <c r="J1388" s="1"/>
    </row>
    <row r="1389" spans="8:10">
      <c r="H1389">
        <f>COUNT($I$37:I1389)</f>
        <v>1353</v>
      </c>
      <c r="I1389">
        <v>56</v>
      </c>
      <c r="J1389" s="1"/>
    </row>
    <row r="1390" spans="8:10">
      <c r="H1390">
        <f>COUNT($I$37:I1390)</f>
        <v>1354</v>
      </c>
      <c r="I1390">
        <v>53</v>
      </c>
      <c r="J1390" s="1"/>
    </row>
    <row r="1391" spans="8:10">
      <c r="H1391">
        <f>COUNT($I$37:I1391)</f>
        <v>1355</v>
      </c>
      <c r="I1391">
        <v>54</v>
      </c>
      <c r="J1391" s="1">
        <f t="shared" ref="J1391" si="274">AVERAGE(I1387:I1391)</f>
        <v>54.4</v>
      </c>
    </row>
    <row r="1392" spans="8:10">
      <c r="H1392">
        <f>COUNT($I$37:I1392)</f>
        <v>1356</v>
      </c>
      <c r="I1392">
        <v>53</v>
      </c>
      <c r="J1392" s="1"/>
    </row>
    <row r="1393" spans="8:10">
      <c r="H1393">
        <f>COUNT($I$37:I1393)</f>
        <v>1357</v>
      </c>
      <c r="I1393">
        <v>53</v>
      </c>
    </row>
    <row r="1394" spans="8:10">
      <c r="H1394">
        <f>COUNT($I$37:I1394)</f>
        <v>1358</v>
      </c>
      <c r="I1394">
        <v>55</v>
      </c>
    </row>
    <row r="1395" spans="8:10">
      <c r="H1395">
        <f>COUNT($I$37:I1395)</f>
        <v>1359</v>
      </c>
      <c r="I1395">
        <v>59</v>
      </c>
    </row>
    <row r="1396" spans="8:10">
      <c r="H1396">
        <f>COUNT($I$37:I1396)</f>
        <v>1360</v>
      </c>
      <c r="I1396">
        <v>59</v>
      </c>
      <c r="J1396">
        <f t="shared" ref="J1396" si="275">AVERAGE(I1392:I1396)</f>
        <v>55.8</v>
      </c>
    </row>
    <row r="1397" spans="8:10">
      <c r="H1397">
        <f>COUNT($I$37:I1397)</f>
        <v>1361</v>
      </c>
      <c r="I1397">
        <v>56</v>
      </c>
      <c r="J1397" s="1"/>
    </row>
    <row r="1398" spans="8:10">
      <c r="H1398">
        <f>COUNT($I$37:I1398)</f>
        <v>1362</v>
      </c>
      <c r="I1398">
        <v>54</v>
      </c>
      <c r="J1398" s="1"/>
    </row>
    <row r="1399" spans="8:10">
      <c r="H1399">
        <f>COUNT($I$37:I1399)</f>
        <v>1363</v>
      </c>
      <c r="I1399">
        <v>55</v>
      </c>
      <c r="J1399" s="1"/>
    </row>
    <row r="1400" spans="8:10">
      <c r="H1400">
        <f>COUNT($I$37:I1400)</f>
        <v>1364</v>
      </c>
      <c r="I1400">
        <v>55</v>
      </c>
      <c r="J1400" s="1"/>
    </row>
    <row r="1401" spans="8:10">
      <c r="H1401">
        <f>COUNT($I$37:I1401)</f>
        <v>1365</v>
      </c>
      <c r="I1401">
        <v>64</v>
      </c>
      <c r="J1401" s="1">
        <f t="shared" ref="J1401" si="276">AVERAGE(I1397:I1401)</f>
        <v>56.8</v>
      </c>
    </row>
    <row r="1402" spans="8:10">
      <c r="H1402">
        <f>COUNT($I$37:I1402)</f>
        <v>1366</v>
      </c>
      <c r="I1402">
        <v>54</v>
      </c>
      <c r="J1402" s="1"/>
    </row>
    <row r="1403" spans="8:10">
      <c r="H1403">
        <f>COUNT($I$37:I1403)</f>
        <v>1367</v>
      </c>
      <c r="I1403">
        <v>53</v>
      </c>
      <c r="J1403" s="1"/>
    </row>
    <row r="1404" spans="8:10">
      <c r="H1404">
        <f>COUNT($I$37:I1404)</f>
        <v>1368</v>
      </c>
      <c r="I1404">
        <v>58</v>
      </c>
      <c r="J1404" s="1"/>
    </row>
    <row r="1405" spans="8:10">
      <c r="H1405">
        <f>COUNT($I$37:I1405)</f>
        <v>1369</v>
      </c>
      <c r="I1405">
        <v>55</v>
      </c>
      <c r="J1405" s="1"/>
    </row>
    <row r="1406" spans="8:10">
      <c r="H1406">
        <f>COUNT($I$37:I1406)</f>
        <v>1370</v>
      </c>
      <c r="I1406">
        <v>54</v>
      </c>
      <c r="J1406" s="1">
        <f t="shared" ref="J1406" si="277">AVERAGE(I1402:I1406)</f>
        <v>54.8</v>
      </c>
    </row>
    <row r="1407" spans="8:10">
      <c r="H1407">
        <f>COUNT($I$37:I1407)</f>
        <v>1371</v>
      </c>
      <c r="I1407">
        <v>55</v>
      </c>
      <c r="J1407" s="1"/>
    </row>
    <row r="1408" spans="8:10">
      <c r="H1408">
        <f>COUNT($I$37:I1408)</f>
        <v>1372</v>
      </c>
      <c r="I1408">
        <v>54</v>
      </c>
    </row>
    <row r="1409" spans="8:10">
      <c r="H1409">
        <f>COUNT($I$37:I1409)</f>
        <v>1373</v>
      </c>
      <c r="I1409">
        <v>56</v>
      </c>
    </row>
    <row r="1410" spans="8:10">
      <c r="H1410">
        <f>COUNT($I$37:I1410)</f>
        <v>1374</v>
      </c>
      <c r="I1410">
        <v>57</v>
      </c>
    </row>
    <row r="1411" spans="8:10">
      <c r="H1411">
        <f>COUNT($I$37:I1411)</f>
        <v>1375</v>
      </c>
      <c r="I1411">
        <v>58</v>
      </c>
      <c r="J1411">
        <f t="shared" ref="J1411" si="278">AVERAGE(I1407:I1411)</f>
        <v>56</v>
      </c>
    </row>
    <row r="1412" spans="8:10">
      <c r="H1412">
        <f>COUNT($I$37:I1412)</f>
        <v>1376</v>
      </c>
      <c r="I1412">
        <v>61</v>
      </c>
      <c r="J1412" s="1"/>
    </row>
    <row r="1413" spans="8:10">
      <c r="H1413">
        <f>COUNT($I$37:I1413)</f>
        <v>1377</v>
      </c>
      <c r="I1413">
        <v>55</v>
      </c>
      <c r="J1413" s="1"/>
    </row>
    <row r="1414" spans="8:10">
      <c r="H1414">
        <f>COUNT($I$37:I1414)</f>
        <v>1378</v>
      </c>
      <c r="I1414">
        <v>56</v>
      </c>
      <c r="J1414" s="1"/>
    </row>
    <row r="1415" spans="8:10">
      <c r="H1415">
        <f>COUNT($I$37:I1415)</f>
        <v>1379</v>
      </c>
      <c r="I1415">
        <v>55</v>
      </c>
      <c r="J1415" s="1"/>
    </row>
    <row r="1416" spans="8:10">
      <c r="H1416">
        <f>COUNT($I$37:I1416)</f>
        <v>1380</v>
      </c>
      <c r="I1416">
        <v>58</v>
      </c>
      <c r="J1416" s="1">
        <f t="shared" ref="J1416" si="279">AVERAGE(I1412:I1416)</f>
        <v>57</v>
      </c>
    </row>
    <row r="1417" spans="8:10">
      <c r="H1417">
        <f>COUNT($I$37:I1417)</f>
        <v>1381</v>
      </c>
      <c r="I1417">
        <v>59</v>
      </c>
      <c r="J1417" s="1"/>
    </row>
    <row r="1418" spans="8:10">
      <c r="H1418">
        <f>COUNT($I$37:I1418)</f>
        <v>1382</v>
      </c>
      <c r="I1418">
        <v>57</v>
      </c>
      <c r="J1418" s="1"/>
    </row>
    <row r="1419" spans="8:10">
      <c r="H1419">
        <f>COUNT($I$37:I1419)</f>
        <v>1383</v>
      </c>
      <c r="I1419">
        <v>58</v>
      </c>
      <c r="J1419" s="1"/>
    </row>
    <row r="1420" spans="8:10">
      <c r="H1420">
        <f>COUNT($I$37:I1420)</f>
        <v>1384</v>
      </c>
      <c r="I1420">
        <v>57</v>
      </c>
      <c r="J1420" s="1"/>
    </row>
    <row r="1421" spans="8:10">
      <c r="H1421">
        <f>COUNT($I$37:I1421)</f>
        <v>1385</v>
      </c>
      <c r="I1421">
        <v>53</v>
      </c>
      <c r="J1421" s="1">
        <f t="shared" ref="J1421" si="280">AVERAGE(I1417:I1421)</f>
        <v>56.8</v>
      </c>
    </row>
    <row r="1422" spans="8:10">
      <c r="H1422">
        <f>COUNT($I$37:I1422)</f>
        <v>1386</v>
      </c>
      <c r="I1422">
        <v>62</v>
      </c>
      <c r="J1422" s="1"/>
    </row>
    <row r="1423" spans="8:10">
      <c r="H1423">
        <f>COUNT($I$37:I1423)</f>
        <v>1387</v>
      </c>
      <c r="I1423">
        <v>57</v>
      </c>
    </row>
    <row r="1424" spans="8:10">
      <c r="H1424">
        <f>COUNT($I$37:I1424)</f>
        <v>1388</v>
      </c>
      <c r="I1424">
        <v>58</v>
      </c>
    </row>
    <row r="1425" spans="8:10">
      <c r="H1425">
        <f>COUNT($I$37:I1425)</f>
        <v>1389</v>
      </c>
      <c r="I1425">
        <v>56</v>
      </c>
    </row>
    <row r="1426" spans="8:10">
      <c r="H1426">
        <f>COUNT($I$37:I1426)</f>
        <v>1390</v>
      </c>
      <c r="I1426">
        <v>56</v>
      </c>
      <c r="J1426">
        <f t="shared" ref="J1426" si="281">AVERAGE(I1422:I1426)</f>
        <v>57.8</v>
      </c>
    </row>
    <row r="1427" spans="8:10">
      <c r="H1427">
        <f>COUNT($I$37:I1427)</f>
        <v>1391</v>
      </c>
      <c r="I1427">
        <v>63</v>
      </c>
      <c r="J1427" s="1"/>
    </row>
    <row r="1428" spans="8:10">
      <c r="H1428">
        <f>COUNT($I$37:I1428)</f>
        <v>1392</v>
      </c>
      <c r="I1428">
        <v>53</v>
      </c>
      <c r="J1428" s="1"/>
    </row>
    <row r="1429" spans="8:10">
      <c r="H1429">
        <f>COUNT($I$37:I1429)</f>
        <v>1393</v>
      </c>
      <c r="I1429">
        <v>58</v>
      </c>
      <c r="J1429" s="1"/>
    </row>
    <row r="1430" spans="8:10">
      <c r="H1430">
        <f>COUNT($I$37:I1430)</f>
        <v>1394</v>
      </c>
      <c r="I1430">
        <v>63</v>
      </c>
      <c r="J1430" s="1"/>
    </row>
    <row r="1431" spans="8:10">
      <c r="H1431">
        <f>COUNT($I$37:I1431)</f>
        <v>1395</v>
      </c>
      <c r="I1431">
        <v>60</v>
      </c>
      <c r="J1431" s="1">
        <f t="shared" ref="J1431" si="282">AVERAGE(I1427:I1431)</f>
        <v>59.4</v>
      </c>
    </row>
    <row r="1432" spans="8:10">
      <c r="H1432">
        <f>COUNT($I$37:I1432)</f>
        <v>1396</v>
      </c>
      <c r="I1432">
        <v>58</v>
      </c>
      <c r="J1432" s="1"/>
    </row>
    <row r="1433" spans="8:10">
      <c r="H1433">
        <f>COUNT($I$37:I1433)</f>
        <v>1397</v>
      </c>
      <c r="I1433">
        <v>55</v>
      </c>
      <c r="J1433" s="1"/>
    </row>
    <row r="1434" spans="8:10">
      <c r="H1434">
        <f>COUNT($I$37:I1434)</f>
        <v>1398</v>
      </c>
      <c r="I1434">
        <v>60</v>
      </c>
      <c r="J1434" s="1"/>
    </row>
    <row r="1435" spans="8:10">
      <c r="H1435">
        <f>COUNT($I$37:I1435)</f>
        <v>1399</v>
      </c>
      <c r="I1435">
        <v>61</v>
      </c>
      <c r="J1435" s="1"/>
    </row>
    <row r="1436" spans="8:10">
      <c r="H1436">
        <f>COUNT($I$37:I1436)</f>
        <v>1400</v>
      </c>
      <c r="I1436">
        <v>55</v>
      </c>
      <c r="J1436" s="1">
        <f t="shared" ref="J1436" si="283">AVERAGE(I1432:I1436)</f>
        <v>57.8</v>
      </c>
    </row>
    <row r="1437" spans="8:10">
      <c r="H1437">
        <f>COUNT($I$37:I1437)</f>
        <v>1401</v>
      </c>
      <c r="I1437">
        <v>55</v>
      </c>
      <c r="J1437" s="1"/>
    </row>
    <row r="1438" spans="8:10">
      <c r="H1438">
        <f>COUNT($I$37:I1438)</f>
        <v>1402</v>
      </c>
      <c r="I1438">
        <v>56</v>
      </c>
    </row>
    <row r="1439" spans="8:10">
      <c r="H1439">
        <f>COUNT($I$37:I1439)</f>
        <v>1403</v>
      </c>
      <c r="I1439">
        <v>55</v>
      </c>
    </row>
    <row r="1440" spans="8:10">
      <c r="H1440">
        <f>COUNT($I$37:I1440)</f>
        <v>1404</v>
      </c>
      <c r="I1440">
        <v>54</v>
      </c>
    </row>
    <row r="1441" spans="8:10">
      <c r="H1441">
        <f>COUNT($I$37:I1441)</f>
        <v>1405</v>
      </c>
      <c r="I1441">
        <v>59</v>
      </c>
      <c r="J1441">
        <f t="shared" ref="J1441" si="284">AVERAGE(I1437:I1441)</f>
        <v>55.8</v>
      </c>
    </row>
    <row r="1442" spans="8:10">
      <c r="H1442">
        <f>COUNT($I$37:I1442)</f>
        <v>1406</v>
      </c>
      <c r="I1442">
        <v>56</v>
      </c>
      <c r="J1442" s="1"/>
    </row>
    <row r="1443" spans="8:10">
      <c r="H1443">
        <f>COUNT($I$37:I1443)</f>
        <v>1407</v>
      </c>
      <c r="I1443">
        <v>57</v>
      </c>
      <c r="J1443" s="1"/>
    </row>
    <row r="1444" spans="8:10">
      <c r="H1444">
        <f>COUNT($I$37:I1444)</f>
        <v>1408</v>
      </c>
      <c r="I1444">
        <v>54</v>
      </c>
      <c r="J1444" s="1"/>
    </row>
    <row r="1445" spans="8:10">
      <c r="H1445">
        <f>COUNT($I$37:I1445)</f>
        <v>1409</v>
      </c>
      <c r="I1445">
        <v>62</v>
      </c>
      <c r="J1445" s="1"/>
    </row>
    <row r="1446" spans="8:10">
      <c r="H1446">
        <f>COUNT($I$37:I1446)</f>
        <v>1410</v>
      </c>
      <c r="I1446">
        <v>54</v>
      </c>
      <c r="J1446" s="1">
        <f t="shared" ref="J1446" si="285">AVERAGE(I1442:I1446)</f>
        <v>56.6</v>
      </c>
    </row>
    <row r="1447" spans="8:10">
      <c r="H1447">
        <f>COUNT($I$37:I1447)</f>
        <v>1411</v>
      </c>
      <c r="I1447">
        <v>54</v>
      </c>
      <c r="J1447" s="1"/>
    </row>
    <row r="1448" spans="8:10">
      <c r="H1448">
        <f>COUNT($I$37:I1448)</f>
        <v>1412</v>
      </c>
      <c r="I1448">
        <v>58</v>
      </c>
      <c r="J1448" s="1"/>
    </row>
    <row r="1449" spans="8:10">
      <c r="H1449">
        <f>COUNT($I$37:I1449)</f>
        <v>1413</v>
      </c>
      <c r="I1449">
        <v>56</v>
      </c>
      <c r="J1449" s="1"/>
    </row>
    <row r="1450" spans="8:10">
      <c r="H1450">
        <f>COUNT($I$37:I1450)</f>
        <v>1414</v>
      </c>
      <c r="I1450">
        <v>54</v>
      </c>
      <c r="J1450" s="1"/>
    </row>
    <row r="1451" spans="8:10">
      <c r="H1451">
        <f>COUNT($I$37:I1451)</f>
        <v>1415</v>
      </c>
      <c r="I1451">
        <v>62</v>
      </c>
      <c r="J1451" s="1">
        <f t="shared" ref="J1451" si="286">AVERAGE(I1447:I1451)</f>
        <v>56.8</v>
      </c>
    </row>
    <row r="1452" spans="8:10">
      <c r="H1452">
        <f>COUNT($I$37:I1452)</f>
        <v>1416</v>
      </c>
      <c r="I1452">
        <v>62</v>
      </c>
      <c r="J1452" s="1"/>
    </row>
    <row r="1453" spans="8:10">
      <c r="H1453">
        <f>COUNT($I$37:I1453)</f>
        <v>1417</v>
      </c>
      <c r="I1453">
        <v>58</v>
      </c>
    </row>
    <row r="1454" spans="8:10">
      <c r="H1454">
        <f>COUNT($I$37:I1454)</f>
        <v>1418</v>
      </c>
      <c r="I1454">
        <v>58</v>
      </c>
    </row>
    <row r="1455" spans="8:10">
      <c r="H1455">
        <f>COUNT($I$37:I1455)</f>
        <v>1419</v>
      </c>
      <c r="I1455">
        <v>55</v>
      </c>
    </row>
    <row r="1456" spans="8:10">
      <c r="H1456">
        <f>COUNT($I$37:I1456)</f>
        <v>1420</v>
      </c>
      <c r="I1456">
        <v>54</v>
      </c>
      <c r="J1456">
        <f t="shared" ref="J1456" si="287">AVERAGE(I1452:I1456)</f>
        <v>57.4</v>
      </c>
    </row>
    <row r="1457" spans="8:10">
      <c r="H1457">
        <f>COUNT($I$37:I1457)</f>
        <v>1421</v>
      </c>
      <c r="I1457">
        <v>57</v>
      </c>
      <c r="J1457" s="1"/>
    </row>
    <row r="1458" spans="8:10">
      <c r="H1458">
        <f>COUNT($I$37:I1458)</f>
        <v>1422</v>
      </c>
      <c r="I1458">
        <v>59</v>
      </c>
      <c r="J1458" s="1"/>
    </row>
    <row r="1459" spans="8:10">
      <c r="H1459">
        <f>COUNT($I$37:I1459)</f>
        <v>1423</v>
      </c>
      <c r="I1459">
        <v>60</v>
      </c>
      <c r="J1459" s="1"/>
    </row>
    <row r="1460" spans="8:10">
      <c r="H1460">
        <f>COUNT($I$37:I1460)</f>
        <v>1424</v>
      </c>
      <c r="I1460">
        <v>54</v>
      </c>
      <c r="J1460" s="1"/>
    </row>
    <row r="1461" spans="8:10">
      <c r="H1461">
        <f>COUNT($I$37:I1461)</f>
        <v>1425</v>
      </c>
      <c r="I1461">
        <v>56</v>
      </c>
      <c r="J1461" s="1">
        <f t="shared" ref="J1461" si="288">AVERAGE(I1457:I1461)</f>
        <v>57.2</v>
      </c>
    </row>
    <row r="1462" spans="8:10">
      <c r="H1462">
        <f>COUNT($I$37:I1462)</f>
        <v>1426</v>
      </c>
      <c r="I1462">
        <v>55</v>
      </c>
      <c r="J1462" s="1"/>
    </row>
    <row r="1463" spans="8:10">
      <c r="H1463">
        <f>COUNT($I$37:I1463)</f>
        <v>1427</v>
      </c>
      <c r="I1463">
        <v>53</v>
      </c>
      <c r="J1463" s="1"/>
    </row>
    <row r="1464" spans="8:10">
      <c r="H1464">
        <f>COUNT($I$37:I1464)</f>
        <v>1428</v>
      </c>
      <c r="I1464">
        <v>54</v>
      </c>
      <c r="J1464" s="1"/>
    </row>
    <row r="1465" spans="8:10">
      <c r="H1465">
        <f>COUNT($I$37:I1465)</f>
        <v>1429</v>
      </c>
      <c r="I1465">
        <v>60</v>
      </c>
      <c r="J1465" s="1"/>
    </row>
    <row r="1466" spans="8:10">
      <c r="H1466">
        <f>COUNT($I$37:I1466)</f>
        <v>1430</v>
      </c>
      <c r="I1466">
        <v>54</v>
      </c>
      <c r="J1466" s="1">
        <f t="shared" ref="J1466" si="289">AVERAGE(I1462:I1466)</f>
        <v>55.2</v>
      </c>
    </row>
    <row r="1467" spans="8:10">
      <c r="H1467">
        <f>COUNT($I$37:I1467)</f>
        <v>1431</v>
      </c>
      <c r="I1467">
        <v>54</v>
      </c>
      <c r="J1467" s="1"/>
    </row>
    <row r="1468" spans="8:10">
      <c r="H1468">
        <f>COUNT($I$37:I1468)</f>
        <v>1432</v>
      </c>
      <c r="I1468">
        <v>54</v>
      </c>
    </row>
    <row r="1469" spans="8:10">
      <c r="H1469">
        <f>COUNT($I$37:I1469)</f>
        <v>1433</v>
      </c>
      <c r="I1469">
        <v>60</v>
      </c>
    </row>
    <row r="1470" spans="8:10">
      <c r="H1470">
        <f>COUNT($I$37:I1470)</f>
        <v>1434</v>
      </c>
      <c r="I1470">
        <v>58</v>
      </c>
    </row>
    <row r="1471" spans="8:10">
      <c r="H1471">
        <f>COUNT($I$37:I1471)</f>
        <v>1435</v>
      </c>
      <c r="I1471">
        <v>56</v>
      </c>
      <c r="J1471">
        <f t="shared" ref="J1471" si="290">AVERAGE(I1467:I1471)</f>
        <v>56.4</v>
      </c>
    </row>
    <row r="1472" spans="8:10">
      <c r="H1472">
        <f>COUNT($I$37:I1472)</f>
        <v>1436</v>
      </c>
      <c r="I1472">
        <v>59</v>
      </c>
      <c r="J1472" s="1"/>
    </row>
    <row r="1473" spans="8:10">
      <c r="H1473">
        <f>COUNT($I$37:I1473)</f>
        <v>1437</v>
      </c>
      <c r="I1473">
        <v>55</v>
      </c>
      <c r="J1473" s="1"/>
    </row>
    <row r="1474" spans="8:10">
      <c r="H1474">
        <f>COUNT($I$37:I1474)</f>
        <v>1438</v>
      </c>
      <c r="I1474">
        <v>56</v>
      </c>
      <c r="J1474" s="1"/>
    </row>
    <row r="1475" spans="8:10">
      <c r="H1475">
        <f>COUNT($I$37:I1475)</f>
        <v>1439</v>
      </c>
      <c r="I1475">
        <v>63</v>
      </c>
      <c r="J1475" s="1"/>
    </row>
    <row r="1476" spans="8:10">
      <c r="H1476">
        <f>COUNT($I$37:I1476)</f>
        <v>1440</v>
      </c>
      <c r="I1476">
        <v>59</v>
      </c>
      <c r="J1476" s="1">
        <f t="shared" ref="J1476" si="291">AVERAGE(I1472:I1476)</f>
        <v>58.4</v>
      </c>
    </row>
    <row r="1477" spans="8:10">
      <c r="H1477">
        <f>COUNT($I$37:I1477)</f>
        <v>1441</v>
      </c>
      <c r="I1477">
        <v>59</v>
      </c>
      <c r="J1477" s="1"/>
    </row>
    <row r="1478" spans="8:10">
      <c r="H1478">
        <f>COUNT($I$37:I1478)</f>
        <v>1442</v>
      </c>
      <c r="I1478">
        <v>55</v>
      </c>
      <c r="J1478" s="1"/>
    </row>
    <row r="1479" spans="8:10">
      <c r="H1479">
        <f>COUNT($I$37:I1479)</f>
        <v>1443</v>
      </c>
      <c r="I1479">
        <v>56</v>
      </c>
      <c r="J1479" s="1"/>
    </row>
    <row r="1480" spans="8:10">
      <c r="H1480">
        <f>COUNT($I$37:I1480)</f>
        <v>1444</v>
      </c>
      <c r="I1480">
        <v>55</v>
      </c>
      <c r="J1480" s="1"/>
    </row>
    <row r="1481" spans="8:10">
      <c r="H1481">
        <f>COUNT($I$37:I1481)</f>
        <v>1445</v>
      </c>
      <c r="I1481">
        <v>57</v>
      </c>
      <c r="J1481" s="1">
        <f t="shared" ref="J1481" si="292">AVERAGE(I1477:I1481)</f>
        <v>56.4</v>
      </c>
    </row>
    <row r="1482" spans="8:10">
      <c r="H1482">
        <f>COUNT($I$37:I1482)</f>
        <v>1446</v>
      </c>
      <c r="I1482">
        <v>57</v>
      </c>
      <c r="J1482" s="1"/>
    </row>
    <row r="1483" spans="8:10">
      <c r="H1483">
        <f>COUNT($I$37:I1483)</f>
        <v>1447</v>
      </c>
      <c r="I1483">
        <v>56</v>
      </c>
    </row>
    <row r="1484" spans="8:10">
      <c r="H1484">
        <f>COUNT($I$37:I1484)</f>
        <v>1448</v>
      </c>
      <c r="I1484">
        <v>56</v>
      </c>
    </row>
    <row r="1485" spans="8:10">
      <c r="H1485">
        <f>COUNT($I$37:I1485)</f>
        <v>1449</v>
      </c>
      <c r="I1485">
        <v>56</v>
      </c>
    </row>
    <row r="1486" spans="8:10">
      <c r="H1486">
        <f>COUNT($I$37:I1486)</f>
        <v>1450</v>
      </c>
      <c r="I1486">
        <v>58</v>
      </c>
      <c r="J1486">
        <f t="shared" ref="J1486" si="293">AVERAGE(I1482:I1486)</f>
        <v>56.6</v>
      </c>
    </row>
    <row r="1487" spans="8:10">
      <c r="H1487">
        <f>COUNT($I$37:I1487)</f>
        <v>1451</v>
      </c>
      <c r="I1487">
        <v>58</v>
      </c>
      <c r="J1487" s="1"/>
    </row>
    <row r="1488" spans="8:10">
      <c r="H1488">
        <f>COUNT($I$37:I1488)</f>
        <v>1452</v>
      </c>
      <c r="I1488">
        <v>53</v>
      </c>
      <c r="J1488" s="1"/>
    </row>
    <row r="1489" spans="8:10">
      <c r="H1489">
        <f>COUNT($I$37:I1489)</f>
        <v>1453</v>
      </c>
      <c r="I1489">
        <v>59</v>
      </c>
      <c r="J1489" s="1"/>
    </row>
    <row r="1490" spans="8:10">
      <c r="H1490">
        <f>COUNT($I$37:I1490)</f>
        <v>1454</v>
      </c>
      <c r="I1490">
        <v>53</v>
      </c>
      <c r="J1490" s="1"/>
    </row>
    <row r="1491" spans="8:10">
      <c r="H1491">
        <f>COUNT($I$37:I1491)</f>
        <v>1455</v>
      </c>
      <c r="I1491">
        <v>56</v>
      </c>
      <c r="J1491" s="1">
        <f t="shared" ref="J1491" si="294">AVERAGE(I1487:I1491)</f>
        <v>55.8</v>
      </c>
    </row>
    <row r="1492" spans="8:10">
      <c r="H1492">
        <f>COUNT($I$37:I1492)</f>
        <v>1456</v>
      </c>
      <c r="I1492">
        <v>60</v>
      </c>
      <c r="J1492" s="1"/>
    </row>
    <row r="1493" spans="8:10">
      <c r="H1493">
        <f>COUNT($I$37:I1493)</f>
        <v>1457</v>
      </c>
      <c r="I1493">
        <v>54</v>
      </c>
    </row>
    <row r="1494" spans="8:10">
      <c r="H1494">
        <f>COUNT($I$37:I1494)</f>
        <v>1458</v>
      </c>
      <c r="I1494">
        <v>53</v>
      </c>
    </row>
    <row r="1495" spans="8:10">
      <c r="H1495">
        <f>COUNT($I$37:I1495)</f>
        <v>1459</v>
      </c>
      <c r="I1495">
        <v>56</v>
      </c>
    </row>
    <row r="1496" spans="8:10">
      <c r="H1496">
        <f>COUNT($I$37:I1496)</f>
        <v>1460</v>
      </c>
      <c r="I1496">
        <v>57</v>
      </c>
      <c r="J1496">
        <f t="shared" ref="J1496" si="295">AVERAGE(I1492:I1496)</f>
        <v>56</v>
      </c>
    </row>
    <row r="1497" spans="8:10">
      <c r="H1497">
        <f>COUNT($I$37:I1497)</f>
        <v>1461</v>
      </c>
      <c r="I1497">
        <v>56</v>
      </c>
      <c r="J1497" s="1"/>
    </row>
    <row r="1498" spans="8:10">
      <c r="H1498">
        <f>COUNT($I$37:I1498)</f>
        <v>1462</v>
      </c>
      <c r="I1498">
        <v>56</v>
      </c>
      <c r="J1498" s="1"/>
    </row>
    <row r="1499" spans="8:10">
      <c r="H1499">
        <f>COUNT($I$37:I1499)</f>
        <v>1463</v>
      </c>
      <c r="I1499">
        <v>55</v>
      </c>
      <c r="J1499" s="1"/>
    </row>
    <row r="1500" spans="8:10">
      <c r="H1500">
        <f>COUNT($I$37:I1500)</f>
        <v>1464</v>
      </c>
      <c r="I1500">
        <v>55</v>
      </c>
      <c r="J1500" s="1"/>
    </row>
    <row r="1501" spans="8:10">
      <c r="H1501">
        <f>COUNT($I$37:I1501)</f>
        <v>1465</v>
      </c>
      <c r="I1501">
        <v>56</v>
      </c>
      <c r="J1501" s="1">
        <f t="shared" ref="J1501" si="296">AVERAGE(I1497:I1501)</f>
        <v>55.6</v>
      </c>
    </row>
    <row r="1502" spans="8:10">
      <c r="H1502">
        <f>COUNT($I$37:I1502)</f>
        <v>1466</v>
      </c>
      <c r="I1502">
        <v>61</v>
      </c>
      <c r="J1502" s="1"/>
    </row>
    <row r="1503" spans="8:10">
      <c r="H1503">
        <f>COUNT($I$37:I1503)</f>
        <v>1467</v>
      </c>
      <c r="I1503">
        <v>57</v>
      </c>
      <c r="J1503" s="1"/>
    </row>
    <row r="1504" spans="8:10">
      <c r="H1504">
        <f>COUNT($I$37:I1504)</f>
        <v>1468</v>
      </c>
      <c r="I1504">
        <v>57</v>
      </c>
      <c r="J1504" s="1"/>
    </row>
    <row r="1505" spans="8:10">
      <c r="H1505">
        <f>COUNT($I$37:I1505)</f>
        <v>1469</v>
      </c>
      <c r="I1505">
        <v>53</v>
      </c>
      <c r="J1505" s="1"/>
    </row>
    <row r="1506" spans="8:10">
      <c r="H1506">
        <f>COUNT($I$37:I1506)</f>
        <v>1470</v>
      </c>
      <c r="I1506">
        <v>53</v>
      </c>
      <c r="J1506" s="1">
        <f t="shared" ref="J1506" si="297">AVERAGE(I1502:I1506)</f>
        <v>56.2</v>
      </c>
    </row>
    <row r="1507" spans="8:10">
      <c r="H1507">
        <f>COUNT($I$37:I1507)</f>
        <v>1471</v>
      </c>
      <c r="I1507">
        <v>54</v>
      </c>
      <c r="J1507" s="1"/>
    </row>
    <row r="1508" spans="8:10">
      <c r="H1508">
        <f>COUNT($I$37:I1508)</f>
        <v>1472</v>
      </c>
      <c r="I1508">
        <v>54</v>
      </c>
    </row>
    <row r="1509" spans="8:10">
      <c r="H1509">
        <f>COUNT($I$37:I1509)</f>
        <v>1473</v>
      </c>
      <c r="I1509">
        <v>64</v>
      </c>
    </row>
    <row r="1510" spans="8:10">
      <c r="H1510">
        <f>COUNT($I$37:I1510)</f>
        <v>1474</v>
      </c>
      <c r="I1510">
        <v>53</v>
      </c>
    </row>
    <row r="1511" spans="8:10">
      <c r="H1511">
        <f>COUNT($I$37:I1511)</f>
        <v>1475</v>
      </c>
      <c r="I1511">
        <v>55</v>
      </c>
      <c r="J1511">
        <f t="shared" ref="J1511" si="298">AVERAGE(I1507:I1511)</f>
        <v>56</v>
      </c>
    </row>
    <row r="1512" spans="8:10">
      <c r="H1512">
        <f>COUNT($I$37:I1512)</f>
        <v>1476</v>
      </c>
      <c r="I1512">
        <v>54</v>
      </c>
      <c r="J1512" s="1"/>
    </row>
    <row r="1513" spans="8:10">
      <c r="H1513">
        <f>COUNT($I$37:I1513)</f>
        <v>1477</v>
      </c>
      <c r="I1513">
        <v>56</v>
      </c>
      <c r="J1513" s="1"/>
    </row>
    <row r="1514" spans="8:10">
      <c r="H1514">
        <f>COUNT($I$37:I1514)</f>
        <v>1478</v>
      </c>
      <c r="I1514">
        <v>55</v>
      </c>
      <c r="J1514" s="1"/>
    </row>
    <row r="1515" spans="8:10">
      <c r="H1515">
        <f>COUNT($I$37:I1515)</f>
        <v>1479</v>
      </c>
      <c r="I1515">
        <v>58</v>
      </c>
      <c r="J1515" s="1"/>
    </row>
    <row r="1516" spans="8:10">
      <c r="H1516">
        <f>COUNT($I$37:I1516)</f>
        <v>1480</v>
      </c>
      <c r="I1516">
        <v>56</v>
      </c>
      <c r="J1516" s="1">
        <f t="shared" ref="J1516" si="299">AVERAGE(I1512:I1516)</f>
        <v>55.8</v>
      </c>
    </row>
    <row r="1517" spans="8:10">
      <c r="H1517">
        <f>COUNT($I$37:I1517)</f>
        <v>1481</v>
      </c>
      <c r="I1517">
        <v>60</v>
      </c>
      <c r="J1517" s="1"/>
    </row>
    <row r="1518" spans="8:10">
      <c r="H1518">
        <f>COUNT($I$37:I1518)</f>
        <v>1482</v>
      </c>
      <c r="I1518">
        <v>60</v>
      </c>
      <c r="J1518" s="1"/>
    </row>
    <row r="1519" spans="8:10">
      <c r="H1519">
        <f>COUNT($I$37:I1519)</f>
        <v>1483</v>
      </c>
      <c r="I1519">
        <v>56</v>
      </c>
      <c r="J1519" s="1"/>
    </row>
    <row r="1520" spans="8:10">
      <c r="H1520">
        <f>COUNT($I$37:I1520)</f>
        <v>1484</v>
      </c>
      <c r="I1520">
        <v>53</v>
      </c>
      <c r="J1520" s="1"/>
    </row>
    <row r="1521" spans="8:10">
      <c r="H1521">
        <f>COUNT($I$37:I1521)</f>
        <v>1485</v>
      </c>
      <c r="I1521">
        <v>53</v>
      </c>
      <c r="J1521" s="1">
        <f t="shared" ref="J1521" si="300">AVERAGE(I1517:I1521)</f>
        <v>56.4</v>
      </c>
    </row>
    <row r="1522" spans="8:10">
      <c r="H1522">
        <f>COUNT($I$37:I1522)</f>
        <v>1486</v>
      </c>
      <c r="I1522">
        <v>60</v>
      </c>
      <c r="J1522" s="1"/>
    </row>
    <row r="1523" spans="8:10">
      <c r="H1523">
        <f>COUNT($I$37:I1523)</f>
        <v>1487</v>
      </c>
      <c r="I1523">
        <v>57</v>
      </c>
    </row>
    <row r="1524" spans="8:10">
      <c r="H1524">
        <f>COUNT($I$37:I1524)</f>
        <v>1488</v>
      </c>
      <c r="I1524">
        <v>56</v>
      </c>
    </row>
    <row r="1525" spans="8:10">
      <c r="H1525">
        <f>COUNT($I$37:I1525)</f>
        <v>1489</v>
      </c>
      <c r="I1525">
        <v>53</v>
      </c>
    </row>
    <row r="1526" spans="8:10">
      <c r="H1526">
        <f>COUNT($I$37:I1526)</f>
        <v>1490</v>
      </c>
      <c r="I1526">
        <v>60</v>
      </c>
      <c r="J1526">
        <f t="shared" ref="J1526" si="301">AVERAGE(I1522:I1526)</f>
        <v>57.2</v>
      </c>
    </row>
    <row r="1527" spans="8:10">
      <c r="H1527">
        <f>COUNT($I$37:I1527)</f>
        <v>1491</v>
      </c>
      <c r="I1527">
        <v>57</v>
      </c>
      <c r="J1527" s="1"/>
    </row>
    <row r="1528" spans="8:10">
      <c r="H1528">
        <f>COUNT($I$37:I1528)</f>
        <v>1492</v>
      </c>
      <c r="I1528">
        <v>56</v>
      </c>
      <c r="J1528" s="1"/>
    </row>
    <row r="1529" spans="8:10">
      <c r="H1529">
        <f>COUNT($I$37:I1529)</f>
        <v>1493</v>
      </c>
      <c r="I1529">
        <v>58</v>
      </c>
      <c r="J1529" s="1"/>
    </row>
    <row r="1530" spans="8:10">
      <c r="H1530">
        <f>COUNT($I$37:I1530)</f>
        <v>1494</v>
      </c>
      <c r="I1530">
        <v>55</v>
      </c>
      <c r="J1530" s="1"/>
    </row>
    <row r="1531" spans="8:10">
      <c r="H1531">
        <f>COUNT($I$37:I1531)</f>
        <v>1495</v>
      </c>
      <c r="I1531">
        <v>57</v>
      </c>
      <c r="J1531" s="1">
        <f t="shared" ref="J1531" si="302">AVERAGE(I1527:I1531)</f>
        <v>56.6</v>
      </c>
    </row>
    <row r="1532" spans="8:10">
      <c r="H1532">
        <f>COUNT($I$37:I1532)</f>
        <v>1496</v>
      </c>
      <c r="I1532">
        <v>60</v>
      </c>
      <c r="J1532" s="1"/>
    </row>
    <row r="1533" spans="8:10">
      <c r="H1533">
        <f>COUNT($I$37:I1533)</f>
        <v>1497</v>
      </c>
      <c r="I1533">
        <v>54</v>
      </c>
      <c r="J1533" s="1"/>
    </row>
    <row r="1534" spans="8:10">
      <c r="H1534">
        <f>COUNT($I$37:I1534)</f>
        <v>1498</v>
      </c>
      <c r="I1534">
        <v>59</v>
      </c>
      <c r="J1534" s="1"/>
    </row>
    <row r="1535" spans="8:10">
      <c r="H1535">
        <f>COUNT($I$37:I1535)</f>
        <v>1499</v>
      </c>
      <c r="I1535">
        <v>57</v>
      </c>
      <c r="J1535" s="1"/>
    </row>
    <row r="1536" spans="8:10">
      <c r="H1536">
        <f>COUNT($I$37:I1536)</f>
        <v>1500</v>
      </c>
      <c r="I1536">
        <v>55</v>
      </c>
      <c r="J1536" s="1">
        <f t="shared" ref="J1536" si="303">AVERAGE(I1532:I1536)</f>
        <v>57</v>
      </c>
    </row>
    <row r="1537" spans="8:10">
      <c r="H1537">
        <f>COUNT($I$37:I1537)</f>
        <v>1501</v>
      </c>
      <c r="I1537">
        <v>54</v>
      </c>
      <c r="J1537" s="1"/>
    </row>
    <row r="1538" spans="8:10">
      <c r="H1538">
        <f>COUNT($I$37:I1538)</f>
        <v>1502</v>
      </c>
      <c r="I1538">
        <v>56</v>
      </c>
    </row>
    <row r="1539" spans="8:10">
      <c r="H1539">
        <f>COUNT($I$37:I1539)</f>
        <v>1503</v>
      </c>
      <c r="I1539">
        <v>55</v>
      </c>
    </row>
    <row r="1540" spans="8:10">
      <c r="H1540">
        <f>COUNT($I$37:I1540)</f>
        <v>1504</v>
      </c>
      <c r="I1540">
        <v>56</v>
      </c>
    </row>
    <row r="1541" spans="8:10">
      <c r="H1541">
        <f>COUNT($I$37:I1541)</f>
        <v>1505</v>
      </c>
      <c r="I1541">
        <v>60</v>
      </c>
      <c r="J1541">
        <f t="shared" ref="J1541" si="304">AVERAGE(I1537:I1541)</f>
        <v>56.2</v>
      </c>
    </row>
    <row r="1542" spans="8:10">
      <c r="H1542">
        <f>COUNT($I$37:I1542)</f>
        <v>1506</v>
      </c>
      <c r="I1542">
        <v>59</v>
      </c>
      <c r="J1542" s="1"/>
    </row>
    <row r="1543" spans="8:10">
      <c r="H1543">
        <f>COUNT($I$37:I1543)</f>
        <v>1507</v>
      </c>
      <c r="I1543">
        <v>57</v>
      </c>
      <c r="J1543" s="1"/>
    </row>
    <row r="1544" spans="8:10">
      <c r="H1544">
        <f>COUNT($I$37:I1544)</f>
        <v>1508</v>
      </c>
      <c r="I1544">
        <v>60</v>
      </c>
      <c r="J1544" s="1"/>
    </row>
    <row r="1545" spans="8:10">
      <c r="H1545">
        <f>COUNT($I$37:I1545)</f>
        <v>1509</v>
      </c>
      <c r="I1545">
        <v>57</v>
      </c>
      <c r="J1545" s="1"/>
    </row>
    <row r="1546" spans="8:10">
      <c r="H1546">
        <f>COUNT($I$37:I1546)</f>
        <v>1510</v>
      </c>
      <c r="I1546">
        <v>59</v>
      </c>
      <c r="J1546" s="1">
        <f t="shared" ref="J1546" si="305">AVERAGE(I1542:I1546)</f>
        <v>58.4</v>
      </c>
    </row>
    <row r="1547" spans="8:10">
      <c r="H1547">
        <f>COUNT($I$37:I1547)</f>
        <v>1511</v>
      </c>
      <c r="I1547">
        <v>54</v>
      </c>
      <c r="J1547" s="1"/>
    </row>
    <row r="1548" spans="8:10">
      <c r="H1548">
        <f>COUNT($I$37:I1548)</f>
        <v>1512</v>
      </c>
      <c r="I1548">
        <v>56</v>
      </c>
      <c r="J1548" s="1"/>
    </row>
    <row r="1549" spans="8:10">
      <c r="H1549">
        <f>COUNT($I$37:I1549)</f>
        <v>1513</v>
      </c>
      <c r="I1549">
        <v>58</v>
      </c>
      <c r="J1549" s="1"/>
    </row>
    <row r="1550" spans="8:10">
      <c r="H1550">
        <f>COUNT($I$37:I1550)</f>
        <v>1514</v>
      </c>
      <c r="I1550">
        <v>56</v>
      </c>
      <c r="J1550" s="1"/>
    </row>
    <row r="1551" spans="8:10">
      <c r="H1551">
        <f>COUNT($I$37:I1551)</f>
        <v>1515</v>
      </c>
      <c r="I1551">
        <v>56</v>
      </c>
      <c r="J1551" s="1">
        <f t="shared" ref="J1551" si="306">AVERAGE(I1547:I1551)</f>
        <v>56</v>
      </c>
    </row>
    <row r="1552" spans="8:10">
      <c r="H1552">
        <f>COUNT($I$37:I1552)</f>
        <v>1516</v>
      </c>
      <c r="I1552">
        <v>54</v>
      </c>
      <c r="J1552" s="1"/>
    </row>
    <row r="1553" spans="8:10">
      <c r="H1553">
        <f>COUNT($I$37:I1553)</f>
        <v>1517</v>
      </c>
      <c r="I1553">
        <v>56</v>
      </c>
    </row>
    <row r="1554" spans="8:10">
      <c r="H1554">
        <f>COUNT($I$37:I1554)</f>
        <v>1518</v>
      </c>
      <c r="I1554">
        <v>56</v>
      </c>
    </row>
    <row r="1555" spans="8:10">
      <c r="H1555">
        <f>COUNT($I$37:I1555)</f>
        <v>1519</v>
      </c>
      <c r="I1555">
        <v>58</v>
      </c>
    </row>
    <row r="1556" spans="8:10">
      <c r="H1556">
        <f>COUNT($I$37:I1556)</f>
        <v>1520</v>
      </c>
      <c r="I1556">
        <v>62</v>
      </c>
      <c r="J1556">
        <f t="shared" ref="J1556" si="307">AVERAGE(I1552:I1556)</f>
        <v>57.2</v>
      </c>
    </row>
    <row r="1557" spans="8:10">
      <c r="H1557">
        <f>COUNT($I$37:I1557)</f>
        <v>1521</v>
      </c>
      <c r="I1557">
        <v>57</v>
      </c>
      <c r="J1557" s="1"/>
    </row>
    <row r="1558" spans="8:10">
      <c r="H1558">
        <f>COUNT($I$37:I1558)</f>
        <v>1522</v>
      </c>
      <c r="I1558">
        <v>57</v>
      </c>
      <c r="J1558" s="1"/>
    </row>
    <row r="1559" spans="8:10">
      <c r="H1559">
        <f>COUNT($I$37:I1559)</f>
        <v>1523</v>
      </c>
      <c r="I1559">
        <v>60</v>
      </c>
      <c r="J1559" s="1"/>
    </row>
    <row r="1560" spans="8:10">
      <c r="H1560">
        <f>COUNT($I$37:I1560)</f>
        <v>1524</v>
      </c>
      <c r="I1560">
        <v>58</v>
      </c>
      <c r="J1560" s="1"/>
    </row>
    <row r="1561" spans="8:10">
      <c r="H1561">
        <f>COUNT($I$37:I1561)</f>
        <v>1525</v>
      </c>
      <c r="I1561">
        <v>59</v>
      </c>
      <c r="J1561" s="1">
        <f t="shared" ref="J1561" si="308">AVERAGE(I1557:I1561)</f>
        <v>58.2</v>
      </c>
    </row>
    <row r="1562" spans="8:10">
      <c r="H1562">
        <f>COUNT($I$37:I1562)</f>
        <v>1526</v>
      </c>
      <c r="I1562">
        <v>60</v>
      </c>
      <c r="J1562" s="1"/>
    </row>
    <row r="1563" spans="8:10">
      <c r="H1563">
        <f>COUNT($I$37:I1563)</f>
        <v>1527</v>
      </c>
      <c r="I1563">
        <v>56</v>
      </c>
      <c r="J1563" s="1"/>
    </row>
    <row r="1564" spans="8:10">
      <c r="H1564">
        <f>COUNT($I$37:I1564)</f>
        <v>1528</v>
      </c>
      <c r="I1564">
        <v>58</v>
      </c>
      <c r="J1564" s="1"/>
    </row>
    <row r="1565" spans="8:10">
      <c r="H1565">
        <f>COUNT($I$37:I1565)</f>
        <v>1529</v>
      </c>
      <c r="I1565">
        <v>56</v>
      </c>
      <c r="J1565" s="1"/>
    </row>
    <row r="1566" spans="8:10">
      <c r="H1566">
        <f>COUNT($I$37:I1566)</f>
        <v>1530</v>
      </c>
      <c r="I1566">
        <v>54</v>
      </c>
      <c r="J1566" s="1">
        <f t="shared" ref="J1566" si="309">AVERAGE(I1562:I1566)</f>
        <v>56.8</v>
      </c>
    </row>
    <row r="1567" spans="8:10">
      <c r="H1567">
        <f>COUNT($I$37:I1567)</f>
        <v>1531</v>
      </c>
      <c r="I1567">
        <v>54</v>
      </c>
      <c r="J1567" s="1"/>
    </row>
    <row r="1568" spans="8:10">
      <c r="H1568">
        <f>COUNT($I$37:I1568)</f>
        <v>1532</v>
      </c>
      <c r="I1568">
        <v>57</v>
      </c>
    </row>
    <row r="1569" spans="8:10">
      <c r="H1569">
        <f>COUNT($I$37:I1569)</f>
        <v>1533</v>
      </c>
      <c r="I1569">
        <v>53</v>
      </c>
    </row>
    <row r="1570" spans="8:10">
      <c r="H1570">
        <f>COUNT($I$37:I1570)</f>
        <v>1534</v>
      </c>
      <c r="I1570">
        <v>53</v>
      </c>
    </row>
    <row r="1571" spans="8:10">
      <c r="H1571">
        <f>COUNT($I$37:I1571)</f>
        <v>1535</v>
      </c>
      <c r="I1571">
        <v>58</v>
      </c>
      <c r="J1571">
        <f t="shared" ref="J1571" si="310">AVERAGE(I1567:I1571)</f>
        <v>55</v>
      </c>
    </row>
    <row r="1572" spans="8:10">
      <c r="H1572">
        <f>COUNT($I$37:I1572)</f>
        <v>1536</v>
      </c>
      <c r="I1572">
        <v>54</v>
      </c>
      <c r="J1572" s="1"/>
    </row>
    <row r="1573" spans="8:10">
      <c r="H1573">
        <f>COUNT($I$37:I1573)</f>
        <v>1537</v>
      </c>
      <c r="I1573">
        <v>58</v>
      </c>
      <c r="J1573" s="1"/>
    </row>
    <row r="1574" spans="8:10">
      <c r="H1574">
        <f>COUNT($I$37:I1574)</f>
        <v>1538</v>
      </c>
      <c r="I1574">
        <v>53</v>
      </c>
      <c r="J1574" s="1"/>
    </row>
    <row r="1575" spans="8:10">
      <c r="H1575">
        <f>COUNT($I$37:I1575)</f>
        <v>1539</v>
      </c>
      <c r="I1575">
        <v>56</v>
      </c>
      <c r="J1575" s="1"/>
    </row>
    <row r="1576" spans="8:10">
      <c r="H1576">
        <f>COUNT($I$37:I1576)</f>
        <v>1540</v>
      </c>
      <c r="I1576">
        <v>58</v>
      </c>
      <c r="J1576" s="1">
        <f t="shared" ref="J1576" si="311">AVERAGE(I1572:I1576)</f>
        <v>55.8</v>
      </c>
    </row>
    <row r="1577" spans="8:10">
      <c r="H1577">
        <f>COUNT($I$37:I1577)</f>
        <v>1541</v>
      </c>
      <c r="I1577">
        <v>60</v>
      </c>
      <c r="J1577" s="1"/>
    </row>
    <row r="1578" spans="8:10">
      <c r="H1578">
        <f>COUNT($I$37:I1578)</f>
        <v>1542</v>
      </c>
      <c r="I1578">
        <v>56</v>
      </c>
      <c r="J1578" s="1"/>
    </row>
    <row r="1579" spans="8:10">
      <c r="H1579">
        <f>COUNT($I$37:I1579)</f>
        <v>1543</v>
      </c>
      <c r="I1579">
        <v>53</v>
      </c>
      <c r="J1579" s="1"/>
    </row>
    <row r="1580" spans="8:10">
      <c r="H1580">
        <f>COUNT($I$37:I1580)</f>
        <v>1544</v>
      </c>
      <c r="I1580">
        <v>55</v>
      </c>
      <c r="J1580" s="1"/>
    </row>
    <row r="1581" spans="8:10">
      <c r="H1581">
        <f>COUNT($I$37:I1581)</f>
        <v>1545</v>
      </c>
      <c r="I1581">
        <v>62</v>
      </c>
      <c r="J1581" s="1">
        <f t="shared" ref="J1581" si="312">AVERAGE(I1577:I1581)</f>
        <v>57.2</v>
      </c>
    </row>
    <row r="1582" spans="8:10">
      <c r="H1582">
        <f>COUNT($I$37:I1582)</f>
        <v>1546</v>
      </c>
      <c r="I1582">
        <v>55</v>
      </c>
      <c r="J1582" s="1"/>
    </row>
    <row r="1583" spans="8:10">
      <c r="H1583">
        <f>COUNT($I$37:I1583)</f>
        <v>1547</v>
      </c>
      <c r="I1583">
        <v>54</v>
      </c>
    </row>
    <row r="1584" spans="8:10">
      <c r="H1584">
        <f>COUNT($I$37:I1584)</f>
        <v>1548</v>
      </c>
      <c r="I1584">
        <v>60</v>
      </c>
    </row>
    <row r="1585" spans="8:10">
      <c r="H1585">
        <f>COUNT($I$37:I1585)</f>
        <v>1549</v>
      </c>
      <c r="I1585">
        <v>57</v>
      </c>
    </row>
    <row r="1586" spans="8:10">
      <c r="H1586">
        <f>COUNT($I$37:I1586)</f>
        <v>1550</v>
      </c>
      <c r="I1586">
        <v>54</v>
      </c>
      <c r="J1586">
        <f t="shared" ref="J1586" si="313">AVERAGE(I1582:I1586)</f>
        <v>56</v>
      </c>
    </row>
    <row r="1587" spans="8:10">
      <c r="H1587">
        <f>COUNT($I$37:I1587)</f>
        <v>1551</v>
      </c>
      <c r="I1587">
        <v>55</v>
      </c>
      <c r="J1587" s="1"/>
    </row>
    <row r="1588" spans="8:10">
      <c r="H1588">
        <f>COUNT($I$37:I1588)</f>
        <v>1552</v>
      </c>
      <c r="I1588">
        <v>54</v>
      </c>
      <c r="J1588" s="1"/>
    </row>
    <row r="1589" spans="8:10">
      <c r="H1589">
        <f>COUNT($I$37:I1589)</f>
        <v>1553</v>
      </c>
      <c r="I1589">
        <v>56</v>
      </c>
      <c r="J1589" s="1"/>
    </row>
    <row r="1590" spans="8:10">
      <c r="H1590">
        <f>COUNT($I$37:I1590)</f>
        <v>1554</v>
      </c>
      <c r="I1590">
        <v>55</v>
      </c>
      <c r="J1590" s="1"/>
    </row>
    <row r="1591" spans="8:10">
      <c r="H1591">
        <f>COUNT($I$37:I1591)</f>
        <v>1555</v>
      </c>
      <c r="I1591">
        <v>62</v>
      </c>
      <c r="J1591" s="1">
        <f t="shared" ref="J1591" si="314">AVERAGE(I1587:I1591)</f>
        <v>56.4</v>
      </c>
    </row>
    <row r="1592" spans="8:10">
      <c r="H1592">
        <f>COUNT($I$37:I1592)</f>
        <v>1556</v>
      </c>
      <c r="I1592">
        <v>63</v>
      </c>
      <c r="J1592" s="1"/>
    </row>
    <row r="1593" spans="8:10">
      <c r="H1593">
        <f>COUNT($I$37:I1593)</f>
        <v>1557</v>
      </c>
      <c r="I1593">
        <v>61</v>
      </c>
      <c r="J1593" s="1"/>
    </row>
    <row r="1594" spans="8:10">
      <c r="H1594">
        <f>COUNT($I$37:I1594)</f>
        <v>1558</v>
      </c>
      <c r="I1594">
        <v>59</v>
      </c>
      <c r="J1594" s="1"/>
    </row>
    <row r="1595" spans="8:10">
      <c r="H1595">
        <f>COUNT($I$37:I1595)</f>
        <v>1559</v>
      </c>
      <c r="I1595">
        <v>55</v>
      </c>
      <c r="J1595" s="1"/>
    </row>
    <row r="1596" spans="8:10">
      <c r="H1596">
        <f>COUNT($I$37:I1596)</f>
        <v>1560</v>
      </c>
      <c r="I1596">
        <v>57</v>
      </c>
      <c r="J1596" s="1">
        <f t="shared" ref="J1596" si="315">AVERAGE(I1592:I1596)</f>
        <v>59</v>
      </c>
    </row>
    <row r="1597" spans="8:10">
      <c r="H1597">
        <f>COUNT($I$37:I1597)</f>
        <v>1561</v>
      </c>
      <c r="I1597">
        <v>58</v>
      </c>
      <c r="J1597" s="1"/>
    </row>
    <row r="1598" spans="8:10">
      <c r="H1598">
        <f>COUNT($I$37:I1598)</f>
        <v>1562</v>
      </c>
      <c r="I1598">
        <v>55</v>
      </c>
    </row>
    <row r="1599" spans="8:10">
      <c r="H1599">
        <f>COUNT($I$37:I1599)</f>
        <v>1563</v>
      </c>
      <c r="I1599">
        <v>56</v>
      </c>
    </row>
    <row r="1600" spans="8:10">
      <c r="H1600">
        <f>COUNT($I$37:I1600)</f>
        <v>1564</v>
      </c>
      <c r="I1600">
        <v>56</v>
      </c>
    </row>
    <row r="1601" spans="8:10">
      <c r="H1601">
        <f>COUNT($I$37:I1601)</f>
        <v>1565</v>
      </c>
      <c r="I1601">
        <v>57</v>
      </c>
      <c r="J1601">
        <f t="shared" ref="J1601" si="316">AVERAGE(I1597:I1601)</f>
        <v>56.4</v>
      </c>
    </row>
    <row r="1602" spans="8:10">
      <c r="H1602">
        <f>COUNT($I$37:I1602)</f>
        <v>1566</v>
      </c>
      <c r="I1602">
        <v>53</v>
      </c>
      <c r="J1602" s="1"/>
    </row>
    <row r="1603" spans="8:10">
      <c r="H1603">
        <f>COUNT($I$37:I1603)</f>
        <v>1567</v>
      </c>
      <c r="I1603">
        <v>53</v>
      </c>
      <c r="J1603" s="1"/>
    </row>
    <row r="1604" spans="8:10">
      <c r="H1604">
        <f>COUNT($I$37:I1604)</f>
        <v>1568</v>
      </c>
      <c r="I1604">
        <v>57</v>
      </c>
      <c r="J1604" s="1"/>
    </row>
    <row r="1605" spans="8:10">
      <c r="H1605">
        <f>COUNT($I$37:I1605)</f>
        <v>1569</v>
      </c>
      <c r="I1605">
        <v>54</v>
      </c>
      <c r="J1605" s="1"/>
    </row>
    <row r="1606" spans="8:10">
      <c r="H1606">
        <f>COUNT($I$37:I1606)</f>
        <v>1570</v>
      </c>
      <c r="I1606">
        <v>59</v>
      </c>
      <c r="J1606" s="1">
        <f t="shared" ref="J1606" si="317">AVERAGE(I1602:I1606)</f>
        <v>55.2</v>
      </c>
    </row>
    <row r="1607" spans="8:10">
      <c r="H1607">
        <f>COUNT($I$37:I1607)</f>
        <v>1571</v>
      </c>
      <c r="I1607">
        <v>62</v>
      </c>
      <c r="J1607" s="1"/>
    </row>
    <row r="1608" spans="8:10">
      <c r="H1608">
        <f>COUNT($I$37:I1608)</f>
        <v>1572</v>
      </c>
      <c r="I1608">
        <v>61</v>
      </c>
      <c r="J1608" s="1"/>
    </row>
    <row r="1609" spans="8:10">
      <c r="H1609">
        <f>COUNT($I$37:I1609)</f>
        <v>1573</v>
      </c>
      <c r="I1609">
        <v>59</v>
      </c>
      <c r="J1609" s="1"/>
    </row>
    <row r="1610" spans="8:10">
      <c r="H1610">
        <f>COUNT($I$37:I1610)</f>
        <v>1574</v>
      </c>
      <c r="I1610">
        <v>54</v>
      </c>
      <c r="J1610" s="1"/>
    </row>
    <row r="1611" spans="8:10">
      <c r="H1611">
        <f>COUNT($I$37:I1611)</f>
        <v>1575</v>
      </c>
      <c r="I1611">
        <v>57</v>
      </c>
      <c r="J1611" s="1">
        <f t="shared" ref="J1611" si="318">AVERAGE(I1607:I1611)</f>
        <v>58.6</v>
      </c>
    </row>
    <row r="1612" spans="8:10">
      <c r="H1612">
        <f>COUNT($I$37:I1612)</f>
        <v>1576</v>
      </c>
      <c r="I1612">
        <v>53</v>
      </c>
      <c r="J1612" s="1"/>
    </row>
    <row r="1613" spans="8:10">
      <c r="H1613">
        <f>COUNT($I$37:I1613)</f>
        <v>1577</v>
      </c>
      <c r="I1613">
        <v>57</v>
      </c>
    </row>
    <row r="1614" spans="8:10">
      <c r="H1614">
        <f>COUNT($I$37:I1614)</f>
        <v>1578</v>
      </c>
      <c r="I1614">
        <v>56</v>
      </c>
    </row>
    <row r="1615" spans="8:10">
      <c r="H1615">
        <f>COUNT($I$37:I1615)</f>
        <v>1579</v>
      </c>
      <c r="I1615">
        <v>60</v>
      </c>
    </row>
    <row r="1616" spans="8:10">
      <c r="H1616">
        <f>COUNT($I$37:I1616)</f>
        <v>1580</v>
      </c>
      <c r="I1616">
        <v>53</v>
      </c>
      <c r="J1616">
        <f t="shared" ref="J1616" si="319">AVERAGE(I1612:I1616)</f>
        <v>55.8</v>
      </c>
    </row>
    <row r="1617" spans="8:10">
      <c r="H1617">
        <f>COUNT($I$37:I1617)</f>
        <v>1581</v>
      </c>
      <c r="I1617">
        <v>54</v>
      </c>
      <c r="J1617" s="1"/>
    </row>
    <row r="1618" spans="8:10">
      <c r="H1618">
        <f>COUNT($I$37:I1618)</f>
        <v>1582</v>
      </c>
      <c r="I1618">
        <v>53</v>
      </c>
      <c r="J1618" s="1"/>
    </row>
    <row r="1619" spans="8:10">
      <c r="H1619">
        <f>COUNT($I$37:I1619)</f>
        <v>1583</v>
      </c>
      <c r="I1619">
        <v>56</v>
      </c>
      <c r="J1619" s="1"/>
    </row>
    <row r="1620" spans="8:10">
      <c r="H1620">
        <f>COUNT($I$37:I1620)</f>
        <v>1584</v>
      </c>
      <c r="I1620">
        <v>53</v>
      </c>
      <c r="J1620" s="1"/>
    </row>
    <row r="1621" spans="8:10">
      <c r="H1621">
        <f>COUNT($I$37:I1621)</f>
        <v>1585</v>
      </c>
      <c r="I1621">
        <v>55</v>
      </c>
      <c r="J1621" s="1">
        <f t="shared" ref="J1621" si="320">AVERAGE(I1617:I1621)</f>
        <v>54.2</v>
      </c>
    </row>
    <row r="1622" spans="8:10">
      <c r="H1622">
        <f>COUNT($I$37:I1622)</f>
        <v>1586</v>
      </c>
      <c r="I1622">
        <v>58</v>
      </c>
      <c r="J1622" s="1"/>
    </row>
    <row r="1623" spans="8:10">
      <c r="H1623">
        <f>COUNT($I$37:I1623)</f>
        <v>1587</v>
      </c>
      <c r="I1623">
        <v>55</v>
      </c>
      <c r="J1623" s="1"/>
    </row>
    <row r="1624" spans="8:10">
      <c r="H1624">
        <f>COUNT($I$37:I1624)</f>
        <v>1588</v>
      </c>
      <c r="I1624">
        <v>53</v>
      </c>
      <c r="J1624" s="1"/>
    </row>
    <row r="1625" spans="8:10">
      <c r="H1625">
        <f>COUNT($I$37:I1625)</f>
        <v>1589</v>
      </c>
      <c r="I1625">
        <v>61</v>
      </c>
      <c r="J1625" s="1"/>
    </row>
    <row r="1626" spans="8:10">
      <c r="H1626">
        <f>COUNT($I$37:I1626)</f>
        <v>1590</v>
      </c>
      <c r="I1626">
        <v>56</v>
      </c>
      <c r="J1626" s="1">
        <f t="shared" ref="J1626" si="321">AVERAGE(I1622:I1626)</f>
        <v>56.6</v>
      </c>
    </row>
    <row r="1627" spans="8:10">
      <c r="H1627">
        <f>COUNT($I$37:I1627)</f>
        <v>1591</v>
      </c>
      <c r="I1627">
        <v>60</v>
      </c>
      <c r="J1627" s="1"/>
    </row>
    <row r="1628" spans="8:10">
      <c r="H1628">
        <f>COUNT($I$37:I1628)</f>
        <v>1592</v>
      </c>
      <c r="I1628">
        <v>62</v>
      </c>
    </row>
    <row r="1629" spans="8:10">
      <c r="H1629">
        <f>COUNT($I$37:I1629)</f>
        <v>1593</v>
      </c>
      <c r="I1629">
        <v>57</v>
      </c>
    </row>
    <row r="1630" spans="8:10">
      <c r="H1630">
        <f>COUNT($I$37:I1630)</f>
        <v>1594</v>
      </c>
      <c r="I1630">
        <v>53</v>
      </c>
    </row>
    <row r="1631" spans="8:10">
      <c r="H1631">
        <f>COUNT($I$37:I1631)</f>
        <v>1595</v>
      </c>
      <c r="I1631">
        <v>55</v>
      </c>
      <c r="J1631">
        <f t="shared" ref="J1631" si="322">AVERAGE(I1627:I1631)</f>
        <v>57.4</v>
      </c>
    </row>
    <row r="1632" spans="8:10">
      <c r="H1632">
        <f>COUNT($I$37:I1632)</f>
        <v>1596</v>
      </c>
      <c r="I1632">
        <v>54</v>
      </c>
      <c r="J1632" s="1"/>
    </row>
    <row r="1633" spans="8:10">
      <c r="H1633">
        <f>COUNT($I$37:I1633)</f>
        <v>1597</v>
      </c>
      <c r="I1633">
        <v>57</v>
      </c>
      <c r="J1633" s="1"/>
    </row>
    <row r="1634" spans="8:10">
      <c r="H1634">
        <f>COUNT($I$37:I1634)</f>
        <v>1598</v>
      </c>
      <c r="I1634">
        <v>59</v>
      </c>
      <c r="J1634" s="1"/>
    </row>
    <row r="1635" spans="8:10">
      <c r="H1635">
        <f>COUNT($I$37:I1635)</f>
        <v>1599</v>
      </c>
      <c r="I1635">
        <v>58</v>
      </c>
      <c r="J1635" s="1"/>
    </row>
    <row r="1636" spans="8:10">
      <c r="H1636">
        <f>COUNT($I$37:I1636)</f>
        <v>1600</v>
      </c>
      <c r="I1636">
        <v>60</v>
      </c>
      <c r="J1636" s="1">
        <f t="shared" ref="J1636" si="323">AVERAGE(I1632:I1636)</f>
        <v>57.6</v>
      </c>
    </row>
    <row r="1637" spans="8:10">
      <c r="H1637">
        <f>COUNT($I$37:I1637)</f>
        <v>1601</v>
      </c>
      <c r="I1637">
        <v>54</v>
      </c>
      <c r="J1637" s="1"/>
    </row>
    <row r="1638" spans="8:10">
      <c r="H1638">
        <f>COUNT($I$37:I1638)</f>
        <v>1602</v>
      </c>
      <c r="I1638">
        <v>53</v>
      </c>
    </row>
    <row r="1639" spans="8:10">
      <c r="H1639">
        <f>COUNT($I$37:I1639)</f>
        <v>1603</v>
      </c>
      <c r="I1639">
        <v>54</v>
      </c>
    </row>
    <row r="1640" spans="8:10">
      <c r="H1640">
        <f>COUNT($I$37:I1640)</f>
        <v>1604</v>
      </c>
      <c r="I1640">
        <v>58</v>
      </c>
    </row>
    <row r="1641" spans="8:10">
      <c r="H1641">
        <f>COUNT($I$37:I1641)</f>
        <v>1605</v>
      </c>
      <c r="I1641">
        <v>53</v>
      </c>
      <c r="J1641">
        <f t="shared" ref="J1641" si="324">AVERAGE(I1637:I1641)</f>
        <v>54.4</v>
      </c>
    </row>
    <row r="1642" spans="8:10">
      <c r="H1642">
        <f>COUNT($I$37:I1642)</f>
        <v>1606</v>
      </c>
      <c r="I1642">
        <v>57</v>
      </c>
      <c r="J1642" s="1"/>
    </row>
    <row r="1643" spans="8:10">
      <c r="H1643">
        <f>COUNT($I$37:I1643)</f>
        <v>1607</v>
      </c>
      <c r="I1643">
        <v>58</v>
      </c>
      <c r="J1643" s="1"/>
    </row>
    <row r="1644" spans="8:10">
      <c r="H1644">
        <f>COUNT($I$37:I1644)</f>
        <v>1608</v>
      </c>
      <c r="I1644">
        <v>56</v>
      </c>
      <c r="J1644" s="1"/>
    </row>
    <row r="1645" spans="8:10">
      <c r="H1645">
        <f>COUNT($I$37:I1645)</f>
        <v>1609</v>
      </c>
      <c r="I1645">
        <v>55</v>
      </c>
      <c r="J1645" s="1"/>
    </row>
    <row r="1646" spans="8:10">
      <c r="H1646">
        <f>COUNT($I$37:I1646)</f>
        <v>1610</v>
      </c>
      <c r="I1646">
        <v>59</v>
      </c>
      <c r="J1646" s="1">
        <f t="shared" ref="J1646" si="325">AVERAGE(I1642:I1646)</f>
        <v>57</v>
      </c>
    </row>
    <row r="1647" spans="8:10">
      <c r="H1647">
        <f>COUNT($I$37:I1647)</f>
        <v>1611</v>
      </c>
      <c r="I1647">
        <v>60</v>
      </c>
      <c r="J1647" s="1"/>
    </row>
    <row r="1648" spans="8:10">
      <c r="H1648">
        <f>COUNT($I$37:I1648)</f>
        <v>1612</v>
      </c>
      <c r="I1648">
        <v>53</v>
      </c>
      <c r="J1648" s="1"/>
    </row>
    <row r="1649" spans="8:10">
      <c r="H1649">
        <f>COUNT($I$37:I1649)</f>
        <v>1613</v>
      </c>
      <c r="I1649">
        <v>56</v>
      </c>
      <c r="J1649" s="1"/>
    </row>
    <row r="1650" spans="8:10">
      <c r="H1650">
        <f>COUNT($I$37:I1650)</f>
        <v>1614</v>
      </c>
      <c r="I1650">
        <v>57</v>
      </c>
      <c r="J1650" s="1"/>
    </row>
    <row r="1651" spans="8:10">
      <c r="H1651">
        <f>COUNT($I$37:I1651)</f>
        <v>1615</v>
      </c>
      <c r="I1651">
        <v>59</v>
      </c>
      <c r="J1651" s="1">
        <f t="shared" ref="J1651" si="326">AVERAGE(I1647:I1651)</f>
        <v>57</v>
      </c>
    </row>
    <row r="1652" spans="8:10">
      <c r="H1652">
        <f>COUNT($I$37:I1652)</f>
        <v>1616</v>
      </c>
      <c r="I1652">
        <v>55</v>
      </c>
      <c r="J1652" s="1"/>
    </row>
    <row r="1653" spans="8:10">
      <c r="H1653">
        <f>COUNT($I$37:I1653)</f>
        <v>1617</v>
      </c>
      <c r="I1653">
        <v>59</v>
      </c>
    </row>
    <row r="1654" spans="8:10">
      <c r="H1654">
        <f>COUNT($I$37:I1654)</f>
        <v>1618</v>
      </c>
      <c r="I1654">
        <v>59</v>
      </c>
    </row>
    <row r="1655" spans="8:10">
      <c r="H1655">
        <f>COUNT($I$37:I1655)</f>
        <v>1619</v>
      </c>
      <c r="I1655">
        <v>56</v>
      </c>
    </row>
    <row r="1656" spans="8:10">
      <c r="H1656">
        <f>COUNT($I$37:I1656)</f>
        <v>1620</v>
      </c>
      <c r="I1656">
        <v>60</v>
      </c>
      <c r="J1656">
        <f t="shared" ref="J1656" si="327">AVERAGE(I1652:I1656)</f>
        <v>57.8</v>
      </c>
    </row>
    <row r="1657" spans="8:10">
      <c r="H1657">
        <f>COUNT($I$37:I1657)</f>
        <v>1621</v>
      </c>
      <c r="I1657">
        <v>55</v>
      </c>
      <c r="J1657" s="1"/>
    </row>
    <row r="1658" spans="8:10">
      <c r="H1658">
        <f>COUNT($I$37:I1658)</f>
        <v>1622</v>
      </c>
      <c r="I1658">
        <v>58</v>
      </c>
      <c r="J1658" s="1"/>
    </row>
    <row r="1659" spans="8:10">
      <c r="H1659">
        <f>COUNT($I$37:I1659)</f>
        <v>1623</v>
      </c>
      <c r="I1659">
        <v>59</v>
      </c>
      <c r="J1659" s="1"/>
    </row>
    <row r="1660" spans="8:10">
      <c r="H1660">
        <f>COUNT($I$37:I1660)</f>
        <v>1624</v>
      </c>
      <c r="I1660">
        <v>59</v>
      </c>
      <c r="J1660" s="1"/>
    </row>
    <row r="1661" spans="8:10">
      <c r="H1661">
        <f>COUNT($I$37:I1661)</f>
        <v>1625</v>
      </c>
      <c r="I1661">
        <v>53</v>
      </c>
      <c r="J1661" s="1">
        <f t="shared" ref="J1661" si="328">AVERAGE(I1657:I1661)</f>
        <v>56.8</v>
      </c>
    </row>
    <row r="1662" spans="8:10">
      <c r="H1662">
        <f>COUNT($I$37:I1662)</f>
        <v>1626</v>
      </c>
      <c r="I1662">
        <v>55</v>
      </c>
      <c r="J1662" s="1"/>
    </row>
    <row r="1663" spans="8:10">
      <c r="H1663">
        <f>COUNT($I$37:I1663)</f>
        <v>1627</v>
      </c>
      <c r="I1663">
        <v>58</v>
      </c>
      <c r="J1663" s="1"/>
    </row>
    <row r="1664" spans="8:10">
      <c r="H1664">
        <f>COUNT($I$37:I1664)</f>
        <v>1628</v>
      </c>
      <c r="I1664">
        <v>53</v>
      </c>
      <c r="J1664" s="1"/>
    </row>
    <row r="1665" spans="8:10">
      <c r="H1665">
        <f>COUNT($I$37:I1665)</f>
        <v>1629</v>
      </c>
      <c r="I1665">
        <v>58</v>
      </c>
      <c r="J1665" s="1"/>
    </row>
    <row r="1666" spans="8:10">
      <c r="H1666">
        <f>COUNT($I$37:I1666)</f>
        <v>1630</v>
      </c>
      <c r="I1666">
        <v>53</v>
      </c>
      <c r="J1666" s="1">
        <f t="shared" ref="J1666" si="329">AVERAGE(I1662:I1666)</f>
        <v>55.4</v>
      </c>
    </row>
    <row r="1667" spans="8:10">
      <c r="H1667">
        <f>COUNT($I$37:I1667)</f>
        <v>1631</v>
      </c>
      <c r="I1667">
        <v>58</v>
      </c>
      <c r="J1667" s="1"/>
    </row>
    <row r="1668" spans="8:10">
      <c r="H1668">
        <f>COUNT($I$37:I1668)</f>
        <v>1632</v>
      </c>
      <c r="I1668">
        <v>55</v>
      </c>
    </row>
    <row r="1669" spans="8:10">
      <c r="H1669">
        <f>COUNT($I$37:I1669)</f>
        <v>1633</v>
      </c>
      <c r="I1669">
        <v>62</v>
      </c>
    </row>
    <row r="1670" spans="8:10">
      <c r="H1670">
        <f>COUNT($I$37:I1670)</f>
        <v>1634</v>
      </c>
      <c r="I1670">
        <v>56</v>
      </c>
    </row>
    <row r="1671" spans="8:10">
      <c r="H1671">
        <f>COUNT($I$37:I1671)</f>
        <v>1635</v>
      </c>
      <c r="I1671">
        <v>57</v>
      </c>
      <c r="J1671">
        <f t="shared" ref="J1671" si="330">AVERAGE(I1667:I1671)</f>
        <v>57.6</v>
      </c>
    </row>
    <row r="1672" spans="8:10">
      <c r="H1672">
        <f>COUNT($I$37:I1672)</f>
        <v>1636</v>
      </c>
      <c r="I1672">
        <v>63</v>
      </c>
      <c r="J1672" s="1"/>
    </row>
    <row r="1673" spans="8:10">
      <c r="H1673">
        <f>COUNT($I$37:I1673)</f>
        <v>1637</v>
      </c>
      <c r="I1673">
        <v>55</v>
      </c>
      <c r="J1673" s="1"/>
    </row>
    <row r="1674" spans="8:10">
      <c r="H1674">
        <f>COUNT($I$37:I1674)</f>
        <v>1638</v>
      </c>
      <c r="I1674">
        <v>53</v>
      </c>
      <c r="J1674" s="1"/>
    </row>
    <row r="1675" spans="8:10">
      <c r="H1675">
        <f>COUNT($I$37:I1675)</f>
        <v>1639</v>
      </c>
      <c r="I1675">
        <v>55</v>
      </c>
      <c r="J1675" s="1"/>
    </row>
    <row r="1676" spans="8:10">
      <c r="H1676">
        <f>COUNT($I$37:I1676)</f>
        <v>1640</v>
      </c>
      <c r="I1676">
        <v>57</v>
      </c>
      <c r="J1676" s="1">
        <f t="shared" ref="J1676" si="331">AVERAGE(I1672:I1676)</f>
        <v>56.6</v>
      </c>
    </row>
    <row r="1677" spans="8:10">
      <c r="H1677">
        <f>COUNT($I$37:I1677)</f>
        <v>1641</v>
      </c>
      <c r="I1677">
        <v>58</v>
      </c>
      <c r="J1677" s="1"/>
    </row>
    <row r="1678" spans="8:10">
      <c r="H1678">
        <f>COUNT($I$37:I1678)</f>
        <v>1642</v>
      </c>
      <c r="I1678">
        <v>61</v>
      </c>
      <c r="J1678" s="1"/>
    </row>
    <row r="1679" spans="8:10">
      <c r="H1679">
        <f>COUNT($I$37:I1679)</f>
        <v>1643</v>
      </c>
      <c r="I1679">
        <v>60</v>
      </c>
      <c r="J1679" s="1"/>
    </row>
    <row r="1680" spans="8:10">
      <c r="H1680">
        <f>COUNT($I$37:I1680)</f>
        <v>1644</v>
      </c>
      <c r="I1680">
        <v>56</v>
      </c>
      <c r="J1680" s="1"/>
    </row>
    <row r="1681" spans="8:10">
      <c r="H1681">
        <f>COUNT($I$37:I1681)</f>
        <v>1645</v>
      </c>
      <c r="I1681">
        <v>60</v>
      </c>
      <c r="J1681" s="1">
        <f t="shared" ref="J1681" si="332">AVERAGE(I1677:I1681)</f>
        <v>59</v>
      </c>
    </row>
    <row r="1682" spans="8:10">
      <c r="H1682">
        <f>COUNT($I$37:I1682)</f>
        <v>1646</v>
      </c>
      <c r="I1682">
        <v>56</v>
      </c>
      <c r="J1682" s="1"/>
    </row>
    <row r="1683" spans="8:10">
      <c r="H1683">
        <f>COUNT($I$37:I1683)</f>
        <v>1647</v>
      </c>
      <c r="I1683">
        <v>55</v>
      </c>
    </row>
    <row r="1684" spans="8:10">
      <c r="H1684">
        <f>COUNT($I$37:I1684)</f>
        <v>1648</v>
      </c>
      <c r="I1684">
        <v>55</v>
      </c>
    </row>
    <row r="1685" spans="8:10">
      <c r="H1685">
        <f>COUNT($I$37:I1685)</f>
        <v>1649</v>
      </c>
      <c r="I1685">
        <v>55</v>
      </c>
    </row>
    <row r="1686" spans="8:10">
      <c r="H1686">
        <f>COUNT($I$37:I1686)</f>
        <v>1650</v>
      </c>
      <c r="I1686">
        <v>59</v>
      </c>
      <c r="J1686">
        <f t="shared" ref="J1686" si="333">AVERAGE(I1682:I1686)</f>
        <v>56</v>
      </c>
    </row>
    <row r="1687" spans="8:10">
      <c r="H1687">
        <f>COUNT($I$37:I1687)</f>
        <v>1651</v>
      </c>
      <c r="I1687">
        <v>59</v>
      </c>
      <c r="J1687" s="1"/>
    </row>
    <row r="1688" spans="8:10">
      <c r="H1688">
        <f>COUNT($I$37:I1688)</f>
        <v>1652</v>
      </c>
      <c r="I1688">
        <v>59</v>
      </c>
      <c r="J1688" s="1"/>
    </row>
    <row r="1689" spans="8:10">
      <c r="H1689">
        <f>COUNT($I$37:I1689)</f>
        <v>1653</v>
      </c>
      <c r="I1689">
        <v>55</v>
      </c>
      <c r="J1689" s="1"/>
    </row>
    <row r="1690" spans="8:10">
      <c r="H1690">
        <f>COUNT($I$37:I1690)</f>
        <v>1654</v>
      </c>
      <c r="I1690">
        <v>57</v>
      </c>
      <c r="J1690" s="1"/>
    </row>
    <row r="1691" spans="8:10">
      <c r="H1691">
        <f>COUNT($I$37:I1691)</f>
        <v>1655</v>
      </c>
      <c r="I1691">
        <v>58</v>
      </c>
      <c r="J1691" s="1">
        <f t="shared" ref="J1691" si="334">AVERAGE(I1687:I1691)</f>
        <v>57.6</v>
      </c>
    </row>
    <row r="1692" spans="8:10">
      <c r="H1692">
        <f>COUNT($I$37:I1692)</f>
        <v>1656</v>
      </c>
      <c r="I1692">
        <v>60</v>
      </c>
      <c r="J1692" s="1"/>
    </row>
    <row r="1693" spans="8:10">
      <c r="H1693">
        <f>COUNT($I$37:I1693)</f>
        <v>1657</v>
      </c>
      <c r="I1693">
        <v>58</v>
      </c>
      <c r="J1693" s="1"/>
    </row>
    <row r="1694" spans="8:10">
      <c r="H1694">
        <f>COUNT($I$37:I1694)</f>
        <v>1658</v>
      </c>
      <c r="I1694">
        <v>61</v>
      </c>
      <c r="J1694" s="1"/>
    </row>
    <row r="1695" spans="8:10">
      <c r="H1695">
        <f>COUNT($I$37:I1695)</f>
        <v>1659</v>
      </c>
      <c r="I1695">
        <v>56</v>
      </c>
      <c r="J1695" s="1"/>
    </row>
    <row r="1696" spans="8:10">
      <c r="H1696">
        <f>COUNT($I$37:I1696)</f>
        <v>1660</v>
      </c>
      <c r="I1696">
        <v>57</v>
      </c>
      <c r="J1696" s="1">
        <f t="shared" ref="J1696" si="335">AVERAGE(I1692:I1696)</f>
        <v>58.4</v>
      </c>
    </row>
    <row r="1697" spans="8:10">
      <c r="H1697">
        <f>COUNT($I$37:I1697)</f>
        <v>1661</v>
      </c>
      <c r="I1697">
        <v>59</v>
      </c>
      <c r="J1697" s="1"/>
    </row>
    <row r="1698" spans="8:10">
      <c r="H1698">
        <f>COUNT($I$37:I1698)</f>
        <v>1662</v>
      </c>
      <c r="I1698">
        <v>60</v>
      </c>
    </row>
    <row r="1699" spans="8:10">
      <c r="H1699">
        <f>COUNT($I$37:I1699)</f>
        <v>1663</v>
      </c>
      <c r="I1699">
        <v>57</v>
      </c>
    </row>
    <row r="1700" spans="8:10">
      <c r="H1700">
        <f>COUNT($I$37:I1700)</f>
        <v>1664</v>
      </c>
      <c r="I1700">
        <v>59</v>
      </c>
    </row>
    <row r="1701" spans="8:10">
      <c r="H1701">
        <f>COUNT($I$37:I1701)</f>
        <v>1665</v>
      </c>
      <c r="I1701">
        <v>56</v>
      </c>
      <c r="J1701">
        <f t="shared" ref="J1701" si="336">AVERAGE(I1697:I1701)</f>
        <v>58.2</v>
      </c>
    </row>
    <row r="1702" spans="8:10">
      <c r="H1702">
        <f>COUNT($I$37:I1702)</f>
        <v>1666</v>
      </c>
      <c r="I1702">
        <v>57</v>
      </c>
      <c r="J1702" s="1"/>
    </row>
    <row r="1703" spans="8:10">
      <c r="H1703">
        <f>COUNT($I$37:I1703)</f>
        <v>1667</v>
      </c>
      <c r="I1703">
        <v>59</v>
      </c>
      <c r="J1703" s="1"/>
    </row>
    <row r="1704" spans="8:10">
      <c r="H1704">
        <f>COUNT($I$37:I1704)</f>
        <v>1668</v>
      </c>
      <c r="I1704">
        <v>56</v>
      </c>
      <c r="J1704" s="1"/>
    </row>
    <row r="1705" spans="8:10">
      <c r="H1705">
        <f>COUNT($I$37:I1705)</f>
        <v>1669</v>
      </c>
      <c r="I1705">
        <v>55</v>
      </c>
      <c r="J1705" s="1"/>
    </row>
    <row r="1706" spans="8:10">
      <c r="H1706">
        <f>COUNT($I$37:I1706)</f>
        <v>1670</v>
      </c>
      <c r="I1706">
        <v>54</v>
      </c>
      <c r="J1706" s="1">
        <f t="shared" ref="J1706" si="337">AVERAGE(I1702:I1706)</f>
        <v>56.2</v>
      </c>
    </row>
    <row r="1707" spans="8:10">
      <c r="H1707">
        <f>COUNT($I$37:I1707)</f>
        <v>1671</v>
      </c>
      <c r="I1707">
        <v>55</v>
      </c>
      <c r="J1707" s="1"/>
    </row>
    <row r="1708" spans="8:10">
      <c r="H1708">
        <f>COUNT($I$37:I1708)</f>
        <v>1672</v>
      </c>
      <c r="I1708">
        <v>56</v>
      </c>
      <c r="J1708" s="1"/>
    </row>
    <row r="1709" spans="8:10">
      <c r="H1709">
        <f>COUNT($I$37:I1709)</f>
        <v>1673</v>
      </c>
      <c r="I1709">
        <v>58</v>
      </c>
      <c r="J1709" s="1"/>
    </row>
    <row r="1710" spans="8:10">
      <c r="H1710">
        <f>COUNT($I$37:I1710)</f>
        <v>1674</v>
      </c>
      <c r="I1710">
        <v>54</v>
      </c>
      <c r="J1710" s="1"/>
    </row>
    <row r="1711" spans="8:10">
      <c r="H1711">
        <f>COUNT($I$37:I1711)</f>
        <v>1675</v>
      </c>
      <c r="I1711">
        <v>59</v>
      </c>
      <c r="J1711" s="1">
        <f t="shared" ref="J1711" si="338">AVERAGE(I1707:I1711)</f>
        <v>56.4</v>
      </c>
    </row>
    <row r="1712" spans="8:10">
      <c r="H1712">
        <f>COUNT($I$37:I1712)</f>
        <v>1676</v>
      </c>
      <c r="I1712">
        <v>56</v>
      </c>
      <c r="J1712" s="1"/>
    </row>
    <row r="1713" spans="8:10">
      <c r="H1713">
        <f>COUNT($I$37:I1713)</f>
        <v>1677</v>
      </c>
      <c r="I1713">
        <v>57</v>
      </c>
    </row>
    <row r="1714" spans="8:10">
      <c r="H1714">
        <f>COUNT($I$37:I1714)</f>
        <v>1678</v>
      </c>
      <c r="I1714">
        <v>55</v>
      </c>
    </row>
    <row r="1715" spans="8:10">
      <c r="H1715">
        <f>COUNT($I$37:I1715)</f>
        <v>1679</v>
      </c>
      <c r="I1715">
        <v>62</v>
      </c>
    </row>
    <row r="1716" spans="8:10">
      <c r="H1716">
        <f>COUNT($I$37:I1716)</f>
        <v>1680</v>
      </c>
      <c r="I1716">
        <v>54</v>
      </c>
      <c r="J1716">
        <f t="shared" ref="J1716" si="339">AVERAGE(I1712:I1716)</f>
        <v>56.8</v>
      </c>
    </row>
    <row r="1717" spans="8:10">
      <c r="H1717">
        <f>COUNT($I$37:I1717)</f>
        <v>1681</v>
      </c>
      <c r="I1717">
        <v>53</v>
      </c>
      <c r="J1717" s="1"/>
    </row>
    <row r="1718" spans="8:10">
      <c r="H1718">
        <f>COUNT($I$37:I1718)</f>
        <v>1682</v>
      </c>
      <c r="I1718">
        <v>56</v>
      </c>
      <c r="J1718" s="1"/>
    </row>
    <row r="1719" spans="8:10">
      <c r="H1719">
        <f>COUNT($I$37:I1719)</f>
        <v>1683</v>
      </c>
      <c r="I1719">
        <v>57</v>
      </c>
      <c r="J1719" s="1"/>
    </row>
    <row r="1720" spans="8:10">
      <c r="H1720">
        <f>COUNT($I$37:I1720)</f>
        <v>1684</v>
      </c>
      <c r="I1720">
        <v>59</v>
      </c>
      <c r="J1720" s="1"/>
    </row>
    <row r="1721" spans="8:10">
      <c r="H1721">
        <f>COUNT($I$37:I1721)</f>
        <v>1685</v>
      </c>
      <c r="I1721">
        <v>54</v>
      </c>
      <c r="J1721" s="1">
        <f t="shared" ref="J1721" si="340">AVERAGE(I1717:I1721)</f>
        <v>55.8</v>
      </c>
    </row>
    <row r="1722" spans="8:10">
      <c r="H1722">
        <f>COUNT($I$37:I1722)</f>
        <v>1686</v>
      </c>
      <c r="I1722">
        <v>53</v>
      </c>
      <c r="J1722" s="1"/>
    </row>
    <row r="1723" spans="8:10">
      <c r="H1723">
        <f>COUNT($I$37:I1723)</f>
        <v>1687</v>
      </c>
      <c r="I1723">
        <v>59</v>
      </c>
      <c r="J1723" s="1"/>
    </row>
    <row r="1724" spans="8:10">
      <c r="H1724">
        <f>COUNT($I$37:I1724)</f>
        <v>1688</v>
      </c>
      <c r="I1724">
        <v>57</v>
      </c>
      <c r="J1724" s="1"/>
    </row>
    <row r="1725" spans="8:10">
      <c r="H1725">
        <f>COUNT($I$37:I1725)</f>
        <v>1689</v>
      </c>
      <c r="I1725">
        <v>59</v>
      </c>
      <c r="J1725" s="1"/>
    </row>
    <row r="1726" spans="8:10">
      <c r="H1726">
        <f>COUNT($I$37:I1726)</f>
        <v>1690</v>
      </c>
      <c r="I1726">
        <v>55</v>
      </c>
      <c r="J1726" s="1">
        <f t="shared" ref="J1726" si="341">AVERAGE(I1722:I1726)</f>
        <v>56.6</v>
      </c>
    </row>
    <row r="1727" spans="8:10">
      <c r="H1727">
        <f>COUNT($I$37:I1727)</f>
        <v>1691</v>
      </c>
      <c r="I1727">
        <v>61</v>
      </c>
      <c r="J1727" s="1"/>
    </row>
    <row r="1728" spans="8:10">
      <c r="H1728">
        <f>COUNT($I$37:I1728)</f>
        <v>1692</v>
      </c>
      <c r="I1728">
        <v>54</v>
      </c>
    </row>
    <row r="1729" spans="8:10">
      <c r="H1729">
        <f>COUNT($I$37:I1729)</f>
        <v>1693</v>
      </c>
      <c r="I1729">
        <v>53</v>
      </c>
    </row>
    <row r="1730" spans="8:10">
      <c r="H1730">
        <f>COUNT($I$37:I1730)</f>
        <v>1694</v>
      </c>
      <c r="I1730">
        <v>53</v>
      </c>
    </row>
    <row r="1731" spans="8:10">
      <c r="H1731">
        <f>COUNT($I$37:I1731)</f>
        <v>1695</v>
      </c>
      <c r="I1731">
        <v>55</v>
      </c>
      <c r="J1731">
        <f t="shared" ref="J1731" si="342">AVERAGE(I1727:I1731)</f>
        <v>55.2</v>
      </c>
    </row>
    <row r="1732" spans="8:10">
      <c r="H1732">
        <f>COUNT($I$37:I1732)</f>
        <v>1696</v>
      </c>
      <c r="I1732">
        <v>53</v>
      </c>
      <c r="J1732" s="1"/>
    </row>
    <row r="1733" spans="8:10">
      <c r="H1733">
        <f>COUNT($I$37:I1733)</f>
        <v>1697</v>
      </c>
      <c r="I1733">
        <v>56</v>
      </c>
      <c r="J1733" s="1"/>
    </row>
    <row r="1734" spans="8:10">
      <c r="H1734">
        <f>COUNT($I$37:I1734)</f>
        <v>1698</v>
      </c>
      <c r="I1734">
        <v>56</v>
      </c>
      <c r="J1734" s="1"/>
    </row>
    <row r="1735" spans="8:10">
      <c r="H1735">
        <f>COUNT($I$37:I1735)</f>
        <v>1699</v>
      </c>
      <c r="I1735">
        <v>61</v>
      </c>
      <c r="J1735" s="1"/>
    </row>
    <row r="1736" spans="8:10">
      <c r="H1736">
        <f>COUNT($I$37:I1736)</f>
        <v>1700</v>
      </c>
      <c r="I1736">
        <v>53</v>
      </c>
      <c r="J1736" s="1">
        <f t="shared" ref="J1736" si="343">AVERAGE(I1732:I1736)</f>
        <v>55.8</v>
      </c>
    </row>
    <row r="1737" spans="8:10">
      <c r="H1737">
        <f>COUNT($I$37:I1737)</f>
        <v>1701</v>
      </c>
      <c r="I1737">
        <v>57</v>
      </c>
      <c r="J1737" s="1"/>
    </row>
    <row r="1738" spans="8:10">
      <c r="H1738">
        <f>COUNT($I$37:I1738)</f>
        <v>1702</v>
      </c>
      <c r="I1738">
        <v>54</v>
      </c>
      <c r="J1738" s="1"/>
    </row>
    <row r="1739" spans="8:10">
      <c r="H1739">
        <f>COUNT($I$37:I1739)</f>
        <v>1703</v>
      </c>
      <c r="I1739">
        <v>53</v>
      </c>
      <c r="J1739" s="1"/>
    </row>
    <row r="1740" spans="8:10">
      <c r="H1740">
        <f>COUNT($I$37:I1740)</f>
        <v>1704</v>
      </c>
      <c r="I1740">
        <v>53</v>
      </c>
      <c r="J1740" s="1"/>
    </row>
    <row r="1741" spans="8:10">
      <c r="H1741">
        <f>COUNT($I$37:I1741)</f>
        <v>1705</v>
      </c>
      <c r="I1741">
        <v>58</v>
      </c>
      <c r="J1741" s="1">
        <f t="shared" ref="J1741" si="344">AVERAGE(I1737:I1741)</f>
        <v>55</v>
      </c>
    </row>
    <row r="1742" spans="8:10">
      <c r="H1742">
        <f>COUNT($I$37:I1742)</f>
        <v>1706</v>
      </c>
      <c r="I1742">
        <v>55</v>
      </c>
      <c r="J1742" s="1"/>
    </row>
    <row r="1743" spans="8:10">
      <c r="H1743">
        <f>COUNT($I$37:I1743)</f>
        <v>1707</v>
      </c>
      <c r="I1743">
        <v>54</v>
      </c>
    </row>
    <row r="1744" spans="8:10">
      <c r="H1744">
        <f>COUNT($I$37:I1744)</f>
        <v>1708</v>
      </c>
      <c r="I1744">
        <v>63</v>
      </c>
    </row>
    <row r="1745" spans="8:10">
      <c r="H1745">
        <f>COUNT($I$37:I1745)</f>
        <v>1709</v>
      </c>
      <c r="I1745">
        <v>56</v>
      </c>
    </row>
    <row r="1746" spans="8:10">
      <c r="H1746">
        <f>COUNT($I$37:I1746)</f>
        <v>1710</v>
      </c>
      <c r="I1746">
        <v>54</v>
      </c>
      <c r="J1746">
        <f t="shared" ref="J1746" si="345">AVERAGE(I1742:I1746)</f>
        <v>56.4</v>
      </c>
    </row>
    <row r="1747" spans="8:10">
      <c r="H1747">
        <f>COUNT($I$37:I1747)</f>
        <v>1711</v>
      </c>
      <c r="I1747">
        <v>61</v>
      </c>
      <c r="J1747" s="1"/>
    </row>
    <row r="1748" spans="8:10">
      <c r="H1748">
        <f>COUNT($I$37:I1748)</f>
        <v>1712</v>
      </c>
      <c r="I1748">
        <v>57</v>
      </c>
      <c r="J1748" s="1"/>
    </row>
    <row r="1749" spans="8:10">
      <c r="H1749">
        <f>COUNT($I$37:I1749)</f>
        <v>1713</v>
      </c>
      <c r="I1749">
        <v>56</v>
      </c>
      <c r="J1749" s="1"/>
    </row>
    <row r="1750" spans="8:10">
      <c r="H1750">
        <f>COUNT($I$37:I1750)</f>
        <v>1714</v>
      </c>
      <c r="I1750">
        <v>59</v>
      </c>
      <c r="J1750" s="1"/>
    </row>
    <row r="1751" spans="8:10">
      <c r="H1751">
        <f>COUNT($I$37:I1751)</f>
        <v>1715</v>
      </c>
      <c r="I1751">
        <v>54</v>
      </c>
      <c r="J1751" s="1">
        <f t="shared" ref="J1751" si="346">AVERAGE(I1747:I1751)</f>
        <v>57.4</v>
      </c>
    </row>
    <row r="1752" spans="8:10">
      <c r="H1752">
        <f>COUNT($I$37:I1752)</f>
        <v>1716</v>
      </c>
      <c r="I1752">
        <v>59</v>
      </c>
      <c r="J1752" s="1"/>
    </row>
    <row r="1753" spans="8:10">
      <c r="H1753">
        <f>COUNT($I$37:I1753)</f>
        <v>1717</v>
      </c>
      <c r="I1753">
        <v>57</v>
      </c>
      <c r="J1753" s="1"/>
    </row>
    <row r="1754" spans="8:10">
      <c r="H1754">
        <f>COUNT($I$37:I1754)</f>
        <v>1718</v>
      </c>
      <c r="I1754">
        <v>57</v>
      </c>
      <c r="J1754" s="1"/>
    </row>
    <row r="1755" spans="8:10">
      <c r="H1755">
        <f>COUNT($I$37:I1755)</f>
        <v>1719</v>
      </c>
      <c r="I1755">
        <v>54</v>
      </c>
      <c r="J1755" s="1"/>
    </row>
    <row r="1756" spans="8:10">
      <c r="H1756">
        <f>COUNT($I$37:I1756)</f>
        <v>1720</v>
      </c>
      <c r="I1756">
        <v>54</v>
      </c>
      <c r="J1756" s="1">
        <f t="shared" ref="J1756" si="347">AVERAGE(I1752:I1756)</f>
        <v>56.2</v>
      </c>
    </row>
    <row r="1757" spans="8:10">
      <c r="H1757">
        <f>COUNT($I$37:I1757)</f>
        <v>1721</v>
      </c>
      <c r="I1757">
        <v>58</v>
      </c>
      <c r="J1757" s="1"/>
    </row>
    <row r="1758" spans="8:10">
      <c r="H1758">
        <f>COUNT($I$37:I1758)</f>
        <v>1722</v>
      </c>
      <c r="I1758">
        <v>59</v>
      </c>
    </row>
    <row r="1759" spans="8:10">
      <c r="H1759">
        <f>COUNT($I$37:I1759)</f>
        <v>1723</v>
      </c>
      <c r="I1759">
        <v>53</v>
      </c>
    </row>
    <row r="1760" spans="8:10">
      <c r="H1760">
        <f>COUNT($I$37:I1760)</f>
        <v>1724</v>
      </c>
      <c r="I1760">
        <v>53</v>
      </c>
    </row>
    <row r="1761" spans="8:10">
      <c r="H1761">
        <f>COUNT($I$37:I1761)</f>
        <v>1725</v>
      </c>
      <c r="I1761">
        <v>54</v>
      </c>
      <c r="J1761">
        <f t="shared" ref="J1761" si="348">AVERAGE(I1757:I1761)</f>
        <v>55.4</v>
      </c>
    </row>
    <row r="1762" spans="8:10">
      <c r="H1762">
        <f>COUNT($I$37:I1762)</f>
        <v>1726</v>
      </c>
      <c r="I1762">
        <v>55</v>
      </c>
      <c r="J1762" s="1"/>
    </row>
    <row r="1763" spans="8:10">
      <c r="H1763">
        <f>COUNT($I$37:I1763)</f>
        <v>1727</v>
      </c>
      <c r="I1763">
        <v>53</v>
      </c>
      <c r="J1763" s="1"/>
    </row>
    <row r="1764" spans="8:10">
      <c r="H1764">
        <f>COUNT($I$37:I1764)</f>
        <v>1728</v>
      </c>
      <c r="I1764">
        <v>54</v>
      </c>
      <c r="J1764" s="1"/>
    </row>
    <row r="1765" spans="8:10">
      <c r="H1765">
        <f>COUNT($I$37:I1765)</f>
        <v>1729</v>
      </c>
      <c r="I1765">
        <v>59</v>
      </c>
      <c r="J1765" s="1"/>
    </row>
    <row r="1766" spans="8:10">
      <c r="H1766">
        <f>COUNT($I$37:I1766)</f>
        <v>1730</v>
      </c>
      <c r="I1766">
        <v>55</v>
      </c>
      <c r="J1766" s="1">
        <f t="shared" ref="J1766" si="349">AVERAGE(I1762:I1766)</f>
        <v>55.2</v>
      </c>
    </row>
    <row r="1767" spans="8:10">
      <c r="H1767">
        <f>COUNT($I$37:I1767)</f>
        <v>1731</v>
      </c>
      <c r="I1767">
        <v>56</v>
      </c>
      <c r="J1767" s="1"/>
    </row>
    <row r="1768" spans="8:10">
      <c r="H1768">
        <f>COUNT($I$37:I1768)</f>
        <v>1732</v>
      </c>
      <c r="I1768">
        <v>59</v>
      </c>
      <c r="J1768" s="1"/>
    </row>
    <row r="1769" spans="8:10">
      <c r="H1769">
        <f>COUNT($I$37:I1769)</f>
        <v>1733</v>
      </c>
      <c r="I1769">
        <v>56</v>
      </c>
      <c r="J1769" s="1"/>
    </row>
    <row r="1770" spans="8:10">
      <c r="H1770">
        <f>COUNT($I$37:I1770)</f>
        <v>1734</v>
      </c>
      <c r="I1770">
        <v>53</v>
      </c>
      <c r="J1770" s="1"/>
    </row>
    <row r="1771" spans="8:10">
      <c r="H1771">
        <f>COUNT($I$37:I1771)</f>
        <v>1735</v>
      </c>
      <c r="I1771">
        <v>53</v>
      </c>
      <c r="J1771" s="1">
        <f t="shared" ref="J1771" si="350">AVERAGE(I1767:I1771)</f>
        <v>55.4</v>
      </c>
    </row>
    <row r="1772" spans="8:10">
      <c r="H1772">
        <f>COUNT($I$37:I1772)</f>
        <v>1736</v>
      </c>
      <c r="I1772">
        <v>55</v>
      </c>
      <c r="J1772" s="1"/>
    </row>
    <row r="1773" spans="8:10">
      <c r="H1773">
        <f>COUNT($I$37:I1773)</f>
        <v>1737</v>
      </c>
      <c r="I1773">
        <v>53</v>
      </c>
    </row>
    <row r="1774" spans="8:10">
      <c r="H1774">
        <f>COUNT($I$37:I1774)</f>
        <v>1738</v>
      </c>
      <c r="I1774">
        <v>58</v>
      </c>
    </row>
    <row r="1775" spans="8:10">
      <c r="H1775">
        <f>COUNT($I$37:I1775)</f>
        <v>1739</v>
      </c>
      <c r="I1775">
        <v>57</v>
      </c>
    </row>
    <row r="1776" spans="8:10">
      <c r="H1776">
        <f>COUNT($I$37:I1776)</f>
        <v>1740</v>
      </c>
      <c r="I1776">
        <v>53</v>
      </c>
      <c r="J1776">
        <f t="shared" ref="J1776" si="351">AVERAGE(I1772:I1776)</f>
        <v>55.2</v>
      </c>
    </row>
    <row r="1777" spans="8:10">
      <c r="H1777">
        <f>COUNT($I$37:I1777)</f>
        <v>1741</v>
      </c>
      <c r="I1777">
        <v>55</v>
      </c>
      <c r="J1777" s="1"/>
    </row>
    <row r="1778" spans="8:10">
      <c r="H1778">
        <f>COUNT($I$37:I1778)</f>
        <v>1742</v>
      </c>
      <c r="I1778">
        <v>59</v>
      </c>
      <c r="J1778" s="1"/>
    </row>
    <row r="1779" spans="8:10">
      <c r="H1779">
        <f>COUNT($I$37:I1779)</f>
        <v>1743</v>
      </c>
      <c r="I1779">
        <v>59</v>
      </c>
      <c r="J1779" s="1"/>
    </row>
    <row r="1780" spans="8:10">
      <c r="H1780">
        <f>COUNT($I$37:I1780)</f>
        <v>1744</v>
      </c>
      <c r="I1780">
        <v>54</v>
      </c>
      <c r="J1780" s="1"/>
    </row>
    <row r="1781" spans="8:10">
      <c r="H1781">
        <f>COUNT($I$37:I1781)</f>
        <v>1745</v>
      </c>
      <c r="I1781">
        <v>59</v>
      </c>
      <c r="J1781" s="1">
        <f t="shared" ref="J1781" si="352">AVERAGE(I1777:I1781)</f>
        <v>57.2</v>
      </c>
    </row>
    <row r="1782" spans="8:10">
      <c r="H1782">
        <f>COUNT($I$37:I1782)</f>
        <v>1746</v>
      </c>
      <c r="I1782">
        <v>55</v>
      </c>
      <c r="J1782" s="1"/>
    </row>
    <row r="1783" spans="8:10">
      <c r="H1783">
        <f>COUNT($I$37:I1783)</f>
        <v>1747</v>
      </c>
      <c r="I1783">
        <v>58</v>
      </c>
    </row>
    <row r="1784" spans="8:10">
      <c r="H1784">
        <f>COUNT($I$37:I1784)</f>
        <v>1748</v>
      </c>
      <c r="I1784">
        <v>55</v>
      </c>
    </row>
    <row r="1785" spans="8:10">
      <c r="H1785">
        <f>COUNT($I$37:I1785)</f>
        <v>1749</v>
      </c>
      <c r="I1785">
        <v>57</v>
      </c>
    </row>
    <row r="1786" spans="8:10">
      <c r="H1786">
        <f>COUNT($I$37:I1786)</f>
        <v>1750</v>
      </c>
      <c r="I1786">
        <v>58</v>
      </c>
      <c r="J1786">
        <f t="shared" ref="J1786" si="353">AVERAGE(I1782:I1786)</f>
        <v>56.6</v>
      </c>
    </row>
    <row r="1787" spans="8:10">
      <c r="H1787">
        <f>COUNT($I$37:I1787)</f>
        <v>1751</v>
      </c>
      <c r="I1787">
        <v>54</v>
      </c>
      <c r="J1787" s="1"/>
    </row>
    <row r="1788" spans="8:10">
      <c r="H1788">
        <f>COUNT($I$37:I1788)</f>
        <v>1752</v>
      </c>
      <c r="I1788">
        <v>64</v>
      </c>
      <c r="J1788" s="1"/>
    </row>
    <row r="1789" spans="8:10">
      <c r="H1789">
        <f>COUNT($I$37:I1789)</f>
        <v>1753</v>
      </c>
      <c r="I1789">
        <v>55</v>
      </c>
      <c r="J1789" s="1"/>
    </row>
    <row r="1790" spans="8:10">
      <c r="H1790">
        <f>COUNT($I$37:I1790)</f>
        <v>1754</v>
      </c>
      <c r="I1790">
        <v>54</v>
      </c>
      <c r="J1790" s="1"/>
    </row>
    <row r="1791" spans="8:10">
      <c r="H1791">
        <f>COUNT($I$37:I1791)</f>
        <v>1755</v>
      </c>
      <c r="I1791">
        <v>55</v>
      </c>
      <c r="J1791" s="1">
        <f t="shared" ref="J1791" si="354">AVERAGE(I1787:I1791)</f>
        <v>56.4</v>
      </c>
    </row>
    <row r="1792" spans="8:10">
      <c r="H1792">
        <f>COUNT($I$37:I1792)</f>
        <v>1756</v>
      </c>
      <c r="I1792">
        <v>55</v>
      </c>
      <c r="J1792" s="1"/>
    </row>
    <row r="1793" spans="8:10">
      <c r="H1793">
        <f>COUNT($I$37:I1793)</f>
        <v>1757</v>
      </c>
      <c r="I1793">
        <v>55</v>
      </c>
      <c r="J1793" s="1"/>
    </row>
    <row r="1794" spans="8:10">
      <c r="H1794">
        <f>COUNT($I$37:I1794)</f>
        <v>1758</v>
      </c>
      <c r="I1794">
        <v>55</v>
      </c>
      <c r="J1794" s="1"/>
    </row>
    <row r="1795" spans="8:10">
      <c r="H1795">
        <f>COUNT($I$37:I1795)</f>
        <v>1759</v>
      </c>
      <c r="I1795">
        <v>53</v>
      </c>
      <c r="J1795" s="1"/>
    </row>
    <row r="1796" spans="8:10">
      <c r="H1796">
        <f>COUNT($I$37:I1796)</f>
        <v>1760</v>
      </c>
      <c r="I1796">
        <v>56</v>
      </c>
      <c r="J1796" s="1">
        <f t="shared" ref="J1796" si="355">AVERAGE(I1792:I1796)</f>
        <v>54.8</v>
      </c>
    </row>
    <row r="1797" spans="8:10">
      <c r="H1797">
        <f>COUNT($I$37:I1797)</f>
        <v>1761</v>
      </c>
      <c r="I1797">
        <v>64</v>
      </c>
      <c r="J1797" s="1"/>
    </row>
    <row r="1798" spans="8:10">
      <c r="H1798">
        <f>COUNT($I$37:I1798)</f>
        <v>1762</v>
      </c>
      <c r="I1798">
        <v>58</v>
      </c>
    </row>
    <row r="1799" spans="8:10">
      <c r="H1799">
        <f>COUNT($I$37:I1799)</f>
        <v>1763</v>
      </c>
      <c r="I1799">
        <v>57</v>
      </c>
    </row>
    <row r="1800" spans="8:10">
      <c r="H1800">
        <f>COUNT($I$37:I1800)</f>
        <v>1764</v>
      </c>
      <c r="I1800">
        <v>56</v>
      </c>
    </row>
    <row r="1801" spans="8:10">
      <c r="H1801">
        <f>COUNT($I$37:I1801)</f>
        <v>1765</v>
      </c>
      <c r="I1801">
        <v>58</v>
      </c>
      <c r="J1801">
        <f t="shared" ref="J1801" si="356">AVERAGE(I1797:I1801)</f>
        <v>58.6</v>
      </c>
    </row>
    <row r="1802" spans="8:10">
      <c r="H1802">
        <f>COUNT($I$37:I1802)</f>
        <v>1766</v>
      </c>
      <c r="I1802">
        <v>58</v>
      </c>
      <c r="J1802" s="1"/>
    </row>
    <row r="1803" spans="8:10">
      <c r="H1803">
        <f>COUNT($I$37:I1803)</f>
        <v>1767</v>
      </c>
      <c r="I1803">
        <v>55</v>
      </c>
      <c r="J1803" s="1"/>
    </row>
    <row r="1804" spans="8:10">
      <c r="H1804">
        <f>COUNT($I$37:I1804)</f>
        <v>1768</v>
      </c>
      <c r="I1804">
        <v>54</v>
      </c>
      <c r="J1804" s="1"/>
    </row>
    <row r="1805" spans="8:10">
      <c r="H1805">
        <f>COUNT($I$37:I1805)</f>
        <v>1769</v>
      </c>
      <c r="I1805">
        <v>59</v>
      </c>
      <c r="J1805" s="1"/>
    </row>
    <row r="1806" spans="8:10">
      <c r="H1806">
        <f>COUNT($I$37:I1806)</f>
        <v>1770</v>
      </c>
      <c r="I1806">
        <v>55</v>
      </c>
      <c r="J1806" s="1">
        <f t="shared" ref="J1806" si="357">AVERAGE(I1802:I1806)</f>
        <v>56.2</v>
      </c>
    </row>
    <row r="1807" spans="8:10">
      <c r="H1807">
        <f>COUNT($I$37:I1807)</f>
        <v>1771</v>
      </c>
      <c r="I1807">
        <v>53</v>
      </c>
      <c r="J1807" s="1"/>
    </row>
    <row r="1808" spans="8:10">
      <c r="H1808">
        <f>COUNT($I$37:I1808)</f>
        <v>1772</v>
      </c>
      <c r="I1808">
        <v>57</v>
      </c>
      <c r="J1808" s="1"/>
    </row>
    <row r="1809" spans="8:10">
      <c r="H1809">
        <f>COUNT($I$37:I1809)</f>
        <v>1773</v>
      </c>
      <c r="I1809">
        <v>57</v>
      </c>
      <c r="J1809" s="1"/>
    </row>
    <row r="1810" spans="8:10">
      <c r="H1810">
        <f>COUNT($I$37:I1810)</f>
        <v>1774</v>
      </c>
      <c r="I1810">
        <v>54</v>
      </c>
      <c r="J1810" s="1"/>
    </row>
    <row r="1811" spans="8:10">
      <c r="H1811">
        <f>COUNT($I$37:I1811)</f>
        <v>1775</v>
      </c>
      <c r="I1811">
        <v>54</v>
      </c>
      <c r="J1811" s="1">
        <f t="shared" ref="J1811" si="358">AVERAGE(I1807:I1811)</f>
        <v>55</v>
      </c>
    </row>
    <row r="1812" spans="8:10">
      <c r="H1812">
        <f>COUNT($I$37:I1812)</f>
        <v>1776</v>
      </c>
      <c r="I1812">
        <v>55</v>
      </c>
      <c r="J1812" s="1"/>
    </row>
    <row r="1813" spans="8:10">
      <c r="H1813">
        <f>COUNT($I$37:I1813)</f>
        <v>1777</v>
      </c>
      <c r="I1813">
        <v>55</v>
      </c>
    </row>
    <row r="1814" spans="8:10">
      <c r="H1814">
        <f>COUNT($I$37:I1814)</f>
        <v>1778</v>
      </c>
      <c r="I1814">
        <v>56</v>
      </c>
    </row>
    <row r="1815" spans="8:10">
      <c r="H1815">
        <f>COUNT($I$37:I1815)</f>
        <v>1779</v>
      </c>
      <c r="I1815">
        <v>53</v>
      </c>
    </row>
    <row r="1816" spans="8:10">
      <c r="H1816">
        <f>COUNT($I$37:I1816)</f>
        <v>1780</v>
      </c>
      <c r="I1816">
        <v>53</v>
      </c>
      <c r="J1816">
        <f t="shared" ref="J1816" si="359">AVERAGE(I1812:I1816)</f>
        <v>54.4</v>
      </c>
    </row>
    <row r="1817" spans="8:10">
      <c r="H1817">
        <f>COUNT($I$37:I1817)</f>
        <v>1781</v>
      </c>
      <c r="I1817">
        <v>54</v>
      </c>
      <c r="J1817" s="1"/>
    </row>
    <row r="1818" spans="8:10">
      <c r="H1818">
        <f>COUNT($I$37:I1818)</f>
        <v>1782</v>
      </c>
      <c r="I1818">
        <v>58</v>
      </c>
      <c r="J1818" s="1"/>
    </row>
    <row r="1819" spans="8:10">
      <c r="H1819">
        <f>COUNT($I$37:I1819)</f>
        <v>1783</v>
      </c>
      <c r="I1819">
        <v>56</v>
      </c>
      <c r="J1819" s="1"/>
    </row>
    <row r="1820" spans="8:10">
      <c r="H1820">
        <f>COUNT($I$37:I1820)</f>
        <v>1784</v>
      </c>
      <c r="I1820">
        <v>56</v>
      </c>
      <c r="J1820" s="1"/>
    </row>
    <row r="1821" spans="8:10">
      <c r="H1821">
        <f>COUNT($I$37:I1821)</f>
        <v>1785</v>
      </c>
      <c r="I1821">
        <v>54</v>
      </c>
      <c r="J1821" s="1">
        <f t="shared" ref="J1821" si="360">AVERAGE(I1817:I1821)</f>
        <v>55.6</v>
      </c>
    </row>
    <row r="1822" spans="8:10">
      <c r="H1822">
        <f>COUNT($I$37:I1822)</f>
        <v>1786</v>
      </c>
      <c r="I1822">
        <v>59</v>
      </c>
      <c r="J1822" s="1"/>
    </row>
    <row r="1823" spans="8:10">
      <c r="H1823">
        <f>COUNT($I$37:I1823)</f>
        <v>1787</v>
      </c>
      <c r="I1823">
        <v>57</v>
      </c>
      <c r="J1823" s="1"/>
    </row>
    <row r="1824" spans="8:10">
      <c r="H1824">
        <f>COUNT($I$37:I1824)</f>
        <v>1788</v>
      </c>
      <c r="I1824">
        <v>56</v>
      </c>
      <c r="J1824" s="1"/>
    </row>
    <row r="1825" spans="8:10">
      <c r="H1825">
        <f>COUNT($I$37:I1825)</f>
        <v>1789</v>
      </c>
      <c r="I1825">
        <v>56</v>
      </c>
      <c r="J1825" s="1"/>
    </row>
    <row r="1826" spans="8:10">
      <c r="H1826">
        <f>COUNT($I$37:I1826)</f>
        <v>1790</v>
      </c>
      <c r="I1826">
        <v>56</v>
      </c>
      <c r="J1826" s="1">
        <f t="shared" ref="J1826" si="361">AVERAGE(I1822:I1826)</f>
        <v>56.8</v>
      </c>
    </row>
    <row r="1827" spans="8:10">
      <c r="H1827">
        <f>COUNT($I$37:I1827)</f>
        <v>1791</v>
      </c>
      <c r="I1827">
        <v>54</v>
      </c>
      <c r="J1827" s="1"/>
    </row>
    <row r="1828" spans="8:10">
      <c r="H1828">
        <f>COUNT($I$37:I1828)</f>
        <v>1792</v>
      </c>
      <c r="I1828">
        <v>58</v>
      </c>
    </row>
    <row r="1829" spans="8:10">
      <c r="H1829">
        <f>COUNT($I$37:I1829)</f>
        <v>1793</v>
      </c>
      <c r="I1829">
        <v>53</v>
      </c>
    </row>
    <row r="1830" spans="8:10">
      <c r="H1830">
        <f>COUNT($I$37:I1830)</f>
        <v>1794</v>
      </c>
      <c r="I1830">
        <v>53</v>
      </c>
    </row>
    <row r="1831" spans="8:10">
      <c r="H1831">
        <f>COUNT($I$37:I1831)</f>
        <v>1795</v>
      </c>
      <c r="I1831">
        <v>56</v>
      </c>
      <c r="J1831">
        <f t="shared" ref="J1831" si="362">AVERAGE(I1827:I1831)</f>
        <v>54.8</v>
      </c>
    </row>
    <row r="1832" spans="8:10">
      <c r="H1832">
        <f>COUNT($I$37:I1832)</f>
        <v>1796</v>
      </c>
      <c r="I1832">
        <v>54</v>
      </c>
      <c r="J1832" s="1"/>
    </row>
    <row r="1833" spans="8:10">
      <c r="H1833">
        <f>COUNT($I$37:I1833)</f>
        <v>1797</v>
      </c>
      <c r="I1833">
        <v>56</v>
      </c>
      <c r="J1833" s="1"/>
    </row>
    <row r="1834" spans="8:10">
      <c r="H1834">
        <f>COUNT($I$37:I1834)</f>
        <v>1798</v>
      </c>
      <c r="I1834">
        <v>55</v>
      </c>
      <c r="J1834" s="1"/>
    </row>
    <row r="1835" spans="8:10">
      <c r="H1835">
        <f>COUNT($I$37:I1835)</f>
        <v>1799</v>
      </c>
      <c r="I1835">
        <v>64</v>
      </c>
      <c r="J1835" s="1"/>
    </row>
    <row r="1836" spans="8:10">
      <c r="H1836">
        <f>COUNT($I$37:I1836)</f>
        <v>1800</v>
      </c>
      <c r="I1836">
        <v>59</v>
      </c>
      <c r="J1836" s="1">
        <f t="shared" ref="J1836" si="363">AVERAGE(I1832:I1836)</f>
        <v>57.6</v>
      </c>
    </row>
    <row r="1837" spans="8:10">
      <c r="H1837">
        <f>COUNT($I$37:I1837)</f>
        <v>1801</v>
      </c>
      <c r="I1837">
        <v>55</v>
      </c>
      <c r="J1837" s="1"/>
    </row>
    <row r="1838" spans="8:10">
      <c r="H1838">
        <f>COUNT($I$37:I1838)</f>
        <v>1802</v>
      </c>
      <c r="I1838">
        <v>59</v>
      </c>
      <c r="J1838" s="1"/>
    </row>
    <row r="1839" spans="8:10">
      <c r="H1839">
        <f>COUNT($I$37:I1839)</f>
        <v>1803</v>
      </c>
      <c r="I1839">
        <v>63</v>
      </c>
      <c r="J1839" s="1"/>
    </row>
    <row r="1840" spans="8:10">
      <c r="H1840">
        <f>COUNT($I$37:I1840)</f>
        <v>1804</v>
      </c>
      <c r="I1840">
        <v>55</v>
      </c>
      <c r="J1840" s="1"/>
    </row>
    <row r="1841" spans="8:10">
      <c r="H1841">
        <f>COUNT($I$37:I1841)</f>
        <v>1805</v>
      </c>
      <c r="I1841">
        <v>56</v>
      </c>
      <c r="J1841" s="1">
        <f t="shared" ref="J1841" si="364">AVERAGE(I1837:I1841)</f>
        <v>57.6</v>
      </c>
    </row>
    <row r="1842" spans="8:10">
      <c r="H1842">
        <f>COUNT($I$37:I1842)</f>
        <v>1806</v>
      </c>
      <c r="I1842">
        <v>58</v>
      </c>
      <c r="J1842" s="1"/>
    </row>
    <row r="1843" spans="8:10">
      <c r="H1843">
        <f>COUNT($I$37:I1843)</f>
        <v>1807</v>
      </c>
      <c r="I1843">
        <v>53</v>
      </c>
    </row>
    <row r="1844" spans="8:10">
      <c r="H1844">
        <f>COUNT($I$37:I1844)</f>
        <v>1808</v>
      </c>
      <c r="I1844">
        <v>56</v>
      </c>
    </row>
    <row r="1845" spans="8:10">
      <c r="H1845">
        <f>COUNT($I$37:I1845)</f>
        <v>1809</v>
      </c>
      <c r="I1845">
        <v>63</v>
      </c>
    </row>
    <row r="1846" spans="8:10">
      <c r="H1846">
        <f>COUNT($I$37:I1846)</f>
        <v>1810</v>
      </c>
      <c r="I1846">
        <v>57</v>
      </c>
      <c r="J1846">
        <f t="shared" ref="J1846" si="365">AVERAGE(I1842:I1846)</f>
        <v>57.4</v>
      </c>
    </row>
    <row r="1847" spans="8:10">
      <c r="H1847">
        <f>COUNT($I$37:I1847)</f>
        <v>1811</v>
      </c>
      <c r="I1847">
        <v>54</v>
      </c>
      <c r="J1847" s="1"/>
    </row>
    <row r="1848" spans="8:10">
      <c r="H1848">
        <f>COUNT($I$37:I1848)</f>
        <v>1812</v>
      </c>
      <c r="I1848">
        <v>57</v>
      </c>
      <c r="J1848" s="1"/>
    </row>
    <row r="1849" spans="8:10">
      <c r="H1849">
        <f>COUNT($I$37:I1849)</f>
        <v>1813</v>
      </c>
      <c r="I1849">
        <v>54</v>
      </c>
      <c r="J1849" s="1"/>
    </row>
    <row r="1850" spans="8:10">
      <c r="H1850">
        <f>COUNT($I$37:I1850)</f>
        <v>1814</v>
      </c>
      <c r="I1850">
        <v>55</v>
      </c>
      <c r="J1850" s="1"/>
    </row>
    <row r="1851" spans="8:10">
      <c r="H1851">
        <f>COUNT($I$37:I1851)</f>
        <v>1815</v>
      </c>
      <c r="I1851">
        <v>57</v>
      </c>
      <c r="J1851" s="1">
        <f t="shared" ref="J1851" si="366">AVERAGE(I1847:I1851)</f>
        <v>55.4</v>
      </c>
    </row>
    <row r="1852" spans="8:10">
      <c r="H1852">
        <f>COUNT($I$37:I1852)</f>
        <v>1816</v>
      </c>
      <c r="I1852">
        <v>57</v>
      </c>
      <c r="J1852" s="1"/>
    </row>
    <row r="1853" spans="8:10">
      <c r="H1853">
        <f>COUNT($I$37:I1853)</f>
        <v>1817</v>
      </c>
      <c r="I1853">
        <v>57</v>
      </c>
      <c r="J1853" s="1"/>
    </row>
    <row r="1854" spans="8:10">
      <c r="H1854">
        <f>COUNT($I$37:I1854)</f>
        <v>1818</v>
      </c>
      <c r="I1854">
        <v>55</v>
      </c>
      <c r="J1854" s="1"/>
    </row>
    <row r="1855" spans="8:10">
      <c r="H1855">
        <f>COUNT($I$37:I1855)</f>
        <v>1819</v>
      </c>
      <c r="I1855">
        <v>53</v>
      </c>
      <c r="J1855" s="1"/>
    </row>
    <row r="1856" spans="8:10">
      <c r="H1856">
        <f>COUNT($I$37:I1856)</f>
        <v>1820</v>
      </c>
      <c r="I1856">
        <v>59</v>
      </c>
      <c r="J1856" s="1">
        <f t="shared" ref="J1856" si="367">AVERAGE(I1852:I1856)</f>
        <v>56.2</v>
      </c>
    </row>
    <row r="1857" spans="8:10">
      <c r="H1857">
        <f>COUNT($I$37:I1857)</f>
        <v>1821</v>
      </c>
      <c r="I1857">
        <v>54</v>
      </c>
      <c r="J1857" s="1"/>
    </row>
    <row r="1858" spans="8:10">
      <c r="H1858">
        <f>COUNT($I$37:I1858)</f>
        <v>1822</v>
      </c>
      <c r="I1858">
        <v>54</v>
      </c>
    </row>
    <row r="1859" spans="8:10">
      <c r="H1859">
        <f>COUNT($I$37:I1859)</f>
        <v>1823</v>
      </c>
      <c r="I1859">
        <v>56</v>
      </c>
    </row>
    <row r="1860" spans="8:10">
      <c r="H1860">
        <f>COUNT($I$37:I1860)</f>
        <v>1824</v>
      </c>
      <c r="I1860">
        <v>58</v>
      </c>
    </row>
    <row r="1861" spans="8:10">
      <c r="H1861">
        <f>COUNT($I$37:I1861)</f>
        <v>1825</v>
      </c>
      <c r="I1861">
        <v>55</v>
      </c>
      <c r="J1861">
        <f t="shared" ref="J1861" si="368">AVERAGE(I1857:I1861)</f>
        <v>55.4</v>
      </c>
    </row>
    <row r="1862" spans="8:10">
      <c r="H1862">
        <f>COUNT($I$37:I1862)</f>
        <v>1826</v>
      </c>
      <c r="I1862">
        <v>55</v>
      </c>
      <c r="J1862" s="1"/>
    </row>
    <row r="1863" spans="8:10">
      <c r="H1863">
        <f>COUNT($I$37:I1863)</f>
        <v>1827</v>
      </c>
      <c r="I1863">
        <v>60</v>
      </c>
      <c r="J1863" s="1"/>
    </row>
    <row r="1864" spans="8:10">
      <c r="H1864">
        <f>COUNT($I$37:I1864)</f>
        <v>1828</v>
      </c>
      <c r="I1864">
        <v>57</v>
      </c>
      <c r="J1864" s="1"/>
    </row>
    <row r="1865" spans="8:10">
      <c r="H1865">
        <f>COUNT($I$37:I1865)</f>
        <v>1829</v>
      </c>
      <c r="I1865">
        <v>63</v>
      </c>
      <c r="J1865" s="1"/>
    </row>
    <row r="1866" spans="8:10">
      <c r="H1866">
        <f>COUNT($I$37:I1866)</f>
        <v>1830</v>
      </c>
      <c r="I1866">
        <v>59</v>
      </c>
      <c r="J1866" s="1">
        <f t="shared" ref="J1866" si="369">AVERAGE(I1862:I1866)</f>
        <v>58.8</v>
      </c>
    </row>
    <row r="1867" spans="8:10">
      <c r="H1867">
        <f>COUNT($I$37:I1867)</f>
        <v>1831</v>
      </c>
      <c r="I1867">
        <v>54</v>
      </c>
      <c r="J1867" s="1"/>
    </row>
    <row r="1868" spans="8:10">
      <c r="H1868">
        <f>COUNT($I$37:I1868)</f>
        <v>1832</v>
      </c>
      <c r="I1868">
        <v>58</v>
      </c>
      <c r="J1868" s="1"/>
    </row>
    <row r="1869" spans="8:10">
      <c r="H1869">
        <f>COUNT($I$37:I1869)</f>
        <v>1833</v>
      </c>
      <c r="I1869">
        <v>61</v>
      </c>
      <c r="J1869" s="1"/>
    </row>
    <row r="1870" spans="8:10">
      <c r="H1870">
        <f>COUNT($I$37:I1870)</f>
        <v>1834</v>
      </c>
      <c r="I1870">
        <v>56</v>
      </c>
      <c r="J1870" s="1"/>
    </row>
    <row r="1871" spans="8:10">
      <c r="H1871">
        <f>COUNT($I$37:I1871)</f>
        <v>1835</v>
      </c>
      <c r="I1871">
        <v>56</v>
      </c>
      <c r="J1871" s="1">
        <f t="shared" ref="J1871" si="370">AVERAGE(I1867:I1871)</f>
        <v>57</v>
      </c>
    </row>
    <row r="1872" spans="8:10">
      <c r="H1872">
        <f>COUNT($I$37:I1872)</f>
        <v>1836</v>
      </c>
      <c r="I1872">
        <v>54</v>
      </c>
      <c r="J1872" s="1"/>
    </row>
    <row r="1873" spans="8:10">
      <c r="H1873">
        <f>COUNT($I$37:I1873)</f>
        <v>1837</v>
      </c>
      <c r="I1873">
        <v>57</v>
      </c>
    </row>
    <row r="1874" spans="8:10">
      <c r="H1874">
        <f>COUNT($I$37:I1874)</f>
        <v>1838</v>
      </c>
      <c r="I1874">
        <v>58</v>
      </c>
    </row>
    <row r="1875" spans="8:10">
      <c r="H1875">
        <f>COUNT($I$37:I1875)</f>
        <v>1839</v>
      </c>
      <c r="I1875">
        <v>58</v>
      </c>
    </row>
    <row r="1876" spans="8:10">
      <c r="H1876">
        <f>COUNT($I$37:I1876)</f>
        <v>1840</v>
      </c>
      <c r="I1876">
        <v>56</v>
      </c>
      <c r="J1876">
        <f t="shared" ref="J1876" si="371">AVERAGE(I1872:I1876)</f>
        <v>56.6</v>
      </c>
    </row>
    <row r="1877" spans="8:10">
      <c r="H1877">
        <f>COUNT($I$37:I1877)</f>
        <v>1841</v>
      </c>
      <c r="I1877">
        <v>53</v>
      </c>
      <c r="J1877" s="1"/>
    </row>
    <row r="1878" spans="8:10">
      <c r="H1878">
        <f>COUNT($I$37:I1878)</f>
        <v>1842</v>
      </c>
      <c r="I1878">
        <v>57</v>
      </c>
      <c r="J1878" s="1"/>
    </row>
    <row r="1879" spans="8:10">
      <c r="H1879">
        <f>COUNT($I$37:I1879)</f>
        <v>1843</v>
      </c>
      <c r="I1879">
        <v>55</v>
      </c>
      <c r="J1879" s="1"/>
    </row>
    <row r="1880" spans="8:10">
      <c r="H1880">
        <f>COUNT($I$37:I1880)</f>
        <v>1844</v>
      </c>
      <c r="I1880">
        <v>54</v>
      </c>
      <c r="J1880" s="1"/>
    </row>
    <row r="1881" spans="8:10">
      <c r="H1881">
        <f>COUNT($I$37:I1881)</f>
        <v>1845</v>
      </c>
      <c r="I1881">
        <v>56</v>
      </c>
      <c r="J1881" s="1">
        <f t="shared" ref="J1881" si="372">AVERAGE(I1877:I1881)</f>
        <v>55</v>
      </c>
    </row>
    <row r="1882" spans="8:10">
      <c r="H1882">
        <f>COUNT($I$37:I1882)</f>
        <v>1846</v>
      </c>
      <c r="I1882">
        <v>54</v>
      </c>
      <c r="J1882" s="1"/>
    </row>
    <row r="1883" spans="8:10">
      <c r="H1883">
        <f>COUNT($I$37:I1883)</f>
        <v>1847</v>
      </c>
      <c r="I1883">
        <v>59</v>
      </c>
      <c r="J1883" s="1"/>
    </row>
    <row r="1884" spans="8:10">
      <c r="H1884">
        <f>COUNT($I$37:I1884)</f>
        <v>1848</v>
      </c>
      <c r="I1884">
        <v>57</v>
      </c>
      <c r="J1884" s="1"/>
    </row>
    <row r="1885" spans="8:10">
      <c r="H1885">
        <f>COUNT($I$37:I1885)</f>
        <v>1849</v>
      </c>
      <c r="I1885">
        <v>57</v>
      </c>
      <c r="J1885" s="1"/>
    </row>
    <row r="1886" spans="8:10">
      <c r="H1886">
        <f>COUNT($I$37:I1886)</f>
        <v>1850</v>
      </c>
      <c r="I1886">
        <v>56</v>
      </c>
      <c r="J1886" s="1">
        <f t="shared" ref="J1886" si="373">AVERAGE(I1882:I1886)</f>
        <v>56.6</v>
      </c>
    </row>
    <row r="1887" spans="8:10">
      <c r="H1887">
        <f>COUNT($I$37:I1887)</f>
        <v>1851</v>
      </c>
      <c r="I1887">
        <v>54</v>
      </c>
      <c r="J1887" s="1"/>
    </row>
    <row r="1888" spans="8:10">
      <c r="H1888">
        <f>COUNT($I$37:I1888)</f>
        <v>1852</v>
      </c>
      <c r="I1888">
        <v>56</v>
      </c>
    </row>
    <row r="1889" spans="8:10">
      <c r="H1889">
        <f>COUNT($I$37:I1889)</f>
        <v>1853</v>
      </c>
      <c r="I1889">
        <v>57</v>
      </c>
    </row>
    <row r="1890" spans="8:10">
      <c r="H1890">
        <f>COUNT($I$37:I1890)</f>
        <v>1854</v>
      </c>
      <c r="I1890">
        <v>63</v>
      </c>
    </row>
    <row r="1891" spans="8:10">
      <c r="H1891">
        <f>COUNT($I$37:I1891)</f>
        <v>1855</v>
      </c>
      <c r="I1891">
        <v>54</v>
      </c>
      <c r="J1891">
        <f t="shared" ref="J1891" si="374">AVERAGE(I1887:I1891)</f>
        <v>56.8</v>
      </c>
    </row>
    <row r="1892" spans="8:10">
      <c r="H1892">
        <f>COUNT($I$37:I1892)</f>
        <v>1856</v>
      </c>
      <c r="I1892">
        <v>56</v>
      </c>
      <c r="J1892" s="1"/>
    </row>
    <row r="1893" spans="8:10">
      <c r="H1893">
        <f>COUNT($I$37:I1893)</f>
        <v>1857</v>
      </c>
      <c r="I1893">
        <v>54</v>
      </c>
      <c r="J1893" s="1"/>
    </row>
    <row r="1894" spans="8:10">
      <c r="H1894">
        <f>COUNT($I$37:I1894)</f>
        <v>1858</v>
      </c>
      <c r="I1894">
        <v>54</v>
      </c>
      <c r="J1894" s="1"/>
    </row>
    <row r="1895" spans="8:10">
      <c r="H1895">
        <f>COUNT($I$37:I1895)</f>
        <v>1859</v>
      </c>
      <c r="I1895">
        <v>53</v>
      </c>
      <c r="J1895" s="1"/>
    </row>
    <row r="1896" spans="8:10">
      <c r="H1896">
        <f>COUNT($I$37:I1896)</f>
        <v>1860</v>
      </c>
      <c r="I1896">
        <v>56</v>
      </c>
      <c r="J1896" s="1">
        <f t="shared" ref="J1896" si="375">AVERAGE(I1892:I1896)</f>
        <v>54.6</v>
      </c>
    </row>
    <row r="1897" spans="8:10">
      <c r="H1897">
        <f>COUNT($I$37:I1897)</f>
        <v>1861</v>
      </c>
      <c r="I1897">
        <v>57</v>
      </c>
      <c r="J1897" s="1"/>
    </row>
    <row r="1898" spans="8:10">
      <c r="H1898">
        <f>COUNT($I$37:I1898)</f>
        <v>1862</v>
      </c>
      <c r="I1898">
        <v>57</v>
      </c>
      <c r="J1898" s="1"/>
    </row>
    <row r="1899" spans="8:10">
      <c r="H1899">
        <f>COUNT($I$37:I1899)</f>
        <v>1863</v>
      </c>
      <c r="I1899">
        <v>58</v>
      </c>
      <c r="J1899" s="1"/>
    </row>
    <row r="1900" spans="8:10">
      <c r="H1900">
        <f>COUNT($I$37:I1900)</f>
        <v>1864</v>
      </c>
      <c r="I1900">
        <v>59</v>
      </c>
      <c r="J1900" s="1"/>
    </row>
    <row r="1901" spans="8:10">
      <c r="H1901">
        <f>COUNT($I$37:I1901)</f>
        <v>1865</v>
      </c>
      <c r="I1901">
        <v>56</v>
      </c>
      <c r="J1901" s="1">
        <f t="shared" ref="J1901" si="376">AVERAGE(I1897:I1901)</f>
        <v>57.4</v>
      </c>
    </row>
    <row r="1902" spans="8:10">
      <c r="H1902">
        <f>COUNT($I$37:I1902)</f>
        <v>1866</v>
      </c>
      <c r="I1902">
        <v>56</v>
      </c>
      <c r="J1902" s="1"/>
    </row>
    <row r="1903" spans="8:10">
      <c r="H1903">
        <f>COUNT($I$37:I1903)</f>
        <v>1867</v>
      </c>
      <c r="I1903">
        <v>59</v>
      </c>
    </row>
    <row r="1904" spans="8:10">
      <c r="H1904">
        <f>COUNT($I$37:I1904)</f>
        <v>1868</v>
      </c>
      <c r="I1904">
        <v>56</v>
      </c>
    </row>
    <row r="1905" spans="8:10">
      <c r="H1905">
        <f>COUNT($I$37:I1905)</f>
        <v>1869</v>
      </c>
      <c r="I1905">
        <v>59</v>
      </c>
    </row>
    <row r="1906" spans="8:10">
      <c r="H1906">
        <f>COUNT($I$37:I1906)</f>
        <v>1870</v>
      </c>
      <c r="I1906">
        <v>57</v>
      </c>
      <c r="J1906">
        <f t="shared" ref="J1906" si="377">AVERAGE(I1902:I1906)</f>
        <v>57.4</v>
      </c>
    </row>
    <row r="1907" spans="8:10">
      <c r="H1907">
        <f>COUNT($I$37:I1907)</f>
        <v>1871</v>
      </c>
      <c r="I1907">
        <v>55</v>
      </c>
      <c r="J1907" s="1"/>
    </row>
    <row r="1908" spans="8:10">
      <c r="H1908">
        <f>COUNT($I$37:I1908)</f>
        <v>1872</v>
      </c>
      <c r="I1908">
        <v>61</v>
      </c>
      <c r="J1908" s="1"/>
    </row>
    <row r="1909" spans="8:10">
      <c r="H1909">
        <f>COUNT($I$37:I1909)</f>
        <v>1873</v>
      </c>
      <c r="I1909">
        <v>56</v>
      </c>
      <c r="J1909" s="1"/>
    </row>
    <row r="1910" spans="8:10">
      <c r="H1910">
        <f>COUNT($I$37:I1910)</f>
        <v>1874</v>
      </c>
      <c r="I1910">
        <v>56</v>
      </c>
      <c r="J1910" s="1"/>
    </row>
    <row r="1911" spans="8:10">
      <c r="H1911">
        <f>COUNT($I$37:I1911)</f>
        <v>1875</v>
      </c>
      <c r="I1911">
        <v>57</v>
      </c>
      <c r="J1911" s="1">
        <f t="shared" ref="J1911" si="378">AVERAGE(I1907:I1911)</f>
        <v>57</v>
      </c>
    </row>
    <row r="1912" spans="8:10">
      <c r="H1912">
        <f>COUNT($I$37:I1912)</f>
        <v>1876</v>
      </c>
      <c r="I1912">
        <v>57</v>
      </c>
      <c r="J1912" s="1"/>
    </row>
    <row r="1913" spans="8:10">
      <c r="H1913">
        <f>COUNT($I$37:I1913)</f>
        <v>1877</v>
      </c>
      <c r="I1913">
        <v>57</v>
      </c>
      <c r="J1913" s="1"/>
    </row>
    <row r="1914" spans="8:10">
      <c r="H1914">
        <f>COUNT($I$37:I1914)</f>
        <v>1878</v>
      </c>
      <c r="I1914">
        <v>54</v>
      </c>
      <c r="J1914" s="1"/>
    </row>
    <row r="1915" spans="8:10">
      <c r="H1915">
        <f>COUNT($I$37:I1915)</f>
        <v>1879</v>
      </c>
      <c r="I1915">
        <v>58</v>
      </c>
      <c r="J1915" s="1"/>
    </row>
    <row r="1916" spans="8:10">
      <c r="H1916">
        <f>COUNT($I$37:I1916)</f>
        <v>1880</v>
      </c>
      <c r="I1916">
        <v>55</v>
      </c>
      <c r="J1916" s="1">
        <f t="shared" ref="J1916" si="379">AVERAGE(I1912:I1916)</f>
        <v>56.2</v>
      </c>
    </row>
    <row r="1917" spans="8:10">
      <c r="H1917">
        <f>COUNT($I$37:I1917)</f>
        <v>1881</v>
      </c>
      <c r="I1917">
        <v>60</v>
      </c>
      <c r="J1917" s="1"/>
    </row>
    <row r="1918" spans="8:10">
      <c r="H1918">
        <f>COUNT($I$37:I1918)</f>
        <v>1882</v>
      </c>
      <c r="I1918">
        <v>55</v>
      </c>
    </row>
    <row r="1919" spans="8:10">
      <c r="H1919">
        <f>COUNT($I$37:I1919)</f>
        <v>1883</v>
      </c>
      <c r="I1919">
        <v>58</v>
      </c>
    </row>
    <row r="1920" spans="8:10">
      <c r="H1920">
        <f>COUNT($I$37:I1920)</f>
        <v>1884</v>
      </c>
      <c r="I1920">
        <v>53</v>
      </c>
    </row>
    <row r="1921" spans="8:10">
      <c r="H1921">
        <f>COUNT($I$37:I1921)</f>
        <v>1885</v>
      </c>
      <c r="I1921">
        <v>58</v>
      </c>
      <c r="J1921">
        <f t="shared" ref="J1921" si="380">AVERAGE(I1917:I1921)</f>
        <v>56.8</v>
      </c>
    </row>
    <row r="1922" spans="8:10">
      <c r="H1922">
        <f>COUNT($I$37:I1922)</f>
        <v>1886</v>
      </c>
      <c r="I1922">
        <v>54</v>
      </c>
      <c r="J1922" s="1"/>
    </row>
    <row r="1923" spans="8:10">
      <c r="H1923">
        <f>COUNT($I$37:I1923)</f>
        <v>1887</v>
      </c>
      <c r="I1923">
        <v>58</v>
      </c>
      <c r="J1923" s="1"/>
    </row>
    <row r="1924" spans="8:10">
      <c r="H1924">
        <f>COUNT($I$37:I1924)</f>
        <v>1888</v>
      </c>
      <c r="I1924">
        <v>54</v>
      </c>
      <c r="J1924" s="1"/>
    </row>
    <row r="1925" spans="8:10">
      <c r="H1925">
        <f>COUNT($I$37:I1925)</f>
        <v>1889</v>
      </c>
      <c r="I1925">
        <v>56</v>
      </c>
      <c r="J1925" s="1"/>
    </row>
    <row r="1926" spans="8:10">
      <c r="H1926">
        <f>COUNT($I$37:I1926)</f>
        <v>1890</v>
      </c>
      <c r="I1926">
        <v>61</v>
      </c>
      <c r="J1926" s="1">
        <f t="shared" ref="J1926" si="381">AVERAGE(I1922:I1926)</f>
        <v>56.6</v>
      </c>
    </row>
    <row r="1927" spans="8:10">
      <c r="H1927">
        <f>COUNT($I$37:I1927)</f>
        <v>1891</v>
      </c>
      <c r="I1927">
        <v>55</v>
      </c>
      <c r="J1927" s="1"/>
    </row>
    <row r="1928" spans="8:10">
      <c r="H1928">
        <f>COUNT($I$37:I1928)</f>
        <v>1892</v>
      </c>
      <c r="I1928">
        <v>53</v>
      </c>
    </row>
    <row r="1929" spans="8:10">
      <c r="H1929">
        <f>COUNT($I$37:I1929)</f>
        <v>1893</v>
      </c>
      <c r="I1929">
        <v>55</v>
      </c>
    </row>
    <row r="1930" spans="8:10">
      <c r="H1930">
        <f>COUNT($I$37:I1930)</f>
        <v>1894</v>
      </c>
      <c r="I1930">
        <v>56</v>
      </c>
    </row>
    <row r="1931" spans="8:10">
      <c r="H1931">
        <f>COUNT($I$37:I1931)</f>
        <v>1895</v>
      </c>
      <c r="I1931">
        <v>55</v>
      </c>
      <c r="J1931">
        <f>AVERAGE(I1927:I1931)</f>
        <v>54.8</v>
      </c>
    </row>
    <row r="1932" spans="8:10">
      <c r="H1932">
        <f>COUNT($I$37:I1932)</f>
        <v>1896</v>
      </c>
      <c r="I1932">
        <v>55</v>
      </c>
      <c r="J1932" s="1"/>
    </row>
    <row r="1933" spans="8:10">
      <c r="H1933">
        <f>COUNT($I$37:I1933)</f>
        <v>1897</v>
      </c>
      <c r="I1933">
        <v>53</v>
      </c>
      <c r="J1933" s="1"/>
    </row>
    <row r="1934" spans="8:10">
      <c r="H1934">
        <f>COUNT($I$37:I1934)</f>
        <v>1898</v>
      </c>
      <c r="I1934">
        <v>57</v>
      </c>
      <c r="J1934" s="1"/>
    </row>
    <row r="1935" spans="8:10">
      <c r="H1935">
        <f>COUNT($I$37:I1935)</f>
        <v>1899</v>
      </c>
      <c r="I1935">
        <v>53</v>
      </c>
      <c r="J1935" s="1"/>
    </row>
    <row r="1936" spans="8:10">
      <c r="H1936">
        <f>COUNT($I$37:I1936)</f>
        <v>1900</v>
      </c>
      <c r="I1936">
        <v>53</v>
      </c>
      <c r="J1936" s="1">
        <f t="shared" ref="J1936" si="382">AVERAGE(I1932:I1936)</f>
        <v>54.2</v>
      </c>
    </row>
    <row r="1937" spans="8:10">
      <c r="H1937">
        <f>COUNT($I$37:I1937)</f>
        <v>1901</v>
      </c>
      <c r="I1937">
        <v>56</v>
      </c>
      <c r="J1937" s="1"/>
    </row>
    <row r="1938" spans="8:10">
      <c r="H1938">
        <f>COUNT($I$37:I1938)</f>
        <v>1902</v>
      </c>
      <c r="I1938">
        <v>57</v>
      </c>
      <c r="J1938" s="1"/>
    </row>
    <row r="1939" spans="8:10">
      <c r="H1939">
        <f>COUNT($I$37:I1939)</f>
        <v>1903</v>
      </c>
      <c r="I1939">
        <v>56</v>
      </c>
      <c r="J1939" s="1"/>
    </row>
    <row r="1940" spans="8:10">
      <c r="H1940">
        <f>COUNT($I$37:I1940)</f>
        <v>1904</v>
      </c>
      <c r="I1940">
        <v>60</v>
      </c>
      <c r="J1940" s="1"/>
    </row>
    <row r="1941" spans="8:10">
      <c r="H1941">
        <f>COUNT($I$37:I1941)</f>
        <v>1905</v>
      </c>
      <c r="I1941">
        <v>55</v>
      </c>
      <c r="J1941" s="1">
        <f t="shared" ref="J1941" si="383">AVERAGE(I1937:I1941)</f>
        <v>56.8</v>
      </c>
    </row>
    <row r="1942" spans="8:10">
      <c r="H1942">
        <f>COUNT($I$37:I1942)</f>
        <v>1906</v>
      </c>
      <c r="I1942">
        <v>61</v>
      </c>
      <c r="J1942" s="1"/>
    </row>
    <row r="1943" spans="8:10">
      <c r="H1943">
        <f>COUNT($I$37:I1943)</f>
        <v>1907</v>
      </c>
      <c r="I1943">
        <v>58</v>
      </c>
    </row>
    <row r="1944" spans="8:10">
      <c r="H1944">
        <f>COUNT($I$37:I1944)</f>
        <v>1908</v>
      </c>
      <c r="I1944">
        <v>55</v>
      </c>
    </row>
    <row r="1945" spans="8:10">
      <c r="H1945">
        <f>COUNT($I$37:I1945)</f>
        <v>1909</v>
      </c>
      <c r="I1945">
        <v>54</v>
      </c>
    </row>
    <row r="1946" spans="8:10">
      <c r="H1946">
        <f>COUNT($I$37:I1946)</f>
        <v>1910</v>
      </c>
      <c r="I1946">
        <v>55</v>
      </c>
      <c r="J1946">
        <f t="shared" ref="J1946" si="384">AVERAGE(I1942:I1946)</f>
        <v>56.6</v>
      </c>
    </row>
    <row r="1947" spans="8:10">
      <c r="H1947">
        <f>COUNT($I$37:I1947)</f>
        <v>1911</v>
      </c>
      <c r="I1947">
        <v>55</v>
      </c>
      <c r="J1947" s="1"/>
    </row>
    <row r="1948" spans="8:10">
      <c r="H1948">
        <f>COUNT($I$37:I1948)</f>
        <v>1912</v>
      </c>
      <c r="I1948">
        <v>58</v>
      </c>
      <c r="J1948" s="1"/>
    </row>
    <row r="1949" spans="8:10">
      <c r="H1949">
        <f>COUNT($I$37:I1949)</f>
        <v>1913</v>
      </c>
      <c r="I1949">
        <v>59</v>
      </c>
      <c r="J1949" s="1"/>
    </row>
    <row r="1950" spans="8:10">
      <c r="H1950">
        <f>COUNT($I$37:I1950)</f>
        <v>1914</v>
      </c>
      <c r="I1950">
        <v>57</v>
      </c>
      <c r="J1950" s="1"/>
    </row>
    <row r="1951" spans="8:10">
      <c r="H1951">
        <f>COUNT($I$37:I1951)</f>
        <v>1915</v>
      </c>
      <c r="I1951">
        <v>55</v>
      </c>
      <c r="J1951" s="1">
        <f t="shared" ref="J1951" si="385">AVERAGE(I1947:I1951)</f>
        <v>56.8</v>
      </c>
    </row>
    <row r="1952" spans="8:10">
      <c r="H1952">
        <f>COUNT($I$37:I1952)</f>
        <v>1916</v>
      </c>
      <c r="I1952">
        <v>58</v>
      </c>
      <c r="J1952" s="1"/>
    </row>
    <row r="1953" spans="8:10">
      <c r="H1953">
        <f>COUNT($I$37:I1953)</f>
        <v>1917</v>
      </c>
      <c r="I1953">
        <v>63</v>
      </c>
      <c r="J1953" s="1"/>
    </row>
    <row r="1954" spans="8:10">
      <c r="H1954">
        <f>COUNT($I$37:I1954)</f>
        <v>1918</v>
      </c>
      <c r="I1954">
        <v>53</v>
      </c>
      <c r="J1954" s="1"/>
    </row>
    <row r="1955" spans="8:10">
      <c r="H1955">
        <f>COUNT($I$37:I1955)</f>
        <v>1919</v>
      </c>
      <c r="I1955">
        <v>53</v>
      </c>
      <c r="J1955" s="1"/>
    </row>
    <row r="1956" spans="8:10">
      <c r="H1956">
        <f>COUNT($I$37:I1956)</f>
        <v>1920</v>
      </c>
      <c r="I1956">
        <v>54</v>
      </c>
      <c r="J1956" s="1">
        <f t="shared" ref="J1956" si="386">AVERAGE(I1952:I1956)</f>
        <v>56.2</v>
      </c>
    </row>
    <row r="1957" spans="8:10">
      <c r="H1957">
        <f>COUNT($I$37:I1957)</f>
        <v>1921</v>
      </c>
      <c r="I1957">
        <v>58</v>
      </c>
      <c r="J1957" s="1"/>
    </row>
    <row r="1958" spans="8:10">
      <c r="H1958">
        <f>COUNT($I$37:I1958)</f>
        <v>1922</v>
      </c>
      <c r="I1958">
        <v>57</v>
      </c>
    </row>
    <row r="1959" spans="8:10">
      <c r="H1959">
        <f>COUNT($I$37:I1959)</f>
        <v>1923</v>
      </c>
      <c r="I1959">
        <v>56</v>
      </c>
    </row>
    <row r="1960" spans="8:10">
      <c r="H1960">
        <f>COUNT($I$37:I1960)</f>
        <v>1924</v>
      </c>
      <c r="I1960">
        <v>56</v>
      </c>
    </row>
    <row r="1961" spans="8:10">
      <c r="H1961">
        <f>COUNT($I$37:I1961)</f>
        <v>1925</v>
      </c>
      <c r="I1961">
        <v>59</v>
      </c>
      <c r="J1961">
        <f t="shared" ref="J1961" si="387">AVERAGE(I1957:I1961)</f>
        <v>57.2</v>
      </c>
    </row>
    <row r="1962" spans="8:10">
      <c r="H1962">
        <f>COUNT($I$37:I1962)</f>
        <v>1926</v>
      </c>
      <c r="I1962">
        <v>55</v>
      </c>
      <c r="J1962" s="1"/>
    </row>
    <row r="1963" spans="8:10">
      <c r="H1963">
        <f>COUNT($I$37:I1963)</f>
        <v>1927</v>
      </c>
      <c r="I1963">
        <v>59</v>
      </c>
      <c r="J1963" s="1"/>
    </row>
    <row r="1964" spans="8:10">
      <c r="H1964">
        <f>COUNT($I$37:I1964)</f>
        <v>1928</v>
      </c>
      <c r="I1964">
        <v>53</v>
      </c>
      <c r="J1964" s="1"/>
    </row>
    <row r="1965" spans="8:10">
      <c r="H1965">
        <f>COUNT($I$37:I1965)</f>
        <v>1929</v>
      </c>
      <c r="I1965">
        <v>55</v>
      </c>
      <c r="J1965" s="1"/>
    </row>
    <row r="1966" spans="8:10">
      <c r="H1966">
        <f>COUNT($I$37:I1966)</f>
        <v>1930</v>
      </c>
      <c r="I1966">
        <v>63</v>
      </c>
      <c r="J1966" s="1">
        <f t="shared" ref="J1966" si="388">AVERAGE(I1962:I1966)</f>
        <v>57</v>
      </c>
    </row>
    <row r="1967" spans="8:10">
      <c r="H1967">
        <f>COUNT($I$37:I1967)</f>
        <v>1931</v>
      </c>
      <c r="I1967">
        <v>57</v>
      </c>
      <c r="J1967" s="1"/>
    </row>
    <row r="1968" spans="8:10">
      <c r="H1968">
        <f>COUNT($I$37:I1968)</f>
        <v>1932</v>
      </c>
      <c r="I1968">
        <v>55</v>
      </c>
      <c r="J1968" s="1"/>
    </row>
    <row r="1969" spans="8:10">
      <c r="H1969">
        <f>COUNT($I$37:I1969)</f>
        <v>1933</v>
      </c>
      <c r="I1969">
        <v>59</v>
      </c>
      <c r="J1969" s="1"/>
    </row>
    <row r="1970" spans="8:10">
      <c r="H1970">
        <f>COUNT($I$37:I1970)</f>
        <v>1934</v>
      </c>
      <c r="I1970">
        <v>53</v>
      </c>
      <c r="J1970" s="1"/>
    </row>
    <row r="1971" spans="8:10">
      <c r="H1971">
        <f>COUNT($I$37:I1971)</f>
        <v>1935</v>
      </c>
      <c r="I1971">
        <v>56</v>
      </c>
      <c r="J1971" s="1">
        <f t="shared" ref="J1971" si="389">AVERAGE(I1967:I1971)</f>
        <v>56</v>
      </c>
    </row>
    <row r="1972" spans="8:10">
      <c r="H1972">
        <f>COUNT($I$37:I1972)</f>
        <v>1936</v>
      </c>
      <c r="I1972">
        <v>56</v>
      </c>
      <c r="J1972" s="1"/>
    </row>
    <row r="1973" spans="8:10">
      <c r="H1973">
        <f>COUNT($I$37:I1973)</f>
        <v>1937</v>
      </c>
      <c r="I1973">
        <v>56</v>
      </c>
    </row>
    <row r="1974" spans="8:10">
      <c r="H1974">
        <f>COUNT($I$37:I1974)</f>
        <v>1938</v>
      </c>
      <c r="I1974">
        <v>55</v>
      </c>
    </row>
    <row r="1975" spans="8:10">
      <c r="H1975">
        <f>COUNT($I$37:I1975)</f>
        <v>1939</v>
      </c>
      <c r="I1975">
        <v>54</v>
      </c>
    </row>
    <row r="1976" spans="8:10">
      <c r="H1976">
        <f>COUNT($I$37:I1976)</f>
        <v>1940</v>
      </c>
      <c r="I1976">
        <v>60</v>
      </c>
      <c r="J1976">
        <f t="shared" ref="J1976" si="390">AVERAGE(I1972:I1976)</f>
        <v>56.2</v>
      </c>
    </row>
    <row r="1977" spans="8:10">
      <c r="H1977">
        <f>COUNT($I$37:I1977)</f>
        <v>1941</v>
      </c>
      <c r="I1977">
        <v>56</v>
      </c>
      <c r="J1977" s="1"/>
    </row>
    <row r="1978" spans="8:10">
      <c r="H1978">
        <f>COUNT($I$37:I1978)</f>
        <v>1942</v>
      </c>
      <c r="I1978">
        <v>55</v>
      </c>
      <c r="J1978" s="1"/>
    </row>
    <row r="1979" spans="8:10">
      <c r="H1979">
        <f>COUNT($I$37:I1979)</f>
        <v>1943</v>
      </c>
      <c r="I1979">
        <v>59</v>
      </c>
      <c r="J1979" s="1"/>
    </row>
    <row r="1980" spans="8:10">
      <c r="H1980">
        <f>COUNT($I$37:I1980)</f>
        <v>1944</v>
      </c>
      <c r="I1980">
        <v>54</v>
      </c>
      <c r="J1980" s="1"/>
    </row>
    <row r="1981" spans="8:10">
      <c r="H1981">
        <f>COUNT($I$37:I1981)</f>
        <v>1945</v>
      </c>
      <c r="I1981">
        <v>53</v>
      </c>
      <c r="J1981" s="1">
        <f t="shared" ref="J1981" si="391">AVERAGE(I1977:I1981)</f>
        <v>55.4</v>
      </c>
    </row>
    <row r="1982" spans="8:10">
      <c r="H1982">
        <f>COUNT($I$37:I1982)</f>
        <v>1946</v>
      </c>
      <c r="I1982">
        <v>55</v>
      </c>
      <c r="J1982" s="1"/>
    </row>
    <row r="1983" spans="8:10">
      <c r="H1983">
        <f>COUNT($I$37:I1983)</f>
        <v>1947</v>
      </c>
      <c r="I1983">
        <v>57</v>
      </c>
      <c r="J1983" s="1"/>
    </row>
    <row r="1984" spans="8:10">
      <c r="H1984">
        <f>COUNT($I$37:I1984)</f>
        <v>1948</v>
      </c>
      <c r="I1984">
        <v>62</v>
      </c>
      <c r="J1984" s="1"/>
    </row>
    <row r="1985" spans="8:10">
      <c r="H1985">
        <f>COUNT($I$37:I1985)</f>
        <v>1949</v>
      </c>
      <c r="I1985">
        <v>53</v>
      </c>
      <c r="J1985" s="1"/>
    </row>
    <row r="1986" spans="8:10">
      <c r="H1986">
        <f>COUNT($I$37:I1986)</f>
        <v>1950</v>
      </c>
      <c r="I1986">
        <v>59</v>
      </c>
      <c r="J1986" s="1">
        <f t="shared" ref="J1986" si="392">AVERAGE(I1982:I1986)</f>
        <v>57.2</v>
      </c>
    </row>
    <row r="1987" spans="8:10">
      <c r="H1987">
        <f>COUNT($I$37:I1987)</f>
        <v>1951</v>
      </c>
      <c r="I1987">
        <v>54</v>
      </c>
      <c r="J1987" s="1"/>
    </row>
    <row r="1988" spans="8:10">
      <c r="H1988">
        <f>COUNT($I$37:I1988)</f>
        <v>1952</v>
      </c>
      <c r="I1988">
        <v>57</v>
      </c>
    </row>
    <row r="1989" spans="8:10">
      <c r="H1989">
        <f>COUNT($I$37:I1989)</f>
        <v>1953</v>
      </c>
      <c r="I1989">
        <v>56</v>
      </c>
    </row>
    <row r="1990" spans="8:10">
      <c r="H1990">
        <f>COUNT($I$37:I1990)</f>
        <v>1954</v>
      </c>
      <c r="I1990">
        <v>60</v>
      </c>
    </row>
    <row r="1991" spans="8:10">
      <c r="H1991">
        <f>COUNT($I$37:I1991)</f>
        <v>1955</v>
      </c>
      <c r="I1991">
        <v>57</v>
      </c>
      <c r="J1991">
        <f t="shared" ref="J1991" si="393">AVERAGE(I1987:I1991)</f>
        <v>56.8</v>
      </c>
    </row>
    <row r="1992" spans="8:10">
      <c r="H1992">
        <f>COUNT($I$37:I1992)</f>
        <v>1956</v>
      </c>
      <c r="I1992">
        <v>59</v>
      </c>
      <c r="J1992" s="1"/>
    </row>
    <row r="1993" spans="8:10">
      <c r="H1993">
        <f>COUNT($I$37:I1993)</f>
        <v>1957</v>
      </c>
      <c r="I1993">
        <v>56</v>
      </c>
      <c r="J1993" s="1"/>
    </row>
    <row r="1994" spans="8:10">
      <c r="H1994">
        <f>COUNT($I$37:I1994)</f>
        <v>1958</v>
      </c>
      <c r="I1994">
        <v>56</v>
      </c>
      <c r="J1994" s="1"/>
    </row>
    <row r="1995" spans="8:10">
      <c r="H1995">
        <f>COUNT($I$37:I1995)</f>
        <v>1959</v>
      </c>
      <c r="I1995">
        <v>57</v>
      </c>
      <c r="J1995" s="1"/>
    </row>
    <row r="1996" spans="8:10">
      <c r="H1996">
        <f>COUNT($I$37:I1996)</f>
        <v>1960</v>
      </c>
      <c r="I1996">
        <v>53</v>
      </c>
      <c r="J1996" s="1">
        <f t="shared" ref="J1996" si="394">AVERAGE(I1992:I1996)</f>
        <v>56.2</v>
      </c>
    </row>
    <row r="1997" spans="8:10">
      <c r="H1997">
        <f>COUNT($I$37:I1997)</f>
        <v>1961</v>
      </c>
      <c r="I1997">
        <v>64</v>
      </c>
      <c r="J1997" s="1"/>
    </row>
    <row r="1998" spans="8:10">
      <c r="H1998">
        <f>COUNT($I$37:I1998)</f>
        <v>1962</v>
      </c>
      <c r="I1998">
        <v>53</v>
      </c>
      <c r="J1998" s="1"/>
    </row>
    <row r="1999" spans="8:10">
      <c r="H1999">
        <f>COUNT($I$37:I1999)</f>
        <v>1963</v>
      </c>
      <c r="I1999">
        <v>57</v>
      </c>
      <c r="J1999" s="1"/>
    </row>
    <row r="2000" spans="8:10">
      <c r="H2000">
        <f>COUNT($I$37:I2000)</f>
        <v>1964</v>
      </c>
      <c r="I2000">
        <v>58</v>
      </c>
      <c r="J2000" s="1"/>
    </row>
    <row r="2001" spans="8:10">
      <c r="H2001">
        <f>COUNT($I$37:I2001)</f>
        <v>1965</v>
      </c>
      <c r="I2001">
        <v>55</v>
      </c>
      <c r="J2001" s="1">
        <f t="shared" ref="J2001" si="395">AVERAGE(I1997:I2001)</f>
        <v>57.4</v>
      </c>
    </row>
    <row r="2002" spans="8:10">
      <c r="H2002">
        <f>COUNT($I$37:I2002)</f>
        <v>1966</v>
      </c>
      <c r="I2002">
        <v>56</v>
      </c>
      <c r="J2002" s="1"/>
    </row>
    <row r="2003" spans="8:10">
      <c r="H2003">
        <f>COUNT($I$37:I2003)</f>
        <v>1967</v>
      </c>
      <c r="I2003">
        <v>55</v>
      </c>
    </row>
    <row r="2004" spans="8:10">
      <c r="H2004">
        <f>COUNT($I$37:I2004)</f>
        <v>1968</v>
      </c>
      <c r="I2004">
        <v>56</v>
      </c>
    </row>
    <row r="2005" spans="8:10">
      <c r="H2005">
        <f>COUNT($I$37:I2005)</f>
        <v>1969</v>
      </c>
      <c r="I2005">
        <v>64</v>
      </c>
    </row>
    <row r="2006" spans="8:10">
      <c r="H2006">
        <f>COUNT($I$37:I2006)</f>
        <v>1970</v>
      </c>
      <c r="I2006">
        <v>54</v>
      </c>
      <c r="J2006">
        <f t="shared" ref="J2006" si="396">AVERAGE(I2002:I2006)</f>
        <v>57</v>
      </c>
    </row>
    <row r="2007" spans="8:10">
      <c r="H2007">
        <f>COUNT($I$37:I2007)</f>
        <v>1971</v>
      </c>
      <c r="I2007">
        <v>56</v>
      </c>
      <c r="J2007" s="1"/>
    </row>
    <row r="2008" spans="8:10">
      <c r="H2008">
        <f>COUNT($I$37:I2008)</f>
        <v>1972</v>
      </c>
      <c r="I2008">
        <v>57</v>
      </c>
      <c r="J2008" s="1"/>
    </row>
    <row r="2009" spans="8:10">
      <c r="H2009">
        <f>COUNT($I$37:I2009)</f>
        <v>1973</v>
      </c>
      <c r="I2009">
        <v>57</v>
      </c>
      <c r="J2009" s="1"/>
    </row>
    <row r="2010" spans="8:10">
      <c r="H2010">
        <f>COUNT($I$37:I2010)</f>
        <v>1974</v>
      </c>
      <c r="I2010">
        <v>53</v>
      </c>
      <c r="J2010" s="1"/>
    </row>
    <row r="2011" spans="8:10">
      <c r="H2011">
        <f>COUNT($I$37:I2011)</f>
        <v>1975</v>
      </c>
      <c r="I2011">
        <v>57</v>
      </c>
      <c r="J2011" s="1">
        <f t="shared" ref="J2011" si="397">AVERAGE(I2007:I2011)</f>
        <v>56</v>
      </c>
    </row>
    <row r="2012" spans="8:10">
      <c r="H2012">
        <f>COUNT($I$37:I2012)</f>
        <v>1976</v>
      </c>
      <c r="I2012">
        <v>59</v>
      </c>
      <c r="J2012" s="1"/>
    </row>
    <row r="2013" spans="8:10">
      <c r="H2013">
        <f>COUNT($I$37:I2013)</f>
        <v>1977</v>
      </c>
      <c r="I2013">
        <v>58</v>
      </c>
      <c r="J2013" s="1"/>
    </row>
    <row r="2014" spans="8:10">
      <c r="H2014">
        <f>COUNT($I$37:I2014)</f>
        <v>1978</v>
      </c>
      <c r="I2014">
        <v>64</v>
      </c>
      <c r="J2014" s="1"/>
    </row>
    <row r="2015" spans="8:10">
      <c r="H2015">
        <f>COUNT($I$37:I2015)</f>
        <v>1979</v>
      </c>
      <c r="I2015">
        <v>55</v>
      </c>
      <c r="J2015" s="1"/>
    </row>
    <row r="2016" spans="8:10">
      <c r="H2016">
        <f>COUNT($I$37:I2016)</f>
        <v>1980</v>
      </c>
      <c r="I2016">
        <v>55</v>
      </c>
      <c r="J2016" s="1">
        <f t="shared" ref="J2016" si="398">AVERAGE(I2012:I2016)</f>
        <v>58.2</v>
      </c>
    </row>
    <row r="2017" spans="8:10">
      <c r="H2017">
        <f>COUNT($I$37:I2017)</f>
        <v>1981</v>
      </c>
      <c r="I2017">
        <v>53</v>
      </c>
      <c r="J2017" s="1"/>
    </row>
    <row r="2018" spans="8:10">
      <c r="H2018">
        <f>COUNT($I$37:I2018)</f>
        <v>1982</v>
      </c>
      <c r="I2018">
        <v>57</v>
      </c>
    </row>
    <row r="2019" spans="8:10">
      <c r="H2019">
        <f>COUNT($I$37:I2019)</f>
        <v>1983</v>
      </c>
      <c r="I2019">
        <v>53</v>
      </c>
    </row>
    <row r="2020" spans="8:10">
      <c r="H2020">
        <f>COUNT($I$37:I2020)</f>
        <v>1984</v>
      </c>
      <c r="I2020">
        <v>56</v>
      </c>
    </row>
    <row r="2021" spans="8:10">
      <c r="H2021">
        <f>COUNT($I$37:I2021)</f>
        <v>1985</v>
      </c>
      <c r="I2021">
        <v>54</v>
      </c>
      <c r="J2021">
        <f t="shared" ref="J2021" si="399">AVERAGE(I2017:I2021)</f>
        <v>54.6</v>
      </c>
    </row>
    <row r="2022" spans="8:10">
      <c r="H2022">
        <f>COUNT($I$37:I2022)</f>
        <v>1986</v>
      </c>
      <c r="I2022">
        <v>53</v>
      </c>
      <c r="J2022" s="1"/>
    </row>
    <row r="2023" spans="8:10">
      <c r="H2023">
        <f>COUNT($I$37:I2023)</f>
        <v>1987</v>
      </c>
      <c r="I2023">
        <v>54</v>
      </c>
      <c r="J2023" s="1"/>
    </row>
    <row r="2024" spans="8:10">
      <c r="H2024">
        <f>COUNT($I$37:I2024)</f>
        <v>1988</v>
      </c>
      <c r="I2024">
        <v>54</v>
      </c>
      <c r="J2024" s="1"/>
    </row>
    <row r="2025" spans="8:10">
      <c r="H2025">
        <f>COUNT($I$37:I2025)</f>
        <v>1989</v>
      </c>
      <c r="I2025">
        <v>56</v>
      </c>
      <c r="J2025" s="1"/>
    </row>
    <row r="2026" spans="8:10">
      <c r="H2026">
        <f>COUNT($I$37:I2026)</f>
        <v>1990</v>
      </c>
      <c r="I2026">
        <v>55</v>
      </c>
      <c r="J2026" s="1">
        <f t="shared" ref="J2026" si="400">AVERAGE(I2022:I2026)</f>
        <v>54.4</v>
      </c>
    </row>
    <row r="2027" spans="8:10">
      <c r="H2027">
        <f>COUNT($I$37:I2027)</f>
        <v>1991</v>
      </c>
      <c r="I2027">
        <v>63</v>
      </c>
      <c r="J2027" s="1"/>
    </row>
    <row r="2028" spans="8:10">
      <c r="H2028">
        <f>COUNT($I$37:I2028)</f>
        <v>1992</v>
      </c>
      <c r="I2028">
        <v>56</v>
      </c>
      <c r="J2028" s="1"/>
    </row>
    <row r="2029" spans="8:10">
      <c r="H2029">
        <f>COUNT($I$37:I2029)</f>
        <v>1993</v>
      </c>
      <c r="I2029">
        <v>56</v>
      </c>
      <c r="J2029" s="1"/>
    </row>
    <row r="2030" spans="8:10">
      <c r="H2030">
        <f>COUNT($I$37:I2030)</f>
        <v>1994</v>
      </c>
      <c r="I2030">
        <v>53</v>
      </c>
      <c r="J2030" s="1"/>
    </row>
    <row r="2031" spans="8:10">
      <c r="H2031">
        <f>COUNT($I$37:I2031)</f>
        <v>1995</v>
      </c>
      <c r="I2031">
        <v>53</v>
      </c>
      <c r="J2031" s="1">
        <f t="shared" ref="J2031" si="401">AVERAGE(I2027:I2031)</f>
        <v>56.2</v>
      </c>
    </row>
    <row r="2032" spans="8:10">
      <c r="H2032">
        <f>COUNT($I$37:I2032)</f>
        <v>1996</v>
      </c>
      <c r="I2032">
        <v>60</v>
      </c>
      <c r="J2032" s="1"/>
    </row>
    <row r="2033" spans="8:10">
      <c r="H2033">
        <f>COUNT($I$37:I2033)</f>
        <v>1997</v>
      </c>
      <c r="I2033">
        <v>56</v>
      </c>
    </row>
    <row r="2034" spans="8:10">
      <c r="H2034">
        <f>COUNT($I$37:I2034)</f>
        <v>1998</v>
      </c>
      <c r="I2034">
        <v>58</v>
      </c>
    </row>
    <row r="2035" spans="8:10">
      <c r="H2035">
        <f>COUNT($I$37:I2035)</f>
        <v>1999</v>
      </c>
      <c r="I2035">
        <v>53</v>
      </c>
    </row>
    <row r="2036" spans="8:10">
      <c r="H2036">
        <f>COUNT($I$37:I2036)</f>
        <v>2000</v>
      </c>
      <c r="I2036">
        <v>53</v>
      </c>
      <c r="J2036">
        <f t="shared" ref="J2036" si="402">AVERAGE(I2032:I2036)</f>
        <v>56</v>
      </c>
    </row>
    <row r="2039" spans="8:10">
      <c r="I2039">
        <f>MAX(I37:I2036)</f>
        <v>69</v>
      </c>
      <c r="J2039">
        <f>MAX(J37:J2036)</f>
        <v>59.8</v>
      </c>
    </row>
    <row r="2040" spans="8:10">
      <c r="I2040">
        <f>MIN(I37:I2036)</f>
        <v>52</v>
      </c>
      <c r="J2040">
        <f>MIN(J37:J2036)</f>
        <v>54.2</v>
      </c>
    </row>
    <row r="2042" spans="8:10">
      <c r="J2042">
        <f>COUNT(J37:J2036,"&gt;0")</f>
        <v>400</v>
      </c>
    </row>
  </sheetData>
  <mergeCells count="3">
    <mergeCell ref="A1:D1"/>
    <mergeCell ref="F1:F2"/>
    <mergeCell ref="G1:J1"/>
  </mergeCells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EA0561F3AC06343943EADD5A96058C8" ma:contentTypeVersion="5" ma:contentTypeDescription="新しいドキュメントを作成します。" ma:contentTypeScope="" ma:versionID="b49588efccbb3de4e1cdfa22b4818ab8">
  <xsd:schema xmlns:xsd="http://www.w3.org/2001/XMLSchema" xmlns:xs="http://www.w3.org/2001/XMLSchema" xmlns:p="http://schemas.microsoft.com/office/2006/metadata/properties" xmlns:ns2="0c7d190b-1b88-482b-a1bc-487b50ac8989" xmlns:ns3="b7d2cd1a-c88f-4390-8e83-7de9aa5e14d2" targetNamespace="http://schemas.microsoft.com/office/2006/metadata/properties" ma:root="true" ma:fieldsID="4bf9c9f57fe8fc7d4c0d0332562bb36e" ns2:_="" ns3:_="">
    <xsd:import namespace="0c7d190b-1b88-482b-a1bc-487b50ac8989"/>
    <xsd:import namespace="b7d2cd1a-c88f-4390-8e83-7de9aa5e1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d190b-1b88-482b-a1bc-487b50ac89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2cd1a-c88f-4390-8e83-7de9aa5e1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5DCE21-549D-4252-AE2F-1E4C6A9311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7ADA2F-7DA1-4D5E-BB0B-2469215C811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A5C5AD-005F-4481-9289-B8471B413E4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c7d190b-1b88-482b-a1bc-487b50ac8989"/>
    <ds:schemaRef ds:uri="b7d2cd1a-c88f-4390-8e83-7de9aa5e14d2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正規分布実験(1)</vt:lpstr>
      <vt:lpstr>正規分布実験(2)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内藤亮介(苫小牧高専)</dc:creator>
  <cp:keywords/>
  <dc:description/>
  <cp:lastModifiedBy>南川新明(苫小牧高専)</cp:lastModifiedBy>
  <cp:revision/>
  <dcterms:created xsi:type="dcterms:W3CDTF">2023-12-05T10:29:02Z</dcterms:created>
  <dcterms:modified xsi:type="dcterms:W3CDTF">2024-01-24T16:35:02Z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0x010100DEA0561F3AC06343943EADD5A96058C8</vt:lpwstr>
  </property>
</Properties>
</file>