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74E19B3E-1FE6-4A2D-AC96-FC7A9D52D1E4}" xr6:coauthVersionLast="47" xr6:coauthVersionMax="47" xr10:uidLastSave="{00000000-0000-0000-0000-000000000000}"/>
  <bookViews>
    <workbookView xWindow="-108" yWindow="-108" windowWidth="23256" windowHeight="14016" activeTab="4" xr2:uid="{00000000-000D-0000-FFFF-FFFF00000000}"/>
  </bookViews>
  <sheets>
    <sheet name="database" sheetId="1" r:id="rId1"/>
    <sheet name="generic" sheetId="5" r:id="rId2"/>
    <sheet name="gender" sheetId="2" r:id="rId3"/>
    <sheet name="A4" sheetId="3" r:id="rId4"/>
    <sheet name="A5" sheetId="4" r:id="rId5"/>
    <sheet name="A6" sheetId="8" r:id="rId6"/>
    <sheet name="A9" sheetId="6" r:id="rId7"/>
    <sheet name="A9plus" sheetId="7" r:id="rId8"/>
    <sheet name="A10" sheetId="9" r:id="rId9"/>
    <sheet name="A13" sheetId="10" r:id="rId10"/>
    <sheet name="B2" sheetId="12" r:id="rId11"/>
    <sheet name="B2_ex" sheetId="13" r:id="rId12"/>
    <sheet name="B6" sheetId="14" r:id="rId13"/>
    <sheet name="B9" sheetId="15" r:id="rId14"/>
    <sheet name="B11" sheetId="16" r:id="rId15"/>
    <sheet name="B12" sheetId="17" r:id="rId16"/>
    <sheet name="C2" sheetId="18" r:id="rId17"/>
    <sheet name="C4" sheetId="19" r:id="rId18"/>
    <sheet name="C5" sheetId="20" r:id="rId19"/>
    <sheet name="C6" sheetId="21" r:id="rId20"/>
    <sheet name="C7" sheetId="22" r:id="rId21"/>
    <sheet name="D2" sheetId="23" r:id="rId22"/>
    <sheet name="D3" sheetId="24" r:id="rId23"/>
    <sheet name="D4" sheetId="25" r:id="rId24"/>
    <sheet name="D7" sheetId="26" r:id="rId25"/>
    <sheet name="D8" sheetId="27" r:id="rId26"/>
    <sheet name="E2" sheetId="28" r:id="rId27"/>
    <sheet name="E4" sheetId="29" r:id="rId28"/>
    <sheet name="E6" sheetId="30" r:id="rId29"/>
    <sheet name="F3" sheetId="31" r:id="rId30"/>
    <sheet name="F4" sheetId="32" r:id="rId31"/>
    <sheet name="F5" sheetId="33" r:id="rId32"/>
    <sheet name="G1" sheetId="34" r:id="rId33"/>
    <sheet name="G4" sheetId="35" r:id="rId34"/>
    <sheet name="G5.1" sheetId="36" r:id="rId35"/>
    <sheet name="G5.2" sheetId="37" r:id="rId36"/>
    <sheet name="G7" sheetId="38" r:id="rId37"/>
    <sheet name="G8" sheetId="40" r:id="rId38"/>
  </sheets>
  <definedNames>
    <definedName name="_xlnm._FilterDatabase" localSheetId="0" hidden="1">database!$A$6:$IH$51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51" i="1" l="1"/>
  <c r="BK51" i="1" s="1"/>
  <c r="BJ51" i="1"/>
  <c r="AS51" i="1"/>
  <c r="BL50" i="1"/>
  <c r="BT50" i="1" s="1"/>
  <c r="BJ50" i="1"/>
  <c r="AS50" i="1"/>
  <c r="BL49" i="1"/>
  <c r="BT49" i="1" s="1"/>
  <c r="BJ49" i="1"/>
  <c r="AS49" i="1"/>
  <c r="BL48" i="1"/>
  <c r="BK48" i="1" s="1"/>
  <c r="BJ48" i="1"/>
  <c r="AS48" i="1"/>
  <c r="BL47" i="1"/>
  <c r="BT47" i="1" s="1"/>
  <c r="BJ47" i="1"/>
  <c r="AS47" i="1"/>
  <c r="BL46" i="1"/>
  <c r="BT46" i="1" s="1"/>
  <c r="BJ46" i="1"/>
  <c r="AS46" i="1"/>
  <c r="BL45" i="1"/>
  <c r="BK45" i="1" s="1"/>
  <c r="BJ45" i="1"/>
  <c r="AS45" i="1"/>
  <c r="BT44" i="1"/>
  <c r="BK44" i="1"/>
  <c r="BJ44" i="1"/>
  <c r="AS44" i="1"/>
  <c r="BL43" i="1"/>
  <c r="BT43" i="1" s="1"/>
  <c r="BJ43" i="1"/>
  <c r="AS43" i="1"/>
  <c r="BL42" i="1"/>
  <c r="BT42" i="1" s="1"/>
  <c r="BJ42" i="1"/>
  <c r="AS42" i="1"/>
  <c r="BL41" i="1"/>
  <c r="BT41" i="1" s="1"/>
  <c r="BJ41" i="1"/>
  <c r="AS41" i="1"/>
  <c r="BL40" i="1"/>
  <c r="BT40" i="1" s="1"/>
  <c r="BJ40" i="1"/>
  <c r="AS40" i="1"/>
  <c r="BL39" i="1"/>
  <c r="BT39" i="1" s="1"/>
  <c r="BK39" i="1"/>
  <c r="BJ39" i="1"/>
  <c r="AS39" i="1"/>
  <c r="BL38" i="1"/>
  <c r="BT38" i="1" s="1"/>
  <c r="BK38" i="1"/>
  <c r="BJ38" i="1"/>
  <c r="AS38" i="1"/>
  <c r="BL37" i="1"/>
  <c r="BK37" i="1" s="1"/>
  <c r="BJ37" i="1"/>
  <c r="AS37" i="1"/>
  <c r="BL36" i="1"/>
  <c r="BT36" i="1" s="1"/>
  <c r="BJ36" i="1"/>
  <c r="AS36" i="1"/>
  <c r="BT35" i="1"/>
  <c r="BK35" i="1"/>
  <c r="BJ35" i="1"/>
  <c r="AS35" i="1"/>
  <c r="BT34" i="1"/>
  <c r="BK34" i="1"/>
  <c r="BJ34" i="1"/>
  <c r="AS34" i="1"/>
  <c r="BT33" i="1"/>
  <c r="BK33" i="1"/>
  <c r="BJ33" i="1"/>
  <c r="AS33" i="1"/>
  <c r="BT32" i="1"/>
  <c r="BK32" i="1"/>
  <c r="BJ32" i="1"/>
  <c r="AS32" i="1"/>
  <c r="BT31" i="1"/>
  <c r="BK31" i="1"/>
  <c r="BJ31" i="1"/>
  <c r="AS31" i="1"/>
  <c r="BT30" i="1"/>
  <c r="BJ30" i="1"/>
  <c r="BT29" i="1"/>
  <c r="BJ29" i="1"/>
  <c r="BT28" i="1"/>
  <c r="BJ28" i="1"/>
  <c r="BT27" i="1"/>
  <c r="BJ27" i="1"/>
  <c r="BT26" i="1"/>
  <c r="BJ26" i="1"/>
  <c r="BT25" i="1"/>
  <c r="BJ25" i="1"/>
  <c r="BT24" i="1"/>
  <c r="BJ24" i="1"/>
  <c r="BT23" i="1"/>
  <c r="BJ23" i="1"/>
  <c r="BT22" i="1"/>
  <c r="BJ22" i="1"/>
  <c r="BT21" i="1"/>
  <c r="BJ21" i="1"/>
  <c r="BT20" i="1"/>
  <c r="BJ20" i="1"/>
  <c r="BT19" i="1"/>
  <c r="BJ19" i="1"/>
  <c r="BT18" i="1"/>
  <c r="BJ18" i="1"/>
  <c r="BT17" i="1"/>
  <c r="BJ17" i="1"/>
  <c r="BT16" i="1"/>
  <c r="BJ16" i="1"/>
  <c r="BT15" i="1"/>
  <c r="BJ15" i="1"/>
  <c r="BT14" i="1"/>
  <c r="BJ14" i="1"/>
  <c r="BT13" i="1"/>
  <c r="BJ13" i="1"/>
  <c r="BT12" i="1"/>
  <c r="BJ12" i="1"/>
  <c r="BT11" i="1"/>
  <c r="BJ11" i="1"/>
  <c r="BT10" i="1"/>
  <c r="BJ10" i="1"/>
  <c r="BT9" i="1"/>
  <c r="BJ9" i="1"/>
  <c r="BT8" i="1"/>
  <c r="BJ8" i="1"/>
  <c r="BT7" i="1"/>
  <c r="BJ7" i="1"/>
  <c r="BK42" i="1" l="1"/>
  <c r="BK40" i="1"/>
  <c r="BK46" i="1"/>
  <c r="BT51" i="1"/>
  <c r="BK43" i="1"/>
  <c r="BK36" i="1"/>
  <c r="BT48" i="1"/>
  <c r="BT45" i="1"/>
  <c r="BT37" i="1"/>
  <c r="BK49" i="1"/>
  <c r="BK50" i="1"/>
  <c r="BK47" i="1"/>
  <c r="BK41" i="1"/>
</calcChain>
</file>

<file path=xl/sharedStrings.xml><?xml version="1.0" encoding="utf-8"?>
<sst xmlns="http://schemas.openxmlformats.org/spreadsheetml/2006/main" count="1269" uniqueCount="890">
  <si>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</si>
  <si>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</si>
  <si>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</si>
  <si>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</si>
  <si>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</si>
  <si>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</si>
  <si>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</si>
  <si>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</si>
  <si>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</si>
  <si>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</si>
  <si>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</si>
  <si>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</si>
  <si>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</si>
  <si>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</si>
  <si>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</si>
  <si>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</si>
  <si>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</si>
  <si>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</si>
  <si>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</si>
  <si>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</si>
  <si>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</si>
  <si>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</si>
  <si>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</si>
  <si>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</si>
  <si>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</si>
  <si>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</si>
  <si>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</si>
  <si>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</si>
  <si>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</si>
  <si>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</si>
  <si>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</si>
  <si>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</si>
  <si>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</si>
  <si>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</si>
  <si>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</si>
  <si>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</si>
  <si>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</si>
  <si>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</si>
  <si>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</si>
  <si>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</si>
  <si>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</si>
  <si>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</si>
  <si>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</si>
  <si>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</si>
  <si>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</si>
  <si>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</si>
  <si>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</si>
  <si>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</si>
  <si>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</si>
  <si>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</si>
  <si>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</si>
  <si>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</si>
  <si>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</si>
  <si>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</si>
  <si>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</si>
  <si>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</si>
  <si>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</si>
  <si>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</si>
  <si>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</si>
  <si>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</si>
  <si>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</si>
  <si>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</si>
  <si>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</si>
  <si>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</si>
  <si>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</si>
  <si>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</si>
  <si>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</si>
  <si>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</si>
  <si>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</si>
  <si>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</si>
  <si>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</si>
  <si>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</si>
  <si>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</si>
  <si>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</si>
  <si>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</si>
  <si>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</si>
  <si>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</si>
  <si>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</si>
  <si>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</si>
  <si>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</si>
  <si>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</si>
  <si>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</si>
  <si>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</si>
  <si>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</si>
  <si>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</si>
  <si>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</si>
  <si>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</si>
  <si>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</si>
  <si>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</si>
  <si>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</si>
  <si>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</si>
  <si>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</si>
  <si>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</si>
  <si>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</si>
  <si>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</si>
  <si>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</si>
  <si>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</si>
  <si>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</si>
  <si>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</si>
  <si>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</si>
  <si>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</si>
  <si>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</si>
  <si>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</si>
  <si>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</si>
  <si>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</si>
  <si>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</si>
  <si>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</si>
  <si>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</si>
  <si>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</si>
  <si>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</si>
  <si>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</si>
  <si>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</si>
  <si>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</si>
  <si>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</si>
  <si>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</si>
  <si>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</si>
  <si>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</si>
  <si>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</si>
  <si>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</si>
  <si>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</si>
  <si>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</si>
  <si>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</si>
  <si>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</si>
  <si>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</si>
  <si>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</si>
  <si>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</si>
  <si>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</si>
  <si>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</si>
  <si>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</si>
  <si>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</si>
  <si>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</si>
  <si>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</si>
  <si>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</si>
  <si>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</si>
  <si>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</si>
  <si>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</si>
  <si>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</si>
  <si>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</si>
  <si>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</si>
  <si>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</si>
  <si>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</si>
  <si>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</si>
  <si>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</si>
  <si>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</si>
  <si>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</si>
  <si>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</si>
  <si>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</si>
  <si>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</si>
  <si>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</si>
  <si>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</si>
  <si>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</si>
  <si>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</si>
  <si>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</si>
  <si>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</si>
  <si>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</si>
  <si>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</si>
  <si>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</si>
  <si>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</si>
  <si>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</si>
  <si>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</si>
  <si>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</si>
  <si>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</si>
  <si>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</si>
  <si>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</si>
  <si>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</si>
  <si>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</si>
  <si>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</si>
  <si>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</si>
  <si>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</si>
  <si>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</si>
  <si>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</si>
  <si>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</si>
  <si>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</si>
  <si>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</si>
  <si>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</si>
  <si>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</si>
  <si>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</si>
  <si>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</si>
  <si>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</si>
  <si>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</si>
  <si>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</si>
  <si>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</si>
  <si>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</si>
  <si>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</si>
  <si>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</si>
  <si>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</si>
  <si>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</si>
  <si>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</si>
  <si>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</si>
  <si>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</si>
  <si>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</si>
  <si>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</si>
  <si>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</si>
  <si>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</si>
  <si>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</si>
  <si>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</si>
  <si>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</si>
  <si>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</si>
  <si>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</si>
  <si>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</si>
  <si>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</si>
  <si>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</si>
  <si>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</si>
  <si>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</si>
  <si>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</si>
  <si>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</si>
  <si>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</si>
  <si>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</si>
  <si>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</si>
  <si>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</si>
  <si>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</si>
  <si>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</si>
  <si>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</si>
  <si>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</si>
  <si>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</si>
  <si>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</si>
  <si>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</si>
  <si>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</si>
  <si>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</si>
  <si>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</si>
  <si>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</si>
  <si>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</si>
  <si>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</si>
  <si>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</si>
  <si>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</si>
  <si>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</si>
  <si>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</si>
  <si>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</si>
  <si>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</si>
  <si>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</si>
  <si>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</si>
  <si>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</si>
  <si>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</si>
  <si>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</si>
  <si>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</si>
  <si>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</si>
  <si>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</si>
  <si>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</si>
  <si>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</si>
  <si>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</si>
  <si>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</si>
  <si>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</si>
  <si>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</si>
  <si>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</si>
  <si>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</si>
  <si>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</si>
  <si>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</si>
  <si>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</si>
  <si>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</si>
  <si>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</si>
  <si>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</si>
  <si>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</si>
  <si>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</si>
  <si>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</si>
  <si>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</si>
  <si>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</si>
  <si>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</si>
  <si>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</si>
  <si>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</si>
  <si>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</si>
  <si>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</si>
  <si>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</si>
  <si>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</si>
  <si>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</si>
  <si>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</si>
  <si>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</si>
  <si>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</si>
  <si>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</si>
  <si>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</si>
  <si>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</si>
  <si>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</si>
  <si>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</si>
  <si>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</si>
  <si>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</si>
  <si>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</si>
  <si>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</si>
  <si>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</si>
  <si>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</si>
  <si>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</si>
  <si>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</si>
  <si>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</si>
  <si>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</si>
  <si>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</si>
  <si>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</si>
  <si>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</si>
  <si>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</si>
  <si>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</si>
  <si>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</si>
  <si>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</si>
  <si>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</si>
  <si>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</si>
  <si>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</si>
  <si>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</si>
  <si>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</si>
  <si>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</si>
  <si>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</si>
  <si>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</si>
  <si>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</si>
  <si>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</si>
  <si>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</si>
  <si>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</si>
  <si>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</si>
  <si>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</si>
  <si>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</si>
  <si>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</si>
  <si>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</si>
  <si>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</si>
  <si>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</si>
  <si>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</si>
  <si>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</si>
  <si>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</si>
  <si>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</si>
  <si>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</si>
  <si>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</si>
  <si>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</si>
  <si>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</si>
  <si>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</si>
  <si>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</si>
  <si>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</si>
  <si>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</si>
  <si>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</si>
  <si>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</si>
  <si>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</si>
  <si>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</si>
  <si>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</si>
  <si>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</si>
  <si>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</si>
  <si>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</si>
  <si>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</si>
  <si>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</si>
  <si>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</si>
  <si>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</si>
  <si>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</si>
  <si>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</si>
  <si>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</si>
  <si>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</si>
  <si>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</si>
  <si>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</si>
  <si>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</si>
  <si>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</si>
  <si>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</si>
  <si>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</si>
  <si>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</si>
  <si>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</si>
  <si>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</si>
  <si>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</si>
  <si>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</si>
  <si>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</si>
  <si>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</si>
  <si>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</si>
  <si>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</si>
  <si>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</si>
  <si>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</si>
  <si>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</si>
  <si>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</si>
  <si>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</si>
  <si>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</si>
  <si>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</si>
  <si>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</si>
  <si>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</si>
  <si>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</si>
  <si>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</si>
  <si>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</si>
  <si>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</si>
  <si>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</si>
  <si>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</si>
  <si>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</si>
  <si>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</si>
  <si>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</si>
  <si>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</si>
  <si>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</si>
  <si>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</si>
  <si>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</si>
  <si>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</si>
  <si>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</si>
  <si>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</si>
  <si>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</si>
  <si>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</si>
  <si>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</si>
  <si>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</si>
  <si>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</si>
  <si>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</si>
  <si>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</si>
  <si>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</si>
  <si>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</si>
  <si>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</si>
  <si>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</si>
  <si>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</si>
  <si>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</si>
  <si>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</si>
  <si>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</si>
  <si>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</si>
  <si>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</si>
  <si>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</si>
  <si>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</si>
  <si>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</si>
  <si>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</si>
  <si>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</si>
  <si>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</si>
  <si>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</si>
  <si>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</si>
  <si>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</si>
  <si>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</si>
  <si>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</si>
  <si>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</si>
  <si>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</si>
  <si>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</si>
  <si>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</si>
  <si>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</si>
  <si>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</si>
  <si>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</si>
  <si>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</si>
  <si>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</si>
  <si>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</si>
  <si>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</si>
  <si>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</si>
  <si>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</si>
  <si>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</si>
  <si>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</si>
  <si>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</si>
  <si>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</si>
  <si>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</si>
  <si>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</si>
  <si>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</si>
  <si>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</si>
  <si>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</si>
  <si>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</si>
  <si>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</si>
  <si>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</si>
  <si>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</si>
  <si>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</si>
  <si>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</si>
  <si>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</si>
  <si>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</si>
  <si>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</si>
  <si>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</si>
  <si>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</si>
  <si>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</si>
  <si>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</si>
  <si>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</si>
  <si>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</si>
  <si>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</si>
  <si>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</si>
  <si>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</si>
  <si>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</si>
  <si>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</si>
  <si>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</si>
  <si>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</si>
  <si>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</si>
  <si>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</si>
  <si>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</si>
  <si>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</si>
  <si>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</si>
  <si>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</si>
  <si>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</si>
  <si>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</si>
  <si>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</si>
  <si>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</si>
  <si>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</si>
  <si>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</si>
  <si>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</si>
  <si>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</si>
  <si>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</si>
  <si>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</si>
  <si>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</si>
  <si>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</si>
  <si>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Phú Bình</t>
  </si>
  <si>
    <t>TT Hương Sơn</t>
  </si>
  <si>
    <t>Tổ 1</t>
  </si>
  <si>
    <t>Nguyễn Thị Tuyết</t>
  </si>
  <si>
    <t>1,2</t>
  </si>
  <si>
    <t>3,4</t>
  </si>
  <si>
    <t>2,3,5,6</t>
  </si>
  <si>
    <t>2,3,4,7,10</t>
  </si>
  <si>
    <t>105.584294567</t>
  </si>
  <si>
    <t>Nguyễn Văn Xuân</t>
  </si>
  <si>
    <t>2, 4, 7,10</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</si>
  <si>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</si>
  <si>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</si>
  <si>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</si>
  <si>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</si>
  <si>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</si>
  <si>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</si>
  <si>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</si>
  <si>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</si>
  <si>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</si>
  <si>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</si>
  <si>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</si>
  <si>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</si>
  <si>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</si>
  <si>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</si>
  <si>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</si>
  <si>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</si>
  <si>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</si>
  <si>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</si>
  <si>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</si>
  <si>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</si>
  <si>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2,3,5, 6</t>
  </si>
  <si>
    <t>21.46119666666667</t>
  </si>
  <si>
    <t>105.9788333333333</t>
  </si>
  <si>
    <t>Lý Thị Sen</t>
  </si>
  <si>
    <t>2,3,7,10</t>
  </si>
  <si>
    <t>21.274176421</t>
  </si>
  <si>
    <t>105.585273969</t>
  </si>
  <si>
    <t>Tạ Thị Liên</t>
  </si>
  <si>
    <t>3,7</t>
  </si>
  <si>
    <t>21.4618249</t>
  </si>
  <si>
    <t>105.977436</t>
  </si>
  <si>
    <t>Lê Văn Phú</t>
  </si>
  <si>
    <t>Hệ thống thoát nước tải chưa đảm bảo</t>
  </si>
  <si>
    <t>Chưa được xét nghiệm</t>
  </si>
  <si>
    <t>8,10</t>
  </si>
  <si>
    <t>21.4610828</t>
  </si>
  <si>
    <t>105.990025</t>
  </si>
  <si>
    <t>Dương Thị Ngọc Bích</t>
  </si>
  <si>
    <t>2,3,4,7,8</t>
  </si>
  <si>
    <t>21.4582137</t>
  </si>
  <si>
    <t>105.978585</t>
  </si>
  <si>
    <t>Dương Đình Hoan</t>
  </si>
  <si>
    <t>2,3,4</t>
  </si>
  <si>
    <t>21.461781</t>
  </si>
  <si>
    <t>105.9776253</t>
  </si>
  <si>
    <t>Lạm dụng thuốc BVTV</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</si>
  <si>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</si>
  <si>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</si>
  <si>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</si>
  <si>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</si>
  <si>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</si>
  <si>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</si>
  <si>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</si>
  <si>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</si>
  <si>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</si>
  <si>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</si>
  <si>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</si>
  <si>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</si>
  <si>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</si>
  <si>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</si>
  <si>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</si>
  <si>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</si>
  <si>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</si>
  <si>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</si>
  <si>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</si>
  <si>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</si>
  <si>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</si>
  <si>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</si>
  <si>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</si>
  <si>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</si>
  <si>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</si>
  <si>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</si>
  <si>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</si>
  <si>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</si>
  <si>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</si>
  <si>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</si>
  <si>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 xml:space="preserve">Sử dụng nhiều thuốc bảo vệ thực vật </t>
  </si>
  <si>
    <t>5,6</t>
  </si>
  <si>
    <t>Xã Thượng ĐÌnh</t>
  </si>
  <si>
    <t>Xóm Hòa Bình</t>
  </si>
  <si>
    <t>21.486116</t>
  </si>
  <si>
    <t>105.917752</t>
  </si>
  <si>
    <t>Lê Thị Hợp</t>
  </si>
  <si>
    <t>4,5</t>
  </si>
  <si>
    <t>4,5,7</t>
  </si>
  <si>
    <t>21.486945</t>
  </si>
  <si>
    <t>105.917206</t>
  </si>
  <si>
    <t>Mai Như Anh</t>
  </si>
  <si>
    <t>3,6</t>
  </si>
  <si>
    <t>TĐ.16.18.9.2022</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</si>
  <si>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</si>
  <si>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</si>
  <si>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</si>
  <si>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</si>
  <si>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</si>
  <si>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</si>
  <si>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</si>
  <si>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</si>
  <si>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</si>
  <si>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</si>
  <si>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</si>
  <si>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</si>
  <si>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</si>
  <si>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</si>
  <si>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</si>
  <si>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</si>
  <si>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</si>
  <si>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</si>
  <si>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</si>
  <si>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</si>
  <si>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</si>
  <si>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</si>
  <si>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</si>
  <si>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</si>
  <si>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</si>
  <si>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</si>
  <si>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</si>
  <si>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</si>
  <si>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</si>
  <si>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</si>
  <si>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</si>
  <si>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</si>
  <si>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</si>
  <si>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</si>
  <si>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</si>
  <si>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</si>
  <si>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</si>
  <si>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</si>
  <si>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TĐ.01.18.9.2022</t>
  </si>
  <si>
    <t>Bùi Trọng Hải</t>
  </si>
  <si>
    <t>21.485921</t>
  </si>
  <si>
    <t>105.919465</t>
  </si>
  <si>
    <t>Nguyễn Thị Nguyệt</t>
  </si>
  <si>
    <t>12,1</t>
  </si>
  <si>
    <t>2,4,5,7,10</t>
  </si>
  <si>
    <t>TĐ.02.18.9.2022</t>
  </si>
  <si>
    <t>21.485995</t>
  </si>
  <si>
    <t>105.919542</t>
  </si>
  <si>
    <t>Bá Thị Chi</t>
  </si>
  <si>
    <t>TĐ.03.18.9.2022</t>
  </si>
  <si>
    <t>21.486000</t>
  </si>
  <si>
    <t>105.919614</t>
  </si>
  <si>
    <t>Hà Thị Xuân</t>
  </si>
  <si>
    <t>2,5,10</t>
  </si>
  <si>
    <t>TĐ.04.18.9.2022</t>
  </si>
  <si>
    <t>21.486001</t>
  </si>
  <si>
    <t>105.919774</t>
  </si>
  <si>
    <t>Hà Mậu Bắc</t>
  </si>
  <si>
    <t>4,6,10</t>
  </si>
  <si>
    <t>TĐ.05.18.9.2022</t>
  </si>
  <si>
    <t>21.486416</t>
  </si>
  <si>
    <t>105.919152</t>
  </si>
  <si>
    <t>Nguyễn Thị Tư</t>
  </si>
  <si>
    <t>4,7,8</t>
  </si>
  <si>
    <t>TĐ.06.18.9.2022</t>
  </si>
  <si>
    <t>21.485622</t>
  </si>
  <si>
    <t>105.919555</t>
  </si>
  <si>
    <t>Dương Công Quân</t>
  </si>
  <si>
    <t>TĐ.07.18.9.2022</t>
  </si>
  <si>
    <t>21.485787</t>
  </si>
  <si>
    <t>105.919786</t>
  </si>
  <si>
    <t>Dương Công Nghiệp</t>
  </si>
  <si>
    <t>3,6,8</t>
  </si>
  <si>
    <t>TĐ.08.18.9.2022</t>
  </si>
  <si>
    <t>21.485802</t>
  </si>
  <si>
    <t>105.920169</t>
  </si>
  <si>
    <t>Dương Thị Huy</t>
  </si>
  <si>
    <t>3,5,6,8</t>
  </si>
  <si>
    <t>TĐ.09.18.9.2022</t>
  </si>
  <si>
    <t>21.486081</t>
  </si>
  <si>
    <t>105.919581</t>
  </si>
  <si>
    <t>Hà Mậu Xã</t>
  </si>
  <si>
    <t>3,5,7,10</t>
  </si>
  <si>
    <t>TĐ.10.18.9.2022</t>
  </si>
  <si>
    <t>21.486336</t>
  </si>
  <si>
    <t>105.917662</t>
  </si>
  <si>
    <t>Nguyễn Văn Bảy</t>
  </si>
  <si>
    <t>3,7,9</t>
  </si>
  <si>
    <t>TĐ.11.18.9.2022</t>
  </si>
  <si>
    <t>21.487572</t>
  </si>
  <si>
    <t>105.919690</t>
  </si>
  <si>
    <t>Nguyễn Đình Trường</t>
  </si>
  <si>
    <t>TĐ.12.18.9.2022</t>
  </si>
  <si>
    <t>21.487592</t>
  </si>
  <si>
    <t>105.917639</t>
  </si>
  <si>
    <t>Hà Mậu Hà</t>
  </si>
  <si>
    <t>TĐ.13.18.9.2022</t>
  </si>
  <si>
    <t>21.487310</t>
  </si>
  <si>
    <t>105.917263</t>
  </si>
  <si>
    <t>Hà Mậu Nội</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</si>
  <si>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</si>
  <si>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</si>
  <si>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</si>
  <si>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</si>
  <si>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</si>
  <si>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</si>
  <si>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</si>
  <si>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</si>
  <si>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</si>
  <si>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</si>
  <si>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</si>
  <si>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</si>
  <si>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</si>
  <si>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</si>
  <si>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</si>
  <si>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</si>
  <si>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</si>
  <si>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</si>
  <si>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</si>
  <si>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</si>
  <si>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</si>
  <si>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</si>
  <si>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</si>
  <si>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</si>
  <si>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</si>
  <si>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</si>
  <si>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</si>
  <si>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</si>
  <si>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</si>
  <si>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</si>
  <si>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</si>
  <si>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</si>
  <si>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</si>
  <si>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</si>
  <si>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</si>
  <si>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</si>
  <si>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</si>
  <si>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</si>
  <si>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</si>
  <si>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</si>
  <si>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</si>
  <si>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</si>
  <si>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</si>
  <si>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</si>
  <si>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</si>
  <si>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</si>
  <si>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</si>
  <si>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</si>
  <si>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</si>
  <si>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</si>
  <si>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</si>
  <si>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</si>
  <si>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</si>
  <si>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</si>
  <si>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</si>
  <si>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</si>
  <si>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</si>
  <si>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</si>
  <si>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</si>
  <si>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</si>
  <si>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</si>
  <si>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</si>
  <si>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</si>
  <si>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</si>
  <si>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</si>
  <si>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</si>
  <si>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</si>
  <si>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</si>
  <si>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</si>
  <si>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</si>
  <si>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</si>
  <si>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</si>
  <si>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</si>
  <si>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</si>
  <si>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</si>
  <si>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</si>
  <si>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</si>
  <si>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</si>
  <si>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</si>
  <si>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</si>
  <si>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</si>
  <si>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</si>
  <si>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</si>
  <si>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</si>
  <si>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</si>
  <si>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</si>
  <si>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</si>
  <si>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</si>
  <si>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</si>
  <si>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</si>
  <si>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</si>
  <si>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</si>
  <si>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</si>
  <si>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</si>
  <si>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</si>
  <si>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</si>
  <si>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</si>
  <si>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</si>
  <si>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</si>
  <si>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</si>
  <si>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</si>
  <si>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</si>
  <si>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</si>
  <si>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</si>
  <si>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</si>
  <si>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</si>
  <si>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Availability in a day</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</si>
  <si>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</si>
  <si>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</si>
  <si>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</si>
  <si>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</si>
  <si>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</si>
  <si>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</si>
  <si>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</si>
  <si>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</si>
  <si>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</si>
  <si>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</si>
  <si>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</si>
  <si>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</si>
  <si>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</si>
  <si>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</si>
  <si>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</si>
  <si>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</si>
  <si>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</si>
  <si>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</si>
  <si>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</si>
  <si>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</si>
  <si>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</si>
  <si>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</si>
  <si>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</si>
  <si>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</si>
  <si>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</si>
  <si>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</si>
  <si>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</si>
  <si>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</si>
  <si>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</si>
  <si>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</si>
  <si>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</si>
  <si>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</si>
  <si>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</si>
  <si>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</si>
  <si>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</si>
  <si>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</si>
  <si>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</si>
  <si>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</si>
  <si>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</si>
  <si>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</si>
  <si>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</si>
  <si>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</si>
  <si>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</si>
  <si>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</si>
  <si>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</si>
  <si>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</si>
  <si>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</si>
  <si>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</si>
  <si>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</si>
  <si>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</si>
  <si>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</si>
  <si>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</si>
  <si>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</si>
  <si>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</si>
  <si>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</si>
  <si>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</si>
  <si>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</si>
  <si>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</si>
  <si>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</si>
  <si>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</si>
  <si>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</si>
  <si>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</si>
  <si>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</si>
  <si>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</si>
  <si>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</si>
  <si>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</si>
  <si>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</si>
  <si>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</si>
  <si>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</si>
  <si>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</si>
  <si>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</si>
  <si>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</si>
  <si>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</si>
  <si>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</si>
  <si>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</si>
  <si>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</si>
  <si>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</si>
  <si>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</si>
  <si>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</si>
  <si>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</si>
  <si>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</si>
  <si>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</si>
  <si>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</si>
  <si>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</si>
  <si>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</si>
  <si>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</si>
  <si>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</si>
  <si>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</si>
  <si>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</si>
  <si>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</si>
  <si>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</si>
  <si>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</si>
  <si>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</si>
  <si>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</si>
  <si>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</si>
  <si>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</si>
  <si>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</si>
  <si>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</si>
  <si>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</si>
  <si>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</si>
  <si>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</si>
  <si>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</si>
  <si>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Illiterature</t>
  </si>
  <si>
    <t>Primary</t>
  </si>
  <si>
    <t>High School</t>
  </si>
  <si>
    <t>Junior High school</t>
  </si>
  <si>
    <t>Occupational</t>
  </si>
  <si>
    <t>Graduate</t>
  </si>
  <si>
    <t>Government staff</t>
  </si>
  <si>
    <t>Farmer</t>
  </si>
  <si>
    <t>Skill labour</t>
  </si>
  <si>
    <t>Non-skill labor</t>
  </si>
  <si>
    <t>Student</t>
  </si>
  <si>
    <t>Retired</t>
  </si>
  <si>
    <t>Self-business</t>
  </si>
  <si>
    <t>House keeping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</si>
</sst>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4">
    <font>
      <sz val="11"/>
      <color theme="1"/>
      <name val="Calibri"/>
      <charset val="134"/>
      <scheme val="minor"/>
    </font>
    <font>
      <b/>
      <sz val="11"/>
      <color theme="1"/>
      <name val="Calibri"/>
      <charset val="134"/>
      <scheme val="minor"/>
    </font>
    <font>
      <sz val="11"/>
      <color theme="1"/>
      <name val="Times New Roman"/>
      <charset val="134"/>
    </font>
    <font>
      <sz val="11"/>
      <color theme="1"/>
      <name val="Calibri"/>
      <charset val="134"/>
      <scheme val="minor"/>
    </font>
  </fonts>
  <fills count="14">
    <fill>
      <patternFill patternType="none"/>
    </fill>
    <fill>
      <patternFill patternType="gray125"/>
    </fill>
    <fill>
      <patternFill patternType="solid">
        <fgColor theme="7" tint="0.79995117038483843"/>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3" fillId="0" borderId="0" applyFont="0" applyFill="0" applyBorder="0" applyAlignment="0" applyProtection="0"/>
  </cellStyleXfs>
  <cellXfs count="40">
    <xf numFmtId="0" fontId="0" fillId="0" borderId="0" xfId="0"/>
    <xf numFmtId="0" fontId="1" fillId="0" borderId="0" xfId="0" applyFont="1"/>
    <xf numFmtId="0" fontId="2" fillId="0" borderId="0" xfId="0" applyFont="1"/>
    <xf numFmtId="0" fontId="0" fillId="0" borderId="1" xfId="0" applyBorder="1" applyAlignment="1">
      <alignment vertical="center" wrapText="1"/>
    </xf>
    <xf numFmtId="0" fontId="1" fillId="0" borderId="1" xfId="0" applyFont="1" applyBorder="1" applyAlignment="1">
      <alignment vertical="center" wrapText="1"/>
    </xf>
    <xf numFmtId="0" fontId="0" fillId="2" borderId="1" xfId="0" applyFill="1" applyBorder="1" applyAlignment="1">
      <alignment vertical="center" wrapText="1"/>
    </xf>
    <xf numFmtId="164" fontId="0" fillId="2" borderId="1" xfId="0" applyNumberFormat="1" applyFill="1" applyBorder="1" applyAlignment="1">
      <alignment horizontal="right" vertical="center" wrapText="1"/>
    </xf>
    <xf numFmtId="49" fontId="0" fillId="2" borderId="1" xfId="0" applyNumberFormat="1" applyFill="1" applyBorder="1" applyAlignment="1">
      <alignment horizontal="right" vertical="center" wrapText="1"/>
    </xf>
    <xf numFmtId="49" fontId="0" fillId="2" borderId="1" xfId="0" applyNumberFormat="1" applyFill="1" applyBorder="1" applyAlignment="1">
      <alignment vertical="center" wrapText="1"/>
    </xf>
    <xf numFmtId="1" fontId="0" fillId="0" borderId="1" xfId="0" applyNumberFormat="1" applyBorder="1" applyAlignment="1">
      <alignment vertical="center" wrapText="1"/>
    </xf>
    <xf numFmtId="0" fontId="0" fillId="3" borderId="1" xfId="0" applyFill="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1" fillId="4" borderId="1" xfId="0" applyFont="1" applyFill="1" applyBorder="1" applyAlignment="1">
      <alignment horizontal="centerContinuous" vertical="center" wrapText="1"/>
    </xf>
    <xf numFmtId="49" fontId="1" fillId="4" borderId="1" xfId="0" applyNumberFormat="1" applyFont="1" applyFill="1" applyBorder="1" applyAlignment="1">
      <alignment horizontal="centerContinuous" vertical="center" wrapText="1"/>
    </xf>
    <xf numFmtId="0" fontId="1" fillId="2" borderId="1" xfId="0" applyFont="1" applyFill="1" applyBorder="1" applyAlignment="1">
      <alignment vertical="center" wrapText="1"/>
    </xf>
    <xf numFmtId="164" fontId="1" fillId="2" borderId="1" xfId="0" applyNumberFormat="1" applyFont="1" applyFill="1" applyBorder="1" applyAlignment="1">
      <alignment horizontal="right" vertical="center" wrapText="1"/>
    </xf>
    <xf numFmtId="49" fontId="1" fillId="2" borderId="1" xfId="0" applyNumberFormat="1" applyFont="1" applyFill="1" applyBorder="1" applyAlignment="1">
      <alignment horizontal="right" vertical="center" wrapText="1"/>
    </xf>
    <xf numFmtId="164" fontId="0" fillId="0" borderId="1" xfId="0" applyNumberFormat="1" applyBorder="1" applyAlignment="1">
      <alignment horizontal="right" vertical="center" wrapText="1"/>
    </xf>
    <xf numFmtId="49" fontId="0" fillId="0" borderId="1" xfId="0" applyNumberFormat="1" applyBorder="1" applyAlignment="1">
      <alignment horizontal="right" vertical="center" wrapText="1"/>
    </xf>
    <xf numFmtId="0" fontId="1" fillId="5" borderId="1" xfId="0" applyFont="1" applyFill="1" applyBorder="1" applyAlignment="1">
      <alignment horizontal="centerContinuous" vertical="center" wrapText="1"/>
    </xf>
    <xf numFmtId="1" fontId="1" fillId="5" borderId="1" xfId="0" applyNumberFormat="1" applyFont="1" applyFill="1" applyBorder="1" applyAlignment="1">
      <alignment horizontal="centerContinuous" vertical="center" wrapText="1"/>
    </xf>
    <xf numFmtId="49" fontId="1" fillId="2" borderId="1" xfId="0" applyNumberFormat="1" applyFont="1" applyFill="1" applyBorder="1" applyAlignment="1">
      <alignment vertical="center" wrapText="1"/>
    </xf>
    <xf numFmtId="1" fontId="1" fillId="0" borderId="1" xfId="0" applyNumberFormat="1" applyFont="1" applyBorder="1" applyAlignment="1">
      <alignment vertical="center" wrapText="1"/>
    </xf>
    <xf numFmtId="49" fontId="0" fillId="0" borderId="1" xfId="0" applyNumberFormat="1" applyBorder="1" applyAlignment="1">
      <alignment vertical="center" wrapText="1"/>
    </xf>
    <xf numFmtId="0" fontId="1" fillId="6" borderId="1" xfId="0" applyFont="1" applyFill="1" applyBorder="1" applyAlignment="1">
      <alignment horizontal="centerContinuous" vertical="center" wrapText="1"/>
    </xf>
    <xf numFmtId="0" fontId="1" fillId="7" borderId="1" xfId="0" applyFont="1" applyFill="1" applyBorder="1" applyAlignment="1">
      <alignment horizontal="centerContinuous" vertical="center" wrapText="1"/>
    </xf>
    <xf numFmtId="0" fontId="1" fillId="3" borderId="1" xfId="0" applyFont="1" applyFill="1" applyBorder="1" applyAlignment="1">
      <alignment vertical="center" wrapText="1"/>
    </xf>
    <xf numFmtId="0" fontId="1" fillId="8" borderId="1" xfId="0" applyFont="1" applyFill="1" applyBorder="1" applyAlignment="1">
      <alignment horizontal="centerContinuous" vertical="center" wrapText="1"/>
    </xf>
    <xf numFmtId="166" fontId="0" fillId="2" borderId="1" xfId="0" applyNumberFormat="1" applyFill="1" applyBorder="1" applyAlignment="1">
      <alignment vertical="center" wrapText="1"/>
    </xf>
    <xf numFmtId="0" fontId="1" fillId="9" borderId="1" xfId="0" applyFont="1" applyFill="1" applyBorder="1" applyAlignment="1">
      <alignment horizontal="centerContinuous" vertical="center" wrapText="1"/>
    </xf>
    <xf numFmtId="0" fontId="1" fillId="10" borderId="1" xfId="0" applyFont="1" applyFill="1" applyBorder="1" applyAlignment="1">
      <alignment horizontal="centerContinuous" vertical="center" wrapText="1"/>
    </xf>
    <xf numFmtId="0" fontId="1" fillId="0" borderId="1" xfId="0" applyFont="1" applyBorder="1" applyAlignment="1">
      <alignment horizontal="right" vertical="center" wrapText="1"/>
    </xf>
    <xf numFmtId="0" fontId="1" fillId="11" borderId="1" xfId="0" applyFont="1" applyFill="1" applyBorder="1" applyAlignment="1">
      <alignment horizontal="centerContinuous" vertical="center" wrapText="1"/>
    </xf>
    <xf numFmtId="0" fontId="1" fillId="12" borderId="1" xfId="0" applyFont="1" applyFill="1" applyBorder="1" applyAlignment="1">
      <alignment horizontal="centerContinuous" vertical="center" wrapText="1"/>
    </xf>
    <xf numFmtId="0" fontId="1" fillId="4" borderId="1" xfId="0" applyFont="1" applyFill="1" applyBorder="1" applyAlignment="1">
      <alignment vertical="center" wrapText="1"/>
    </xf>
    <xf numFmtId="0" fontId="1" fillId="13" borderId="1" xfId="0" applyFont="1" applyFill="1" applyBorder="1" applyAlignment="1">
      <alignment horizontal="centerContinuous" vertical="center" wrapText="1"/>
    </xf>
    <xf numFmtId="165" fontId="1" fillId="2" borderId="1" xfId="1" applyNumberFormat="1" applyFont="1" applyFill="1" applyBorder="1" applyAlignment="1">
      <alignment vertical="center" wrapText="1"/>
    </xf>
    <xf numFmtId="165" fontId="1" fillId="0" borderId="1" xfId="1" applyNumberFormat="1" applyFont="1" applyBorder="1" applyAlignment="1">
      <alignment vertical="center" wrapText="1"/>
    </xf>
    <xf numFmtId="165" fontId="0" fillId="0" borderId="1" xfId="1"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H51"/>
  <sheetViews>
    <sheetView topLeftCell="G1" zoomScale="85" zoomScaleNormal="85" workbookViewId="0">
      <selection activeCell="M6" sqref="M6"/>
    </sheetView>
  </sheetViews>
  <sheetFormatPr defaultColWidth="8.88671875" defaultRowHeight="14.4"/>
  <cols>
    <col min="1" max="1" width="19" style="5" customWidth="1"/>
    <col min="2" max="2" width="14.33203125" style="5" customWidth="1"/>
    <col min="3" max="3" width="15.33203125" style="6" customWidth="1"/>
    <col min="4" max="4" width="12.21875" style="5" customWidth="1"/>
    <col min="5" max="6" width="8.88671875" style="5"/>
    <col min="7" max="7" width="8.88671875" style="7"/>
    <col min="8" max="8" width="19.88671875" style="8" customWidth="1"/>
    <col min="9" max="9" width="20" style="8" customWidth="1"/>
    <col min="10" max="10" width="18.6640625" style="3" customWidth="1"/>
    <col min="11" max="11" width="8.88671875" style="9"/>
    <col min="12" max="12" width="8.88671875" style="3"/>
    <col min="13" max="13" width="11.88671875" style="3" bestFit="1" customWidth="1"/>
    <col min="14" max="14" width="13.88671875" style="3" customWidth="1"/>
    <col min="15" max="17" width="8.88671875" style="3"/>
    <col min="18" max="18" width="8.88671875" style="10"/>
    <col min="19" max="60" width="8.88671875" style="3"/>
    <col min="61" max="61" width="8.88671875" style="10"/>
    <col min="62" max="62" width="13.33203125" style="10" customWidth="1"/>
    <col min="63" max="64" width="12.88671875" style="5"/>
    <col min="65" max="66" width="8.88671875" style="5"/>
    <col min="67" max="67" width="10.44140625" style="5" customWidth="1"/>
    <col min="68" max="68" width="12.33203125" style="5" customWidth="1"/>
    <col min="69" max="69" width="10.5546875" style="5" customWidth="1"/>
    <col min="70" max="70" width="13.33203125" style="5" customWidth="1"/>
    <col min="71" max="71" width="14.44140625" style="5" customWidth="1"/>
    <col min="72" max="72" width="8.88671875" style="10"/>
    <col min="73" max="75" width="8.88671875" style="3"/>
    <col min="76" max="76" width="12.88671875" style="3" customWidth="1"/>
    <col min="77" max="92" width="8.88671875" style="5"/>
    <col min="93" max="96" width="8.88671875" style="3"/>
    <col min="97" max="97" width="8.88671875" style="11"/>
    <col min="98" max="108" width="8.88671875" style="3"/>
    <col min="109" max="109" width="10.6640625" style="5" customWidth="1"/>
    <col min="110" max="110" width="8.88671875" style="5"/>
    <col min="111" max="111" width="10.44140625" style="5" customWidth="1"/>
    <col min="112" max="113" width="8.88671875" style="5"/>
    <col min="114" max="118" width="8.88671875" style="3"/>
    <col min="119" max="119" width="18.109375" style="3" customWidth="1"/>
    <col min="120" max="122" width="8.88671875" style="3"/>
    <col min="123" max="123" width="16" style="3" customWidth="1"/>
    <col min="124" max="129" width="8.88671875" style="3"/>
    <col min="130" max="130" width="8.88671875" style="5"/>
    <col min="131" max="131" width="24.88671875" style="5" customWidth="1"/>
    <col min="132" max="132" width="13.21875" style="5" customWidth="1"/>
    <col min="133" max="141" width="8.88671875" style="3"/>
    <col min="142" max="142" width="17.88671875" style="3" customWidth="1"/>
    <col min="143" max="148" width="8.88671875" style="3"/>
    <col min="149" max="149" width="11.77734375" style="5" customWidth="1"/>
    <col min="150" max="150" width="11.6640625" style="5" customWidth="1"/>
    <col min="151" max="151" width="12.77734375" style="5" customWidth="1"/>
    <col min="152" max="152" width="15.33203125" style="3" customWidth="1"/>
    <col min="153" max="153" width="12.33203125" style="3" customWidth="1"/>
    <col min="154" max="154" width="13.109375" style="3" customWidth="1"/>
    <col min="155" max="170" width="8.88671875" style="5"/>
    <col min="171" max="183" width="8.88671875" style="3"/>
    <col min="184" max="184" width="23" style="3" customWidth="1"/>
    <col min="185" max="185" width="8.88671875" style="3"/>
    <col min="186" max="186" width="10.5546875" style="3" customWidth="1"/>
    <col min="187" max="187" width="11.44140625" style="3" customWidth="1"/>
    <col min="188" max="188" width="11.88671875" style="3" customWidth="1"/>
    <col min="189" max="189" width="14.21875" style="3" customWidth="1"/>
    <col min="190" max="190" width="15.77734375" style="3" customWidth="1"/>
    <col min="191" max="191" width="18" style="3" customWidth="1"/>
    <col min="192" max="195" width="8.88671875" style="3"/>
    <col min="196" max="196" width="16.5546875" style="3" customWidth="1"/>
    <col min="197" max="226" width="8.88671875" style="3"/>
    <col min="227" max="227" width="17.109375" style="3" customWidth="1"/>
    <col min="228" max="228" width="16.21875" style="3" customWidth="1"/>
    <col min="229" max="229" width="17.21875" style="3" customWidth="1"/>
    <col min="230" max="231" width="17.109375" style="3" customWidth="1"/>
    <col min="232" max="232" width="22.6640625" style="3" customWidth="1"/>
    <col min="233" max="233" width="14.88671875" style="3" customWidth="1"/>
    <col min="234" max="235" width="8.88671875" style="3"/>
    <col min="236" max="236" width="10.21875" style="12" customWidth="1"/>
    <col min="237" max="237" width="8.88671875" style="3"/>
    <col min="238" max="238" width="10.21875" style="12" customWidth="1"/>
    <col min="239" max="239" width="25.21875" style="3" customWidth="1"/>
    <col min="240" max="240" width="8.88671875" style="3"/>
    <col min="241" max="241" width="18.44140625" style="3" customWidth="1"/>
    <col min="242" max="242" width="22.21875" style="3" customWidth="1"/>
    <col min="243" max="16384" width="8.88671875" style="3"/>
  </cols>
  <sheetData>
    <row r="1" spans="1:242">
      <c r="A1" s="5">
        <v>1</v>
      </c>
      <c r="B1" s="5">
        <v>2</v>
      </c>
      <c r="C1" s="5">
        <v>3</v>
      </c>
      <c r="D1" s="5">
        <v>4</v>
      </c>
      <c r="E1" s="5">
        <v>5</v>
      </c>
      <c r="F1" s="5">
        <v>6</v>
      </c>
      <c r="G1" s="5">
        <v>7</v>
      </c>
      <c r="H1" s="8">
        <v>8</v>
      </c>
      <c r="I1" s="8">
        <v>9</v>
      </c>
      <c r="J1" s="5">
        <v>10</v>
      </c>
      <c r="K1" s="5">
        <v>11</v>
      </c>
      <c r="L1" s="5">
        <v>12</v>
      </c>
      <c r="M1" s="5">
        <v>13</v>
      </c>
      <c r="N1" s="5">
        <v>14</v>
      </c>
      <c r="O1" s="5">
        <v>15</v>
      </c>
      <c r="P1" s="5">
        <v>16</v>
      </c>
      <c r="Q1" s="5">
        <v>17</v>
      </c>
      <c r="R1" s="5">
        <v>18</v>
      </c>
      <c r="S1" s="5">
        <v>19</v>
      </c>
      <c r="T1" s="5">
        <v>20</v>
      </c>
      <c r="U1" s="5">
        <v>21</v>
      </c>
      <c r="V1" s="5">
        <v>22</v>
      </c>
      <c r="W1" s="5">
        <v>23</v>
      </c>
      <c r="X1" s="5">
        <v>24</v>
      </c>
      <c r="Y1" s="5">
        <v>25</v>
      </c>
      <c r="Z1" s="5">
        <v>26</v>
      </c>
      <c r="AA1" s="5">
        <v>27</v>
      </c>
      <c r="AB1" s="5">
        <v>28</v>
      </c>
      <c r="AC1" s="5">
        <v>29</v>
      </c>
      <c r="AD1" s="5">
        <v>30</v>
      </c>
      <c r="AE1" s="5">
        <v>31</v>
      </c>
      <c r="AF1" s="5">
        <v>32</v>
      </c>
      <c r="AG1" s="5">
        <v>33</v>
      </c>
      <c r="AH1" s="5">
        <v>34</v>
      </c>
      <c r="AI1" s="5">
        <v>35</v>
      </c>
      <c r="AJ1" s="5">
        <v>36</v>
      </c>
      <c r="AK1" s="5">
        <v>37</v>
      </c>
      <c r="AL1" s="5">
        <v>38</v>
      </c>
      <c r="AM1" s="5">
        <v>39</v>
      </c>
      <c r="AN1" s="5">
        <v>40</v>
      </c>
      <c r="AO1" s="5">
        <v>41</v>
      </c>
      <c r="AP1" s="5">
        <v>42</v>
      </c>
      <c r="AQ1" s="5">
        <v>43</v>
      </c>
      <c r="AR1" s="5">
        <v>44</v>
      </c>
      <c r="AS1" s="5">
        <v>45</v>
      </c>
      <c r="AT1" s="5">
        <v>46</v>
      </c>
      <c r="AU1" s="5">
        <v>47</v>
      </c>
      <c r="AV1" s="5">
        <v>48</v>
      </c>
      <c r="AW1" s="5">
        <v>49</v>
      </c>
      <c r="AX1" s="5">
        <v>50</v>
      </c>
      <c r="AY1" s="5">
        <v>51</v>
      </c>
      <c r="AZ1" s="5">
        <v>52</v>
      </c>
      <c r="BA1" s="5">
        <v>53</v>
      </c>
      <c r="BB1" s="5">
        <v>54</v>
      </c>
      <c r="BC1" s="5">
        <v>55</v>
      </c>
      <c r="BD1" s="5">
        <v>56</v>
      </c>
      <c r="BE1" s="5">
        <v>57</v>
      </c>
      <c r="BF1" s="5">
        <v>58</v>
      </c>
      <c r="BG1" s="5">
        <v>59</v>
      </c>
      <c r="BH1" s="5">
        <v>60</v>
      </c>
      <c r="BI1" s="5">
        <v>61</v>
      </c>
      <c r="BJ1" s="5">
        <v>62</v>
      </c>
      <c r="BK1" s="5">
        <v>63</v>
      </c>
      <c r="BL1" s="5">
        <v>64</v>
      </c>
      <c r="BM1" s="5">
        <v>65</v>
      </c>
      <c r="BN1" s="5">
        <v>66</v>
      </c>
      <c r="BO1" s="5">
        <v>67</v>
      </c>
      <c r="BP1" s="5">
        <v>68</v>
      </c>
      <c r="BQ1" s="5">
        <v>69</v>
      </c>
      <c r="BR1" s="5">
        <v>70</v>
      </c>
      <c r="BS1" s="5">
        <v>71</v>
      </c>
      <c r="BT1" s="5">
        <v>72</v>
      </c>
      <c r="BU1" s="5">
        <v>73</v>
      </c>
      <c r="BV1" s="5">
        <v>74</v>
      </c>
      <c r="BW1" s="5">
        <v>75</v>
      </c>
      <c r="BX1" s="5">
        <v>76</v>
      </c>
      <c r="BY1" s="5">
        <v>77</v>
      </c>
      <c r="BZ1" s="5">
        <v>78</v>
      </c>
      <c r="CA1" s="5">
        <v>79</v>
      </c>
      <c r="CB1" s="5">
        <v>80</v>
      </c>
      <c r="CC1" s="5">
        <v>81</v>
      </c>
      <c r="CD1" s="5">
        <v>82</v>
      </c>
      <c r="CE1" s="5">
        <v>83</v>
      </c>
      <c r="CF1" s="5">
        <v>84</v>
      </c>
      <c r="CG1" s="5">
        <v>85</v>
      </c>
      <c r="CH1" s="5">
        <v>86</v>
      </c>
      <c r="CI1" s="5">
        <v>87</v>
      </c>
      <c r="CJ1" s="5">
        <v>88</v>
      </c>
      <c r="CK1" s="5">
        <v>89</v>
      </c>
      <c r="CL1" s="5">
        <v>90</v>
      </c>
      <c r="CM1" s="5">
        <v>91</v>
      </c>
      <c r="CN1" s="5">
        <v>92</v>
      </c>
      <c r="CO1" s="5">
        <v>93</v>
      </c>
      <c r="CP1" s="5">
        <v>94</v>
      </c>
      <c r="CQ1" s="5">
        <v>95</v>
      </c>
      <c r="CR1" s="5">
        <v>96</v>
      </c>
      <c r="CS1" s="5">
        <v>97</v>
      </c>
      <c r="CT1" s="5">
        <v>98</v>
      </c>
      <c r="CU1" s="5">
        <v>99</v>
      </c>
      <c r="CV1" s="5">
        <v>100</v>
      </c>
      <c r="CW1" s="5">
        <v>101</v>
      </c>
      <c r="CX1" s="5">
        <v>102</v>
      </c>
      <c r="CY1" s="5">
        <v>103</v>
      </c>
      <c r="CZ1" s="5">
        <v>104</v>
      </c>
      <c r="DA1" s="5">
        <v>105</v>
      </c>
      <c r="DB1" s="5">
        <v>106</v>
      </c>
      <c r="DC1" s="5">
        <v>107</v>
      </c>
      <c r="DD1" s="5">
        <v>108</v>
      </c>
      <c r="DE1" s="5">
        <v>109</v>
      </c>
      <c r="DF1" s="5">
        <v>110</v>
      </c>
      <c r="DG1" s="5">
        <v>111</v>
      </c>
      <c r="DH1" s="5">
        <v>112</v>
      </c>
      <c r="DI1" s="5">
        <v>113</v>
      </c>
      <c r="DJ1" s="5">
        <v>114</v>
      </c>
      <c r="DK1" s="5">
        <v>115</v>
      </c>
      <c r="DL1" s="5">
        <v>116</v>
      </c>
      <c r="DM1" s="5">
        <v>117</v>
      </c>
      <c r="DN1" s="5">
        <v>118</v>
      </c>
      <c r="DO1" s="5">
        <v>119</v>
      </c>
      <c r="DP1" s="5">
        <v>120</v>
      </c>
      <c r="DQ1" s="5">
        <v>121</v>
      </c>
      <c r="DR1" s="5">
        <v>122</v>
      </c>
      <c r="DS1" s="5">
        <v>123</v>
      </c>
      <c r="DT1" s="5">
        <v>124</v>
      </c>
      <c r="DU1" s="5">
        <v>125</v>
      </c>
      <c r="DV1" s="5">
        <v>126</v>
      </c>
      <c r="DW1" s="5">
        <v>127</v>
      </c>
      <c r="DX1" s="5">
        <v>128</v>
      </c>
      <c r="DY1" s="5">
        <v>129</v>
      </c>
      <c r="DZ1" s="5">
        <v>130</v>
      </c>
      <c r="EA1" s="5">
        <v>131</v>
      </c>
      <c r="EB1" s="5">
        <v>132</v>
      </c>
      <c r="EC1" s="5">
        <v>133</v>
      </c>
      <c r="ED1" s="5">
        <v>134</v>
      </c>
      <c r="EE1" s="5">
        <v>135</v>
      </c>
      <c r="EF1" s="5">
        <v>136</v>
      </c>
      <c r="EG1" s="5">
        <v>137</v>
      </c>
      <c r="EH1" s="5">
        <v>138</v>
      </c>
      <c r="EI1" s="5">
        <v>139</v>
      </c>
      <c r="EJ1" s="5">
        <v>140</v>
      </c>
      <c r="EK1" s="5">
        <v>141</v>
      </c>
      <c r="EL1" s="5">
        <v>142</v>
      </c>
      <c r="EM1" s="5">
        <v>143</v>
      </c>
      <c r="EN1" s="5">
        <v>144</v>
      </c>
      <c r="EO1" s="5">
        <v>145</v>
      </c>
      <c r="EP1" s="5">
        <v>146</v>
      </c>
      <c r="EQ1" s="5">
        <v>147</v>
      </c>
      <c r="ER1" s="5">
        <v>148</v>
      </c>
      <c r="ES1" s="5">
        <v>149</v>
      </c>
      <c r="ET1" s="5">
        <v>150</v>
      </c>
      <c r="EU1" s="5">
        <v>151</v>
      </c>
      <c r="EV1" s="5">
        <v>152</v>
      </c>
      <c r="EW1" s="5">
        <v>153</v>
      </c>
      <c r="EX1" s="5">
        <v>154</v>
      </c>
      <c r="EY1" s="5">
        <v>155</v>
      </c>
      <c r="EZ1" s="5">
        <v>156</v>
      </c>
      <c r="FA1" s="5">
        <v>157</v>
      </c>
      <c r="FB1" s="5">
        <v>158</v>
      </c>
      <c r="FC1" s="5">
        <v>159</v>
      </c>
      <c r="FD1" s="5">
        <v>160</v>
      </c>
      <c r="FE1" s="5">
        <v>161</v>
      </c>
      <c r="FF1" s="5">
        <v>162</v>
      </c>
      <c r="FG1" s="5">
        <v>163</v>
      </c>
      <c r="FH1" s="5">
        <v>164</v>
      </c>
      <c r="FI1" s="5">
        <v>165</v>
      </c>
      <c r="FJ1" s="5">
        <v>166</v>
      </c>
      <c r="FK1" s="5">
        <v>167</v>
      </c>
      <c r="FL1" s="5">
        <v>168</v>
      </c>
      <c r="FM1" s="5">
        <v>169</v>
      </c>
      <c r="FN1" s="5">
        <v>170</v>
      </c>
      <c r="FO1" s="5">
        <v>171</v>
      </c>
      <c r="FP1" s="5">
        <v>172</v>
      </c>
      <c r="FQ1" s="5">
        <v>173</v>
      </c>
      <c r="FR1" s="5">
        <v>174</v>
      </c>
      <c r="FS1" s="5">
        <v>175</v>
      </c>
      <c r="FT1" s="5">
        <v>176</v>
      </c>
      <c r="FU1" s="5">
        <v>177</v>
      </c>
      <c r="FV1" s="5">
        <v>178</v>
      </c>
      <c r="FW1" s="5">
        <v>179</v>
      </c>
      <c r="FX1" s="5">
        <v>180</v>
      </c>
      <c r="FY1" s="5">
        <v>181</v>
      </c>
      <c r="FZ1" s="5">
        <v>182</v>
      </c>
      <c r="GA1" s="5">
        <v>183</v>
      </c>
      <c r="GB1" s="5">
        <v>184</v>
      </c>
      <c r="GC1" s="5">
        <v>185</v>
      </c>
      <c r="GD1" s="5">
        <v>186</v>
      </c>
      <c r="GE1" s="5">
        <v>187</v>
      </c>
      <c r="GF1" s="5">
        <v>188</v>
      </c>
      <c r="GG1" s="5">
        <v>189</v>
      </c>
      <c r="GH1" s="5">
        <v>190</v>
      </c>
      <c r="GI1" s="5">
        <v>191</v>
      </c>
      <c r="GJ1" s="5">
        <v>192</v>
      </c>
      <c r="GK1" s="5">
        <v>193</v>
      </c>
      <c r="GL1" s="5">
        <v>194</v>
      </c>
      <c r="GM1" s="5">
        <v>195</v>
      </c>
      <c r="GN1" s="5">
        <v>196</v>
      </c>
      <c r="GO1" s="5">
        <v>197</v>
      </c>
      <c r="GP1" s="5">
        <v>198</v>
      </c>
      <c r="GQ1" s="5">
        <v>199</v>
      </c>
      <c r="GR1" s="5">
        <v>200</v>
      </c>
      <c r="GS1" s="5">
        <v>201</v>
      </c>
      <c r="GT1" s="5">
        <v>202</v>
      </c>
      <c r="GU1" s="5">
        <v>203</v>
      </c>
      <c r="GV1" s="5">
        <v>204</v>
      </c>
      <c r="GW1" s="5">
        <v>205</v>
      </c>
      <c r="GX1" s="5">
        <v>206</v>
      </c>
      <c r="GY1" s="5">
        <v>207</v>
      </c>
      <c r="GZ1" s="5">
        <v>208</v>
      </c>
      <c r="HA1" s="5">
        <v>209</v>
      </c>
      <c r="HB1" s="5">
        <v>210</v>
      </c>
      <c r="HC1" s="5">
        <v>211</v>
      </c>
      <c r="HD1" s="5">
        <v>212</v>
      </c>
      <c r="HE1" s="5">
        <v>213</v>
      </c>
      <c r="HF1" s="5">
        <v>214</v>
      </c>
      <c r="HG1" s="5">
        <v>215</v>
      </c>
      <c r="HH1" s="5">
        <v>216</v>
      </c>
      <c r="HI1" s="5">
        <v>217</v>
      </c>
      <c r="HJ1" s="5">
        <v>218</v>
      </c>
      <c r="HK1" s="5">
        <v>219</v>
      </c>
      <c r="HL1" s="5">
        <v>220</v>
      </c>
      <c r="HM1" s="5">
        <v>221</v>
      </c>
      <c r="HN1" s="5">
        <v>222</v>
      </c>
      <c r="HO1" s="5">
        <v>223</v>
      </c>
      <c r="HP1" s="5">
        <v>224</v>
      </c>
      <c r="HQ1" s="5">
        <v>225</v>
      </c>
      <c r="HR1" s="5">
        <v>226</v>
      </c>
      <c r="HS1" s="5">
        <v>227</v>
      </c>
      <c r="HT1" s="5">
        <v>228</v>
      </c>
      <c r="HU1" s="5">
        <v>229</v>
      </c>
      <c r="HV1" s="5">
        <v>230</v>
      </c>
      <c r="HW1" s="5">
        <v>231</v>
      </c>
      <c r="HX1" s="5">
        <v>232</v>
      </c>
      <c r="HY1" s="5">
        <v>233</v>
      </c>
      <c r="HZ1" s="5">
        <v>234</v>
      </c>
      <c r="IA1" s="5">
        <v>235</v>
      </c>
      <c r="IB1" s="5">
        <v>236</v>
      </c>
      <c r="IC1" s="5">
        <v>237</v>
      </c>
      <c r="ID1" s="5">
        <v>238</v>
      </c>
      <c r="IE1" s="5">
        <v>239</v>
      </c>
      <c r="IF1" s="5">
        <v>240</v>
      </c>
      <c r="IG1" s="5">
        <v>241</v>
      </c>
      <c r="IH1" s="5">
        <v>242</v>
      </c>
    </row>
    <row r="2" spans="1:242" s="4" customFormat="1" ht="43.2">
      <c r="A2" s="13" t="s">
        <v>0</v>
      </c>
      <c r="B2" s="13"/>
      <c r="C2" s="13"/>
      <c r="D2" s="13"/>
      <c r="E2" s="13"/>
      <c r="F2" s="13"/>
      <c r="G2" s="14"/>
      <c r="H2" s="14"/>
      <c r="I2" s="14"/>
      <c r="J2" s="20" t="s">
        <v>1</v>
      </c>
      <c r="K2" s="21"/>
      <c r="L2" s="20"/>
      <c r="M2" s="20"/>
      <c r="N2" s="20"/>
      <c r="O2" s="20"/>
      <c r="P2" s="25" t="s">
        <v>2</v>
      </c>
      <c r="Q2" s="25"/>
      <c r="R2" s="25"/>
      <c r="S2" s="26" t="s">
        <v>3</v>
      </c>
      <c r="T2" s="26"/>
      <c r="U2" s="26"/>
      <c r="V2" s="26"/>
      <c r="W2" s="26"/>
      <c r="X2" s="26"/>
      <c r="Y2" s="26"/>
      <c r="Z2" s="26"/>
      <c r="AA2" s="26"/>
      <c r="AB2" s="26"/>
      <c r="AC2" s="26"/>
      <c r="AD2" s="26"/>
      <c r="AE2" s="26"/>
      <c r="AF2" s="26"/>
      <c r="AG2" s="26"/>
      <c r="AH2" s="26"/>
      <c r="AI2" s="26"/>
      <c r="AJ2" s="26"/>
      <c r="AK2" s="26"/>
      <c r="AL2" s="26"/>
      <c r="AM2" s="26"/>
      <c r="AN2" s="26"/>
      <c r="AO2" s="26"/>
      <c r="AP2" s="25" t="s">
        <v>4</v>
      </c>
      <c r="AQ2" s="25"/>
      <c r="AR2" s="25"/>
      <c r="AS2" s="20" t="s">
        <v>5</v>
      </c>
      <c r="AT2" s="20"/>
      <c r="AU2" s="20"/>
      <c r="AV2" s="20"/>
      <c r="AW2" s="20"/>
      <c r="AX2" s="20"/>
      <c r="AY2" s="20"/>
      <c r="AZ2" s="20"/>
      <c r="BA2" s="20"/>
      <c r="BB2" s="20"/>
      <c r="BC2" s="20"/>
      <c r="BD2" s="20"/>
      <c r="BE2" s="20"/>
      <c r="BF2" s="20"/>
      <c r="BG2" s="20"/>
      <c r="BH2" s="20"/>
      <c r="BI2" s="20"/>
      <c r="BJ2" s="20"/>
      <c r="BK2" s="28" t="s">
        <v>6</v>
      </c>
      <c r="BL2" s="28"/>
      <c r="BM2" s="28"/>
      <c r="BN2" s="28"/>
      <c r="BO2" s="28"/>
      <c r="BP2" s="28"/>
      <c r="BQ2" s="28"/>
      <c r="BR2" s="28"/>
      <c r="BS2" s="28"/>
      <c r="BT2" s="28"/>
      <c r="BU2" s="25" t="s">
        <v>7</v>
      </c>
      <c r="BV2" s="25"/>
      <c r="BW2" s="25"/>
      <c r="BX2" s="25"/>
      <c r="BY2" s="30" t="s">
        <v>8</v>
      </c>
      <c r="BZ2" s="30"/>
      <c r="CA2" s="30"/>
      <c r="CB2" s="30"/>
      <c r="CC2" s="30"/>
      <c r="CD2" s="30"/>
      <c r="CE2" s="30"/>
      <c r="CF2" s="30"/>
      <c r="CG2" s="30"/>
      <c r="CH2" s="30"/>
      <c r="CI2" s="30"/>
      <c r="CJ2" s="30"/>
      <c r="CK2" s="30"/>
      <c r="CL2" s="30"/>
      <c r="CM2" s="30"/>
      <c r="CN2" s="30"/>
      <c r="CO2" s="31" t="s">
        <v>9</v>
      </c>
      <c r="CP2" s="31"/>
      <c r="CQ2" s="31"/>
      <c r="CR2" s="31"/>
      <c r="CS2" s="31"/>
      <c r="CT2" s="31"/>
      <c r="CU2" s="31"/>
      <c r="CV2" s="31"/>
      <c r="CW2" s="31"/>
      <c r="CX2" s="31"/>
      <c r="CY2" s="31"/>
      <c r="CZ2" s="31"/>
      <c r="DA2" s="31"/>
      <c r="DB2" s="31"/>
      <c r="DC2" s="31"/>
      <c r="DD2" s="31"/>
      <c r="DE2" s="15"/>
      <c r="DF2" s="15"/>
      <c r="DG2" s="15"/>
      <c r="DH2" s="15"/>
      <c r="DI2" s="15"/>
      <c r="DJ2" s="33" t="s">
        <v>10</v>
      </c>
      <c r="DK2" s="33"/>
      <c r="DL2" s="33"/>
      <c r="DM2" s="33"/>
      <c r="DN2" s="33"/>
      <c r="DO2" s="33"/>
      <c r="DP2" s="33"/>
      <c r="DQ2" s="33"/>
      <c r="DR2" s="33"/>
      <c r="DS2" s="33"/>
      <c r="DT2" s="33"/>
      <c r="DU2" s="33"/>
      <c r="DV2" s="33"/>
      <c r="DW2" s="33"/>
      <c r="DX2" s="33"/>
      <c r="DY2" s="33"/>
      <c r="DZ2" s="15"/>
      <c r="EA2" s="15"/>
      <c r="EB2" s="15"/>
      <c r="EC2" s="34" t="s">
        <v>11</v>
      </c>
      <c r="ED2" s="34"/>
      <c r="EE2" s="34"/>
      <c r="EF2" s="34"/>
      <c r="EG2" s="34"/>
      <c r="EH2" s="34"/>
      <c r="EI2" s="34"/>
      <c r="EJ2" s="34"/>
      <c r="EK2" s="34"/>
      <c r="EL2" s="34"/>
      <c r="EM2" s="34"/>
      <c r="EN2" s="34"/>
      <c r="EO2" s="34"/>
      <c r="EP2" s="34"/>
      <c r="EQ2" s="34"/>
      <c r="ER2" s="34"/>
      <c r="ES2" s="13" t="s">
        <v>12</v>
      </c>
      <c r="ET2" s="13"/>
      <c r="EU2" s="13"/>
      <c r="EV2" s="35" t="s">
        <v>13</v>
      </c>
      <c r="EW2" s="35"/>
      <c r="EX2" s="35"/>
      <c r="EY2" s="13" t="s">
        <v>14</v>
      </c>
      <c r="EZ2" s="13"/>
      <c r="FA2" s="13"/>
      <c r="FB2" s="13"/>
      <c r="FC2" s="13"/>
      <c r="FD2" s="13"/>
      <c r="FE2" s="13"/>
      <c r="FF2" s="13"/>
      <c r="FG2" s="13"/>
      <c r="FH2" s="13"/>
      <c r="FI2" s="13"/>
      <c r="FJ2" s="13"/>
      <c r="FK2" s="13"/>
      <c r="FL2" s="13"/>
      <c r="FM2" s="13"/>
      <c r="FN2" s="13"/>
      <c r="FO2" s="15"/>
      <c r="FP2" s="15"/>
      <c r="FQ2" s="15"/>
      <c r="FR2" s="15"/>
      <c r="FS2" s="15"/>
      <c r="FT2" s="15"/>
      <c r="FU2" s="15"/>
      <c r="FV2" s="15"/>
      <c r="FW2" s="15"/>
      <c r="FX2" s="15"/>
      <c r="FY2" s="15"/>
      <c r="FZ2" s="15"/>
      <c r="GA2" s="15"/>
      <c r="GB2" s="15"/>
      <c r="GC2" s="15"/>
      <c r="GD2" s="25" t="s">
        <v>15</v>
      </c>
      <c r="GE2" s="25"/>
      <c r="GF2" s="25"/>
      <c r="GG2" s="25"/>
      <c r="GH2" s="25"/>
      <c r="GI2" s="15"/>
      <c r="GJ2" s="15"/>
      <c r="GK2" s="15"/>
      <c r="GL2" s="15"/>
      <c r="GM2" s="15"/>
      <c r="GN2" s="15"/>
      <c r="GO2" s="15"/>
      <c r="GP2" s="13" t="s">
        <v>16</v>
      </c>
      <c r="GQ2" s="13"/>
      <c r="GR2" s="13"/>
      <c r="GS2" s="13"/>
      <c r="GT2" s="13"/>
      <c r="GU2" s="13"/>
      <c r="GV2" s="13"/>
      <c r="GW2" s="13"/>
      <c r="GX2" s="13"/>
      <c r="GY2" s="13"/>
      <c r="GZ2" s="13"/>
      <c r="HA2" s="36" t="s">
        <v>17</v>
      </c>
      <c r="HB2" s="36"/>
      <c r="HC2" s="36"/>
      <c r="HD2" s="36"/>
      <c r="HE2" s="36"/>
      <c r="HF2" s="36"/>
      <c r="HG2" s="36"/>
      <c r="HH2" s="36"/>
      <c r="HI2" s="36"/>
      <c r="HJ2" s="36"/>
      <c r="HK2" s="36"/>
      <c r="HL2" s="36"/>
      <c r="HM2" s="36"/>
      <c r="HN2" s="36"/>
      <c r="HO2" s="36"/>
      <c r="HP2" s="36"/>
      <c r="HQ2" s="36"/>
      <c r="HR2" s="36"/>
      <c r="HS2" s="15"/>
      <c r="HT2" s="15"/>
      <c r="HU2" s="15"/>
      <c r="HV2" s="15"/>
      <c r="HW2" s="15"/>
      <c r="HX2" s="15"/>
      <c r="HY2" s="15"/>
      <c r="HZ2" s="15"/>
      <c r="IA2" s="15"/>
      <c r="IB2" s="37"/>
      <c r="IC2" s="15"/>
      <c r="ID2" s="37"/>
      <c r="IE2" s="15"/>
      <c r="IF2" s="15"/>
      <c r="IG2" s="15"/>
      <c r="IH2" s="15"/>
    </row>
    <row r="3" spans="1:242" s="4" customFormat="1" ht="28.8">
      <c r="A3" s="13" t="s">
        <v>18</v>
      </c>
      <c r="B3" s="13"/>
      <c r="C3" s="13"/>
      <c r="D3" s="13"/>
      <c r="E3" s="13"/>
      <c r="F3" s="13"/>
      <c r="G3" s="14"/>
      <c r="H3" s="14"/>
      <c r="I3" s="14"/>
      <c r="J3" s="20" t="s">
        <v>19</v>
      </c>
      <c r="K3" s="21"/>
      <c r="L3" s="20"/>
      <c r="M3" s="20"/>
      <c r="N3" s="20"/>
      <c r="O3" s="20"/>
      <c r="P3" s="25" t="s">
        <v>20</v>
      </c>
      <c r="Q3" s="25"/>
      <c r="R3" s="25"/>
      <c r="S3" s="26" t="s">
        <v>21</v>
      </c>
      <c r="T3" s="26"/>
      <c r="U3" s="26"/>
      <c r="V3" s="26"/>
      <c r="W3" s="26"/>
      <c r="X3" s="26"/>
      <c r="Y3" s="26"/>
      <c r="Z3" s="26"/>
      <c r="AA3" s="26"/>
      <c r="AB3" s="26"/>
      <c r="AC3" s="26"/>
      <c r="AD3" s="26"/>
      <c r="AE3" s="26"/>
      <c r="AF3" s="26"/>
      <c r="AG3" s="26"/>
      <c r="AH3" s="26"/>
      <c r="AI3" s="26"/>
      <c r="AJ3" s="26"/>
      <c r="AK3" s="26"/>
      <c r="AL3" s="26"/>
      <c r="AM3" s="26"/>
      <c r="AN3" s="26"/>
      <c r="AO3" s="26"/>
      <c r="AP3" s="25" t="s">
        <v>22</v>
      </c>
      <c r="AQ3" s="25"/>
      <c r="AR3" s="25"/>
      <c r="AS3" s="20" t="s">
        <v>23</v>
      </c>
      <c r="AT3" s="20"/>
      <c r="AU3" s="20"/>
      <c r="AV3" s="20"/>
      <c r="AW3" s="20"/>
      <c r="AX3" s="20"/>
      <c r="AY3" s="20"/>
      <c r="AZ3" s="20"/>
      <c r="BA3" s="20"/>
      <c r="BB3" s="20"/>
      <c r="BC3" s="20"/>
      <c r="BD3" s="20"/>
      <c r="BE3" s="20"/>
      <c r="BF3" s="20"/>
      <c r="BG3" s="20"/>
      <c r="BH3" s="20"/>
      <c r="BI3" s="20"/>
      <c r="BJ3" s="20"/>
      <c r="BK3" s="28" t="s">
        <v>24</v>
      </c>
      <c r="BL3" s="28"/>
      <c r="BM3" s="28"/>
      <c r="BN3" s="28"/>
      <c r="BO3" s="28"/>
      <c r="BP3" s="28"/>
      <c r="BQ3" s="28"/>
      <c r="BR3" s="28"/>
      <c r="BS3" s="28"/>
      <c r="BT3" s="28"/>
      <c r="BU3" s="25" t="s">
        <v>25</v>
      </c>
      <c r="BV3" s="25"/>
      <c r="BW3" s="25"/>
      <c r="BX3" s="25"/>
      <c r="BY3" s="30" t="s">
        <v>26</v>
      </c>
      <c r="BZ3" s="30"/>
      <c r="CA3" s="30"/>
      <c r="CB3" s="30"/>
      <c r="CC3" s="30"/>
      <c r="CD3" s="30"/>
      <c r="CE3" s="30"/>
      <c r="CF3" s="30"/>
      <c r="CG3" s="30"/>
      <c r="CH3" s="30"/>
      <c r="CI3" s="30"/>
      <c r="CJ3" s="30"/>
      <c r="CK3" s="30"/>
      <c r="CL3" s="30"/>
      <c r="CM3" s="30"/>
      <c r="CN3" s="30"/>
      <c r="CO3" s="31" t="s">
        <v>27</v>
      </c>
      <c r="CP3" s="31"/>
      <c r="CQ3" s="31"/>
      <c r="CR3" s="31"/>
      <c r="CS3" s="31"/>
      <c r="CT3" s="31"/>
      <c r="CU3" s="31"/>
      <c r="CV3" s="31"/>
      <c r="CW3" s="31"/>
      <c r="CX3" s="31"/>
      <c r="CY3" s="31"/>
      <c r="CZ3" s="31"/>
      <c r="DA3" s="31"/>
      <c r="DB3" s="31"/>
      <c r="DC3" s="31"/>
      <c r="DD3" s="31"/>
      <c r="DE3" s="15"/>
      <c r="DF3" s="15"/>
      <c r="DG3" s="15"/>
      <c r="DH3" s="15"/>
      <c r="DI3" s="15"/>
      <c r="DJ3" s="33" t="s">
        <v>28</v>
      </c>
      <c r="DK3" s="33"/>
      <c r="DL3" s="33"/>
      <c r="DM3" s="33"/>
      <c r="DN3" s="33"/>
      <c r="DO3" s="33"/>
      <c r="DP3" s="33"/>
      <c r="DQ3" s="33"/>
      <c r="DR3" s="33"/>
      <c r="DS3" s="33"/>
      <c r="DT3" s="33"/>
      <c r="DU3" s="33"/>
      <c r="DV3" s="33"/>
      <c r="DW3" s="33"/>
      <c r="DX3" s="33"/>
      <c r="DY3" s="33"/>
      <c r="DZ3" s="15"/>
      <c r="EA3" s="15"/>
      <c r="EB3" s="15"/>
      <c r="EC3" s="34" t="s">
        <v>29</v>
      </c>
      <c r="ED3" s="34"/>
      <c r="EE3" s="34"/>
      <c r="EF3" s="34"/>
      <c r="EG3" s="34"/>
      <c r="EH3" s="34"/>
      <c r="EI3" s="34"/>
      <c r="EJ3" s="34"/>
      <c r="EK3" s="34"/>
      <c r="EL3" s="34"/>
      <c r="EM3" s="34"/>
      <c r="EN3" s="34"/>
      <c r="EO3" s="34"/>
      <c r="EP3" s="34"/>
      <c r="EQ3" s="34"/>
      <c r="ER3" s="34"/>
      <c r="ES3" s="13" t="s">
        <v>30</v>
      </c>
      <c r="ET3" s="13"/>
      <c r="EU3" s="13"/>
      <c r="EV3" s="35" t="s">
        <v>31</v>
      </c>
      <c r="EW3" s="35"/>
      <c r="EX3" s="35"/>
      <c r="EY3" s="13" t="s">
        <v>32</v>
      </c>
      <c r="EZ3" s="13"/>
      <c r="FA3" s="13"/>
      <c r="FB3" s="13"/>
      <c r="FC3" s="13"/>
      <c r="FD3" s="13"/>
      <c r="FE3" s="13"/>
      <c r="FF3" s="13"/>
      <c r="FG3" s="13"/>
      <c r="FH3" s="13"/>
      <c r="FI3" s="13"/>
      <c r="FJ3" s="13"/>
      <c r="FK3" s="13"/>
      <c r="FL3" s="13"/>
      <c r="FM3" s="13"/>
      <c r="FN3" s="13"/>
      <c r="FO3" s="15"/>
      <c r="FP3" s="15"/>
      <c r="FQ3" s="15"/>
      <c r="FR3" s="15"/>
      <c r="FS3" s="15"/>
      <c r="FT3" s="15"/>
      <c r="FU3" s="15"/>
      <c r="FV3" s="15"/>
      <c r="FW3" s="15"/>
      <c r="FX3" s="15"/>
      <c r="FY3" s="15"/>
      <c r="FZ3" s="15"/>
      <c r="GA3" s="15"/>
      <c r="GB3" s="15"/>
      <c r="GC3" s="15"/>
      <c r="GD3" s="25" t="s">
        <v>33</v>
      </c>
      <c r="GE3" s="25"/>
      <c r="GF3" s="25"/>
      <c r="GG3" s="25"/>
      <c r="GH3" s="25"/>
      <c r="GI3" s="15"/>
      <c r="GJ3" s="15"/>
      <c r="GK3" s="15"/>
      <c r="GL3" s="15"/>
      <c r="GM3" s="15"/>
      <c r="GN3" s="15"/>
      <c r="GO3" s="15"/>
      <c r="GP3" s="13" t="s">
        <v>34</v>
      </c>
      <c r="GQ3" s="13"/>
      <c r="GR3" s="13"/>
      <c r="GS3" s="13"/>
      <c r="GT3" s="13"/>
      <c r="GU3" s="13"/>
      <c r="GV3" s="13"/>
      <c r="GW3" s="13"/>
      <c r="GX3" s="13"/>
      <c r="GY3" s="13"/>
      <c r="GZ3" s="13"/>
      <c r="HA3" s="36" t="s">
        <v>35</v>
      </c>
      <c r="HB3" s="36"/>
      <c r="HC3" s="36"/>
      <c r="HD3" s="36"/>
      <c r="HE3" s="36"/>
      <c r="HF3" s="36"/>
      <c r="HG3" s="36"/>
      <c r="HH3" s="36"/>
      <c r="HI3" s="36"/>
      <c r="HJ3" s="36"/>
      <c r="HK3" s="36"/>
      <c r="HL3" s="36"/>
      <c r="HM3" s="36"/>
      <c r="HN3" s="36"/>
      <c r="HO3" s="36"/>
      <c r="HP3" s="36"/>
      <c r="HQ3" s="36"/>
      <c r="HR3" s="36"/>
      <c r="HS3" s="15"/>
      <c r="HT3" s="15"/>
      <c r="HU3" s="15"/>
      <c r="HV3" s="15"/>
      <c r="HW3" s="15"/>
      <c r="HX3" s="15"/>
      <c r="HY3" s="15"/>
      <c r="HZ3" s="15"/>
      <c r="IA3" s="15"/>
      <c r="IB3" s="37"/>
      <c r="IC3" s="15"/>
      <c r="ID3" s="37"/>
      <c r="IE3" s="15"/>
      <c r="IF3" s="15"/>
      <c r="IG3" s="15"/>
      <c r="IH3" s="15"/>
    </row>
    <row r="4" spans="1:242" ht="157.94999999999999" customHeight="1">
      <c r="A4" s="5" t="s">
        <v>36</v>
      </c>
      <c r="B4" s="5" t="s">
        <v>37</v>
      </c>
      <c r="C4" s="6" t="s">
        <v>38</v>
      </c>
      <c r="D4" s="5" t="s">
        <v>39</v>
      </c>
      <c r="E4" s="5" t="s">
        <v>40</v>
      </c>
      <c r="F4" s="5" t="s">
        <v>41</v>
      </c>
      <c r="G4" s="7" t="s">
        <v>42</v>
      </c>
      <c r="H4" s="8" t="s">
        <v>43</v>
      </c>
      <c r="I4" s="8" t="s">
        <v>44</v>
      </c>
      <c r="J4" s="3" t="s">
        <v>45</v>
      </c>
      <c r="K4" s="9" t="s">
        <v>46</v>
      </c>
      <c r="L4" s="3" t="s">
        <v>47</v>
      </c>
      <c r="M4" s="3" t="s">
        <v>48</v>
      </c>
      <c r="N4" s="3" t="s">
        <v>49</v>
      </c>
      <c r="O4" s="3" t="s">
        <v>50</v>
      </c>
      <c r="P4" s="3" t="s">
        <v>51</v>
      </c>
      <c r="Q4" s="3" t="s">
        <v>52</v>
      </c>
      <c r="R4" s="10" t="s">
        <v>53</v>
      </c>
      <c r="S4" s="3" t="s">
        <v>54</v>
      </c>
      <c r="T4" s="3" t="s">
        <v>55</v>
      </c>
      <c r="U4" s="3" t="s">
        <v>56</v>
      </c>
      <c r="V4" s="3" t="s">
        <v>57</v>
      </c>
      <c r="W4" s="3" t="s">
        <v>58</v>
      </c>
      <c r="X4" s="3" t="s">
        <v>59</v>
      </c>
      <c r="Y4" s="3" t="s">
        <v>60</v>
      </c>
      <c r="Z4" s="3" t="s">
        <v>61</v>
      </c>
      <c r="AA4" s="3" t="s">
        <v>62</v>
      </c>
      <c r="AB4" s="3" t="s">
        <v>63</v>
      </c>
      <c r="AC4" s="3" t="s">
        <v>64</v>
      </c>
      <c r="AD4" s="3" t="s">
        <v>65</v>
      </c>
      <c r="AE4" s="3" t="s">
        <v>66</v>
      </c>
      <c r="AF4" s="3" t="s">
        <v>67</v>
      </c>
      <c r="AG4" s="3" t="s">
        <v>68</v>
      </c>
      <c r="AH4" s="3" t="s">
        <v>69</v>
      </c>
      <c r="AI4" s="3" t="s">
        <v>70</v>
      </c>
      <c r="AJ4" s="3" t="s">
        <v>71</v>
      </c>
      <c r="AK4" s="3" t="s">
        <v>72</v>
      </c>
      <c r="AL4" s="3" t="s">
        <v>73</v>
      </c>
      <c r="AM4" s="3" t="s">
        <v>74</v>
      </c>
      <c r="AN4" s="3" t="s">
        <v>75</v>
      </c>
      <c r="AO4" s="3" t="s">
        <v>76</v>
      </c>
      <c r="AP4" s="3" t="s">
        <v>77</v>
      </c>
      <c r="AQ4" s="3" t="s">
        <v>78</v>
      </c>
      <c r="AR4" s="3" t="s">
        <v>79</v>
      </c>
      <c r="AS4" s="3" t="s">
        <v>80</v>
      </c>
      <c r="AT4" s="3" t="s">
        <v>81</v>
      </c>
      <c r="AU4" s="3" t="s">
        <v>82</v>
      </c>
      <c r="AV4" s="3" t="s">
        <v>83</v>
      </c>
      <c r="AW4" s="3" t="s">
        <v>84</v>
      </c>
      <c r="AX4" s="3" t="s">
        <v>85</v>
      </c>
      <c r="AY4" s="3" t="s">
        <v>86</v>
      </c>
      <c r="AZ4" s="3" t="s">
        <v>87</v>
      </c>
      <c r="BA4" s="3" t="s">
        <v>88</v>
      </c>
      <c r="BB4" s="3" t="s">
        <v>89</v>
      </c>
      <c r="BC4" s="3" t="s">
        <v>90</v>
      </c>
      <c r="BD4" s="3" t="s">
        <v>91</v>
      </c>
      <c r="BE4" s="3" t="s">
        <v>92</v>
      </c>
      <c r="BF4" s="3" t="s">
        <v>93</v>
      </c>
      <c r="BG4" s="3" t="s">
        <v>94</v>
      </c>
      <c r="BH4" s="3" t="s">
        <v>95</v>
      </c>
      <c r="BI4" s="10" t="s">
        <v>96</v>
      </c>
      <c r="BJ4" s="10" t="s">
        <v>97</v>
      </c>
      <c r="BK4" s="5" t="s">
        <v>98</v>
      </c>
      <c r="BL4" s="5" t="s">
        <v>99</v>
      </c>
      <c r="BM4" s="5" t="s">
        <v>100</v>
      </c>
      <c r="BN4" s="5" t="s">
        <v>101</v>
      </c>
      <c r="BO4" s="5" t="s">
        <v>102</v>
      </c>
      <c r="BP4" s="5" t="s">
        <v>103</v>
      </c>
      <c r="BQ4" s="5" t="s">
        <v>104</v>
      </c>
      <c r="BR4" s="5" t="s">
        <v>105</v>
      </c>
      <c r="BS4" s="5" t="s">
        <v>106</v>
      </c>
      <c r="BT4" s="10" t="s">
        <v>107</v>
      </c>
      <c r="BU4" s="3" t="s">
        <v>108</v>
      </c>
      <c r="BV4" s="3" t="s">
        <v>109</v>
      </c>
      <c r="BW4" s="3" t="s">
        <v>110</v>
      </c>
      <c r="BX4" s="3" t="s">
        <v>111</v>
      </c>
      <c r="BY4" s="5" t="s">
        <v>88</v>
      </c>
      <c r="BZ4" s="5" t="s">
        <v>112</v>
      </c>
      <c r="CA4" s="5" t="s">
        <v>113</v>
      </c>
      <c r="CB4" s="5" t="s">
        <v>112</v>
      </c>
      <c r="CC4" s="5" t="s">
        <v>114</v>
      </c>
      <c r="CD4" s="5" t="s">
        <v>112</v>
      </c>
      <c r="CE4" s="5" t="s">
        <v>115</v>
      </c>
      <c r="CF4" s="5" t="s">
        <v>112</v>
      </c>
      <c r="CG4" s="5" t="s">
        <v>116</v>
      </c>
      <c r="CH4" s="5" t="s">
        <v>112</v>
      </c>
      <c r="CI4" s="5" t="s">
        <v>117</v>
      </c>
      <c r="CJ4" s="5" t="s">
        <v>112</v>
      </c>
      <c r="CK4" s="5" t="s">
        <v>118</v>
      </c>
      <c r="CL4" s="5" t="s">
        <v>112</v>
      </c>
      <c r="CM4" s="5" t="s">
        <v>119</v>
      </c>
      <c r="CN4" s="5" t="s">
        <v>112</v>
      </c>
      <c r="CO4" s="3" t="s">
        <v>88</v>
      </c>
      <c r="CP4" s="3" t="s">
        <v>120</v>
      </c>
      <c r="CQ4" s="3" t="s">
        <v>113</v>
      </c>
      <c r="CR4" s="3" t="s">
        <v>120</v>
      </c>
      <c r="CS4" s="11" t="s">
        <v>114</v>
      </c>
      <c r="CT4" s="3" t="s">
        <v>120</v>
      </c>
      <c r="CU4" s="3" t="s">
        <v>115</v>
      </c>
      <c r="CV4" s="3" t="s">
        <v>120</v>
      </c>
      <c r="CW4" s="3" t="s">
        <v>116</v>
      </c>
      <c r="CX4" s="3" t="s">
        <v>120</v>
      </c>
      <c r="CY4" s="3" t="s">
        <v>117</v>
      </c>
      <c r="CZ4" s="3" t="s">
        <v>120</v>
      </c>
      <c r="DA4" s="3" t="s">
        <v>118</v>
      </c>
      <c r="DB4" s="3" t="s">
        <v>120</v>
      </c>
      <c r="DC4" s="3" t="s">
        <v>119</v>
      </c>
      <c r="DD4" s="3" t="s">
        <v>120</v>
      </c>
      <c r="DE4" s="5" t="s">
        <v>121</v>
      </c>
      <c r="DF4" s="5" t="s">
        <v>122</v>
      </c>
      <c r="DG4" s="5" t="s">
        <v>123</v>
      </c>
      <c r="DH4" s="5" t="s">
        <v>124</v>
      </c>
      <c r="DI4" s="5" t="s">
        <v>125</v>
      </c>
      <c r="DJ4" s="3" t="s">
        <v>88</v>
      </c>
      <c r="DK4" s="3" t="s">
        <v>126</v>
      </c>
      <c r="DL4" s="3" t="s">
        <v>113</v>
      </c>
      <c r="DM4" s="3" t="s">
        <v>126</v>
      </c>
      <c r="DN4" s="3" t="s">
        <v>114</v>
      </c>
      <c r="DO4" s="3" t="s">
        <v>126</v>
      </c>
      <c r="DP4" s="3" t="s">
        <v>115</v>
      </c>
      <c r="DQ4" s="3" t="s">
        <v>126</v>
      </c>
      <c r="DR4" s="3" t="s">
        <v>116</v>
      </c>
      <c r="DS4" s="3" t="s">
        <v>126</v>
      </c>
      <c r="DT4" s="3" t="s">
        <v>117</v>
      </c>
      <c r="DU4" s="3" t="s">
        <v>126</v>
      </c>
      <c r="DV4" s="3" t="s">
        <v>118</v>
      </c>
      <c r="DW4" s="3" t="s">
        <v>126</v>
      </c>
      <c r="DX4" s="3" t="s">
        <v>119</v>
      </c>
      <c r="DY4" s="3" t="s">
        <v>126</v>
      </c>
      <c r="DZ4" s="5" t="s">
        <v>127</v>
      </c>
      <c r="EA4" s="5" t="s">
        <v>128</v>
      </c>
      <c r="EB4" s="5" t="s">
        <v>129</v>
      </c>
      <c r="EC4" s="3" t="s">
        <v>88</v>
      </c>
      <c r="ED4" s="3" t="s">
        <v>126</v>
      </c>
      <c r="EE4" s="3" t="s">
        <v>113</v>
      </c>
      <c r="EF4" s="3" t="s">
        <v>126</v>
      </c>
      <c r="EG4" s="3" t="s">
        <v>114</v>
      </c>
      <c r="EH4" s="3" t="s">
        <v>126</v>
      </c>
      <c r="EI4" s="3" t="s">
        <v>115</v>
      </c>
      <c r="EJ4" s="3" t="s">
        <v>126</v>
      </c>
      <c r="EK4" s="3" t="s">
        <v>116</v>
      </c>
      <c r="EL4" s="3" t="s">
        <v>126</v>
      </c>
      <c r="EM4" s="3" t="s">
        <v>117</v>
      </c>
      <c r="EN4" s="3" t="s">
        <v>126</v>
      </c>
      <c r="EO4" s="3" t="s">
        <v>118</v>
      </c>
      <c r="EP4" s="3" t="s">
        <v>126</v>
      </c>
      <c r="EQ4" s="3" t="s">
        <v>119</v>
      </c>
      <c r="ER4" s="3" t="s">
        <v>126</v>
      </c>
      <c r="ES4" s="5" t="s">
        <v>113</v>
      </c>
      <c r="ET4" s="5" t="s">
        <v>118</v>
      </c>
      <c r="EU4" s="5" t="s">
        <v>119</v>
      </c>
      <c r="EV4" s="3" t="s">
        <v>113</v>
      </c>
      <c r="EW4" s="3" t="s">
        <v>118</v>
      </c>
      <c r="EX4" s="3" t="s">
        <v>119</v>
      </c>
      <c r="EY4" s="5" t="s">
        <v>88</v>
      </c>
      <c r="EZ4" s="5" t="s">
        <v>130</v>
      </c>
      <c r="FA4" s="5" t="s">
        <v>113</v>
      </c>
      <c r="FB4" s="5" t="s">
        <v>130</v>
      </c>
      <c r="FC4" s="5" t="s">
        <v>114</v>
      </c>
      <c r="FD4" s="5" t="s">
        <v>130</v>
      </c>
      <c r="FE4" s="5" t="s">
        <v>115</v>
      </c>
      <c r="FF4" s="5" t="s">
        <v>130</v>
      </c>
      <c r="FG4" s="5" t="s">
        <v>116</v>
      </c>
      <c r="FH4" s="5" t="s">
        <v>130</v>
      </c>
      <c r="FI4" s="5" t="s">
        <v>117</v>
      </c>
      <c r="FJ4" s="5" t="s">
        <v>130</v>
      </c>
      <c r="FK4" s="5" t="s">
        <v>118</v>
      </c>
      <c r="FL4" s="5" t="s">
        <v>130</v>
      </c>
      <c r="FM4" s="5" t="s">
        <v>119</v>
      </c>
      <c r="FN4" s="5" t="s">
        <v>130</v>
      </c>
      <c r="FO4" s="3" t="s">
        <v>131</v>
      </c>
      <c r="FP4" s="3" t="s">
        <v>132</v>
      </c>
      <c r="FQ4" s="3" t="s">
        <v>133</v>
      </c>
      <c r="FR4" s="3" t="s">
        <v>134</v>
      </c>
      <c r="FS4" s="3" t="s">
        <v>135</v>
      </c>
      <c r="FT4" s="3" t="s">
        <v>136</v>
      </c>
      <c r="FU4" s="3" t="s">
        <v>137</v>
      </c>
      <c r="FV4" s="3" t="s">
        <v>138</v>
      </c>
      <c r="FW4" s="3" t="s">
        <v>139</v>
      </c>
      <c r="FX4" s="3" t="s">
        <v>140</v>
      </c>
      <c r="FY4" s="3" t="s">
        <v>141</v>
      </c>
      <c r="FZ4" s="3" t="s">
        <v>142</v>
      </c>
      <c r="GA4" s="3" t="s">
        <v>143</v>
      </c>
      <c r="GB4" s="3" t="s">
        <v>144</v>
      </c>
      <c r="GC4" s="3" t="s">
        <v>145</v>
      </c>
      <c r="GD4" s="3" t="s">
        <v>146</v>
      </c>
      <c r="GE4" s="3" t="s">
        <v>147</v>
      </c>
      <c r="GF4" s="3" t="s">
        <v>148</v>
      </c>
      <c r="GG4" s="3" t="s">
        <v>149</v>
      </c>
      <c r="GH4" s="3" t="s">
        <v>150</v>
      </c>
      <c r="GI4" s="3" t="s">
        <v>151</v>
      </c>
      <c r="GJ4" s="3" t="s">
        <v>152</v>
      </c>
      <c r="GK4" s="3" t="s">
        <v>153</v>
      </c>
      <c r="GL4" s="3" t="s">
        <v>154</v>
      </c>
      <c r="GM4" s="3" t="s">
        <v>155</v>
      </c>
      <c r="GN4" s="3" t="s">
        <v>156</v>
      </c>
      <c r="GO4" s="3" t="s">
        <v>157</v>
      </c>
      <c r="GP4" s="3" t="s">
        <v>158</v>
      </c>
      <c r="GQ4" s="3" t="s">
        <v>159</v>
      </c>
      <c r="GR4" s="3" t="s">
        <v>160</v>
      </c>
      <c r="GS4" s="3" t="s">
        <v>161</v>
      </c>
      <c r="GT4" s="3" t="s">
        <v>162</v>
      </c>
      <c r="GU4" s="3" t="s">
        <v>163</v>
      </c>
      <c r="GV4" s="3" t="s">
        <v>164</v>
      </c>
      <c r="GW4" s="3" t="s">
        <v>165</v>
      </c>
      <c r="GX4" s="3" t="s">
        <v>166</v>
      </c>
      <c r="GY4" s="3" t="s">
        <v>167</v>
      </c>
      <c r="GZ4" s="3" t="s">
        <v>96</v>
      </c>
      <c r="HA4" s="3" t="s">
        <v>168</v>
      </c>
      <c r="HB4" s="3" t="s">
        <v>169</v>
      </c>
      <c r="HC4" s="3" t="s">
        <v>170</v>
      </c>
      <c r="HD4" s="3" t="s">
        <v>171</v>
      </c>
      <c r="HE4" s="3" t="s">
        <v>172</v>
      </c>
      <c r="HF4" s="3" t="s">
        <v>173</v>
      </c>
      <c r="HG4" s="3" t="s">
        <v>174</v>
      </c>
      <c r="HH4" s="3" t="s">
        <v>175</v>
      </c>
      <c r="HI4" s="3" t="s">
        <v>176</v>
      </c>
      <c r="HJ4" s="3" t="s">
        <v>177</v>
      </c>
      <c r="HK4" s="3" t="s">
        <v>178</v>
      </c>
      <c r="HL4" s="3" t="s">
        <v>179</v>
      </c>
      <c r="HM4" s="3" t="s">
        <v>180</v>
      </c>
      <c r="HN4" s="3" t="s">
        <v>181</v>
      </c>
      <c r="HO4" s="3" t="s">
        <v>182</v>
      </c>
      <c r="HP4" s="3" t="s">
        <v>183</v>
      </c>
      <c r="HQ4" s="3" t="s">
        <v>184</v>
      </c>
      <c r="HR4" s="3" t="s">
        <v>185</v>
      </c>
      <c r="HS4" s="3" t="s">
        <v>186</v>
      </c>
      <c r="HT4" s="3" t="s">
        <v>187</v>
      </c>
      <c r="HU4" s="3" t="s">
        <v>188</v>
      </c>
      <c r="HV4" s="3" t="s">
        <v>189</v>
      </c>
      <c r="HW4" s="3" t="s">
        <v>190</v>
      </c>
      <c r="HX4" s="3" t="s">
        <v>191</v>
      </c>
      <c r="HY4" s="3" t="s">
        <v>192</v>
      </c>
      <c r="HZ4" s="3" t="s">
        <v>193</v>
      </c>
      <c r="IA4" s="3" t="s">
        <v>194</v>
      </c>
      <c r="IB4" s="12" t="s">
        <v>195</v>
      </c>
      <c r="IC4" s="3" t="s">
        <v>196</v>
      </c>
      <c r="ID4" s="12" t="s">
        <v>197</v>
      </c>
      <c r="IE4" s="3" t="s">
        <v>198</v>
      </c>
      <c r="IF4" s="3" t="s">
        <v>199</v>
      </c>
      <c r="IG4" s="3" t="s">
        <v>200</v>
      </c>
      <c r="IH4" s="3" t="s">
        <v>201</v>
      </c>
    </row>
    <row r="5" spans="1:242" ht="57.6">
      <c r="A5" s="5" t="s">
        <v>202</v>
      </c>
      <c r="B5" s="5" t="s">
        <v>203</v>
      </c>
      <c r="C5" s="6" t="s">
        <v>204</v>
      </c>
      <c r="D5" s="5" t="s">
        <v>205</v>
      </c>
      <c r="E5" s="5" t="s">
        <v>206</v>
      </c>
      <c r="F5" s="5" t="s">
        <v>207</v>
      </c>
      <c r="G5" s="7" t="s">
        <v>208</v>
      </c>
      <c r="H5" s="8" t="s">
        <v>209</v>
      </c>
      <c r="I5" s="8" t="s">
        <v>210</v>
      </c>
      <c r="J5" s="3" t="s">
        <v>211</v>
      </c>
      <c r="K5" s="9" t="s">
        <v>212</v>
      </c>
      <c r="L5" s="3" t="s">
        <v>213</v>
      </c>
      <c r="M5" s="3" t="s">
        <v>214</v>
      </c>
      <c r="N5" s="3" t="s">
        <v>215</v>
      </c>
      <c r="O5" s="3" t="s">
        <v>216</v>
      </c>
      <c r="P5" s="3" t="s">
        <v>20</v>
      </c>
      <c r="Q5" s="3" t="s">
        <v>217</v>
      </c>
      <c r="R5" s="10" t="s">
        <v>218</v>
      </c>
      <c r="S5" s="3" t="s">
        <v>219</v>
      </c>
      <c r="T5" s="3" t="s">
        <v>220</v>
      </c>
      <c r="U5" s="3" t="s">
        <v>221</v>
      </c>
      <c r="V5" s="3" t="s">
        <v>220</v>
      </c>
      <c r="W5" s="3" t="s">
        <v>222</v>
      </c>
      <c r="X5" s="3" t="s">
        <v>220</v>
      </c>
    </row>
    <row r="6" spans="1:242" s="4" customFormat="1" ht="28.8">
      <c r="A6" s="15" t="s">
        <v>223</v>
      </c>
      <c r="B6" s="15" t="s">
        <v>224</v>
      </c>
      <c r="C6" s="16" t="s">
        <v>225</v>
      </c>
      <c r="D6" s="15" t="s">
        <v>226</v>
      </c>
      <c r="E6" s="15" t="s">
        <v>227</v>
      </c>
      <c r="F6" s="15" t="s">
        <v>228</v>
      </c>
      <c r="G6" s="17" t="s">
        <v>229</v>
      </c>
      <c r="H6" s="22" t="s">
        <v>230</v>
      </c>
      <c r="I6" s="22" t="s">
        <v>231</v>
      </c>
      <c r="J6" s="4" t="s">
        <v>232</v>
      </c>
      <c r="K6" s="23" t="s">
        <v>233</v>
      </c>
      <c r="L6" s="4" t="s">
        <v>234</v>
      </c>
      <c r="M6" s="4" t="s">
        <v>235</v>
      </c>
      <c r="N6" s="4" t="s">
        <v>236</v>
      </c>
      <c r="O6" s="4" t="s">
        <v>237</v>
      </c>
      <c r="P6" s="4" t="s">
        <v>238</v>
      </c>
      <c r="Q6" s="4" t="s">
        <v>239</v>
      </c>
      <c r="R6" s="27" t="s">
        <v>240</v>
      </c>
      <c r="S6" s="4" t="s">
        <v>241</v>
      </c>
      <c r="T6" s="4" t="s">
        <v>242</v>
      </c>
      <c r="U6" s="4" t="s">
        <v>243</v>
      </c>
      <c r="V6" s="4" t="s">
        <v>244</v>
      </c>
      <c r="W6" s="4" t="s">
        <v>245</v>
      </c>
      <c r="X6" s="4" t="s">
        <v>246</v>
      </c>
      <c r="Y6" s="4" t="s">
        <v>247</v>
      </c>
      <c r="Z6" s="4" t="s">
        <v>248</v>
      </c>
      <c r="AA6" s="4" t="s">
        <v>249</v>
      </c>
      <c r="AB6" s="4" t="s">
        <v>250</v>
      </c>
      <c r="AC6" s="4" t="s">
        <v>251</v>
      </c>
      <c r="AD6" s="4" t="s">
        <v>252</v>
      </c>
      <c r="AE6" s="4" t="s">
        <v>253</v>
      </c>
      <c r="AF6" s="4" t="s">
        <v>254</v>
      </c>
      <c r="AG6" s="4" t="s">
        <v>255</v>
      </c>
      <c r="AH6" s="4" t="s">
        <v>256</v>
      </c>
      <c r="AI6" s="4" t="s">
        <v>257</v>
      </c>
      <c r="AJ6" s="4" t="s">
        <v>258</v>
      </c>
      <c r="AK6" s="4" t="s">
        <v>259</v>
      </c>
      <c r="AL6" s="4" t="s">
        <v>260</v>
      </c>
      <c r="AM6" s="4" t="s">
        <v>261</v>
      </c>
      <c r="AN6" s="4" t="s">
        <v>262</v>
      </c>
      <c r="AO6" s="4" t="s">
        <v>263</v>
      </c>
      <c r="AP6" s="4" t="s">
        <v>264</v>
      </c>
      <c r="AQ6" s="4" t="s">
        <v>265</v>
      </c>
      <c r="AR6" s="4" t="s">
        <v>266</v>
      </c>
      <c r="AS6" s="4" t="s">
        <v>267</v>
      </c>
      <c r="AT6" s="4" t="s">
        <v>268</v>
      </c>
      <c r="AU6" s="4" t="s">
        <v>269</v>
      </c>
      <c r="AV6" s="4" t="s">
        <v>270</v>
      </c>
      <c r="AW6" s="4" t="s">
        <v>271</v>
      </c>
      <c r="AX6" s="4" t="s">
        <v>272</v>
      </c>
      <c r="AY6" s="4" t="s">
        <v>273</v>
      </c>
      <c r="AZ6" s="4" t="s">
        <v>274</v>
      </c>
      <c r="BA6" s="4" t="s">
        <v>275</v>
      </c>
      <c r="BB6" s="4" t="s">
        <v>276</v>
      </c>
      <c r="BC6" s="4" t="s">
        <v>277</v>
      </c>
      <c r="BD6" s="4" t="s">
        <v>278</v>
      </c>
      <c r="BE6" s="4" t="s">
        <v>279</v>
      </c>
      <c r="BF6" s="4" t="s">
        <v>280</v>
      </c>
      <c r="BG6" s="4" t="s">
        <v>281</v>
      </c>
      <c r="BH6" s="4" t="s">
        <v>282</v>
      </c>
      <c r="BI6" s="27" t="s">
        <v>283</v>
      </c>
      <c r="BJ6" s="27" t="s">
        <v>284</v>
      </c>
      <c r="BK6" s="15" t="s">
        <v>285</v>
      </c>
      <c r="BL6" s="15" t="s">
        <v>286</v>
      </c>
      <c r="BM6" s="15" t="s">
        <v>287</v>
      </c>
      <c r="BN6" s="15" t="s">
        <v>288</v>
      </c>
      <c r="BO6" s="15" t="s">
        <v>289</v>
      </c>
      <c r="BP6" s="15" t="s">
        <v>290</v>
      </c>
      <c r="BQ6" s="15" t="s">
        <v>291</v>
      </c>
      <c r="BR6" s="15" t="s">
        <v>292</v>
      </c>
      <c r="BS6" s="15" t="s">
        <v>293</v>
      </c>
      <c r="BT6" s="27" t="s">
        <v>294</v>
      </c>
      <c r="BU6" s="4" t="s">
        <v>295</v>
      </c>
      <c r="BV6" s="4" t="s">
        <v>296</v>
      </c>
      <c r="BW6" s="4" t="s">
        <v>297</v>
      </c>
      <c r="BX6" s="4" t="s">
        <v>298</v>
      </c>
      <c r="BY6" s="15" t="s">
        <v>299</v>
      </c>
      <c r="BZ6" s="15" t="s">
        <v>300</v>
      </c>
      <c r="CA6" s="15" t="s">
        <v>301</v>
      </c>
      <c r="CB6" s="15" t="s">
        <v>302</v>
      </c>
      <c r="CC6" s="15" t="s">
        <v>303</v>
      </c>
      <c r="CD6" s="15" t="s">
        <v>304</v>
      </c>
      <c r="CE6" s="15" t="s">
        <v>305</v>
      </c>
      <c r="CF6" s="15" t="s">
        <v>306</v>
      </c>
      <c r="CG6" s="15" t="s">
        <v>307</v>
      </c>
      <c r="CH6" s="15" t="s">
        <v>308</v>
      </c>
      <c r="CI6" s="15" t="s">
        <v>309</v>
      </c>
      <c r="CJ6" s="15" t="s">
        <v>310</v>
      </c>
      <c r="CK6" s="15" t="s">
        <v>311</v>
      </c>
      <c r="CL6" s="15" t="s">
        <v>312</v>
      </c>
      <c r="CM6" s="15" t="s">
        <v>313</v>
      </c>
      <c r="CN6" s="15" t="s">
        <v>314</v>
      </c>
      <c r="CO6" s="4" t="s">
        <v>315</v>
      </c>
      <c r="CP6" s="4" t="s">
        <v>316</v>
      </c>
      <c r="CQ6" s="4" t="s">
        <v>317</v>
      </c>
      <c r="CR6" s="4" t="s">
        <v>318</v>
      </c>
      <c r="CS6" s="32" t="s">
        <v>319</v>
      </c>
      <c r="CT6" s="4" t="s">
        <v>320</v>
      </c>
      <c r="CU6" s="4" t="s">
        <v>321</v>
      </c>
      <c r="CV6" s="4" t="s">
        <v>322</v>
      </c>
      <c r="CW6" s="4" t="s">
        <v>323</v>
      </c>
      <c r="CX6" s="4" t="s">
        <v>324</v>
      </c>
      <c r="CY6" s="4" t="s">
        <v>325</v>
      </c>
      <c r="CZ6" s="4" t="s">
        <v>326</v>
      </c>
      <c r="DA6" s="4" t="s">
        <v>327</v>
      </c>
      <c r="DB6" s="4" t="s">
        <v>328</v>
      </c>
      <c r="DC6" s="4" t="s">
        <v>329</v>
      </c>
      <c r="DD6" s="4" t="s">
        <v>330</v>
      </c>
      <c r="DE6" s="15" t="s">
        <v>331</v>
      </c>
      <c r="DF6" s="15" t="s">
        <v>332</v>
      </c>
      <c r="DG6" s="15" t="s">
        <v>333</v>
      </c>
      <c r="DH6" s="15" t="s">
        <v>334</v>
      </c>
      <c r="DI6" s="15" t="s">
        <v>335</v>
      </c>
      <c r="DJ6" s="4" t="s">
        <v>336</v>
      </c>
      <c r="DK6" s="4" t="s">
        <v>337</v>
      </c>
      <c r="DL6" s="4" t="s">
        <v>338</v>
      </c>
      <c r="DM6" s="4" t="s">
        <v>339</v>
      </c>
      <c r="DN6" s="4" t="s">
        <v>340</v>
      </c>
      <c r="DO6" s="4" t="s">
        <v>341</v>
      </c>
      <c r="DP6" s="4" t="s">
        <v>342</v>
      </c>
      <c r="DQ6" s="4" t="s">
        <v>343</v>
      </c>
      <c r="DR6" s="4" t="s">
        <v>344</v>
      </c>
      <c r="DS6" s="4" t="s">
        <v>345</v>
      </c>
      <c r="DT6" s="4" t="s">
        <v>346</v>
      </c>
      <c r="DU6" s="4" t="s">
        <v>347</v>
      </c>
      <c r="DV6" s="4" t="s">
        <v>348</v>
      </c>
      <c r="DW6" s="4" t="s">
        <v>349</v>
      </c>
      <c r="DX6" s="4" t="s">
        <v>350</v>
      </c>
      <c r="DY6" s="4" t="s">
        <v>351</v>
      </c>
      <c r="DZ6" s="15" t="s">
        <v>352</v>
      </c>
      <c r="EA6" s="15" t="s">
        <v>353</v>
      </c>
      <c r="EB6" s="15" t="s">
        <v>354</v>
      </c>
      <c r="EC6" s="4" t="s">
        <v>355</v>
      </c>
      <c r="ED6" s="4" t="s">
        <v>356</v>
      </c>
      <c r="EE6" s="4" t="s">
        <v>357</v>
      </c>
      <c r="EF6" s="4" t="s">
        <v>358</v>
      </c>
      <c r="EG6" s="4" t="s">
        <v>359</v>
      </c>
      <c r="EH6" s="4" t="s">
        <v>360</v>
      </c>
      <c r="EI6" s="4" t="s">
        <v>361</v>
      </c>
      <c r="EJ6" s="4" t="s">
        <v>362</v>
      </c>
      <c r="EK6" s="4" t="s">
        <v>363</v>
      </c>
      <c r="EL6" s="4" t="s">
        <v>364</v>
      </c>
      <c r="EM6" s="4" t="s">
        <v>365</v>
      </c>
      <c r="EN6" s="4" t="s">
        <v>366</v>
      </c>
      <c r="EO6" s="4" t="s">
        <v>367</v>
      </c>
      <c r="EP6" s="4" t="s">
        <v>368</v>
      </c>
      <c r="EQ6" s="4" t="s">
        <v>369</v>
      </c>
      <c r="ER6" s="4" t="s">
        <v>370</v>
      </c>
      <c r="ES6" s="15" t="s">
        <v>371</v>
      </c>
      <c r="ET6" s="15" t="s">
        <v>372</v>
      </c>
      <c r="EU6" s="15" t="s">
        <v>373</v>
      </c>
      <c r="EV6" s="4" t="s">
        <v>374</v>
      </c>
      <c r="EW6" s="4" t="s">
        <v>375</v>
      </c>
      <c r="EX6" s="4" t="s">
        <v>376</v>
      </c>
      <c r="EY6" s="15" t="s">
        <v>377</v>
      </c>
      <c r="EZ6" s="15" t="s">
        <v>378</v>
      </c>
      <c r="FA6" s="15" t="s">
        <v>379</v>
      </c>
      <c r="FB6" s="15" t="s">
        <v>380</v>
      </c>
      <c r="FC6" s="15" t="s">
        <v>381</v>
      </c>
      <c r="FD6" s="15" t="s">
        <v>382</v>
      </c>
      <c r="FE6" s="15" t="s">
        <v>383</v>
      </c>
      <c r="FF6" s="15" t="s">
        <v>384</v>
      </c>
      <c r="FG6" s="15" t="s">
        <v>385</v>
      </c>
      <c r="FH6" s="15" t="s">
        <v>386</v>
      </c>
      <c r="FI6" s="15" t="s">
        <v>387</v>
      </c>
      <c r="FJ6" s="15" t="s">
        <v>388</v>
      </c>
      <c r="FK6" s="15" t="s">
        <v>389</v>
      </c>
      <c r="FL6" s="15" t="s">
        <v>390</v>
      </c>
      <c r="FM6" s="15" t="s">
        <v>391</v>
      </c>
      <c r="FN6" s="15" t="s">
        <v>392</v>
      </c>
      <c r="FO6" s="4" t="s">
        <v>393</v>
      </c>
      <c r="FP6" s="4" t="s">
        <v>394</v>
      </c>
      <c r="FQ6" s="4" t="s">
        <v>395</v>
      </c>
      <c r="FR6" s="4" t="s">
        <v>396</v>
      </c>
      <c r="FS6" s="4" t="s">
        <v>397</v>
      </c>
      <c r="FT6" s="4" t="s">
        <v>398</v>
      </c>
      <c r="FU6" s="4" t="s">
        <v>399</v>
      </c>
      <c r="FV6" s="4" t="s">
        <v>400</v>
      </c>
      <c r="FW6" s="4" t="s">
        <v>401</v>
      </c>
      <c r="FX6" s="4" t="s">
        <v>402</v>
      </c>
      <c r="FY6" s="4" t="s">
        <v>403</v>
      </c>
      <c r="FZ6" s="4" t="s">
        <v>404</v>
      </c>
      <c r="GA6" s="4" t="s">
        <v>405</v>
      </c>
      <c r="GB6" s="4" t="s">
        <v>406</v>
      </c>
      <c r="GC6" s="4" t="s">
        <v>407</v>
      </c>
      <c r="GD6" s="4" t="s">
        <v>408</v>
      </c>
      <c r="GE6" s="4" t="s">
        <v>409</v>
      </c>
      <c r="GF6" s="4" t="s">
        <v>410</v>
      </c>
      <c r="GG6" s="4" t="s">
        <v>411</v>
      </c>
      <c r="GH6" s="4" t="s">
        <v>412</v>
      </c>
      <c r="GI6" s="4" t="s">
        <v>413</v>
      </c>
      <c r="GJ6" s="4" t="s">
        <v>414</v>
      </c>
      <c r="GK6" s="4" t="s">
        <v>415</v>
      </c>
      <c r="GL6" s="4" t="s">
        <v>416</v>
      </c>
      <c r="GM6" s="4" t="s">
        <v>417</v>
      </c>
      <c r="GN6" s="4" t="s">
        <v>418</v>
      </c>
      <c r="GO6" s="4" t="s">
        <v>419</v>
      </c>
      <c r="GP6" s="4" t="s">
        <v>420</v>
      </c>
      <c r="GQ6" s="4" t="s">
        <v>421</v>
      </c>
      <c r="GR6" s="4" t="s">
        <v>422</v>
      </c>
      <c r="GS6" s="4" t="s">
        <v>423</v>
      </c>
      <c r="GT6" s="4" t="s">
        <v>424</v>
      </c>
      <c r="GU6" s="4" t="s">
        <v>425</v>
      </c>
      <c r="GV6" s="4" t="s">
        <v>426</v>
      </c>
      <c r="GW6" s="4" t="s">
        <v>427</v>
      </c>
      <c r="GX6" s="4" t="s">
        <v>428</v>
      </c>
      <c r="GY6" s="4" t="s">
        <v>429</v>
      </c>
      <c r="GZ6" s="4" t="s">
        <v>430</v>
      </c>
      <c r="HA6" s="4" t="s">
        <v>431</v>
      </c>
      <c r="HB6" s="4" t="s">
        <v>432</v>
      </c>
      <c r="HC6" s="4" t="s">
        <v>433</v>
      </c>
      <c r="HD6" s="4" t="s">
        <v>434</v>
      </c>
      <c r="HE6" s="4" t="s">
        <v>435</v>
      </c>
      <c r="HF6" s="4" t="s">
        <v>436</v>
      </c>
      <c r="HG6" s="4" t="s">
        <v>437</v>
      </c>
      <c r="HH6" s="4" t="s">
        <v>438</v>
      </c>
      <c r="HI6" s="4" t="s">
        <v>439</v>
      </c>
      <c r="HJ6" s="4" t="s">
        <v>440</v>
      </c>
      <c r="HK6" s="4" t="s">
        <v>441</v>
      </c>
      <c r="HL6" s="4" t="s">
        <v>442</v>
      </c>
      <c r="HM6" s="4" t="s">
        <v>443</v>
      </c>
      <c r="HN6" s="4" t="s">
        <v>444</v>
      </c>
      <c r="HO6" s="4" t="s">
        <v>445</v>
      </c>
      <c r="HP6" s="4" t="s">
        <v>446</v>
      </c>
      <c r="HQ6" s="4" t="s">
        <v>447</v>
      </c>
      <c r="HR6" s="4" t="s">
        <v>448</v>
      </c>
      <c r="HS6" s="4" t="s">
        <v>449</v>
      </c>
      <c r="HT6" s="4" t="s">
        <v>450</v>
      </c>
      <c r="HU6" s="4" t="s">
        <v>451</v>
      </c>
      <c r="HV6" s="4" t="s">
        <v>452</v>
      </c>
      <c r="HW6" s="4" t="s">
        <v>453</v>
      </c>
      <c r="HX6" s="4" t="s">
        <v>454</v>
      </c>
      <c r="HY6" s="4" t="s">
        <v>455</v>
      </c>
      <c r="HZ6" s="4" t="s">
        <v>456</v>
      </c>
      <c r="IA6" s="4" t="s">
        <v>457</v>
      </c>
      <c r="IB6" s="38" t="s">
        <v>458</v>
      </c>
      <c r="IC6" s="4" t="s">
        <v>459</v>
      </c>
      <c r="ID6" s="38" t="s">
        <v>460</v>
      </c>
      <c r="IE6" s="4" t="s">
        <v>461</v>
      </c>
      <c r="IF6" s="4" t="s">
        <v>462</v>
      </c>
      <c r="IG6" s="4" t="s">
        <v>463</v>
      </c>
      <c r="IH6" s="4" t="s">
        <v>464</v>
      </c>
    </row>
    <row r="7" spans="1:242" ht="28.8">
      <c r="A7" s="5">
        <v>1</v>
      </c>
      <c r="D7" s="3" t="s">
        <v>466</v>
      </c>
      <c r="E7" s="3" t="s">
        <v>467</v>
      </c>
      <c r="F7" s="5" t="s">
        <v>468</v>
      </c>
      <c r="H7" s="7">
        <v>21.458303399999998</v>
      </c>
      <c r="I7" s="7">
        <v>105.97572599999999</v>
      </c>
      <c r="J7" s="3" t="s">
        <v>469</v>
      </c>
      <c r="K7" s="9">
        <v>54</v>
      </c>
      <c r="L7" s="3">
        <v>1</v>
      </c>
      <c r="M7" s="3">
        <v>3</v>
      </c>
      <c r="N7" s="3">
        <v>5</v>
      </c>
      <c r="O7" s="3">
        <v>1</v>
      </c>
      <c r="P7" s="3">
        <v>4</v>
      </c>
      <c r="Q7" s="3">
        <v>3</v>
      </c>
      <c r="R7" s="10">
        <v>1</v>
      </c>
      <c r="S7" s="3">
        <v>1</v>
      </c>
      <c r="T7" s="3">
        <v>2</v>
      </c>
      <c r="U7" s="3">
        <v>2</v>
      </c>
      <c r="W7" s="3">
        <v>1</v>
      </c>
      <c r="X7" s="3">
        <v>1</v>
      </c>
      <c r="Y7" s="3">
        <v>1</v>
      </c>
      <c r="Z7" s="3">
        <v>1</v>
      </c>
      <c r="AA7" s="3">
        <v>1</v>
      </c>
      <c r="AB7" s="3">
        <v>1</v>
      </c>
      <c r="AC7" s="3">
        <v>1</v>
      </c>
      <c r="AD7" s="3">
        <v>1</v>
      </c>
      <c r="AE7" s="3">
        <v>2</v>
      </c>
      <c r="AG7" s="3">
        <v>2</v>
      </c>
      <c r="AI7" s="3">
        <v>1</v>
      </c>
      <c r="AJ7" s="3">
        <v>4</v>
      </c>
      <c r="AK7" s="3">
        <v>2</v>
      </c>
      <c r="AL7" s="3">
        <v>2</v>
      </c>
      <c r="AN7" s="3">
        <v>1</v>
      </c>
      <c r="AO7" s="3">
        <v>1</v>
      </c>
      <c r="AP7" s="3">
        <v>5</v>
      </c>
      <c r="AQ7" s="3">
        <v>3</v>
      </c>
      <c r="AR7" s="3">
        <v>1</v>
      </c>
      <c r="AS7" s="3">
        <v>3</v>
      </c>
      <c r="AU7" s="3">
        <v>1</v>
      </c>
      <c r="AX7" s="3">
        <v>7.4999999999999997E-2</v>
      </c>
      <c r="AY7" s="3">
        <v>0.28000000000000003</v>
      </c>
      <c r="AZ7" s="3">
        <v>0.1</v>
      </c>
      <c r="BB7" s="3">
        <v>2.4E-2</v>
      </c>
      <c r="BC7" s="3">
        <v>0.03</v>
      </c>
      <c r="BG7" s="3">
        <v>0.5</v>
      </c>
      <c r="BH7" s="3">
        <v>1</v>
      </c>
      <c r="BJ7" s="10">
        <f t="shared" ref="BJ7:BJ21" si="0">SUM(AT7:BI7)</f>
        <v>3.0090000000000003</v>
      </c>
      <c r="BK7" s="5">
        <v>3</v>
      </c>
      <c r="BL7" s="5">
        <v>1</v>
      </c>
      <c r="BO7" s="5">
        <v>1</v>
      </c>
      <c r="BQ7" s="5">
        <v>1</v>
      </c>
      <c r="BT7" s="10">
        <f t="shared" ref="BT7:BT31" si="1">SUM(BL7:BS7)</f>
        <v>3</v>
      </c>
      <c r="BU7" s="3">
        <v>2</v>
      </c>
      <c r="BV7" s="3">
        <v>2</v>
      </c>
      <c r="BW7" s="3">
        <v>2</v>
      </c>
      <c r="BX7" s="3">
        <v>6</v>
      </c>
      <c r="CA7" s="5">
        <v>1</v>
      </c>
      <c r="CB7" s="5">
        <v>1</v>
      </c>
      <c r="CE7" s="5">
        <v>1</v>
      </c>
      <c r="CF7" s="5">
        <v>2</v>
      </c>
      <c r="CQ7" s="3" t="s">
        <v>470</v>
      </c>
      <c r="CR7" s="3">
        <v>2</v>
      </c>
      <c r="CU7" s="3" t="s">
        <v>471</v>
      </c>
      <c r="CV7" s="3">
        <v>1</v>
      </c>
      <c r="DE7" s="5">
        <v>15</v>
      </c>
      <c r="DF7" s="5">
        <v>1</v>
      </c>
      <c r="DH7" s="5">
        <v>1</v>
      </c>
      <c r="DI7" s="5">
        <v>1.2</v>
      </c>
      <c r="DL7" s="3">
        <v>2</v>
      </c>
      <c r="DZ7" s="5">
        <v>2</v>
      </c>
      <c r="EB7" s="5">
        <v>1</v>
      </c>
      <c r="EE7" s="3">
        <v>1</v>
      </c>
      <c r="EI7" s="3">
        <v>1</v>
      </c>
      <c r="ES7" s="5">
        <v>4</v>
      </c>
      <c r="EV7" s="3">
        <v>4</v>
      </c>
      <c r="FA7" s="5">
        <v>1</v>
      </c>
      <c r="FE7" s="5">
        <v>1</v>
      </c>
      <c r="FO7" s="3">
        <v>1</v>
      </c>
      <c r="FP7" s="3">
        <v>1</v>
      </c>
      <c r="FQ7" s="3">
        <v>2</v>
      </c>
      <c r="FU7" s="3">
        <v>2</v>
      </c>
      <c r="FV7" s="3">
        <v>1</v>
      </c>
      <c r="FX7" s="3">
        <v>3</v>
      </c>
      <c r="FY7" s="3">
        <v>5</v>
      </c>
      <c r="FZ7" s="3">
        <v>2</v>
      </c>
      <c r="GC7" s="3">
        <v>3</v>
      </c>
      <c r="GH7" s="3">
        <v>1</v>
      </c>
      <c r="GI7" s="3">
        <v>2</v>
      </c>
      <c r="GJ7" s="3">
        <v>1</v>
      </c>
      <c r="GK7" s="3">
        <v>35000</v>
      </c>
      <c r="GL7" s="3">
        <v>2</v>
      </c>
      <c r="GM7" s="3">
        <v>5</v>
      </c>
      <c r="GN7" s="3">
        <v>1</v>
      </c>
      <c r="GO7" s="3">
        <v>2</v>
      </c>
      <c r="HC7" s="3">
        <v>1</v>
      </c>
      <c r="HF7" s="3">
        <v>1</v>
      </c>
      <c r="HP7" s="3">
        <v>1</v>
      </c>
      <c r="HT7" s="3">
        <v>2</v>
      </c>
      <c r="HU7" s="3" t="s">
        <v>472</v>
      </c>
      <c r="HV7" s="3" t="s">
        <v>473</v>
      </c>
      <c r="HW7" s="3">
        <v>1</v>
      </c>
      <c r="HX7" s="3">
        <v>1</v>
      </c>
      <c r="HZ7" s="3">
        <v>1</v>
      </c>
      <c r="IA7" s="3">
        <v>1</v>
      </c>
      <c r="IB7" s="12">
        <v>6000</v>
      </c>
      <c r="IC7" s="3">
        <v>1</v>
      </c>
      <c r="ID7" s="12">
        <v>40000</v>
      </c>
      <c r="IE7" s="3">
        <v>1</v>
      </c>
      <c r="IF7" s="3">
        <v>1</v>
      </c>
      <c r="IG7" s="3">
        <v>1.5</v>
      </c>
      <c r="IH7" s="3">
        <v>2</v>
      </c>
    </row>
    <row r="8" spans="1:242" ht="28.8">
      <c r="A8" s="5">
        <v>2</v>
      </c>
      <c r="D8" s="3" t="s">
        <v>466</v>
      </c>
      <c r="E8" s="3" t="s">
        <v>467</v>
      </c>
      <c r="F8" s="5" t="s">
        <v>468</v>
      </c>
      <c r="H8" s="7">
        <v>21.272885148</v>
      </c>
      <c r="I8" s="7" t="s">
        <v>474</v>
      </c>
      <c r="J8" s="3" t="s">
        <v>475</v>
      </c>
      <c r="K8" s="9">
        <v>65</v>
      </c>
      <c r="L8" s="3">
        <v>1</v>
      </c>
      <c r="M8" s="3">
        <v>3</v>
      </c>
      <c r="N8" s="3">
        <v>3</v>
      </c>
      <c r="O8" s="3">
        <v>1</v>
      </c>
      <c r="P8" s="3">
        <v>6</v>
      </c>
      <c r="Q8" s="3">
        <v>2</v>
      </c>
      <c r="R8" s="10">
        <v>4</v>
      </c>
      <c r="S8" s="3">
        <v>1</v>
      </c>
      <c r="T8" s="3">
        <v>2</v>
      </c>
      <c r="U8" s="3">
        <v>2</v>
      </c>
      <c r="W8" s="3">
        <v>1</v>
      </c>
      <c r="X8" s="3">
        <v>1</v>
      </c>
      <c r="Y8" s="3">
        <v>1</v>
      </c>
      <c r="Z8" s="3">
        <v>1</v>
      </c>
      <c r="AA8" s="3">
        <v>1</v>
      </c>
      <c r="AB8" s="3">
        <v>2</v>
      </c>
      <c r="AC8" s="3">
        <v>1</v>
      </c>
      <c r="AD8" s="3">
        <v>1</v>
      </c>
      <c r="AE8" s="3">
        <v>1</v>
      </c>
      <c r="AF8" s="3">
        <v>1</v>
      </c>
      <c r="AG8" s="3">
        <v>1</v>
      </c>
      <c r="AH8" s="3">
        <v>1</v>
      </c>
      <c r="AI8" s="3">
        <v>1</v>
      </c>
      <c r="AJ8" s="3">
        <v>4</v>
      </c>
      <c r="AK8" s="3">
        <v>1</v>
      </c>
      <c r="AL8" s="3">
        <v>2</v>
      </c>
      <c r="AN8" s="3">
        <v>1</v>
      </c>
      <c r="AO8" s="3">
        <v>1</v>
      </c>
      <c r="AP8" s="3">
        <v>5</v>
      </c>
      <c r="AQ8" s="3">
        <v>2</v>
      </c>
      <c r="AR8" s="3">
        <v>1</v>
      </c>
      <c r="AS8" s="3">
        <v>14.035</v>
      </c>
      <c r="AU8" s="3">
        <v>3</v>
      </c>
      <c r="AV8" s="3">
        <v>2</v>
      </c>
      <c r="AX8" s="3">
        <v>0.08</v>
      </c>
      <c r="AY8" s="3">
        <v>1</v>
      </c>
      <c r="AZ8" s="3">
        <v>0.5</v>
      </c>
      <c r="BB8" s="3">
        <v>0.12</v>
      </c>
      <c r="BC8" s="3">
        <v>3.5000000000000003E-2</v>
      </c>
      <c r="BF8" s="3">
        <v>5</v>
      </c>
      <c r="BG8" s="3">
        <v>0.3</v>
      </c>
      <c r="BH8" s="3">
        <v>2</v>
      </c>
      <c r="BJ8" s="10">
        <f t="shared" si="0"/>
        <v>14.035</v>
      </c>
      <c r="BK8" s="5">
        <v>23</v>
      </c>
      <c r="BO8" s="5">
        <v>15</v>
      </c>
      <c r="BQ8" s="5">
        <v>8</v>
      </c>
      <c r="BT8" s="10">
        <f t="shared" si="1"/>
        <v>23</v>
      </c>
      <c r="BU8" s="3">
        <v>3</v>
      </c>
      <c r="BV8" s="3">
        <v>3</v>
      </c>
      <c r="BW8" s="3">
        <v>1</v>
      </c>
      <c r="CA8" s="5">
        <v>1</v>
      </c>
      <c r="CB8" s="5">
        <v>1</v>
      </c>
      <c r="CE8" s="5">
        <v>1</v>
      </c>
      <c r="CQ8" s="3" t="s">
        <v>465</v>
      </c>
      <c r="CR8" s="3">
        <v>1</v>
      </c>
      <c r="CU8" s="3" t="s">
        <v>471</v>
      </c>
      <c r="CV8" s="3">
        <v>2</v>
      </c>
      <c r="DE8" s="5">
        <v>25</v>
      </c>
      <c r="DF8" s="5">
        <v>1</v>
      </c>
      <c r="DH8" s="5">
        <v>1</v>
      </c>
      <c r="DI8" s="5">
        <v>1.2</v>
      </c>
      <c r="DL8" s="3">
        <v>2</v>
      </c>
      <c r="DP8" s="3">
        <v>2</v>
      </c>
      <c r="DZ8" s="5">
        <v>2</v>
      </c>
      <c r="EB8" s="5">
        <v>2</v>
      </c>
      <c r="EE8" s="3">
        <v>1</v>
      </c>
      <c r="EI8" s="3">
        <v>1</v>
      </c>
      <c r="ES8" s="5">
        <v>4</v>
      </c>
      <c r="EV8" s="3">
        <v>4</v>
      </c>
      <c r="FA8" s="5">
        <v>1</v>
      </c>
      <c r="FE8" s="5">
        <v>1</v>
      </c>
      <c r="FO8" s="3">
        <v>1</v>
      </c>
      <c r="FP8" s="3">
        <v>1</v>
      </c>
      <c r="FQ8" s="3">
        <v>2</v>
      </c>
      <c r="FU8" s="3">
        <v>2</v>
      </c>
      <c r="FV8" s="3">
        <v>1</v>
      </c>
      <c r="FX8" s="3">
        <v>3</v>
      </c>
      <c r="FY8" s="3">
        <v>5</v>
      </c>
      <c r="FZ8" s="3">
        <v>2</v>
      </c>
      <c r="GC8" s="3">
        <v>4</v>
      </c>
      <c r="GH8" s="3">
        <v>1</v>
      </c>
      <c r="GI8" s="3">
        <v>2</v>
      </c>
      <c r="GJ8" s="3">
        <v>1</v>
      </c>
      <c r="GK8" s="3">
        <v>35000</v>
      </c>
      <c r="GL8" s="3">
        <v>2</v>
      </c>
      <c r="GM8" s="3">
        <v>3</v>
      </c>
      <c r="GN8" s="3">
        <v>1</v>
      </c>
      <c r="GO8" s="3">
        <v>2</v>
      </c>
      <c r="HC8" s="3">
        <v>1</v>
      </c>
      <c r="HF8" s="3">
        <v>1</v>
      </c>
      <c r="HM8" s="3">
        <v>1</v>
      </c>
      <c r="HT8" s="3">
        <v>2</v>
      </c>
      <c r="HU8" s="3" t="s">
        <v>472</v>
      </c>
      <c r="HV8" s="3" t="s">
        <v>476</v>
      </c>
      <c r="HW8" s="3">
        <v>1</v>
      </c>
      <c r="HX8" s="3">
        <v>1</v>
      </c>
      <c r="HZ8" s="3">
        <v>1</v>
      </c>
      <c r="IA8" s="3">
        <v>1</v>
      </c>
      <c r="IB8" s="12">
        <v>7000</v>
      </c>
      <c r="IC8" s="3">
        <v>2</v>
      </c>
      <c r="ID8" s="12">
        <v>100000</v>
      </c>
      <c r="IE8" s="3">
        <v>1</v>
      </c>
      <c r="IF8" s="3">
        <v>1</v>
      </c>
      <c r="IG8" s="3">
        <v>1.8</v>
      </c>
      <c r="IH8" s="3">
        <v>2</v>
      </c>
    </row>
    <row r="9" spans="1:242" ht="72">
      <c r="A9" s="5">
        <v>3</v>
      </c>
      <c r="B9" s="3"/>
      <c r="C9" s="18"/>
      <c r="D9" s="3" t="s">
        <v>466</v>
      </c>
      <c r="E9" s="3" t="s">
        <v>467</v>
      </c>
      <c r="F9" s="3" t="s">
        <v>468</v>
      </c>
      <c r="G9" s="19"/>
      <c r="H9" s="19" t="s">
        <v>477</v>
      </c>
      <c r="I9" s="19" t="s">
        <v>478</v>
      </c>
      <c r="J9" s="3" t="s">
        <v>479</v>
      </c>
      <c r="K9" s="9">
        <v>60</v>
      </c>
      <c r="L9" s="3">
        <v>1</v>
      </c>
      <c r="M9" s="3">
        <v>3</v>
      </c>
      <c r="N9" s="3">
        <v>3</v>
      </c>
      <c r="O9" s="3">
        <v>1</v>
      </c>
      <c r="P9" s="3">
        <v>4</v>
      </c>
      <c r="Q9" s="3">
        <v>2</v>
      </c>
      <c r="R9" s="3">
        <v>2</v>
      </c>
      <c r="S9" s="3">
        <v>1</v>
      </c>
      <c r="T9" s="3">
        <v>3</v>
      </c>
      <c r="U9" s="3">
        <v>1</v>
      </c>
      <c r="V9" s="3">
        <v>1</v>
      </c>
      <c r="W9" s="3">
        <v>1</v>
      </c>
      <c r="X9" s="3">
        <v>1</v>
      </c>
      <c r="Y9" s="3">
        <v>1</v>
      </c>
      <c r="Z9" s="3">
        <v>1</v>
      </c>
      <c r="AA9" s="3">
        <v>1</v>
      </c>
      <c r="AB9" s="3">
        <v>2</v>
      </c>
      <c r="AC9" s="3">
        <v>1</v>
      </c>
      <c r="AD9" s="3">
        <v>1</v>
      </c>
      <c r="AE9" s="3">
        <v>1</v>
      </c>
      <c r="AF9" s="3">
        <v>1</v>
      </c>
      <c r="AG9" s="3">
        <v>1</v>
      </c>
      <c r="AH9" s="3">
        <v>1</v>
      </c>
      <c r="AI9" s="3">
        <v>1</v>
      </c>
      <c r="AJ9" s="3">
        <v>4</v>
      </c>
      <c r="AK9" s="3">
        <v>1</v>
      </c>
      <c r="AL9" s="3">
        <v>2</v>
      </c>
      <c r="AN9" s="3">
        <v>1</v>
      </c>
      <c r="AO9" s="3">
        <v>1</v>
      </c>
      <c r="AP9" s="3">
        <v>5</v>
      </c>
      <c r="AQ9" s="3">
        <v>2</v>
      </c>
      <c r="AR9" s="3">
        <v>1</v>
      </c>
      <c r="AS9" s="3">
        <v>10</v>
      </c>
      <c r="AU9" s="3">
        <v>3</v>
      </c>
      <c r="AV9" s="3">
        <v>2</v>
      </c>
      <c r="AW9" s="3">
        <v>1</v>
      </c>
      <c r="AX9" s="3">
        <v>0.08</v>
      </c>
      <c r="AY9" s="3">
        <v>0.8</v>
      </c>
      <c r="AZ9" s="3">
        <v>0.3</v>
      </c>
      <c r="BC9" s="3">
        <v>3.5000000000000003E-2</v>
      </c>
      <c r="BG9" s="3">
        <v>0.4</v>
      </c>
      <c r="BH9" s="3">
        <v>3.5</v>
      </c>
      <c r="BI9" s="3">
        <v>0.88500000000000001</v>
      </c>
      <c r="BJ9" s="3">
        <f t="shared" si="0"/>
        <v>12</v>
      </c>
      <c r="BK9" s="3">
        <v>20</v>
      </c>
      <c r="BL9" s="3">
        <v>1</v>
      </c>
      <c r="BM9" s="3"/>
      <c r="BN9" s="3"/>
      <c r="BO9" s="3">
        <v>17</v>
      </c>
      <c r="BP9" s="3">
        <v>1</v>
      </c>
      <c r="BQ9" s="3"/>
      <c r="BR9" s="3">
        <v>1</v>
      </c>
      <c r="BS9" s="3"/>
      <c r="BT9" s="3">
        <f t="shared" si="1"/>
        <v>20</v>
      </c>
      <c r="BU9" s="3">
        <v>3</v>
      </c>
      <c r="BV9" s="3">
        <v>3</v>
      </c>
      <c r="BW9" s="3">
        <v>1</v>
      </c>
      <c r="BY9" s="3"/>
      <c r="BZ9" s="3"/>
      <c r="CA9" s="3"/>
      <c r="CB9" s="3"/>
      <c r="CC9" s="3"/>
      <c r="CD9" s="3"/>
      <c r="CE9" s="3">
        <v>1</v>
      </c>
      <c r="CF9" s="3">
        <v>1</v>
      </c>
      <c r="CG9" s="3"/>
      <c r="CH9" s="3"/>
      <c r="CI9" s="3"/>
      <c r="CJ9" s="3"/>
      <c r="CK9" s="3"/>
      <c r="CL9" s="3"/>
      <c r="CM9" s="3"/>
      <c r="CN9" s="3"/>
      <c r="CU9" s="3" t="s">
        <v>465</v>
      </c>
      <c r="CV9" s="3">
        <v>1</v>
      </c>
      <c r="DE9" s="3">
        <v>30</v>
      </c>
      <c r="DF9" s="3">
        <v>1</v>
      </c>
      <c r="DG9" s="3"/>
      <c r="DH9" s="3">
        <v>1</v>
      </c>
      <c r="DI9" s="3">
        <v>1.2</v>
      </c>
      <c r="DP9" s="3">
        <v>2</v>
      </c>
      <c r="DZ9" s="3">
        <v>2</v>
      </c>
      <c r="EA9" s="3"/>
      <c r="EB9" s="3">
        <v>3</v>
      </c>
      <c r="EI9" s="3">
        <v>2</v>
      </c>
      <c r="EJ9" s="3" t="s">
        <v>480</v>
      </c>
      <c r="ES9" s="3"/>
      <c r="ET9" s="3"/>
      <c r="EU9" s="3"/>
      <c r="EY9" s="3"/>
      <c r="EZ9" s="3"/>
      <c r="FA9" s="3"/>
      <c r="FB9" s="3"/>
      <c r="FC9" s="3"/>
      <c r="FD9" s="3"/>
      <c r="FE9" s="3">
        <v>1</v>
      </c>
      <c r="FF9" s="3"/>
      <c r="FG9" s="3"/>
      <c r="FH9" s="3"/>
      <c r="FI9" s="3"/>
      <c r="FJ9" s="3"/>
      <c r="FK9" s="3"/>
      <c r="FL9" s="3"/>
      <c r="FM9" s="3"/>
      <c r="FN9" s="3"/>
      <c r="FO9" s="3">
        <v>1</v>
      </c>
      <c r="FP9" s="3">
        <v>1</v>
      </c>
      <c r="FQ9" s="3">
        <v>2</v>
      </c>
      <c r="FU9" s="3">
        <v>1</v>
      </c>
      <c r="FV9" s="3">
        <v>1</v>
      </c>
      <c r="FX9" s="3">
        <v>3</v>
      </c>
      <c r="FY9" s="3">
        <v>3</v>
      </c>
      <c r="FZ9" s="3">
        <v>2</v>
      </c>
      <c r="GC9" s="3">
        <v>4</v>
      </c>
      <c r="GH9" s="3">
        <v>1</v>
      </c>
      <c r="GI9" s="3">
        <v>3</v>
      </c>
      <c r="GJ9" s="3">
        <v>1</v>
      </c>
      <c r="GK9" s="3">
        <v>35000</v>
      </c>
      <c r="GL9" s="3">
        <v>2</v>
      </c>
      <c r="GM9" s="3">
        <v>3</v>
      </c>
      <c r="GN9" s="3">
        <v>3</v>
      </c>
      <c r="GO9" s="3">
        <v>1</v>
      </c>
      <c r="GU9" s="3">
        <v>1</v>
      </c>
      <c r="GV9" s="3">
        <v>1</v>
      </c>
      <c r="GW9" s="3">
        <v>1</v>
      </c>
      <c r="GY9" s="3">
        <v>1</v>
      </c>
      <c r="HF9" s="3">
        <v>1</v>
      </c>
      <c r="HH9" s="3">
        <v>1</v>
      </c>
      <c r="HT9" s="3">
        <v>2</v>
      </c>
      <c r="HU9" s="3">
        <v>6</v>
      </c>
      <c r="HV9" s="3" t="s">
        <v>481</v>
      </c>
      <c r="HW9" s="3">
        <v>1</v>
      </c>
      <c r="HX9" s="3">
        <v>1</v>
      </c>
      <c r="HZ9" s="3">
        <v>1</v>
      </c>
      <c r="IA9" s="3">
        <v>1</v>
      </c>
      <c r="IB9" s="39">
        <v>8000</v>
      </c>
      <c r="IC9" s="3">
        <v>2</v>
      </c>
      <c r="ID9" s="39">
        <v>100000</v>
      </c>
      <c r="IE9" s="3">
        <v>1</v>
      </c>
      <c r="IF9" s="3">
        <v>2</v>
      </c>
      <c r="IG9" s="3">
        <v>2</v>
      </c>
      <c r="IH9" s="3">
        <v>2</v>
      </c>
    </row>
    <row r="10" spans="1:242" ht="28.8">
      <c r="A10" s="5">
        <v>4</v>
      </c>
      <c r="B10" s="3"/>
      <c r="C10" s="18"/>
      <c r="D10" s="3" t="s">
        <v>466</v>
      </c>
      <c r="E10" s="3" t="s">
        <v>467</v>
      </c>
      <c r="F10" s="3" t="s">
        <v>468</v>
      </c>
      <c r="G10" s="19"/>
      <c r="H10" s="19" t="s">
        <v>482</v>
      </c>
      <c r="I10" s="19" t="s">
        <v>483</v>
      </c>
      <c r="J10" s="3" t="s">
        <v>484</v>
      </c>
      <c r="K10" s="9">
        <v>50</v>
      </c>
      <c r="L10" s="3">
        <v>1</v>
      </c>
      <c r="M10" s="3">
        <v>3</v>
      </c>
      <c r="N10" s="3">
        <v>3</v>
      </c>
      <c r="O10" s="3">
        <v>1</v>
      </c>
      <c r="P10" s="3">
        <v>4</v>
      </c>
      <c r="Q10" s="3">
        <v>2</v>
      </c>
      <c r="R10" s="3">
        <v>2</v>
      </c>
      <c r="S10" s="3">
        <v>1</v>
      </c>
      <c r="T10" s="3">
        <v>4</v>
      </c>
      <c r="U10" s="3">
        <v>2</v>
      </c>
      <c r="W10" s="3">
        <v>1</v>
      </c>
      <c r="X10" s="3">
        <v>1</v>
      </c>
      <c r="Y10" s="3">
        <v>1</v>
      </c>
      <c r="Z10" s="3">
        <v>1</v>
      </c>
      <c r="AA10" s="3">
        <v>1</v>
      </c>
      <c r="AB10" s="3">
        <v>1</v>
      </c>
      <c r="AC10" s="3">
        <v>1</v>
      </c>
      <c r="AD10" s="3">
        <v>1</v>
      </c>
      <c r="AE10" s="3">
        <v>1</v>
      </c>
      <c r="AF10" s="3">
        <v>1</v>
      </c>
      <c r="AG10" s="3">
        <v>1</v>
      </c>
      <c r="AH10" s="3">
        <v>1</v>
      </c>
      <c r="AI10" s="3">
        <v>1</v>
      </c>
      <c r="AJ10" s="3">
        <v>3</v>
      </c>
      <c r="AK10" s="3">
        <v>1</v>
      </c>
      <c r="AN10" s="3">
        <v>1</v>
      </c>
      <c r="AO10" s="3">
        <v>1</v>
      </c>
      <c r="AP10" s="3">
        <v>3</v>
      </c>
      <c r="AQ10" s="3">
        <v>3</v>
      </c>
      <c r="AR10" s="3">
        <v>1</v>
      </c>
      <c r="AS10" s="3">
        <v>12</v>
      </c>
      <c r="AU10" s="3">
        <v>1</v>
      </c>
      <c r="AX10" s="3">
        <v>0.35</v>
      </c>
      <c r="AY10" s="3">
        <v>1</v>
      </c>
      <c r="AZ10" s="3">
        <v>0.5</v>
      </c>
      <c r="BB10" s="3">
        <v>0.115</v>
      </c>
      <c r="BC10" s="3">
        <v>3.5000000000000003E-2</v>
      </c>
      <c r="BF10" s="3">
        <v>6</v>
      </c>
      <c r="BG10" s="3">
        <v>1</v>
      </c>
      <c r="BH10" s="3">
        <v>2</v>
      </c>
      <c r="BI10" s="3"/>
      <c r="BJ10" s="3">
        <f t="shared" si="0"/>
        <v>12</v>
      </c>
      <c r="BK10" s="3">
        <v>20</v>
      </c>
      <c r="BL10" s="3">
        <v>2</v>
      </c>
      <c r="BM10" s="3">
        <v>5</v>
      </c>
      <c r="BN10" s="3"/>
      <c r="BO10" s="3">
        <v>11</v>
      </c>
      <c r="BP10" s="3">
        <v>1</v>
      </c>
      <c r="BQ10" s="3"/>
      <c r="BR10" s="3">
        <v>1</v>
      </c>
      <c r="BS10" s="3"/>
      <c r="BT10" s="3">
        <f t="shared" si="1"/>
        <v>20</v>
      </c>
      <c r="BU10" s="3">
        <v>2</v>
      </c>
      <c r="BV10" s="3">
        <v>3</v>
      </c>
      <c r="BW10" s="3">
        <v>1</v>
      </c>
      <c r="BY10" s="3"/>
      <c r="BZ10" s="3"/>
      <c r="CA10" s="3">
        <v>1</v>
      </c>
      <c r="CB10" s="3">
        <v>1</v>
      </c>
      <c r="CC10" s="3"/>
      <c r="CD10" s="3"/>
      <c r="CE10" s="3">
        <v>1</v>
      </c>
      <c r="CF10" s="3">
        <v>1</v>
      </c>
      <c r="CG10" s="3"/>
      <c r="CH10" s="3"/>
      <c r="CI10" s="3"/>
      <c r="CJ10" s="3"/>
      <c r="CK10" s="3"/>
      <c r="CL10" s="3"/>
      <c r="CM10" s="3"/>
      <c r="CN10" s="3"/>
      <c r="CQ10" s="3" t="s">
        <v>470</v>
      </c>
      <c r="CR10" s="3">
        <v>2</v>
      </c>
      <c r="CU10" s="3" t="s">
        <v>471</v>
      </c>
      <c r="CV10" s="3">
        <v>1</v>
      </c>
      <c r="DE10" s="3">
        <v>20</v>
      </c>
      <c r="DF10" s="3">
        <v>1</v>
      </c>
      <c r="DG10" s="3"/>
      <c r="DH10" s="3">
        <v>1</v>
      </c>
      <c r="DI10" s="3">
        <v>1.2</v>
      </c>
      <c r="DL10" s="3">
        <v>2</v>
      </c>
      <c r="DP10" s="3">
        <v>2</v>
      </c>
      <c r="DZ10" s="3">
        <v>2</v>
      </c>
      <c r="EA10" s="3"/>
      <c r="EB10" s="3">
        <v>1</v>
      </c>
      <c r="EE10" s="3">
        <v>1</v>
      </c>
      <c r="EI10" s="3">
        <v>1</v>
      </c>
      <c r="ES10" s="3">
        <v>4</v>
      </c>
      <c r="ET10" s="3"/>
      <c r="EU10" s="3"/>
      <c r="EV10" s="3">
        <v>4</v>
      </c>
      <c r="EY10" s="3"/>
      <c r="EZ10" s="3"/>
      <c r="FA10" s="3">
        <v>1</v>
      </c>
      <c r="FB10" s="3"/>
      <c r="FC10" s="3"/>
      <c r="FD10" s="3"/>
      <c r="FE10" s="3">
        <v>1</v>
      </c>
      <c r="FF10" s="3"/>
      <c r="FG10" s="3"/>
      <c r="FH10" s="3"/>
      <c r="FI10" s="3"/>
      <c r="FJ10" s="3"/>
      <c r="FK10" s="3"/>
      <c r="FL10" s="3"/>
      <c r="FM10" s="3"/>
      <c r="FN10" s="3"/>
      <c r="FO10" s="3">
        <v>1</v>
      </c>
      <c r="FP10" s="3">
        <v>1</v>
      </c>
      <c r="FQ10" s="3">
        <v>2</v>
      </c>
      <c r="FU10" s="3">
        <v>1</v>
      </c>
      <c r="FV10" s="3">
        <v>1</v>
      </c>
      <c r="FX10" s="3">
        <v>3</v>
      </c>
      <c r="FY10" s="3">
        <v>3</v>
      </c>
      <c r="FZ10" s="3">
        <v>2</v>
      </c>
      <c r="GC10" s="3">
        <v>3</v>
      </c>
      <c r="GH10" s="3">
        <v>1</v>
      </c>
      <c r="GI10" s="3">
        <v>3</v>
      </c>
      <c r="GJ10" s="3">
        <v>1</v>
      </c>
      <c r="GK10" s="3">
        <v>35000</v>
      </c>
      <c r="GL10" s="3">
        <v>2</v>
      </c>
      <c r="GM10" s="3">
        <v>4</v>
      </c>
      <c r="GN10" s="3">
        <v>1</v>
      </c>
      <c r="GO10" s="3">
        <v>2</v>
      </c>
      <c r="HC10" s="3">
        <v>1</v>
      </c>
      <c r="HK10" s="3">
        <v>1</v>
      </c>
      <c r="HP10" s="3">
        <v>1</v>
      </c>
      <c r="HT10" s="3">
        <v>2</v>
      </c>
      <c r="HU10" s="3">
        <v>6</v>
      </c>
      <c r="HV10" s="3" t="s">
        <v>485</v>
      </c>
      <c r="HW10" s="3">
        <v>1</v>
      </c>
      <c r="HX10" s="3">
        <v>1</v>
      </c>
      <c r="HZ10" s="3">
        <v>1</v>
      </c>
      <c r="IA10" s="3">
        <v>1</v>
      </c>
      <c r="IB10" s="39">
        <v>6000</v>
      </c>
      <c r="IC10" s="3">
        <v>3</v>
      </c>
      <c r="ID10" s="39">
        <v>120000</v>
      </c>
      <c r="IE10" s="3">
        <v>1</v>
      </c>
      <c r="IF10" s="3">
        <v>1</v>
      </c>
      <c r="IG10" s="3">
        <v>1.8</v>
      </c>
      <c r="IH10" s="3">
        <v>2</v>
      </c>
    </row>
    <row r="11" spans="1:242" ht="28.8">
      <c r="A11" s="5">
        <v>5</v>
      </c>
      <c r="B11" s="3"/>
      <c r="C11" s="18"/>
      <c r="D11" s="3" t="s">
        <v>466</v>
      </c>
      <c r="E11" s="3" t="s">
        <v>467</v>
      </c>
      <c r="F11" s="3" t="s">
        <v>468</v>
      </c>
      <c r="G11" s="19"/>
      <c r="H11" s="19" t="s">
        <v>486</v>
      </c>
      <c r="I11" s="19" t="s">
        <v>487</v>
      </c>
      <c r="J11" s="3" t="s">
        <v>488</v>
      </c>
      <c r="K11" s="9">
        <v>60</v>
      </c>
      <c r="L11" s="3">
        <v>1</v>
      </c>
      <c r="M11" s="3">
        <v>3</v>
      </c>
      <c r="N11" s="3">
        <v>7</v>
      </c>
      <c r="O11" s="3">
        <v>1</v>
      </c>
      <c r="P11" s="3">
        <v>5</v>
      </c>
      <c r="Q11" s="3">
        <v>2</v>
      </c>
      <c r="R11" s="3">
        <v>3</v>
      </c>
      <c r="S11" s="3">
        <v>1</v>
      </c>
      <c r="T11" s="3">
        <v>3</v>
      </c>
      <c r="U11" s="3">
        <v>1</v>
      </c>
      <c r="V11" s="3">
        <v>1</v>
      </c>
      <c r="W11" s="3">
        <v>1</v>
      </c>
      <c r="X11" s="3">
        <v>1</v>
      </c>
      <c r="Y11" s="3">
        <v>1</v>
      </c>
      <c r="Z11" s="3">
        <v>1</v>
      </c>
      <c r="AA11" s="3">
        <v>1</v>
      </c>
      <c r="AB11" s="3">
        <v>2</v>
      </c>
      <c r="AC11" s="3">
        <v>1</v>
      </c>
      <c r="AD11" s="3">
        <v>1</v>
      </c>
      <c r="AE11" s="3">
        <v>1</v>
      </c>
      <c r="AF11" s="3">
        <v>1</v>
      </c>
      <c r="AG11" s="3">
        <v>1</v>
      </c>
      <c r="AH11" s="3">
        <v>1</v>
      </c>
      <c r="AI11" s="3">
        <v>1</v>
      </c>
      <c r="AJ11" s="3">
        <v>4</v>
      </c>
      <c r="AK11" s="3">
        <v>1</v>
      </c>
      <c r="AL11" s="3">
        <v>2</v>
      </c>
      <c r="AN11" s="3">
        <v>1</v>
      </c>
      <c r="AO11" s="3">
        <v>1</v>
      </c>
      <c r="AP11" s="3">
        <v>5</v>
      </c>
      <c r="AQ11" s="3">
        <v>3</v>
      </c>
      <c r="AR11" s="3">
        <v>1</v>
      </c>
      <c r="AS11" s="3">
        <v>10</v>
      </c>
      <c r="AU11" s="3">
        <v>5</v>
      </c>
      <c r="AV11" s="3">
        <v>1</v>
      </c>
      <c r="AW11" s="3">
        <v>0.5</v>
      </c>
      <c r="AX11" s="3">
        <v>0.15</v>
      </c>
      <c r="AY11" s="3">
        <v>0.4</v>
      </c>
      <c r="AZ11" s="3">
        <v>0.3</v>
      </c>
      <c r="BB11" s="3">
        <v>0.15</v>
      </c>
      <c r="BC11" s="3">
        <v>3.5000000000000003E-2</v>
      </c>
      <c r="BG11" s="3">
        <v>0.6</v>
      </c>
      <c r="BH11" s="3">
        <v>1.9</v>
      </c>
      <c r="BI11" s="3"/>
      <c r="BJ11" s="3">
        <f t="shared" si="0"/>
        <v>10.035000000000002</v>
      </c>
      <c r="BK11" s="3">
        <v>10</v>
      </c>
      <c r="BL11" s="3">
        <v>2</v>
      </c>
      <c r="BM11" s="3"/>
      <c r="BN11" s="3">
        <v>7</v>
      </c>
      <c r="BO11" s="3">
        <v>1</v>
      </c>
      <c r="BP11" s="3"/>
      <c r="BQ11" s="3"/>
      <c r="BR11" s="3"/>
      <c r="BS11" s="3"/>
      <c r="BT11" s="3">
        <f t="shared" si="1"/>
        <v>10</v>
      </c>
      <c r="BU11" s="3">
        <v>2</v>
      </c>
      <c r="BV11" s="3">
        <v>2</v>
      </c>
      <c r="BW11" s="3">
        <v>1</v>
      </c>
      <c r="BY11" s="3"/>
      <c r="BZ11" s="3"/>
      <c r="CA11" s="3">
        <v>1</v>
      </c>
      <c r="CB11" s="3">
        <v>1</v>
      </c>
      <c r="CC11" s="3"/>
      <c r="CD11" s="3"/>
      <c r="CE11" s="3"/>
      <c r="CF11" s="3"/>
      <c r="CG11" s="3">
        <v>1</v>
      </c>
      <c r="CH11" s="3">
        <v>2</v>
      </c>
      <c r="CI11" s="3"/>
      <c r="CJ11" s="3"/>
      <c r="CK11" s="3"/>
      <c r="CL11" s="3"/>
      <c r="CM11" s="3"/>
      <c r="CN11" s="3"/>
      <c r="CQ11" s="3" t="s">
        <v>465</v>
      </c>
      <c r="CR11" s="3">
        <v>1</v>
      </c>
      <c r="CW11" s="3">
        <v>4</v>
      </c>
      <c r="CX11" s="3">
        <v>2</v>
      </c>
      <c r="DE11" s="3">
        <v>25</v>
      </c>
      <c r="DF11" s="3">
        <v>1</v>
      </c>
      <c r="DG11" s="3"/>
      <c r="DH11" s="3">
        <v>1</v>
      </c>
      <c r="DI11" s="3">
        <v>2</v>
      </c>
      <c r="DL11" s="3">
        <v>2</v>
      </c>
      <c r="DR11" s="3">
        <v>1</v>
      </c>
      <c r="DZ11" s="3">
        <v>2</v>
      </c>
      <c r="EA11" s="3"/>
      <c r="EB11" s="3">
        <v>1</v>
      </c>
      <c r="EE11" s="3">
        <v>1</v>
      </c>
      <c r="EK11" s="3">
        <v>1</v>
      </c>
      <c r="ES11" s="3">
        <v>4</v>
      </c>
      <c r="ET11" s="3"/>
      <c r="EU11" s="3"/>
      <c r="EV11" s="3">
        <v>4</v>
      </c>
      <c r="EY11" s="3"/>
      <c r="EZ11" s="3"/>
      <c r="FA11" s="3">
        <v>1</v>
      </c>
      <c r="FB11" s="3"/>
      <c r="FC11" s="3"/>
      <c r="FD11" s="3"/>
      <c r="FE11" s="3"/>
      <c r="FF11" s="3"/>
      <c r="FG11" s="3">
        <v>1</v>
      </c>
      <c r="FH11" s="3"/>
      <c r="FI11" s="3"/>
      <c r="FJ11" s="3"/>
      <c r="FK11" s="3"/>
      <c r="FL11" s="3"/>
      <c r="FM11" s="3"/>
      <c r="FN11" s="3"/>
      <c r="FO11" s="3">
        <v>1</v>
      </c>
      <c r="FP11" s="3">
        <v>1</v>
      </c>
      <c r="FQ11" s="3">
        <v>2</v>
      </c>
      <c r="FU11" s="3">
        <v>2</v>
      </c>
      <c r="FV11" s="3">
        <v>1</v>
      </c>
      <c r="FX11" s="3">
        <v>3</v>
      </c>
      <c r="FY11" s="3">
        <v>5</v>
      </c>
      <c r="FZ11" s="3">
        <v>2</v>
      </c>
      <c r="GC11" s="3">
        <v>4</v>
      </c>
      <c r="GH11" s="3">
        <v>1</v>
      </c>
      <c r="GI11" s="3">
        <v>2</v>
      </c>
      <c r="GJ11" s="3">
        <v>1</v>
      </c>
      <c r="GK11" s="3">
        <v>35000</v>
      </c>
      <c r="GL11" s="3">
        <v>2</v>
      </c>
      <c r="GM11" s="3">
        <v>5</v>
      </c>
      <c r="GN11" s="3">
        <v>1</v>
      </c>
      <c r="GO11" s="3">
        <v>2</v>
      </c>
      <c r="HC11" s="3">
        <v>1</v>
      </c>
      <c r="HE11" s="3">
        <v>1</v>
      </c>
      <c r="HF11" s="3">
        <v>1</v>
      </c>
      <c r="HH11" s="3">
        <v>1</v>
      </c>
      <c r="HK11" s="3">
        <v>1</v>
      </c>
      <c r="HM11" s="3">
        <v>1</v>
      </c>
      <c r="HP11" s="3">
        <v>1</v>
      </c>
      <c r="HT11" s="3">
        <v>2</v>
      </c>
      <c r="HU11" s="3">
        <v>6</v>
      </c>
      <c r="HV11" s="3" t="s">
        <v>489</v>
      </c>
      <c r="HW11" s="3">
        <v>1</v>
      </c>
      <c r="HX11" s="3">
        <v>1</v>
      </c>
      <c r="HZ11" s="3">
        <v>1</v>
      </c>
      <c r="IA11" s="3">
        <v>1</v>
      </c>
      <c r="IB11" s="39">
        <v>6000</v>
      </c>
      <c r="IC11" s="3">
        <v>3</v>
      </c>
      <c r="ID11" s="39">
        <v>150000</v>
      </c>
      <c r="IE11" s="3">
        <v>1</v>
      </c>
      <c r="IF11" s="3">
        <v>1</v>
      </c>
      <c r="IG11" s="3">
        <v>2</v>
      </c>
      <c r="IH11" s="3">
        <v>2</v>
      </c>
    </row>
    <row r="12" spans="1:242" ht="28.8">
      <c r="A12" s="5">
        <v>6</v>
      </c>
      <c r="B12" s="3"/>
      <c r="C12" s="18"/>
      <c r="D12" s="3" t="s">
        <v>466</v>
      </c>
      <c r="E12" s="3" t="s">
        <v>467</v>
      </c>
      <c r="F12" s="3" t="s">
        <v>468</v>
      </c>
      <c r="G12" s="19"/>
      <c r="H12" s="19" t="s">
        <v>490</v>
      </c>
      <c r="I12" s="19" t="s">
        <v>491</v>
      </c>
      <c r="J12" s="3" t="s">
        <v>492</v>
      </c>
      <c r="K12" s="9">
        <v>40</v>
      </c>
      <c r="L12" s="3">
        <v>1</v>
      </c>
      <c r="M12" s="3">
        <v>4</v>
      </c>
      <c r="N12" s="3">
        <v>3</v>
      </c>
      <c r="O12" s="3">
        <v>1</v>
      </c>
      <c r="P12" s="3">
        <v>5</v>
      </c>
      <c r="Q12" s="3">
        <v>2</v>
      </c>
      <c r="R12" s="3">
        <v>3</v>
      </c>
      <c r="S12" s="3">
        <v>1</v>
      </c>
      <c r="T12" s="3">
        <v>1</v>
      </c>
      <c r="U12" s="3">
        <v>2</v>
      </c>
      <c r="W12" s="3">
        <v>1</v>
      </c>
      <c r="X12" s="3">
        <v>1</v>
      </c>
      <c r="Y12" s="3">
        <v>1</v>
      </c>
      <c r="Z12" s="3">
        <v>1</v>
      </c>
      <c r="AA12" s="3">
        <v>1</v>
      </c>
      <c r="AB12" s="3">
        <v>1</v>
      </c>
      <c r="AC12" s="3">
        <v>1</v>
      </c>
      <c r="AD12" s="3">
        <v>1</v>
      </c>
      <c r="AE12" s="3">
        <v>1</v>
      </c>
      <c r="AF12" s="3">
        <v>1</v>
      </c>
      <c r="AG12" s="3">
        <v>2</v>
      </c>
      <c r="AI12" s="3">
        <v>1</v>
      </c>
      <c r="AJ12" s="3">
        <v>3</v>
      </c>
      <c r="AK12" s="3">
        <v>1</v>
      </c>
      <c r="AL12" s="3">
        <v>2</v>
      </c>
      <c r="AN12" s="3">
        <v>1</v>
      </c>
      <c r="AO12" s="3">
        <v>1</v>
      </c>
      <c r="AP12" s="3">
        <v>5</v>
      </c>
      <c r="AQ12" s="3">
        <v>3</v>
      </c>
      <c r="AR12" s="3">
        <v>1</v>
      </c>
      <c r="AS12" s="3">
        <v>8.5050000000000008</v>
      </c>
      <c r="AU12" s="3">
        <v>2</v>
      </c>
      <c r="AV12" s="3">
        <v>1</v>
      </c>
      <c r="AX12" s="3">
        <v>0.15</v>
      </c>
      <c r="AY12" s="3">
        <v>3</v>
      </c>
      <c r="AZ12" s="3">
        <v>0.2</v>
      </c>
      <c r="BB12" s="3">
        <v>0.12</v>
      </c>
      <c r="BC12" s="3">
        <v>3.5000000000000003E-2</v>
      </c>
      <c r="BG12" s="3">
        <v>0.5</v>
      </c>
      <c r="BH12" s="3">
        <v>1.5</v>
      </c>
      <c r="BI12" s="3"/>
      <c r="BJ12" s="3">
        <f t="shared" si="0"/>
        <v>8.5050000000000008</v>
      </c>
      <c r="BK12" s="3">
        <v>10</v>
      </c>
      <c r="BL12" s="3">
        <v>2</v>
      </c>
      <c r="BM12" s="3"/>
      <c r="BN12" s="3"/>
      <c r="BO12" s="3">
        <v>8</v>
      </c>
      <c r="BP12" s="3"/>
      <c r="BQ12" s="3"/>
      <c r="BR12" s="3"/>
      <c r="BS12" s="3"/>
      <c r="BT12" s="3">
        <f t="shared" si="1"/>
        <v>10</v>
      </c>
      <c r="BU12" s="3">
        <v>2</v>
      </c>
      <c r="BV12" s="3">
        <v>2</v>
      </c>
      <c r="BW12" s="3">
        <v>1</v>
      </c>
      <c r="BY12" s="3"/>
      <c r="BZ12" s="3"/>
      <c r="CA12" s="3">
        <v>1</v>
      </c>
      <c r="CB12" s="3">
        <v>1</v>
      </c>
      <c r="CC12" s="3"/>
      <c r="CD12" s="3"/>
      <c r="CE12" s="3">
        <v>1</v>
      </c>
      <c r="CF12" s="3">
        <v>1</v>
      </c>
      <c r="CG12" s="3"/>
      <c r="CH12" s="3"/>
      <c r="CI12" s="3"/>
      <c r="CJ12" s="3"/>
      <c r="CK12" s="3"/>
      <c r="CL12" s="3"/>
      <c r="CM12" s="3"/>
      <c r="CN12" s="3"/>
      <c r="CQ12" s="3" t="s">
        <v>470</v>
      </c>
      <c r="CR12" s="3">
        <v>1</v>
      </c>
      <c r="CU12" s="3" t="s">
        <v>471</v>
      </c>
      <c r="CV12" s="3">
        <v>1</v>
      </c>
      <c r="DE12" s="3">
        <v>20</v>
      </c>
      <c r="DF12" s="3">
        <v>1</v>
      </c>
      <c r="DG12" s="3"/>
      <c r="DH12" s="3">
        <v>1</v>
      </c>
      <c r="DI12" s="3">
        <v>1.2</v>
      </c>
      <c r="DL12" s="3">
        <v>2</v>
      </c>
      <c r="DP12" s="3">
        <v>2</v>
      </c>
      <c r="DZ12" s="3">
        <v>2</v>
      </c>
      <c r="EA12" s="3"/>
      <c r="EB12" s="3">
        <v>1</v>
      </c>
      <c r="EE12" s="3">
        <v>1</v>
      </c>
      <c r="EI12" s="3">
        <v>1</v>
      </c>
      <c r="ES12" s="3">
        <v>4</v>
      </c>
      <c r="ET12" s="3"/>
      <c r="EU12" s="3"/>
      <c r="EV12" s="3">
        <v>4</v>
      </c>
      <c r="EY12" s="3"/>
      <c r="EZ12" s="3"/>
      <c r="FA12" s="3">
        <v>1</v>
      </c>
      <c r="FB12" s="3"/>
      <c r="FC12" s="3"/>
      <c r="FD12" s="3"/>
      <c r="FE12" s="3">
        <v>1</v>
      </c>
      <c r="FF12" s="3"/>
      <c r="FG12" s="3"/>
      <c r="FH12" s="3"/>
      <c r="FI12" s="3"/>
      <c r="FJ12" s="3"/>
      <c r="FK12" s="3"/>
      <c r="FL12" s="3"/>
      <c r="FM12" s="3"/>
      <c r="FN12" s="3"/>
      <c r="FO12" s="3">
        <v>1</v>
      </c>
      <c r="FP12" s="3">
        <v>1</v>
      </c>
      <c r="FQ12" s="3">
        <v>2</v>
      </c>
      <c r="FU12" s="3">
        <v>2</v>
      </c>
      <c r="FV12" s="3">
        <v>1</v>
      </c>
      <c r="FX12" s="3">
        <v>3</v>
      </c>
      <c r="FY12" s="3">
        <v>4</v>
      </c>
      <c r="FZ12" s="3">
        <v>2</v>
      </c>
      <c r="GC12" s="3">
        <v>3</v>
      </c>
      <c r="GH12" s="3">
        <v>1</v>
      </c>
      <c r="GI12" s="3">
        <v>3</v>
      </c>
      <c r="GJ12" s="3">
        <v>1</v>
      </c>
      <c r="GK12" s="3">
        <v>35000</v>
      </c>
      <c r="GL12" s="3">
        <v>2</v>
      </c>
      <c r="GM12" s="3">
        <v>2</v>
      </c>
      <c r="GN12" s="3">
        <v>1</v>
      </c>
      <c r="GO12" s="3">
        <v>2</v>
      </c>
      <c r="HA12" s="3">
        <v>1</v>
      </c>
      <c r="HC12" s="3">
        <v>3</v>
      </c>
      <c r="HT12" s="3">
        <v>2</v>
      </c>
      <c r="HU12" s="3" t="s">
        <v>493</v>
      </c>
      <c r="HV12" s="3" t="s">
        <v>494</v>
      </c>
      <c r="HW12" s="3">
        <v>2</v>
      </c>
      <c r="HX12" s="3">
        <v>1</v>
      </c>
      <c r="HZ12" s="3">
        <v>1</v>
      </c>
      <c r="IA12" s="3">
        <v>1</v>
      </c>
      <c r="IB12" s="39">
        <v>6000</v>
      </c>
      <c r="IC12" s="3">
        <v>3</v>
      </c>
      <c r="ID12" s="39">
        <v>120000</v>
      </c>
      <c r="IE12" s="3">
        <v>1</v>
      </c>
      <c r="IF12" s="3">
        <v>1</v>
      </c>
      <c r="IG12" s="3">
        <v>0.5</v>
      </c>
      <c r="IH12" s="3">
        <v>2</v>
      </c>
    </row>
    <row r="13" spans="1:242" ht="28.8">
      <c r="A13" s="5">
        <v>7</v>
      </c>
      <c r="D13" s="3" t="s">
        <v>466</v>
      </c>
      <c r="E13" s="3" t="s">
        <v>467</v>
      </c>
      <c r="F13" s="5" t="s">
        <v>495</v>
      </c>
      <c r="H13" s="7">
        <v>21.461190999999999</v>
      </c>
      <c r="I13" s="7">
        <v>105.9790538</v>
      </c>
      <c r="J13" s="3" t="s">
        <v>496</v>
      </c>
      <c r="K13" s="9">
        <v>50</v>
      </c>
      <c r="L13" s="3">
        <v>2</v>
      </c>
      <c r="M13" s="3">
        <v>4</v>
      </c>
      <c r="N13" s="3">
        <v>3</v>
      </c>
      <c r="O13" s="3">
        <v>2</v>
      </c>
      <c r="P13" s="3">
        <v>2</v>
      </c>
      <c r="Q13" s="3">
        <v>1</v>
      </c>
      <c r="R13" s="10">
        <v>1</v>
      </c>
      <c r="S13" s="3">
        <v>1</v>
      </c>
      <c r="T13" s="3">
        <v>1</v>
      </c>
      <c r="U13" s="3">
        <v>1</v>
      </c>
      <c r="V13" s="3">
        <v>1</v>
      </c>
      <c r="W13" s="3">
        <v>1</v>
      </c>
      <c r="X13" s="3">
        <v>1</v>
      </c>
      <c r="Y13" s="3">
        <v>1</v>
      </c>
      <c r="Z13" s="3">
        <v>1</v>
      </c>
      <c r="AA13" s="3">
        <v>1</v>
      </c>
      <c r="AB13" s="3">
        <v>2</v>
      </c>
      <c r="AC13" s="3">
        <v>1</v>
      </c>
      <c r="AD13" s="3">
        <v>1</v>
      </c>
      <c r="AE13" s="3">
        <v>1</v>
      </c>
      <c r="AF13" s="3">
        <v>1</v>
      </c>
      <c r="AG13" s="3">
        <v>1</v>
      </c>
      <c r="AH13" s="3">
        <v>1</v>
      </c>
      <c r="AI13" s="3">
        <v>1</v>
      </c>
      <c r="AJ13" s="3">
        <v>2</v>
      </c>
      <c r="AK13" s="3">
        <v>1</v>
      </c>
      <c r="AN13" s="3">
        <v>2</v>
      </c>
      <c r="AP13" s="3">
        <v>5</v>
      </c>
      <c r="AQ13" s="3">
        <v>3</v>
      </c>
      <c r="AR13" s="3">
        <v>1</v>
      </c>
      <c r="AS13" s="3">
        <v>6</v>
      </c>
      <c r="AU13" s="3">
        <v>1</v>
      </c>
      <c r="AX13" s="3">
        <v>0.3</v>
      </c>
      <c r="AY13" s="3">
        <v>1.5</v>
      </c>
      <c r="BA13" s="3">
        <v>0.13</v>
      </c>
      <c r="BB13" s="3">
        <v>3.5000000000000003E-2</v>
      </c>
      <c r="BC13" s="3">
        <v>3.5000000000000003E-2</v>
      </c>
      <c r="BG13" s="3">
        <v>2</v>
      </c>
      <c r="BH13" s="3">
        <v>1</v>
      </c>
      <c r="BJ13" s="10">
        <f t="shared" si="0"/>
        <v>6</v>
      </c>
      <c r="BK13" s="5">
        <v>10</v>
      </c>
      <c r="BL13" s="5">
        <v>1.5</v>
      </c>
      <c r="BO13" s="5">
        <v>8</v>
      </c>
      <c r="BR13" s="5">
        <v>0.5</v>
      </c>
      <c r="BT13" s="10">
        <f t="shared" si="1"/>
        <v>10</v>
      </c>
      <c r="BU13" s="3">
        <v>2</v>
      </c>
      <c r="BV13" s="3">
        <v>2</v>
      </c>
      <c r="BW13" s="3">
        <v>1</v>
      </c>
      <c r="BY13" s="5">
        <v>1</v>
      </c>
      <c r="CA13" s="5">
        <v>1</v>
      </c>
      <c r="CB13" s="5">
        <v>2</v>
      </c>
      <c r="CO13" s="3" t="s">
        <v>470</v>
      </c>
      <c r="CP13" s="3">
        <v>1</v>
      </c>
      <c r="CQ13" s="3" t="s">
        <v>465</v>
      </c>
      <c r="CR13" s="3">
        <v>1</v>
      </c>
      <c r="DE13" s="5">
        <v>6</v>
      </c>
      <c r="DF13" s="5">
        <v>1</v>
      </c>
      <c r="DH13" s="5">
        <v>1</v>
      </c>
      <c r="DI13" s="5">
        <v>1.5</v>
      </c>
      <c r="DJ13" s="3">
        <v>2</v>
      </c>
      <c r="DL13" s="3">
        <v>2</v>
      </c>
      <c r="DZ13" s="5">
        <v>2</v>
      </c>
      <c r="EB13" s="5">
        <v>1</v>
      </c>
      <c r="EC13" s="3">
        <v>1</v>
      </c>
      <c r="ED13" s="3">
        <v>1</v>
      </c>
      <c r="ES13" s="5">
        <v>4</v>
      </c>
      <c r="EV13" s="3">
        <v>4</v>
      </c>
      <c r="EY13" s="5">
        <v>1</v>
      </c>
      <c r="FA13" s="5">
        <v>1</v>
      </c>
      <c r="FO13" s="3">
        <v>1</v>
      </c>
      <c r="FP13" s="3">
        <v>1</v>
      </c>
      <c r="FQ13" s="3">
        <v>2</v>
      </c>
      <c r="FU13" s="3">
        <v>2</v>
      </c>
      <c r="FV13" s="3">
        <v>1</v>
      </c>
      <c r="FX13" s="3">
        <v>3</v>
      </c>
      <c r="FY13" s="3">
        <v>5</v>
      </c>
      <c r="FZ13" s="3">
        <v>2</v>
      </c>
      <c r="GC13" s="3">
        <v>4</v>
      </c>
      <c r="GH13" s="3">
        <v>1</v>
      </c>
      <c r="GI13" s="3">
        <v>2</v>
      </c>
      <c r="GJ13" s="3">
        <v>1</v>
      </c>
      <c r="GK13" s="3">
        <v>35000</v>
      </c>
      <c r="GL13" s="3">
        <v>2</v>
      </c>
      <c r="GM13" s="3">
        <v>1.5</v>
      </c>
      <c r="GN13" s="3">
        <v>1</v>
      </c>
      <c r="GO13" s="3">
        <v>2</v>
      </c>
      <c r="HC13" s="3">
        <v>1</v>
      </c>
      <c r="HD13" s="3">
        <v>1</v>
      </c>
      <c r="HF13" s="3">
        <v>1</v>
      </c>
      <c r="HG13" s="3">
        <v>1</v>
      </c>
      <c r="HH13" s="3">
        <v>1</v>
      </c>
      <c r="HK13" s="3">
        <v>1</v>
      </c>
      <c r="HM13" s="3">
        <v>1</v>
      </c>
      <c r="HP13" s="3">
        <v>1</v>
      </c>
      <c r="HT13" s="3">
        <v>2</v>
      </c>
      <c r="HU13" s="3" t="s">
        <v>497</v>
      </c>
      <c r="HV13" s="3" t="s">
        <v>476</v>
      </c>
      <c r="HW13" s="3">
        <v>2</v>
      </c>
      <c r="HX13" s="3">
        <v>1</v>
      </c>
      <c r="HZ13" s="3">
        <v>1</v>
      </c>
      <c r="IA13" s="3">
        <v>1</v>
      </c>
      <c r="IB13" s="12">
        <v>6000</v>
      </c>
      <c r="IC13" s="3">
        <v>1</v>
      </c>
      <c r="ID13" s="12">
        <v>40000</v>
      </c>
      <c r="IE13" s="3">
        <v>1</v>
      </c>
      <c r="IF13" s="3">
        <v>1</v>
      </c>
      <c r="IG13" s="3">
        <v>1.5</v>
      </c>
      <c r="IH13" s="3">
        <v>2</v>
      </c>
    </row>
    <row r="14" spans="1:242" ht="28.8">
      <c r="A14" s="5">
        <v>8</v>
      </c>
      <c r="D14" s="3" t="s">
        <v>466</v>
      </c>
      <c r="E14" s="3" t="s">
        <v>467</v>
      </c>
      <c r="F14" s="5" t="s">
        <v>495</v>
      </c>
      <c r="H14" s="7" t="s">
        <v>498</v>
      </c>
      <c r="I14" s="7" t="s">
        <v>499</v>
      </c>
      <c r="J14" s="3" t="s">
        <v>500</v>
      </c>
      <c r="K14" s="9">
        <v>60</v>
      </c>
      <c r="L14" s="3">
        <v>2</v>
      </c>
      <c r="M14" s="3">
        <v>3</v>
      </c>
      <c r="N14" s="3">
        <v>3</v>
      </c>
      <c r="O14" s="3">
        <v>1</v>
      </c>
      <c r="P14" s="3">
        <v>2</v>
      </c>
      <c r="Q14" s="3">
        <v>1</v>
      </c>
      <c r="R14" s="10">
        <v>1</v>
      </c>
      <c r="S14" s="3">
        <v>1</v>
      </c>
      <c r="T14" s="3">
        <v>2</v>
      </c>
      <c r="U14" s="3">
        <v>1</v>
      </c>
      <c r="V14" s="3">
        <v>1</v>
      </c>
      <c r="W14" s="3">
        <v>1</v>
      </c>
      <c r="X14" s="3">
        <v>1</v>
      </c>
      <c r="Y14" s="3">
        <v>1</v>
      </c>
      <c r="Z14" s="3">
        <v>1</v>
      </c>
      <c r="AA14" s="3">
        <v>1</v>
      </c>
      <c r="AB14" s="3">
        <v>2</v>
      </c>
      <c r="AC14" s="3">
        <v>1</v>
      </c>
      <c r="AD14" s="3">
        <v>1</v>
      </c>
      <c r="AE14" s="3">
        <v>1</v>
      </c>
      <c r="AF14" s="3">
        <v>1</v>
      </c>
      <c r="AG14" s="3">
        <v>2</v>
      </c>
      <c r="AI14" s="3">
        <v>1</v>
      </c>
      <c r="AJ14" s="3">
        <v>2</v>
      </c>
      <c r="AK14" s="3">
        <v>1</v>
      </c>
      <c r="AL14" s="3">
        <v>2</v>
      </c>
      <c r="AN14" s="3">
        <v>1</v>
      </c>
      <c r="AO14" s="3">
        <v>1</v>
      </c>
      <c r="AP14" s="3">
        <v>5</v>
      </c>
      <c r="AQ14" s="3">
        <v>1</v>
      </c>
      <c r="AR14" s="3">
        <v>1</v>
      </c>
      <c r="AS14" s="3">
        <v>5.4749999999999996</v>
      </c>
      <c r="AU14" s="3">
        <v>3</v>
      </c>
      <c r="AX14" s="3">
        <v>0.3</v>
      </c>
      <c r="AY14" s="3">
        <v>0.6</v>
      </c>
      <c r="AZ14" s="3">
        <v>0.1</v>
      </c>
      <c r="BB14" s="3">
        <v>0.04</v>
      </c>
      <c r="BC14" s="3">
        <v>3.5000000000000003E-2</v>
      </c>
      <c r="BG14" s="3">
        <v>0.47</v>
      </c>
      <c r="BH14" s="3">
        <v>1.5</v>
      </c>
      <c r="BJ14" s="10">
        <f t="shared" si="0"/>
        <v>6.0449999999999999</v>
      </c>
      <c r="BK14" s="5">
        <v>10</v>
      </c>
      <c r="BN14" s="5">
        <v>4</v>
      </c>
      <c r="BQ14" s="5">
        <v>5</v>
      </c>
      <c r="BR14" s="5">
        <v>1</v>
      </c>
      <c r="BT14" s="10">
        <f t="shared" si="1"/>
        <v>10</v>
      </c>
      <c r="BU14" s="3">
        <v>2</v>
      </c>
      <c r="BV14" s="3">
        <v>2</v>
      </c>
      <c r="BW14" s="3">
        <v>1</v>
      </c>
      <c r="CA14" s="5">
        <v>1</v>
      </c>
      <c r="CB14" s="5">
        <v>2</v>
      </c>
      <c r="CE14" s="5">
        <v>1</v>
      </c>
      <c r="CF14" s="5">
        <v>2</v>
      </c>
      <c r="CQ14" s="3" t="s">
        <v>470</v>
      </c>
      <c r="CR14" s="3">
        <v>1</v>
      </c>
      <c r="CU14" s="3" t="s">
        <v>471</v>
      </c>
      <c r="CV14" s="3">
        <v>1</v>
      </c>
      <c r="DE14" s="5">
        <v>36</v>
      </c>
      <c r="DF14" s="5">
        <v>1</v>
      </c>
      <c r="DH14" s="5">
        <v>1</v>
      </c>
      <c r="DI14" s="5">
        <v>1.2</v>
      </c>
      <c r="DL14" s="3">
        <v>2</v>
      </c>
      <c r="DP14" s="3">
        <v>2</v>
      </c>
      <c r="DZ14" s="5">
        <v>2</v>
      </c>
      <c r="EB14" s="5">
        <v>3</v>
      </c>
      <c r="EE14" s="3">
        <v>1</v>
      </c>
      <c r="EI14" s="3">
        <v>1</v>
      </c>
      <c r="ES14" s="5">
        <v>4</v>
      </c>
      <c r="EV14" s="3">
        <v>4</v>
      </c>
      <c r="FA14" s="5">
        <v>1</v>
      </c>
      <c r="FE14" s="5">
        <v>1</v>
      </c>
      <c r="FO14" s="3">
        <v>1</v>
      </c>
      <c r="FP14" s="3">
        <v>1</v>
      </c>
      <c r="FQ14" s="3">
        <v>2</v>
      </c>
      <c r="FU14" s="3">
        <v>2</v>
      </c>
      <c r="FV14" s="3">
        <v>1</v>
      </c>
      <c r="FX14" s="3">
        <v>3</v>
      </c>
      <c r="FY14" s="3">
        <v>2</v>
      </c>
      <c r="FZ14" s="3">
        <v>2</v>
      </c>
      <c r="GC14" s="3">
        <v>4</v>
      </c>
      <c r="GH14" s="3">
        <v>1</v>
      </c>
      <c r="GI14" s="3">
        <v>2</v>
      </c>
      <c r="GJ14" s="3">
        <v>1</v>
      </c>
      <c r="GK14" s="3">
        <v>35000</v>
      </c>
      <c r="GL14" s="3">
        <v>2</v>
      </c>
      <c r="GM14" s="3">
        <v>6</v>
      </c>
      <c r="GN14" s="3">
        <v>1</v>
      </c>
      <c r="GO14" s="3">
        <v>2</v>
      </c>
      <c r="HC14" s="3">
        <v>1</v>
      </c>
      <c r="HF14" s="3">
        <v>1</v>
      </c>
      <c r="HH14" s="3">
        <v>1</v>
      </c>
      <c r="HT14" s="3">
        <v>2</v>
      </c>
      <c r="HU14" s="3" t="s">
        <v>472</v>
      </c>
      <c r="HV14" s="3" t="s">
        <v>501</v>
      </c>
      <c r="HW14" s="3">
        <v>1</v>
      </c>
      <c r="HX14" s="3">
        <v>1</v>
      </c>
      <c r="HZ14" s="3">
        <v>2</v>
      </c>
      <c r="IA14" s="3">
        <v>1</v>
      </c>
      <c r="IB14" s="12">
        <v>6000</v>
      </c>
      <c r="IC14" s="3">
        <v>3</v>
      </c>
      <c r="ID14" s="12">
        <v>120000</v>
      </c>
      <c r="IE14" s="3">
        <v>1</v>
      </c>
      <c r="IF14" s="3">
        <v>1</v>
      </c>
      <c r="IG14" s="3">
        <v>1.5</v>
      </c>
      <c r="IH14" s="3">
        <v>2</v>
      </c>
    </row>
    <row r="15" spans="1:242" ht="28.8">
      <c r="A15" s="5">
        <v>9</v>
      </c>
      <c r="D15" s="3" t="s">
        <v>466</v>
      </c>
      <c r="E15" s="3" t="s">
        <v>467</v>
      </c>
      <c r="F15" s="5" t="s">
        <v>495</v>
      </c>
      <c r="H15" s="7" t="s">
        <v>502</v>
      </c>
      <c r="I15" s="7" t="s">
        <v>503</v>
      </c>
      <c r="J15" s="3" t="s">
        <v>504</v>
      </c>
      <c r="K15" s="9">
        <v>33</v>
      </c>
      <c r="L15" s="3">
        <v>2</v>
      </c>
      <c r="M15" s="3">
        <v>4</v>
      </c>
      <c r="N15" s="3">
        <v>3</v>
      </c>
      <c r="O15" s="3">
        <v>1</v>
      </c>
      <c r="P15" s="3">
        <v>4</v>
      </c>
      <c r="Q15" s="3">
        <v>1</v>
      </c>
      <c r="R15" s="10">
        <v>3</v>
      </c>
      <c r="S15" s="3">
        <v>1</v>
      </c>
      <c r="T15" s="3">
        <v>2</v>
      </c>
      <c r="U15" s="3">
        <v>2</v>
      </c>
      <c r="W15" s="3">
        <v>1</v>
      </c>
      <c r="X15" s="3">
        <v>1</v>
      </c>
      <c r="Y15" s="3">
        <v>1</v>
      </c>
      <c r="Z15" s="3">
        <v>5</v>
      </c>
      <c r="AA15" s="3">
        <v>1</v>
      </c>
      <c r="AB15" s="3">
        <v>1</v>
      </c>
      <c r="AC15" s="3">
        <v>1</v>
      </c>
      <c r="AD15" s="3">
        <v>1</v>
      </c>
      <c r="AE15" s="3">
        <v>1</v>
      </c>
      <c r="AF15" s="3">
        <v>2</v>
      </c>
      <c r="AG15" s="3">
        <v>2</v>
      </c>
      <c r="AI15" s="3">
        <v>1</v>
      </c>
      <c r="AJ15" s="3">
        <v>3</v>
      </c>
      <c r="AK15" s="3">
        <v>1</v>
      </c>
      <c r="AL15" s="3">
        <v>2</v>
      </c>
      <c r="AN15" s="3">
        <v>1</v>
      </c>
      <c r="AO15" s="3">
        <v>1</v>
      </c>
      <c r="AP15" s="3">
        <v>5</v>
      </c>
      <c r="AQ15" s="3">
        <v>3</v>
      </c>
      <c r="AR15" s="3">
        <v>1</v>
      </c>
      <c r="AS15" s="3">
        <v>16.75</v>
      </c>
      <c r="AU15" s="3">
        <v>3</v>
      </c>
      <c r="AV15" s="3">
        <v>1</v>
      </c>
      <c r="AW15" s="3">
        <v>0.5</v>
      </c>
      <c r="AX15" s="3">
        <v>2</v>
      </c>
      <c r="AY15" s="3">
        <v>2</v>
      </c>
      <c r="AZ15" s="3">
        <v>0.2</v>
      </c>
      <c r="BA15" s="3">
        <v>0.2</v>
      </c>
      <c r="BC15" s="3">
        <v>0.05</v>
      </c>
      <c r="BF15" s="3">
        <v>6</v>
      </c>
      <c r="BG15" s="3">
        <v>0.3</v>
      </c>
      <c r="BH15" s="3">
        <v>1.5</v>
      </c>
      <c r="BJ15" s="10">
        <f t="shared" si="0"/>
        <v>16.75</v>
      </c>
      <c r="BK15" s="5">
        <v>20</v>
      </c>
      <c r="BL15" s="5">
        <v>1</v>
      </c>
      <c r="BM15" s="5">
        <v>7</v>
      </c>
      <c r="BN15" s="5">
        <v>10</v>
      </c>
      <c r="BQ15" s="5">
        <v>2</v>
      </c>
      <c r="BT15" s="10">
        <f t="shared" si="1"/>
        <v>20</v>
      </c>
      <c r="BU15" s="3">
        <v>3</v>
      </c>
      <c r="BV15" s="3">
        <v>3</v>
      </c>
      <c r="BW15" s="3">
        <v>1</v>
      </c>
      <c r="BY15" s="5">
        <v>1</v>
      </c>
      <c r="BZ15" s="5">
        <v>2</v>
      </c>
      <c r="CE15" s="5">
        <v>1</v>
      </c>
      <c r="CF15" s="5">
        <v>2</v>
      </c>
      <c r="CO15" s="3">
        <v>2</v>
      </c>
      <c r="CP15" s="3">
        <v>1</v>
      </c>
      <c r="CU15" s="3" t="s">
        <v>465</v>
      </c>
      <c r="CV15" s="3">
        <v>1</v>
      </c>
      <c r="DE15" s="5">
        <v>30</v>
      </c>
      <c r="DF15" s="5">
        <v>1</v>
      </c>
      <c r="DH15" s="5">
        <v>1</v>
      </c>
      <c r="DI15" s="5">
        <v>1.2</v>
      </c>
      <c r="DJ15" s="3">
        <v>2</v>
      </c>
      <c r="DP15" s="3">
        <v>2</v>
      </c>
      <c r="DZ15" s="5">
        <v>2</v>
      </c>
      <c r="EB15" s="5">
        <v>5</v>
      </c>
      <c r="EC15" s="3">
        <v>1</v>
      </c>
      <c r="EI15" s="3">
        <v>1</v>
      </c>
      <c r="EY15" s="5">
        <v>1</v>
      </c>
      <c r="FE15" s="5">
        <v>1</v>
      </c>
      <c r="FO15" s="3">
        <v>1</v>
      </c>
      <c r="FP15" s="3">
        <v>1</v>
      </c>
      <c r="FQ15" s="3">
        <v>2</v>
      </c>
      <c r="FU15" s="3">
        <v>2</v>
      </c>
      <c r="FV15" s="3">
        <v>1</v>
      </c>
      <c r="FX15" s="3">
        <v>3</v>
      </c>
      <c r="FY15" s="3">
        <v>4</v>
      </c>
      <c r="FZ15" s="3">
        <v>2</v>
      </c>
      <c r="GC15" s="3">
        <v>3</v>
      </c>
      <c r="GH15" s="3">
        <v>1</v>
      </c>
      <c r="GI15" s="3">
        <v>2</v>
      </c>
      <c r="GJ15" s="3">
        <v>1</v>
      </c>
      <c r="GK15" s="3">
        <v>50000</v>
      </c>
      <c r="GL15" s="3">
        <v>2</v>
      </c>
      <c r="GM15" s="3">
        <v>4</v>
      </c>
      <c r="GN15" s="3">
        <v>1</v>
      </c>
      <c r="GO15" s="3">
        <v>2</v>
      </c>
      <c r="HC15" s="3">
        <v>1</v>
      </c>
      <c r="HF15" s="3">
        <v>1</v>
      </c>
      <c r="HG15" s="3">
        <v>1</v>
      </c>
      <c r="HP15" s="3">
        <v>1</v>
      </c>
      <c r="HT15" s="3">
        <v>1</v>
      </c>
      <c r="HU15" s="3" t="s">
        <v>472</v>
      </c>
      <c r="HV15" s="3" t="s">
        <v>505</v>
      </c>
      <c r="HW15" s="3">
        <v>1</v>
      </c>
      <c r="HX15" s="3">
        <v>1</v>
      </c>
      <c r="HZ15" s="3">
        <v>1</v>
      </c>
      <c r="IA15" s="3">
        <v>1</v>
      </c>
      <c r="IB15" s="12">
        <v>7000</v>
      </c>
      <c r="IC15" s="3">
        <v>3</v>
      </c>
      <c r="ID15" s="12">
        <v>150000</v>
      </c>
      <c r="IE15" s="3">
        <v>1</v>
      </c>
      <c r="IF15" s="3">
        <v>1</v>
      </c>
      <c r="IG15" s="3">
        <v>1.7</v>
      </c>
      <c r="IH15" s="3">
        <v>2</v>
      </c>
    </row>
    <row r="16" spans="1:242" ht="43.2">
      <c r="A16" s="5">
        <v>10</v>
      </c>
      <c r="B16" s="3"/>
      <c r="C16" s="18"/>
      <c r="D16" s="3" t="s">
        <v>466</v>
      </c>
      <c r="E16" s="3" t="s">
        <v>467</v>
      </c>
      <c r="F16" s="3" t="s">
        <v>495</v>
      </c>
      <c r="G16" s="19"/>
      <c r="H16" s="19" t="s">
        <v>506</v>
      </c>
      <c r="I16" s="19" t="s">
        <v>507</v>
      </c>
      <c r="J16" s="3" t="s">
        <v>508</v>
      </c>
      <c r="K16" s="9">
        <v>63</v>
      </c>
      <c r="L16" s="3">
        <v>1</v>
      </c>
      <c r="M16" s="3">
        <v>3</v>
      </c>
      <c r="N16" s="3">
        <v>3</v>
      </c>
      <c r="O16" s="3">
        <v>1</v>
      </c>
      <c r="P16" s="3">
        <v>6</v>
      </c>
      <c r="Q16" s="3">
        <v>3</v>
      </c>
      <c r="R16" s="3">
        <v>3</v>
      </c>
      <c r="S16" s="3">
        <v>1</v>
      </c>
      <c r="T16" s="3">
        <v>2</v>
      </c>
      <c r="U16" s="3">
        <v>1</v>
      </c>
      <c r="V16" s="3">
        <v>1</v>
      </c>
      <c r="W16" s="3">
        <v>1</v>
      </c>
      <c r="X16" s="3">
        <v>1</v>
      </c>
      <c r="Y16" s="3">
        <v>1</v>
      </c>
      <c r="Z16" s="3">
        <v>2</v>
      </c>
      <c r="AA16" s="3">
        <v>1</v>
      </c>
      <c r="AB16" s="3">
        <v>3</v>
      </c>
      <c r="AC16" s="3">
        <v>1</v>
      </c>
      <c r="AD16" s="3">
        <v>1</v>
      </c>
      <c r="AE16" s="3">
        <v>1</v>
      </c>
      <c r="AF16" s="3">
        <v>1</v>
      </c>
      <c r="AG16" s="3">
        <v>1</v>
      </c>
      <c r="AH16" s="3">
        <v>1</v>
      </c>
      <c r="AI16" s="3">
        <v>1</v>
      </c>
      <c r="AJ16" s="3">
        <v>4</v>
      </c>
      <c r="AK16" s="3">
        <v>1</v>
      </c>
      <c r="AL16" s="3">
        <v>2</v>
      </c>
      <c r="AN16" s="3">
        <v>1</v>
      </c>
      <c r="AO16" s="3">
        <v>1</v>
      </c>
      <c r="AP16" s="3">
        <v>5</v>
      </c>
      <c r="AQ16" s="3">
        <v>3</v>
      </c>
      <c r="AR16" s="3">
        <v>1</v>
      </c>
      <c r="AS16" s="3">
        <v>13.5</v>
      </c>
      <c r="AU16" s="3">
        <v>3</v>
      </c>
      <c r="AV16" s="3">
        <v>1</v>
      </c>
      <c r="AW16" s="3">
        <v>1</v>
      </c>
      <c r="AX16" s="3">
        <v>0.7</v>
      </c>
      <c r="AY16" s="3">
        <v>1.5</v>
      </c>
      <c r="AZ16" s="3">
        <v>0.5</v>
      </c>
      <c r="BA16" s="3">
        <v>0.1</v>
      </c>
      <c r="BB16" s="3">
        <v>0.15</v>
      </c>
      <c r="BC16" s="3">
        <v>0.05</v>
      </c>
      <c r="BF16" s="3">
        <v>2</v>
      </c>
      <c r="BG16" s="3">
        <v>1.5</v>
      </c>
      <c r="BH16" s="3">
        <v>2</v>
      </c>
      <c r="BI16" s="3"/>
      <c r="BJ16" s="3">
        <f t="shared" si="0"/>
        <v>13.5</v>
      </c>
      <c r="BK16" s="3">
        <v>20</v>
      </c>
      <c r="BL16" s="3"/>
      <c r="BM16" s="3">
        <v>5</v>
      </c>
      <c r="BN16" s="3"/>
      <c r="BO16" s="3">
        <v>14</v>
      </c>
      <c r="BP16" s="3">
        <v>1</v>
      </c>
      <c r="BQ16" s="3"/>
      <c r="BR16" s="3"/>
      <c r="BS16" s="3"/>
      <c r="BT16" s="3">
        <f t="shared" si="1"/>
        <v>20</v>
      </c>
      <c r="BU16" s="3">
        <v>2</v>
      </c>
      <c r="BV16" s="3">
        <v>3</v>
      </c>
      <c r="BW16" s="3">
        <v>1</v>
      </c>
      <c r="BY16" s="3">
        <v>1</v>
      </c>
      <c r="BZ16" s="3">
        <v>2</v>
      </c>
      <c r="CA16" s="3">
        <v>1</v>
      </c>
      <c r="CB16" s="3">
        <v>1</v>
      </c>
      <c r="CC16" s="3"/>
      <c r="CD16" s="3"/>
      <c r="CE16" s="3">
        <v>1</v>
      </c>
      <c r="CF16" s="3">
        <v>2</v>
      </c>
      <c r="CG16" s="3"/>
      <c r="CH16" s="3"/>
      <c r="CI16" s="3"/>
      <c r="CJ16" s="3"/>
      <c r="CK16" s="3"/>
      <c r="CL16" s="3"/>
      <c r="CM16" s="3"/>
      <c r="CN16" s="3"/>
      <c r="CO16" s="3">
        <v>2</v>
      </c>
      <c r="CP16" s="3">
        <v>1</v>
      </c>
      <c r="CQ16" s="3" t="s">
        <v>470</v>
      </c>
      <c r="CR16" s="3">
        <v>2</v>
      </c>
      <c r="CU16" s="3" t="s">
        <v>471</v>
      </c>
      <c r="CV16" s="3">
        <v>1</v>
      </c>
      <c r="DE16" s="3">
        <v>60</v>
      </c>
      <c r="DF16" s="3">
        <v>1</v>
      </c>
      <c r="DG16" s="3"/>
      <c r="DH16" s="3">
        <v>1</v>
      </c>
      <c r="DI16" s="3">
        <v>1.5</v>
      </c>
      <c r="DJ16" s="3">
        <v>2</v>
      </c>
      <c r="DL16" s="3">
        <v>2</v>
      </c>
      <c r="DP16" s="3">
        <v>2</v>
      </c>
      <c r="DZ16" s="3">
        <v>1</v>
      </c>
      <c r="EA16" s="3" t="s">
        <v>509</v>
      </c>
      <c r="EB16" s="3">
        <v>2</v>
      </c>
      <c r="EC16" s="3">
        <v>1</v>
      </c>
      <c r="EE16" s="3">
        <v>1</v>
      </c>
      <c r="EI16" s="3">
        <v>2</v>
      </c>
      <c r="EJ16" s="3" t="s">
        <v>510</v>
      </c>
      <c r="ES16" s="3">
        <v>4</v>
      </c>
      <c r="ET16" s="3"/>
      <c r="EU16" s="3"/>
      <c r="EV16" s="3">
        <v>4</v>
      </c>
      <c r="EY16" s="3">
        <v>1</v>
      </c>
      <c r="EZ16" s="3"/>
      <c r="FA16" s="3">
        <v>1</v>
      </c>
      <c r="FB16" s="3"/>
      <c r="FC16" s="3"/>
      <c r="FD16" s="3"/>
      <c r="FE16" s="3">
        <v>1</v>
      </c>
      <c r="FF16" s="3"/>
      <c r="FG16" s="3"/>
      <c r="FH16" s="3"/>
      <c r="FI16" s="3"/>
      <c r="FJ16" s="3"/>
      <c r="FK16" s="3"/>
      <c r="FL16" s="3"/>
      <c r="FM16" s="3"/>
      <c r="FN16" s="3"/>
      <c r="FO16" s="3">
        <v>1</v>
      </c>
      <c r="FP16" s="3">
        <v>1</v>
      </c>
      <c r="FQ16" s="3">
        <v>2</v>
      </c>
      <c r="FU16" s="3">
        <v>1</v>
      </c>
      <c r="FV16" s="3">
        <v>1</v>
      </c>
      <c r="FX16" s="3">
        <v>3</v>
      </c>
      <c r="FY16" s="3">
        <v>5</v>
      </c>
      <c r="FZ16" s="3">
        <v>2</v>
      </c>
      <c r="GC16" s="3">
        <v>2</v>
      </c>
      <c r="GH16" s="3">
        <v>1</v>
      </c>
      <c r="GI16" s="3">
        <v>3</v>
      </c>
      <c r="GJ16" s="3">
        <v>1</v>
      </c>
      <c r="GK16" s="3">
        <v>50000</v>
      </c>
      <c r="GL16" s="3">
        <v>2</v>
      </c>
      <c r="GM16" s="3">
        <v>3</v>
      </c>
      <c r="GN16" s="3">
        <v>3</v>
      </c>
      <c r="GO16" s="3">
        <v>1</v>
      </c>
      <c r="GU16" s="3">
        <v>1</v>
      </c>
      <c r="GV16" s="3">
        <v>1</v>
      </c>
      <c r="GY16" s="3">
        <v>1</v>
      </c>
      <c r="HC16" s="3">
        <v>1</v>
      </c>
      <c r="HF16" s="3">
        <v>1</v>
      </c>
      <c r="HT16" s="3">
        <v>2</v>
      </c>
      <c r="HU16" s="3">
        <v>6</v>
      </c>
      <c r="HV16" s="3" t="s">
        <v>511</v>
      </c>
      <c r="HW16" s="3">
        <v>1</v>
      </c>
      <c r="HX16" s="3">
        <v>1</v>
      </c>
      <c r="HZ16" s="3">
        <v>1</v>
      </c>
      <c r="IA16" s="3">
        <v>1</v>
      </c>
      <c r="IB16" s="39">
        <v>6000</v>
      </c>
      <c r="IC16" s="3">
        <v>3</v>
      </c>
      <c r="ID16" s="39">
        <v>150000</v>
      </c>
      <c r="IE16" s="3">
        <v>1</v>
      </c>
      <c r="IF16" s="3">
        <v>2</v>
      </c>
      <c r="IG16" s="3">
        <v>2.5</v>
      </c>
      <c r="IH16" s="3">
        <v>2</v>
      </c>
    </row>
    <row r="17" spans="1:242" ht="28.8">
      <c r="A17" s="5">
        <v>11</v>
      </c>
      <c r="B17" s="3"/>
      <c r="C17" s="18"/>
      <c r="D17" s="3" t="s">
        <v>466</v>
      </c>
      <c r="E17" s="3" t="s">
        <v>467</v>
      </c>
      <c r="F17" s="3" t="s">
        <v>495</v>
      </c>
      <c r="G17" s="19"/>
      <c r="H17" s="19" t="s">
        <v>512</v>
      </c>
      <c r="I17" s="19" t="s">
        <v>513</v>
      </c>
      <c r="J17" s="3" t="s">
        <v>514</v>
      </c>
      <c r="K17" s="9">
        <v>32</v>
      </c>
      <c r="L17" s="3">
        <v>2</v>
      </c>
      <c r="M17" s="3">
        <v>6</v>
      </c>
      <c r="N17" s="3">
        <v>4</v>
      </c>
      <c r="O17" s="3">
        <v>9</v>
      </c>
      <c r="P17" s="3">
        <v>2</v>
      </c>
      <c r="Q17" s="3">
        <v>1</v>
      </c>
      <c r="R17" s="3">
        <v>1</v>
      </c>
      <c r="S17" s="3">
        <v>1</v>
      </c>
      <c r="T17" s="3">
        <v>2</v>
      </c>
      <c r="U17" s="3">
        <v>2</v>
      </c>
      <c r="W17" s="3">
        <v>1</v>
      </c>
      <c r="X17" s="3">
        <v>1</v>
      </c>
      <c r="Y17" s="3">
        <v>1</v>
      </c>
      <c r="Z17" s="3">
        <v>1</v>
      </c>
      <c r="AA17" s="3">
        <v>1</v>
      </c>
      <c r="AB17" s="3">
        <v>1</v>
      </c>
      <c r="AC17" s="3">
        <v>1</v>
      </c>
      <c r="AD17" s="3">
        <v>1</v>
      </c>
      <c r="AE17" s="3">
        <v>1</v>
      </c>
      <c r="AF17" s="3">
        <v>1</v>
      </c>
      <c r="AG17" s="3">
        <v>1</v>
      </c>
      <c r="AH17" s="3">
        <v>1</v>
      </c>
      <c r="AI17" s="3">
        <v>1</v>
      </c>
      <c r="AJ17" s="3">
        <v>2</v>
      </c>
      <c r="AK17" s="3">
        <v>1</v>
      </c>
      <c r="AL17" s="3">
        <v>2</v>
      </c>
      <c r="AN17" s="3">
        <v>2</v>
      </c>
      <c r="AP17" s="3">
        <v>5</v>
      </c>
      <c r="AQ17" s="3">
        <v>2</v>
      </c>
      <c r="AR17" s="3">
        <v>2</v>
      </c>
      <c r="AT17" s="3">
        <v>1</v>
      </c>
      <c r="AU17" s="3">
        <v>1</v>
      </c>
      <c r="AX17" s="3">
        <v>0.06</v>
      </c>
      <c r="AY17" s="3">
        <v>0.8</v>
      </c>
      <c r="AZ17" s="3">
        <v>0.2</v>
      </c>
      <c r="BA17" s="3">
        <v>0.2</v>
      </c>
      <c r="BB17" s="3">
        <v>0.1</v>
      </c>
      <c r="BC17" s="3">
        <v>3.5000000000000003E-2</v>
      </c>
      <c r="BG17" s="3">
        <v>0.5</v>
      </c>
      <c r="BH17" s="3">
        <v>0.5</v>
      </c>
      <c r="BI17" s="3"/>
      <c r="BJ17" s="3">
        <f t="shared" si="0"/>
        <v>4.3950000000000014</v>
      </c>
      <c r="BK17" s="3">
        <v>6</v>
      </c>
      <c r="BL17" s="3"/>
      <c r="BM17" s="3">
        <v>6</v>
      </c>
      <c r="BN17" s="3"/>
      <c r="BO17" s="3"/>
      <c r="BP17" s="3"/>
      <c r="BQ17" s="3"/>
      <c r="BR17" s="3"/>
      <c r="BS17" s="3"/>
      <c r="BT17" s="3">
        <f t="shared" si="1"/>
        <v>6</v>
      </c>
      <c r="BU17" s="3">
        <v>2</v>
      </c>
      <c r="BV17" s="3">
        <v>2</v>
      </c>
      <c r="BW17" s="3">
        <v>1</v>
      </c>
      <c r="BY17" s="3">
        <v>1</v>
      </c>
      <c r="BZ17" s="3">
        <v>2</v>
      </c>
      <c r="CA17" s="3">
        <v>1</v>
      </c>
      <c r="CB17" s="3">
        <v>2</v>
      </c>
      <c r="CC17" s="3"/>
      <c r="CD17" s="3"/>
      <c r="CE17" s="3"/>
      <c r="CF17" s="3"/>
      <c r="CG17" s="3"/>
      <c r="CH17" s="3"/>
      <c r="CI17" s="3"/>
      <c r="CJ17" s="3"/>
      <c r="CK17" s="3"/>
      <c r="CL17" s="3"/>
      <c r="CM17" s="3"/>
      <c r="CN17" s="3"/>
      <c r="CO17" s="3">
        <v>2</v>
      </c>
      <c r="CP17" s="3">
        <v>1</v>
      </c>
      <c r="CQ17" s="3" t="s">
        <v>465</v>
      </c>
      <c r="CR17" s="3">
        <v>1</v>
      </c>
      <c r="DE17" s="3">
        <v>15</v>
      </c>
      <c r="DF17" s="3">
        <v>1</v>
      </c>
      <c r="DG17" s="3"/>
      <c r="DH17" s="3">
        <v>1</v>
      </c>
      <c r="DI17" s="3">
        <v>1.2</v>
      </c>
      <c r="DJ17" s="3">
        <v>2</v>
      </c>
      <c r="DL17" s="3">
        <v>2</v>
      </c>
      <c r="DZ17" s="3">
        <v>2</v>
      </c>
      <c r="EA17" s="3"/>
      <c r="EB17" s="3">
        <v>3</v>
      </c>
      <c r="EC17" s="3">
        <v>1</v>
      </c>
      <c r="EE17" s="3">
        <v>1</v>
      </c>
      <c r="ES17" s="3">
        <v>4</v>
      </c>
      <c r="ET17" s="3"/>
      <c r="EU17" s="3"/>
      <c r="EV17" s="3">
        <v>4</v>
      </c>
      <c r="EY17" s="3">
        <v>1</v>
      </c>
      <c r="EZ17" s="3"/>
      <c r="FA17" s="3">
        <v>1</v>
      </c>
      <c r="FB17" s="3"/>
      <c r="FC17" s="3"/>
      <c r="FD17" s="3"/>
      <c r="FE17" s="3"/>
      <c r="FF17" s="3"/>
      <c r="FG17" s="3"/>
      <c r="FH17" s="3"/>
      <c r="FI17" s="3"/>
      <c r="FJ17" s="3"/>
      <c r="FK17" s="3"/>
      <c r="FL17" s="3"/>
      <c r="FM17" s="3"/>
      <c r="FN17" s="3"/>
      <c r="FO17" s="3">
        <v>1</v>
      </c>
      <c r="FP17" s="3">
        <v>1</v>
      </c>
      <c r="FQ17" s="3">
        <v>2</v>
      </c>
      <c r="FS17" s="3">
        <v>1</v>
      </c>
      <c r="FT17" s="3">
        <v>1</v>
      </c>
      <c r="FU17" s="3">
        <v>2</v>
      </c>
      <c r="FV17" s="3">
        <v>1</v>
      </c>
      <c r="FX17" s="3">
        <v>3</v>
      </c>
      <c r="FY17" s="3">
        <v>5</v>
      </c>
      <c r="FZ17" s="3">
        <v>2</v>
      </c>
      <c r="GC17" s="3">
        <v>4</v>
      </c>
      <c r="GH17" s="3">
        <v>1</v>
      </c>
      <c r="GI17" s="3">
        <v>3</v>
      </c>
      <c r="GJ17" s="3">
        <v>1</v>
      </c>
      <c r="GK17" s="3">
        <v>35000</v>
      </c>
      <c r="GL17" s="3">
        <v>2</v>
      </c>
      <c r="GM17" s="3">
        <v>1.5</v>
      </c>
      <c r="GN17" s="3">
        <v>1</v>
      </c>
      <c r="GO17" s="3">
        <v>2</v>
      </c>
      <c r="HC17" s="3">
        <v>1</v>
      </c>
      <c r="HF17" s="3">
        <v>1</v>
      </c>
      <c r="HT17" s="3">
        <v>2</v>
      </c>
      <c r="HU17" s="3">
        <v>6</v>
      </c>
      <c r="HV17" s="3" t="s">
        <v>515</v>
      </c>
      <c r="HW17" s="3">
        <v>2</v>
      </c>
      <c r="HX17" s="3">
        <v>1</v>
      </c>
      <c r="HZ17" s="3">
        <v>1</v>
      </c>
      <c r="IA17" s="3">
        <v>1</v>
      </c>
      <c r="IB17" s="39">
        <v>6000</v>
      </c>
      <c r="IC17" s="3">
        <v>3</v>
      </c>
      <c r="ID17" s="39">
        <v>150000</v>
      </c>
      <c r="IE17" s="3">
        <v>1</v>
      </c>
      <c r="IF17" s="3">
        <v>1</v>
      </c>
      <c r="IG17" s="3">
        <v>1.5</v>
      </c>
      <c r="IH17" s="3">
        <v>2</v>
      </c>
    </row>
    <row r="18" spans="1:242" ht="28.8">
      <c r="A18" s="5">
        <v>12</v>
      </c>
      <c r="B18" s="3"/>
      <c r="C18" s="18"/>
      <c r="D18" s="3" t="s">
        <v>466</v>
      </c>
      <c r="E18" s="3" t="s">
        <v>467</v>
      </c>
      <c r="F18" s="3" t="s">
        <v>495</v>
      </c>
      <c r="G18" s="19"/>
      <c r="H18" s="19" t="s">
        <v>516</v>
      </c>
      <c r="I18" s="19" t="s">
        <v>517</v>
      </c>
      <c r="J18" s="3" t="s">
        <v>518</v>
      </c>
      <c r="K18" s="9">
        <v>40</v>
      </c>
      <c r="L18" s="3">
        <v>1</v>
      </c>
      <c r="M18" s="3">
        <v>4</v>
      </c>
      <c r="N18" s="3">
        <v>3</v>
      </c>
      <c r="O18" s="3">
        <v>1</v>
      </c>
      <c r="P18" s="3">
        <v>4</v>
      </c>
      <c r="Q18" s="3">
        <v>2</v>
      </c>
      <c r="R18" s="3">
        <v>2</v>
      </c>
      <c r="S18" s="3">
        <v>1</v>
      </c>
      <c r="T18" s="3">
        <v>2</v>
      </c>
      <c r="U18" s="3">
        <v>2</v>
      </c>
      <c r="W18" s="3">
        <v>2</v>
      </c>
      <c r="Y18" s="3">
        <v>1</v>
      </c>
      <c r="Z18" s="3">
        <v>1</v>
      </c>
      <c r="AA18" s="3">
        <v>2</v>
      </c>
      <c r="AC18" s="3">
        <v>2</v>
      </c>
      <c r="AE18" s="3">
        <v>2</v>
      </c>
      <c r="AG18" s="3">
        <v>2</v>
      </c>
      <c r="AI18" s="3">
        <v>1</v>
      </c>
      <c r="AJ18" s="3">
        <v>2</v>
      </c>
      <c r="AK18" s="3">
        <v>2</v>
      </c>
      <c r="AL18" s="3">
        <v>2</v>
      </c>
      <c r="AN18" s="3">
        <v>1</v>
      </c>
      <c r="AO18" s="3">
        <v>1</v>
      </c>
      <c r="AP18" s="3">
        <v>3</v>
      </c>
      <c r="AQ18" s="3">
        <v>3</v>
      </c>
      <c r="AR18" s="3">
        <v>1</v>
      </c>
      <c r="AS18" s="3">
        <v>5</v>
      </c>
      <c r="AU18" s="3">
        <v>1.5</v>
      </c>
      <c r="AV18" s="3">
        <v>0.8</v>
      </c>
      <c r="AX18" s="3">
        <v>7.0000000000000007E-2</v>
      </c>
      <c r="AY18" s="3">
        <v>0.3</v>
      </c>
      <c r="AZ18" s="3">
        <v>0.2</v>
      </c>
      <c r="BB18" s="3">
        <v>3.5000000000000003E-2</v>
      </c>
      <c r="BC18" s="3">
        <v>3.5000000000000003E-2</v>
      </c>
      <c r="BG18" s="3">
        <v>0.56000000000000005</v>
      </c>
      <c r="BH18" s="3">
        <v>1.5</v>
      </c>
      <c r="BI18" s="3"/>
      <c r="BJ18" s="3">
        <f t="shared" si="0"/>
        <v>5</v>
      </c>
      <c r="BK18" s="3">
        <v>6</v>
      </c>
      <c r="BL18" s="3"/>
      <c r="BM18" s="3">
        <v>6</v>
      </c>
      <c r="BN18" s="3"/>
      <c r="BO18" s="3"/>
      <c r="BP18" s="3"/>
      <c r="BQ18" s="3"/>
      <c r="BR18" s="3"/>
      <c r="BS18" s="3"/>
      <c r="BT18" s="3">
        <f t="shared" si="1"/>
        <v>6</v>
      </c>
      <c r="BU18" s="3">
        <v>2</v>
      </c>
      <c r="BV18" s="3">
        <v>2</v>
      </c>
      <c r="BW18" s="3">
        <v>1</v>
      </c>
      <c r="BY18" s="3"/>
      <c r="BZ18" s="3"/>
      <c r="CA18" s="3">
        <v>1</v>
      </c>
      <c r="CB18" s="3">
        <v>2</v>
      </c>
      <c r="CC18" s="3"/>
      <c r="CD18" s="3"/>
      <c r="CE18" s="3"/>
      <c r="CF18" s="3"/>
      <c r="CG18" s="3">
        <v>1</v>
      </c>
      <c r="CH18" s="3">
        <v>2</v>
      </c>
      <c r="CI18" s="3"/>
      <c r="CJ18" s="3"/>
      <c r="CK18" s="3"/>
      <c r="CL18" s="3"/>
      <c r="CM18" s="3"/>
      <c r="CN18" s="3"/>
      <c r="CQ18" s="3" t="s">
        <v>470</v>
      </c>
      <c r="CR18" s="3">
        <v>1</v>
      </c>
      <c r="CW18" s="3" t="s">
        <v>471</v>
      </c>
      <c r="CX18" s="3">
        <v>2</v>
      </c>
      <c r="DE18" s="3">
        <v>15</v>
      </c>
      <c r="DF18" s="3">
        <v>1</v>
      </c>
      <c r="DG18" s="3"/>
      <c r="DH18" s="3">
        <v>1</v>
      </c>
      <c r="DI18" s="3">
        <v>1</v>
      </c>
      <c r="DL18" s="3">
        <v>2</v>
      </c>
      <c r="DR18" s="3">
        <v>2</v>
      </c>
      <c r="DZ18" s="3">
        <v>2</v>
      </c>
      <c r="EA18" s="3"/>
      <c r="EB18" s="3">
        <v>1</v>
      </c>
      <c r="EE18" s="3">
        <v>1</v>
      </c>
      <c r="EK18" s="3">
        <v>1</v>
      </c>
      <c r="ES18" s="3">
        <v>4</v>
      </c>
      <c r="ET18" s="3"/>
      <c r="EU18" s="3"/>
      <c r="EV18" s="3">
        <v>4</v>
      </c>
      <c r="EY18" s="3"/>
      <c r="EZ18" s="3"/>
      <c r="FA18" s="3">
        <v>1</v>
      </c>
      <c r="FB18" s="3"/>
      <c r="FC18" s="3"/>
      <c r="FD18" s="3"/>
      <c r="FE18" s="3"/>
      <c r="FF18" s="3"/>
      <c r="FG18" s="3">
        <v>1</v>
      </c>
      <c r="FH18" s="3"/>
      <c r="FI18" s="3"/>
      <c r="FJ18" s="3"/>
      <c r="FK18" s="3"/>
      <c r="FL18" s="3"/>
      <c r="FM18" s="3"/>
      <c r="FN18" s="3"/>
      <c r="FO18" s="3">
        <v>1</v>
      </c>
      <c r="FP18" s="3">
        <v>1</v>
      </c>
      <c r="FQ18" s="3">
        <v>2</v>
      </c>
      <c r="FS18" s="3">
        <v>1</v>
      </c>
      <c r="FT18" s="3">
        <v>1</v>
      </c>
      <c r="FU18" s="3">
        <v>2</v>
      </c>
      <c r="FV18" s="3">
        <v>1</v>
      </c>
      <c r="FX18" s="3">
        <v>3</v>
      </c>
      <c r="FY18" s="3">
        <v>5</v>
      </c>
      <c r="FZ18" s="3">
        <v>2</v>
      </c>
      <c r="GC18" s="3">
        <v>3</v>
      </c>
      <c r="GH18" s="3">
        <v>1</v>
      </c>
      <c r="GI18" s="3">
        <v>2</v>
      </c>
      <c r="GJ18" s="3">
        <v>1</v>
      </c>
      <c r="GK18" s="3">
        <v>35000</v>
      </c>
      <c r="GL18" s="3">
        <v>2</v>
      </c>
      <c r="GM18" s="3">
        <v>2</v>
      </c>
      <c r="GN18" s="3">
        <v>1</v>
      </c>
      <c r="GO18" s="3">
        <v>2</v>
      </c>
      <c r="HF18" s="3">
        <v>1</v>
      </c>
      <c r="HH18" s="3">
        <v>1</v>
      </c>
      <c r="HT18" s="3">
        <v>1</v>
      </c>
      <c r="HU18" s="3" t="s">
        <v>472</v>
      </c>
      <c r="HV18" s="3" t="s">
        <v>519</v>
      </c>
      <c r="HW18" s="3">
        <v>1</v>
      </c>
      <c r="HX18" s="3">
        <v>1</v>
      </c>
      <c r="HZ18" s="3">
        <v>1</v>
      </c>
      <c r="IA18" s="3">
        <v>1</v>
      </c>
      <c r="IB18" s="39">
        <v>6000</v>
      </c>
      <c r="IC18" s="3">
        <v>3</v>
      </c>
      <c r="ID18" s="39">
        <v>120000</v>
      </c>
      <c r="IE18" s="3">
        <v>1</v>
      </c>
      <c r="IF18" s="3">
        <v>1</v>
      </c>
      <c r="IG18" s="3">
        <v>1.5</v>
      </c>
      <c r="IH18" s="3">
        <v>2</v>
      </c>
    </row>
    <row r="19" spans="1:242" ht="28.8">
      <c r="A19" s="5">
        <v>13</v>
      </c>
      <c r="B19" s="3"/>
      <c r="C19" s="18"/>
      <c r="D19" s="3" t="s">
        <v>466</v>
      </c>
      <c r="E19" s="3" t="s">
        <v>467</v>
      </c>
      <c r="F19" s="3" t="s">
        <v>495</v>
      </c>
      <c r="G19" s="19"/>
      <c r="H19" s="19" t="s">
        <v>520</v>
      </c>
      <c r="I19" s="19" t="s">
        <v>521</v>
      </c>
      <c r="J19" s="3" t="s">
        <v>469</v>
      </c>
      <c r="K19" s="9">
        <v>62</v>
      </c>
      <c r="L19" s="3">
        <v>1</v>
      </c>
      <c r="M19" s="3">
        <v>3</v>
      </c>
      <c r="N19" s="3">
        <v>3</v>
      </c>
      <c r="O19" s="3">
        <v>1</v>
      </c>
      <c r="P19" s="3">
        <v>2</v>
      </c>
      <c r="Q19" s="3">
        <v>1</v>
      </c>
      <c r="R19" s="3">
        <v>1</v>
      </c>
      <c r="S19" s="3">
        <v>1</v>
      </c>
      <c r="T19" s="3">
        <v>1</v>
      </c>
      <c r="U19" s="3">
        <v>2</v>
      </c>
      <c r="W19" s="3">
        <v>1</v>
      </c>
      <c r="X19" s="3">
        <v>1</v>
      </c>
      <c r="Y19" s="3">
        <v>1</v>
      </c>
      <c r="Z19" s="3">
        <v>1</v>
      </c>
      <c r="AA19" s="3">
        <v>1</v>
      </c>
      <c r="AB19" s="3">
        <v>2</v>
      </c>
      <c r="AC19" s="3">
        <v>1</v>
      </c>
      <c r="AD19" s="3">
        <v>1</v>
      </c>
      <c r="AE19" s="3">
        <v>1</v>
      </c>
      <c r="AF19" s="3">
        <v>1</v>
      </c>
      <c r="AG19" s="3">
        <v>2</v>
      </c>
      <c r="AI19" s="3">
        <v>1</v>
      </c>
      <c r="AJ19" s="3">
        <v>2</v>
      </c>
      <c r="AK19" s="3">
        <v>1</v>
      </c>
      <c r="AL19" s="3">
        <v>2</v>
      </c>
      <c r="AN19" s="3">
        <v>1</v>
      </c>
      <c r="AO19" s="3">
        <v>1</v>
      </c>
      <c r="AP19" s="3">
        <v>5</v>
      </c>
      <c r="AQ19" s="3">
        <v>2</v>
      </c>
      <c r="AR19" s="3">
        <v>1</v>
      </c>
      <c r="AS19" s="3">
        <v>8</v>
      </c>
      <c r="AU19" s="3">
        <v>2.5</v>
      </c>
      <c r="AW19" s="3">
        <v>2</v>
      </c>
      <c r="AX19" s="3">
        <v>0.15</v>
      </c>
      <c r="AY19" s="3">
        <v>0.5</v>
      </c>
      <c r="AZ19" s="3">
        <v>0.2</v>
      </c>
      <c r="BB19" s="3">
        <v>7.0000000000000007E-2</v>
      </c>
      <c r="BC19" s="3">
        <v>3.5000000000000003E-2</v>
      </c>
      <c r="BG19" s="3">
        <v>0.7</v>
      </c>
      <c r="BH19" s="3">
        <v>1.845</v>
      </c>
      <c r="BI19" s="3"/>
      <c r="BJ19" s="3">
        <f t="shared" si="0"/>
        <v>8.0000000000000018</v>
      </c>
      <c r="BK19" s="3">
        <v>8</v>
      </c>
      <c r="BL19" s="3"/>
      <c r="BM19" s="3"/>
      <c r="BN19" s="3">
        <v>3.2</v>
      </c>
      <c r="BO19" s="3">
        <v>4.8</v>
      </c>
      <c r="BP19" s="3"/>
      <c r="BQ19" s="3"/>
      <c r="BR19" s="3"/>
      <c r="BS19" s="3"/>
      <c r="BT19" s="3">
        <f t="shared" si="1"/>
        <v>8</v>
      </c>
      <c r="BU19" s="3">
        <v>2</v>
      </c>
      <c r="BV19" s="3">
        <v>2</v>
      </c>
      <c r="BW19" s="3">
        <v>1</v>
      </c>
      <c r="BY19" s="3"/>
      <c r="BZ19" s="3"/>
      <c r="CA19" s="3">
        <v>1</v>
      </c>
      <c r="CB19" s="3">
        <v>1</v>
      </c>
      <c r="CC19" s="3"/>
      <c r="CD19" s="3"/>
      <c r="CE19" s="3"/>
      <c r="CF19" s="3"/>
      <c r="CG19" s="3"/>
      <c r="CH19" s="3"/>
      <c r="CI19" s="3"/>
      <c r="CJ19" s="3"/>
      <c r="CK19" s="3"/>
      <c r="CL19" s="3"/>
      <c r="CM19" s="3"/>
      <c r="CN19" s="3"/>
      <c r="CQ19" s="3" t="s">
        <v>465</v>
      </c>
      <c r="CR19" s="3">
        <v>1</v>
      </c>
      <c r="DE19" s="3">
        <v>15</v>
      </c>
      <c r="DF19" s="3">
        <v>1</v>
      </c>
      <c r="DG19" s="3"/>
      <c r="DH19" s="3">
        <v>1</v>
      </c>
      <c r="DI19" s="3">
        <v>1.5</v>
      </c>
      <c r="DL19" s="3">
        <v>2</v>
      </c>
      <c r="DZ19" s="3">
        <v>1</v>
      </c>
      <c r="EA19" s="3" t="s">
        <v>522</v>
      </c>
      <c r="EB19" s="3">
        <v>2</v>
      </c>
      <c r="EE19" s="3">
        <v>1</v>
      </c>
      <c r="ES19" s="3">
        <v>4</v>
      </c>
      <c r="ET19" s="3"/>
      <c r="EU19" s="3"/>
      <c r="EV19" s="3">
        <v>4</v>
      </c>
      <c r="EY19" s="3"/>
      <c r="EZ19" s="3"/>
      <c r="FA19" s="3">
        <v>1</v>
      </c>
      <c r="FB19" s="3"/>
      <c r="FC19" s="3"/>
      <c r="FD19" s="3"/>
      <c r="FE19" s="3"/>
      <c r="FF19" s="3"/>
      <c r="FG19" s="3"/>
      <c r="FH19" s="3"/>
      <c r="FI19" s="3"/>
      <c r="FJ19" s="3"/>
      <c r="FK19" s="3"/>
      <c r="FL19" s="3"/>
      <c r="FM19" s="3"/>
      <c r="FN19" s="3"/>
      <c r="FO19" s="3">
        <v>1</v>
      </c>
      <c r="FP19" s="3">
        <v>1</v>
      </c>
      <c r="FQ19" s="3">
        <v>2</v>
      </c>
      <c r="FU19" s="3">
        <v>2</v>
      </c>
      <c r="FV19" s="3">
        <v>1</v>
      </c>
      <c r="FX19" s="3">
        <v>3</v>
      </c>
      <c r="FY19" s="3">
        <v>2</v>
      </c>
      <c r="FZ19" s="3">
        <v>2</v>
      </c>
      <c r="GC19" s="3">
        <v>3</v>
      </c>
      <c r="GH19" s="3">
        <v>1</v>
      </c>
      <c r="GI19" s="3">
        <v>3</v>
      </c>
      <c r="GJ19" s="3">
        <v>1</v>
      </c>
      <c r="GK19" s="3">
        <v>35000</v>
      </c>
      <c r="GL19" s="3">
        <v>2</v>
      </c>
      <c r="GM19" s="3">
        <v>3</v>
      </c>
      <c r="GN19" s="3">
        <v>1</v>
      </c>
      <c r="GO19" s="3">
        <v>2</v>
      </c>
      <c r="HA19" s="3">
        <v>1</v>
      </c>
      <c r="HT19" s="3">
        <v>2</v>
      </c>
      <c r="HU19" s="3" t="s">
        <v>493</v>
      </c>
      <c r="HV19" s="3" t="s">
        <v>494</v>
      </c>
      <c r="HW19" s="3">
        <v>2</v>
      </c>
      <c r="HX19" s="3">
        <v>1</v>
      </c>
      <c r="HZ19" s="3">
        <v>1</v>
      </c>
      <c r="IA19" s="3">
        <v>1</v>
      </c>
      <c r="IB19" s="39">
        <v>6000</v>
      </c>
      <c r="IC19" s="3">
        <v>3</v>
      </c>
      <c r="ID19" s="39">
        <v>120000</v>
      </c>
      <c r="IE19" s="3">
        <v>1</v>
      </c>
      <c r="IF19" s="3">
        <v>1</v>
      </c>
      <c r="IG19" s="3">
        <v>0.7</v>
      </c>
      <c r="IH19" s="3">
        <v>2</v>
      </c>
    </row>
    <row r="20" spans="1:242" ht="28.8">
      <c r="A20" s="5">
        <v>14</v>
      </c>
      <c r="B20" s="3"/>
      <c r="C20" s="18"/>
      <c r="D20" s="3" t="s">
        <v>466</v>
      </c>
      <c r="E20" s="3" t="s">
        <v>467</v>
      </c>
      <c r="F20" s="3" t="s">
        <v>495</v>
      </c>
      <c r="G20" s="19"/>
      <c r="H20" s="24" t="s">
        <v>523</v>
      </c>
      <c r="I20" s="24" t="s">
        <v>524</v>
      </c>
      <c r="J20" s="3" t="s">
        <v>525</v>
      </c>
      <c r="K20" s="9">
        <v>57</v>
      </c>
      <c r="L20" s="3">
        <v>1</v>
      </c>
      <c r="M20" s="3">
        <v>4</v>
      </c>
      <c r="N20" s="3">
        <v>3</v>
      </c>
      <c r="O20" s="3">
        <v>1</v>
      </c>
      <c r="P20" s="3">
        <v>2</v>
      </c>
      <c r="Q20" s="3">
        <v>1</v>
      </c>
      <c r="R20" s="3">
        <v>1</v>
      </c>
      <c r="S20" s="3">
        <v>1</v>
      </c>
      <c r="T20" s="3">
        <v>2</v>
      </c>
      <c r="U20" s="3">
        <v>1</v>
      </c>
      <c r="V20" s="3">
        <v>1</v>
      </c>
      <c r="W20" s="3">
        <v>1</v>
      </c>
      <c r="X20" s="3">
        <v>2</v>
      </c>
      <c r="Y20" s="3">
        <v>1</v>
      </c>
      <c r="Z20" s="3">
        <v>1</v>
      </c>
      <c r="AA20" s="3">
        <v>1</v>
      </c>
      <c r="AB20" s="3">
        <v>3</v>
      </c>
      <c r="AC20" s="3">
        <v>1</v>
      </c>
      <c r="AD20" s="3">
        <v>1</v>
      </c>
      <c r="AE20" s="3">
        <v>1</v>
      </c>
      <c r="AF20" s="3">
        <v>2</v>
      </c>
      <c r="AG20" s="3">
        <v>1</v>
      </c>
      <c r="AH20" s="3">
        <v>1</v>
      </c>
      <c r="AI20" s="3">
        <v>1</v>
      </c>
      <c r="AJ20" s="3">
        <v>3</v>
      </c>
      <c r="AK20" s="3">
        <v>1</v>
      </c>
      <c r="AL20" s="3">
        <v>2</v>
      </c>
      <c r="AN20" s="3">
        <v>1</v>
      </c>
      <c r="AO20" s="3">
        <v>1</v>
      </c>
      <c r="AP20" s="3">
        <v>5</v>
      </c>
      <c r="AQ20" s="3">
        <v>1</v>
      </c>
      <c r="AR20" s="3">
        <v>1</v>
      </c>
      <c r="AS20" s="3">
        <v>10</v>
      </c>
      <c r="AU20" s="3">
        <v>2.3650000000000002</v>
      </c>
      <c r="AW20" s="3">
        <v>1.5</v>
      </c>
      <c r="AX20" s="3">
        <v>0.3</v>
      </c>
      <c r="AY20" s="3">
        <v>1</v>
      </c>
      <c r="AZ20" s="3">
        <v>0.3</v>
      </c>
      <c r="BC20" s="3">
        <v>3.5000000000000003E-2</v>
      </c>
      <c r="BG20" s="3">
        <v>1.5</v>
      </c>
      <c r="BH20" s="3">
        <v>3</v>
      </c>
      <c r="BI20" s="3"/>
      <c r="BJ20" s="3">
        <f t="shared" si="0"/>
        <v>10</v>
      </c>
      <c r="BK20" s="3">
        <v>10</v>
      </c>
      <c r="BL20" s="3"/>
      <c r="BM20" s="3"/>
      <c r="BN20" s="3">
        <v>3</v>
      </c>
      <c r="BO20" s="3">
        <v>7</v>
      </c>
      <c r="BP20" s="3"/>
      <c r="BQ20" s="3"/>
      <c r="BR20" s="3"/>
      <c r="BS20" s="3"/>
      <c r="BT20" s="3">
        <f t="shared" si="1"/>
        <v>10</v>
      </c>
      <c r="BU20" s="3">
        <v>2</v>
      </c>
      <c r="BV20" s="3">
        <v>3</v>
      </c>
      <c r="BW20" s="3">
        <v>1</v>
      </c>
      <c r="BY20" s="3"/>
      <c r="BZ20" s="3"/>
      <c r="CA20" s="3"/>
      <c r="CB20" s="3"/>
      <c r="CC20" s="3"/>
      <c r="CD20" s="3"/>
      <c r="CE20" s="3">
        <v>1</v>
      </c>
      <c r="CF20" s="3">
        <v>1</v>
      </c>
      <c r="CG20" s="3"/>
      <c r="CH20" s="3"/>
      <c r="CI20" s="3"/>
      <c r="CJ20" s="3"/>
      <c r="CK20" s="3"/>
      <c r="CL20" s="3"/>
      <c r="CM20" s="3"/>
      <c r="CN20" s="3"/>
      <c r="CU20" s="3" t="s">
        <v>465</v>
      </c>
      <c r="CV20" s="3">
        <v>1</v>
      </c>
      <c r="DE20" s="3">
        <v>30</v>
      </c>
      <c r="DF20" s="3">
        <v>1</v>
      </c>
      <c r="DG20" s="3"/>
      <c r="DH20" s="3">
        <v>1</v>
      </c>
      <c r="DI20" s="3">
        <v>1.2</v>
      </c>
      <c r="DP20" s="3">
        <v>2</v>
      </c>
      <c r="DZ20" s="3">
        <v>2</v>
      </c>
      <c r="EA20" s="3"/>
      <c r="EB20" s="3">
        <v>1</v>
      </c>
      <c r="EI20" s="3">
        <v>1</v>
      </c>
      <c r="ES20" s="3"/>
      <c r="ET20" s="3"/>
      <c r="EU20" s="3"/>
      <c r="EY20" s="3"/>
      <c r="EZ20" s="3"/>
      <c r="FA20" s="3"/>
      <c r="FB20" s="3"/>
      <c r="FC20" s="3"/>
      <c r="FD20" s="3"/>
      <c r="FE20" s="3">
        <v>1</v>
      </c>
      <c r="FF20" s="3"/>
      <c r="FG20" s="3"/>
      <c r="FH20" s="3"/>
      <c r="FI20" s="3"/>
      <c r="FJ20" s="3"/>
      <c r="FK20" s="3"/>
      <c r="FL20" s="3"/>
      <c r="FM20" s="3"/>
      <c r="FN20" s="3"/>
      <c r="FO20" s="3">
        <v>1</v>
      </c>
      <c r="FP20" s="3">
        <v>1</v>
      </c>
      <c r="FQ20" s="3">
        <v>2</v>
      </c>
      <c r="FU20" s="3">
        <v>2</v>
      </c>
      <c r="FV20" s="3">
        <v>1</v>
      </c>
      <c r="FX20" s="3">
        <v>3</v>
      </c>
      <c r="FY20" s="3">
        <v>5</v>
      </c>
      <c r="FZ20" s="3">
        <v>2</v>
      </c>
      <c r="GC20" s="3">
        <v>4</v>
      </c>
      <c r="GH20" s="3">
        <v>1</v>
      </c>
      <c r="GI20" s="3">
        <v>3</v>
      </c>
      <c r="GJ20" s="3">
        <v>1</v>
      </c>
      <c r="GK20" s="3">
        <v>35000</v>
      </c>
      <c r="GL20" s="3">
        <v>2</v>
      </c>
      <c r="GM20" s="3">
        <v>1</v>
      </c>
      <c r="GN20" s="3">
        <v>1</v>
      </c>
      <c r="GO20" s="3">
        <v>2</v>
      </c>
      <c r="HA20" s="3">
        <v>1</v>
      </c>
      <c r="HT20" s="3">
        <v>2</v>
      </c>
      <c r="HU20" s="3">
        <v>6</v>
      </c>
      <c r="HV20" s="3" t="s">
        <v>526</v>
      </c>
      <c r="HW20" s="3">
        <v>1</v>
      </c>
      <c r="HX20" s="3">
        <v>1</v>
      </c>
      <c r="HZ20" s="3">
        <v>1</v>
      </c>
      <c r="IA20" s="3">
        <v>1</v>
      </c>
      <c r="IB20" s="39">
        <v>6000</v>
      </c>
      <c r="IC20" s="3">
        <v>4</v>
      </c>
      <c r="ID20" s="39">
        <v>200</v>
      </c>
      <c r="IE20" s="3">
        <v>1</v>
      </c>
      <c r="IF20" s="3">
        <v>1</v>
      </c>
      <c r="IG20" s="3">
        <v>1.8</v>
      </c>
      <c r="IH20" s="3">
        <v>2</v>
      </c>
    </row>
    <row r="21" spans="1:242" ht="72">
      <c r="A21" s="5">
        <v>15</v>
      </c>
      <c r="B21" s="3"/>
      <c r="C21" s="18"/>
      <c r="D21" s="3" t="s">
        <v>466</v>
      </c>
      <c r="E21" s="3" t="s">
        <v>467</v>
      </c>
      <c r="F21" s="3" t="s">
        <v>527</v>
      </c>
      <c r="G21" s="19"/>
      <c r="H21" s="24" t="s">
        <v>528</v>
      </c>
      <c r="I21" s="24" t="s">
        <v>529</v>
      </c>
      <c r="J21" s="3" t="s">
        <v>530</v>
      </c>
      <c r="K21" s="9">
        <v>46</v>
      </c>
      <c r="L21" s="3">
        <v>2</v>
      </c>
      <c r="M21" s="3">
        <v>4</v>
      </c>
      <c r="N21" s="3">
        <v>3</v>
      </c>
      <c r="O21" s="3">
        <v>1</v>
      </c>
      <c r="P21" s="3">
        <v>5</v>
      </c>
      <c r="Q21" s="3">
        <v>2</v>
      </c>
      <c r="R21" s="3">
        <v>3</v>
      </c>
      <c r="S21" s="3">
        <v>1</v>
      </c>
      <c r="T21" s="3">
        <v>3</v>
      </c>
      <c r="U21" s="3">
        <v>2</v>
      </c>
      <c r="W21" s="3">
        <v>1</v>
      </c>
      <c r="X21" s="3">
        <v>2</v>
      </c>
      <c r="Y21" s="3">
        <v>1</v>
      </c>
      <c r="Z21" s="3">
        <v>2</v>
      </c>
      <c r="AA21" s="3">
        <v>1</v>
      </c>
      <c r="AB21" s="3">
        <v>3</v>
      </c>
      <c r="AC21" s="3">
        <v>1</v>
      </c>
      <c r="AD21" s="3">
        <v>1</v>
      </c>
      <c r="AE21" s="3">
        <v>1</v>
      </c>
      <c r="AF21" s="3">
        <v>2</v>
      </c>
      <c r="AG21" s="3">
        <v>1</v>
      </c>
      <c r="AH21" s="3">
        <v>1</v>
      </c>
      <c r="AI21" s="3">
        <v>1</v>
      </c>
      <c r="AJ21" s="3">
        <v>5</v>
      </c>
      <c r="AK21" s="3">
        <v>1</v>
      </c>
      <c r="AL21" s="3">
        <v>2</v>
      </c>
      <c r="AN21" s="3">
        <v>1</v>
      </c>
      <c r="AO21" s="3">
        <v>1</v>
      </c>
      <c r="AP21" s="3">
        <v>3</v>
      </c>
      <c r="AQ21" s="3">
        <v>3</v>
      </c>
      <c r="AR21" s="3">
        <v>1</v>
      </c>
      <c r="AS21" s="3">
        <v>14.234999999999999</v>
      </c>
      <c r="AU21" s="3">
        <v>3</v>
      </c>
      <c r="AV21" s="3">
        <v>1.5</v>
      </c>
      <c r="AW21" s="3">
        <v>1</v>
      </c>
      <c r="AX21" s="3">
        <v>0.7</v>
      </c>
      <c r="AY21" s="3">
        <v>1.5</v>
      </c>
      <c r="AZ21" s="3">
        <v>0.5</v>
      </c>
      <c r="BA21" s="3">
        <v>0.1</v>
      </c>
      <c r="BC21" s="3">
        <v>3.5000000000000003E-2</v>
      </c>
      <c r="BF21" s="3">
        <v>3</v>
      </c>
      <c r="BG21" s="3">
        <v>0.9</v>
      </c>
      <c r="BH21" s="3">
        <v>2</v>
      </c>
      <c r="BI21" s="3"/>
      <c r="BJ21" s="3">
        <f t="shared" si="0"/>
        <v>14.234999999999999</v>
      </c>
      <c r="BK21" s="3">
        <v>20</v>
      </c>
      <c r="BL21" s="3">
        <v>2</v>
      </c>
      <c r="BM21" s="3"/>
      <c r="BN21" s="3"/>
      <c r="BO21" s="3">
        <v>17</v>
      </c>
      <c r="BP21" s="3">
        <v>1</v>
      </c>
      <c r="BQ21" s="3"/>
      <c r="BR21" s="3"/>
      <c r="BS21" s="3"/>
      <c r="BT21" s="3">
        <f t="shared" si="1"/>
        <v>20</v>
      </c>
      <c r="BU21" s="3">
        <v>3</v>
      </c>
      <c r="BV21" s="3">
        <v>3</v>
      </c>
      <c r="BW21" s="3">
        <v>1</v>
      </c>
      <c r="BY21" s="3">
        <v>1</v>
      </c>
      <c r="BZ21" s="3">
        <v>2</v>
      </c>
      <c r="CA21" s="3"/>
      <c r="CB21" s="3"/>
      <c r="CC21" s="3"/>
      <c r="CD21" s="3"/>
      <c r="CE21" s="3">
        <v>1</v>
      </c>
      <c r="CF21" s="3">
        <v>1</v>
      </c>
      <c r="CG21" s="3"/>
      <c r="CH21" s="3"/>
      <c r="CI21" s="3"/>
      <c r="CJ21" s="3"/>
      <c r="CK21" s="3"/>
      <c r="CL21" s="3"/>
      <c r="CM21" s="3"/>
      <c r="CN21" s="3"/>
      <c r="CO21" s="3">
        <v>2</v>
      </c>
      <c r="CP21" s="3">
        <v>1</v>
      </c>
      <c r="CU21" s="3" t="s">
        <v>465</v>
      </c>
      <c r="CV21" s="3">
        <v>2</v>
      </c>
      <c r="DE21" s="3">
        <v>40</v>
      </c>
      <c r="DF21" s="3">
        <v>1</v>
      </c>
      <c r="DG21" s="3"/>
      <c r="DH21" s="3">
        <v>1</v>
      </c>
      <c r="DI21" s="3">
        <v>2</v>
      </c>
      <c r="DP21" s="3">
        <v>1</v>
      </c>
      <c r="DQ21" s="3" t="s">
        <v>531</v>
      </c>
      <c r="DZ21" s="3">
        <v>2</v>
      </c>
      <c r="EA21" s="3"/>
      <c r="EB21" s="3">
        <v>2</v>
      </c>
      <c r="EC21" s="3">
        <v>1</v>
      </c>
      <c r="EI21" s="3">
        <v>2</v>
      </c>
      <c r="EJ21" s="3" t="s">
        <v>532</v>
      </c>
      <c r="ES21" s="3"/>
      <c r="ET21" s="3"/>
      <c r="EU21" s="3"/>
      <c r="EY21" s="3">
        <v>1</v>
      </c>
      <c r="EZ21" s="3"/>
      <c r="FA21" s="3"/>
      <c r="FB21" s="3"/>
      <c r="FC21" s="3"/>
      <c r="FD21" s="3"/>
      <c r="FE21" s="3">
        <v>1</v>
      </c>
      <c r="FF21" s="3"/>
      <c r="FG21" s="3"/>
      <c r="FH21" s="3"/>
      <c r="FI21" s="3"/>
      <c r="FJ21" s="3"/>
      <c r="FK21" s="3"/>
      <c r="FL21" s="3"/>
      <c r="FM21" s="3"/>
      <c r="FN21" s="3"/>
      <c r="FO21" s="3">
        <v>1</v>
      </c>
      <c r="FP21" s="3">
        <v>1</v>
      </c>
      <c r="FQ21" s="3">
        <v>2</v>
      </c>
      <c r="FU21" s="3">
        <v>1</v>
      </c>
      <c r="FV21" s="3">
        <v>1</v>
      </c>
      <c r="FX21" s="3">
        <v>3</v>
      </c>
      <c r="FY21" s="3">
        <v>5</v>
      </c>
      <c r="FZ21" s="3">
        <v>2</v>
      </c>
      <c r="GC21" s="3">
        <v>3</v>
      </c>
      <c r="GH21" s="3">
        <v>1</v>
      </c>
      <c r="GI21" s="3">
        <v>2</v>
      </c>
      <c r="GJ21" s="3">
        <v>1</v>
      </c>
      <c r="GK21" s="3">
        <v>35000</v>
      </c>
      <c r="GL21" s="3">
        <v>2</v>
      </c>
      <c r="GM21" s="3">
        <v>1</v>
      </c>
      <c r="GN21" s="3">
        <v>3</v>
      </c>
      <c r="GO21" s="3">
        <v>1</v>
      </c>
      <c r="GR21" s="3">
        <v>1</v>
      </c>
      <c r="GV21" s="3">
        <v>1</v>
      </c>
      <c r="HF21" s="3">
        <v>1</v>
      </c>
      <c r="HK21" s="3">
        <v>1</v>
      </c>
      <c r="HT21" s="3">
        <v>2</v>
      </c>
      <c r="HU21" s="3">
        <v>6</v>
      </c>
      <c r="HV21" s="3" t="s">
        <v>481</v>
      </c>
      <c r="HW21" s="3">
        <v>1</v>
      </c>
      <c r="HX21" s="3">
        <v>1</v>
      </c>
      <c r="HZ21" s="3">
        <v>1</v>
      </c>
      <c r="IA21" s="3">
        <v>1</v>
      </c>
      <c r="IB21" s="39">
        <v>7000</v>
      </c>
      <c r="IC21" s="3">
        <v>4</v>
      </c>
      <c r="ID21" s="39">
        <v>170000</v>
      </c>
      <c r="IE21" s="3">
        <v>1</v>
      </c>
      <c r="IF21" s="3">
        <v>2</v>
      </c>
      <c r="IG21" s="3">
        <v>2</v>
      </c>
      <c r="IH21" s="3">
        <v>2</v>
      </c>
    </row>
    <row r="22" spans="1:242" ht="28.8">
      <c r="A22" s="5">
        <v>16</v>
      </c>
      <c r="B22" s="3"/>
      <c r="C22" s="18"/>
      <c r="D22" s="3" t="s">
        <v>466</v>
      </c>
      <c r="E22" s="3" t="s">
        <v>467</v>
      </c>
      <c r="F22" s="3" t="s">
        <v>533</v>
      </c>
      <c r="G22" s="19"/>
      <c r="H22" s="19" t="s">
        <v>490</v>
      </c>
      <c r="I22" s="19" t="s">
        <v>491</v>
      </c>
      <c r="J22" s="3" t="s">
        <v>534</v>
      </c>
      <c r="K22" s="9">
        <v>64</v>
      </c>
      <c r="L22" s="3">
        <v>2</v>
      </c>
      <c r="M22" s="3">
        <v>3</v>
      </c>
      <c r="N22" s="3">
        <v>7</v>
      </c>
      <c r="O22" s="3">
        <v>2</v>
      </c>
      <c r="P22" s="3">
        <v>2</v>
      </c>
      <c r="Q22" s="3">
        <v>1</v>
      </c>
      <c r="R22" s="3">
        <v>1</v>
      </c>
      <c r="S22" s="3">
        <v>1</v>
      </c>
      <c r="T22" s="3">
        <v>1</v>
      </c>
      <c r="U22" s="3">
        <v>2</v>
      </c>
      <c r="W22" s="3">
        <v>1</v>
      </c>
      <c r="X22" s="3">
        <v>1</v>
      </c>
      <c r="Y22" s="3">
        <v>1</v>
      </c>
      <c r="Z22" s="3">
        <v>1</v>
      </c>
      <c r="AA22" s="3">
        <v>1</v>
      </c>
      <c r="AB22" s="3">
        <v>1</v>
      </c>
      <c r="AC22" s="3">
        <v>1</v>
      </c>
      <c r="AD22" s="3">
        <v>1</v>
      </c>
      <c r="AE22" s="3">
        <v>1</v>
      </c>
      <c r="AF22" s="3">
        <v>1</v>
      </c>
      <c r="AG22" s="3">
        <v>2</v>
      </c>
      <c r="AI22" s="3">
        <v>1</v>
      </c>
      <c r="AJ22" s="3">
        <v>2</v>
      </c>
      <c r="AK22" s="3">
        <v>1</v>
      </c>
      <c r="AL22" s="3">
        <v>2</v>
      </c>
      <c r="AN22" s="3">
        <v>1</v>
      </c>
      <c r="AO22" s="3">
        <v>1</v>
      </c>
      <c r="AP22" s="3">
        <v>5</v>
      </c>
      <c r="AQ22" s="3">
        <v>3</v>
      </c>
      <c r="AR22" s="3">
        <v>1</v>
      </c>
      <c r="AS22" s="3">
        <v>7</v>
      </c>
      <c r="AU22" s="3">
        <v>3</v>
      </c>
      <c r="AW22" s="3">
        <v>1</v>
      </c>
      <c r="AX22" s="3">
        <v>0.15</v>
      </c>
      <c r="AY22" s="3">
        <v>0.315</v>
      </c>
      <c r="AZ22" s="3">
        <v>0.3</v>
      </c>
      <c r="BC22" s="3">
        <v>3.5000000000000003E-2</v>
      </c>
      <c r="BG22" s="3">
        <v>0.2</v>
      </c>
      <c r="BH22" s="3">
        <v>2</v>
      </c>
      <c r="BI22" s="3"/>
      <c r="BJ22" s="3">
        <f>SUM(AU22:BI22)</f>
        <v>7.0000000000000009</v>
      </c>
      <c r="BK22" s="3">
        <v>14</v>
      </c>
      <c r="BL22" s="3"/>
      <c r="BM22" s="3"/>
      <c r="BN22" s="3">
        <v>12</v>
      </c>
      <c r="BO22" s="3"/>
      <c r="BP22" s="3"/>
      <c r="BQ22" s="3">
        <v>2</v>
      </c>
      <c r="BR22" s="3"/>
      <c r="BS22" s="3"/>
      <c r="BT22" s="3">
        <f t="shared" si="1"/>
        <v>14</v>
      </c>
      <c r="BU22" s="3">
        <v>2</v>
      </c>
      <c r="BV22" s="3">
        <v>2</v>
      </c>
      <c r="BW22" s="3">
        <v>1</v>
      </c>
      <c r="BY22" s="3"/>
      <c r="BZ22" s="3"/>
      <c r="CA22" s="3"/>
      <c r="CB22" s="3"/>
      <c r="CC22" s="3"/>
      <c r="CD22" s="3"/>
      <c r="CE22" s="3">
        <v>1</v>
      </c>
      <c r="CF22" s="3">
        <v>1</v>
      </c>
      <c r="CG22" s="3"/>
      <c r="CH22" s="3"/>
      <c r="CI22" s="3"/>
      <c r="CJ22" s="3"/>
      <c r="CK22" s="3"/>
      <c r="CL22" s="3"/>
      <c r="CM22" s="3"/>
      <c r="CN22" s="3"/>
      <c r="CU22" s="3" t="s">
        <v>465</v>
      </c>
      <c r="CV22" s="3">
        <v>2</v>
      </c>
      <c r="DE22" s="3">
        <v>15</v>
      </c>
      <c r="DF22" s="3">
        <v>1</v>
      </c>
      <c r="DG22" s="3"/>
      <c r="DH22" s="3">
        <v>1</v>
      </c>
      <c r="DI22" s="3">
        <v>1.2</v>
      </c>
      <c r="DP22" s="3">
        <v>2</v>
      </c>
      <c r="DZ22" s="3">
        <v>2</v>
      </c>
      <c r="EA22" s="3"/>
      <c r="EB22" s="3">
        <v>3</v>
      </c>
      <c r="EI22" s="3">
        <v>1</v>
      </c>
      <c r="ES22" s="3"/>
      <c r="ET22" s="3"/>
      <c r="EU22" s="3"/>
      <c r="EY22" s="3"/>
      <c r="EZ22" s="3"/>
      <c r="FA22" s="3"/>
      <c r="FB22" s="3"/>
      <c r="FC22" s="3"/>
      <c r="FD22" s="3"/>
      <c r="FE22" s="3">
        <v>1</v>
      </c>
      <c r="FF22" s="3"/>
      <c r="FG22" s="3"/>
      <c r="FH22" s="3"/>
      <c r="FI22" s="3"/>
      <c r="FJ22" s="3"/>
      <c r="FK22" s="3"/>
      <c r="FL22" s="3"/>
      <c r="FM22" s="3"/>
      <c r="FN22" s="3"/>
      <c r="FO22" s="3">
        <v>1</v>
      </c>
      <c r="FP22" s="3">
        <v>1</v>
      </c>
      <c r="FQ22" s="3">
        <v>1</v>
      </c>
      <c r="FR22" s="3">
        <v>1</v>
      </c>
      <c r="FS22" s="3">
        <v>2</v>
      </c>
      <c r="FT22" s="3">
        <v>1</v>
      </c>
      <c r="FU22" s="3">
        <v>2</v>
      </c>
      <c r="FV22" s="3">
        <v>1</v>
      </c>
      <c r="FX22" s="3">
        <v>3</v>
      </c>
      <c r="FY22" s="3">
        <v>5</v>
      </c>
      <c r="FZ22" s="3">
        <v>2</v>
      </c>
      <c r="GC22" s="3">
        <v>3</v>
      </c>
      <c r="GH22" s="3">
        <v>1</v>
      </c>
      <c r="GI22" s="3">
        <v>2</v>
      </c>
      <c r="GJ22" s="3">
        <v>1</v>
      </c>
      <c r="GK22" s="3">
        <v>35000</v>
      </c>
      <c r="GL22" s="3">
        <v>2</v>
      </c>
      <c r="GM22" s="3">
        <v>4</v>
      </c>
      <c r="GN22" s="3">
        <v>1</v>
      </c>
      <c r="GO22" s="3">
        <v>2</v>
      </c>
      <c r="HC22" s="3">
        <v>1</v>
      </c>
      <c r="HF22" s="3">
        <v>1</v>
      </c>
      <c r="HT22" s="3">
        <v>2</v>
      </c>
      <c r="HU22" s="3" t="s">
        <v>472</v>
      </c>
      <c r="HV22" s="3" t="s">
        <v>535</v>
      </c>
      <c r="HW22" s="3">
        <v>1</v>
      </c>
      <c r="HX22" s="3">
        <v>1</v>
      </c>
      <c r="HZ22" s="3">
        <v>1</v>
      </c>
      <c r="IA22" s="3">
        <v>1</v>
      </c>
      <c r="IB22" s="39">
        <v>6000</v>
      </c>
      <c r="IC22" s="3">
        <v>2</v>
      </c>
      <c r="ID22" s="39">
        <v>100000</v>
      </c>
      <c r="IE22" s="3">
        <v>1</v>
      </c>
      <c r="IF22" s="3">
        <v>1</v>
      </c>
      <c r="IG22" s="3">
        <v>1.7</v>
      </c>
      <c r="IH22" s="3">
        <v>2</v>
      </c>
    </row>
    <row r="23" spans="1:242" ht="28.8">
      <c r="A23" s="5">
        <v>17</v>
      </c>
      <c r="B23" s="3"/>
      <c r="C23" s="18"/>
      <c r="D23" s="3" t="s">
        <v>466</v>
      </c>
      <c r="E23" s="3" t="s">
        <v>467</v>
      </c>
      <c r="F23" s="3" t="s">
        <v>533</v>
      </c>
      <c r="G23" s="19"/>
      <c r="H23" s="24" t="s">
        <v>536</v>
      </c>
      <c r="I23" s="24" t="s">
        <v>537</v>
      </c>
      <c r="J23" s="3" t="s">
        <v>538</v>
      </c>
      <c r="K23" s="9">
        <v>51</v>
      </c>
      <c r="L23" s="3">
        <v>2</v>
      </c>
      <c r="M23" s="3">
        <v>4</v>
      </c>
      <c r="N23" s="3">
        <v>3</v>
      </c>
      <c r="O23" s="3">
        <v>1</v>
      </c>
      <c r="P23" s="3">
        <v>6</v>
      </c>
      <c r="Q23" s="3">
        <v>4</v>
      </c>
      <c r="R23" s="3">
        <v>2</v>
      </c>
      <c r="S23" s="3">
        <v>1</v>
      </c>
      <c r="T23" s="3">
        <v>3</v>
      </c>
      <c r="U23" s="3">
        <v>1</v>
      </c>
      <c r="V23" s="3">
        <v>1</v>
      </c>
      <c r="W23" s="3">
        <v>1</v>
      </c>
      <c r="X23" s="3">
        <v>2</v>
      </c>
      <c r="Y23" s="3">
        <v>1</v>
      </c>
      <c r="Z23" s="3">
        <v>1</v>
      </c>
      <c r="AA23" s="3">
        <v>1</v>
      </c>
      <c r="AB23" s="3">
        <v>3</v>
      </c>
      <c r="AC23" s="3">
        <v>1</v>
      </c>
      <c r="AD23" s="3">
        <v>1</v>
      </c>
      <c r="AE23" s="3">
        <v>1</v>
      </c>
      <c r="AF23" s="3">
        <v>2</v>
      </c>
      <c r="AG23" s="3">
        <v>1</v>
      </c>
      <c r="AH23" s="3">
        <v>2</v>
      </c>
      <c r="AI23" s="3">
        <v>1</v>
      </c>
      <c r="AJ23" s="3">
        <v>4</v>
      </c>
      <c r="AK23" s="3">
        <v>1</v>
      </c>
      <c r="AL23" s="3">
        <v>2</v>
      </c>
      <c r="AN23" s="3">
        <v>1</v>
      </c>
      <c r="AO23" s="3">
        <v>1</v>
      </c>
      <c r="AP23" s="3">
        <v>5</v>
      </c>
      <c r="AQ23" s="3">
        <v>2</v>
      </c>
      <c r="AR23" s="3">
        <v>1</v>
      </c>
      <c r="AU23" s="3">
        <v>4</v>
      </c>
      <c r="AV23" s="3">
        <v>1.5</v>
      </c>
      <c r="AW23" s="3">
        <v>1</v>
      </c>
      <c r="AX23" s="3">
        <v>0.35</v>
      </c>
      <c r="AY23" s="3">
        <v>1.5</v>
      </c>
      <c r="AZ23" s="3">
        <v>0.5</v>
      </c>
      <c r="BA23" s="3">
        <v>0.1</v>
      </c>
      <c r="BB23" s="3">
        <v>7.4999999999999997E-2</v>
      </c>
      <c r="BC23" s="3">
        <v>3.5000000000000003E-2</v>
      </c>
      <c r="BF23" s="3">
        <v>5</v>
      </c>
      <c r="BG23" s="3">
        <v>2</v>
      </c>
      <c r="BH23" s="3">
        <v>3</v>
      </c>
      <c r="BI23" s="3"/>
      <c r="BJ23" s="3">
        <f>SUM(AT23:BI23)</f>
        <v>19.059999999999999</v>
      </c>
      <c r="BK23" s="3">
        <v>30</v>
      </c>
      <c r="BL23" s="3"/>
      <c r="BM23" s="3">
        <v>8</v>
      </c>
      <c r="BN23" s="3">
        <v>3</v>
      </c>
      <c r="BO23" s="3">
        <v>17</v>
      </c>
      <c r="BP23" s="3">
        <v>2</v>
      </c>
      <c r="BQ23" s="3"/>
      <c r="BR23" s="3"/>
      <c r="BS23" s="3"/>
      <c r="BT23" s="3">
        <f t="shared" si="1"/>
        <v>30</v>
      </c>
      <c r="BU23" s="3">
        <v>3</v>
      </c>
      <c r="BV23" s="3">
        <v>3</v>
      </c>
      <c r="BW23" s="3">
        <v>1</v>
      </c>
      <c r="BY23" s="3">
        <v>1</v>
      </c>
      <c r="BZ23" s="3">
        <v>2</v>
      </c>
      <c r="CA23" s="3">
        <v>1</v>
      </c>
      <c r="CB23" s="3">
        <v>1</v>
      </c>
      <c r="CC23" s="3"/>
      <c r="CD23" s="3"/>
      <c r="CE23" s="3">
        <v>1</v>
      </c>
      <c r="CF23" s="3">
        <v>1</v>
      </c>
      <c r="CG23" s="3"/>
      <c r="CH23" s="3"/>
      <c r="CI23" s="3"/>
      <c r="CJ23" s="3"/>
      <c r="CK23" s="3"/>
      <c r="CL23" s="3"/>
      <c r="CM23" s="3"/>
      <c r="CN23" s="3"/>
      <c r="CO23" s="3">
        <v>2</v>
      </c>
      <c r="CP23" s="3">
        <v>1</v>
      </c>
      <c r="CQ23" s="3" t="s">
        <v>539</v>
      </c>
      <c r="CR23" s="3">
        <v>2</v>
      </c>
      <c r="CS23" s="3"/>
      <c r="CU23" s="11" t="s">
        <v>471</v>
      </c>
      <c r="CV23" s="3">
        <v>1</v>
      </c>
      <c r="DE23" s="3">
        <v>30</v>
      </c>
      <c r="DF23" s="3">
        <v>1</v>
      </c>
      <c r="DG23" s="3"/>
      <c r="DH23" s="3">
        <v>1</v>
      </c>
      <c r="DI23" s="3">
        <v>1.5</v>
      </c>
      <c r="DJ23" s="3">
        <v>2</v>
      </c>
      <c r="DL23" s="3">
        <v>2</v>
      </c>
      <c r="DP23" s="3">
        <v>2</v>
      </c>
      <c r="DZ23" s="3">
        <v>2</v>
      </c>
      <c r="EA23" s="3"/>
      <c r="EB23" s="3">
        <v>2</v>
      </c>
      <c r="EC23" s="3">
        <v>1</v>
      </c>
      <c r="EE23" s="3">
        <v>1</v>
      </c>
      <c r="EI23" s="3">
        <v>1</v>
      </c>
      <c r="ES23" s="3">
        <v>4</v>
      </c>
      <c r="ET23" s="3"/>
      <c r="EU23" s="3"/>
      <c r="EV23" s="3">
        <v>4</v>
      </c>
      <c r="EY23" s="3">
        <v>1</v>
      </c>
      <c r="EZ23" s="3"/>
      <c r="FA23" s="3">
        <v>1</v>
      </c>
      <c r="FB23" s="3"/>
      <c r="FC23" s="3"/>
      <c r="FD23" s="3"/>
      <c r="FE23" s="3">
        <v>1</v>
      </c>
      <c r="FF23" s="3"/>
      <c r="FG23" s="3"/>
      <c r="FH23" s="3"/>
      <c r="FI23" s="3"/>
      <c r="FJ23" s="3"/>
      <c r="FK23" s="3"/>
      <c r="FL23" s="3"/>
      <c r="FM23" s="3"/>
      <c r="FN23" s="3"/>
      <c r="FO23" s="3">
        <v>1</v>
      </c>
      <c r="FP23" s="3">
        <v>1</v>
      </c>
      <c r="FQ23" s="3">
        <v>2</v>
      </c>
      <c r="FU23" s="3">
        <v>1</v>
      </c>
      <c r="FV23" s="3">
        <v>1</v>
      </c>
      <c r="FX23" s="3">
        <v>3</v>
      </c>
      <c r="FY23" s="3">
        <v>4</v>
      </c>
      <c r="FZ23" s="3">
        <v>2</v>
      </c>
      <c r="GC23" s="3">
        <v>3</v>
      </c>
      <c r="GH23" s="3">
        <v>1</v>
      </c>
      <c r="GI23" s="3">
        <v>2</v>
      </c>
      <c r="GJ23" s="3">
        <v>1</v>
      </c>
      <c r="GK23" s="3">
        <v>35000</v>
      </c>
      <c r="GL23" s="3">
        <v>2</v>
      </c>
      <c r="GM23" s="3">
        <v>1.5</v>
      </c>
      <c r="GN23" s="3">
        <v>3</v>
      </c>
      <c r="GO23" s="3">
        <v>1</v>
      </c>
      <c r="GU23" s="3">
        <v>1</v>
      </c>
      <c r="GV23" s="3">
        <v>1</v>
      </c>
      <c r="HC23" s="3">
        <v>1</v>
      </c>
      <c r="HF23" s="3">
        <v>1</v>
      </c>
      <c r="HH23" s="3">
        <v>1</v>
      </c>
      <c r="HT23" s="3">
        <v>2</v>
      </c>
      <c r="HU23" s="3">
        <v>6</v>
      </c>
      <c r="HV23" s="3" t="s">
        <v>481</v>
      </c>
      <c r="HW23" s="3">
        <v>1</v>
      </c>
      <c r="HX23" s="3">
        <v>1</v>
      </c>
      <c r="HZ23" s="3">
        <v>1</v>
      </c>
      <c r="IA23" s="3">
        <v>1</v>
      </c>
      <c r="IB23" s="39">
        <v>6000</v>
      </c>
      <c r="IC23" s="3">
        <v>3</v>
      </c>
      <c r="ID23" s="39">
        <v>120000</v>
      </c>
      <c r="IE23" s="3">
        <v>1</v>
      </c>
      <c r="IF23" s="3">
        <v>2</v>
      </c>
      <c r="IG23" s="3">
        <v>2</v>
      </c>
      <c r="IH23" s="3">
        <v>2</v>
      </c>
    </row>
    <row r="24" spans="1:242" ht="28.8">
      <c r="A24" s="5">
        <v>18</v>
      </c>
      <c r="D24" s="3" t="s">
        <v>466</v>
      </c>
      <c r="E24" s="3" t="s">
        <v>467</v>
      </c>
      <c r="F24" s="3" t="s">
        <v>540</v>
      </c>
      <c r="H24" s="7" t="s">
        <v>541</v>
      </c>
      <c r="I24" s="7" t="s">
        <v>542</v>
      </c>
      <c r="J24" s="3" t="s">
        <v>543</v>
      </c>
      <c r="K24" s="9">
        <v>63</v>
      </c>
      <c r="L24" s="3">
        <v>2</v>
      </c>
      <c r="M24" s="3">
        <v>3</v>
      </c>
      <c r="N24" s="3">
        <v>3</v>
      </c>
      <c r="O24" s="3">
        <v>1</v>
      </c>
      <c r="P24" s="3">
        <v>6</v>
      </c>
      <c r="Q24" s="3">
        <v>3</v>
      </c>
      <c r="R24" s="10">
        <v>3</v>
      </c>
      <c r="S24" s="3">
        <v>1</v>
      </c>
      <c r="T24" s="3">
        <v>2</v>
      </c>
      <c r="U24" s="3">
        <v>1</v>
      </c>
      <c r="V24" s="3">
        <v>1</v>
      </c>
      <c r="W24" s="3">
        <v>1</v>
      </c>
      <c r="X24" s="3">
        <v>1</v>
      </c>
      <c r="Y24" s="3">
        <v>1</v>
      </c>
      <c r="Z24" s="3">
        <v>1</v>
      </c>
      <c r="AA24" s="3">
        <v>1</v>
      </c>
      <c r="AB24" s="3">
        <v>2</v>
      </c>
      <c r="AC24" s="3">
        <v>1</v>
      </c>
      <c r="AD24" s="3">
        <v>1</v>
      </c>
      <c r="AE24" s="3">
        <v>1</v>
      </c>
      <c r="AF24" s="3">
        <v>1</v>
      </c>
      <c r="AG24" s="3">
        <v>1</v>
      </c>
      <c r="AH24" s="3">
        <v>1</v>
      </c>
      <c r="AI24" s="3">
        <v>1</v>
      </c>
      <c r="AJ24" s="3">
        <v>6</v>
      </c>
      <c r="AK24" s="3">
        <v>1</v>
      </c>
      <c r="AL24" s="3">
        <v>2</v>
      </c>
      <c r="AN24" s="3">
        <v>1</v>
      </c>
      <c r="AO24" s="3">
        <v>1</v>
      </c>
      <c r="AP24" s="3">
        <v>5</v>
      </c>
      <c r="AQ24" s="3">
        <v>1</v>
      </c>
      <c r="AR24" s="3">
        <v>1</v>
      </c>
      <c r="AS24" s="3">
        <v>20.094999999999999</v>
      </c>
      <c r="AU24" s="3">
        <v>5</v>
      </c>
      <c r="AW24" s="3">
        <v>0.5</v>
      </c>
      <c r="AX24" s="3">
        <v>0.7</v>
      </c>
      <c r="AY24" s="3">
        <v>3</v>
      </c>
      <c r="AZ24" s="3">
        <v>1</v>
      </c>
      <c r="BB24" s="3">
        <v>0.36</v>
      </c>
      <c r="BC24" s="3">
        <v>3.5000000000000003E-2</v>
      </c>
      <c r="BF24" s="3">
        <v>5</v>
      </c>
      <c r="BG24" s="3">
        <v>3</v>
      </c>
      <c r="BH24" s="3">
        <v>1.5</v>
      </c>
      <c r="BJ24" s="10">
        <f>SUM(AT24:BI24)</f>
        <v>20.094999999999999</v>
      </c>
      <c r="BK24" s="5">
        <v>30</v>
      </c>
      <c r="BO24" s="5">
        <v>15</v>
      </c>
      <c r="BQ24" s="5">
        <v>10</v>
      </c>
      <c r="BR24" s="5">
        <v>5</v>
      </c>
      <c r="BT24" s="10">
        <f t="shared" si="1"/>
        <v>30</v>
      </c>
      <c r="BU24" s="3">
        <v>3</v>
      </c>
      <c r="BV24" s="3">
        <v>3</v>
      </c>
      <c r="BW24" s="3">
        <v>1</v>
      </c>
      <c r="CA24" s="5">
        <v>1</v>
      </c>
      <c r="CB24" s="5">
        <v>2</v>
      </c>
      <c r="CE24" s="5">
        <v>1</v>
      </c>
      <c r="CF24" s="5">
        <v>2</v>
      </c>
      <c r="CQ24" s="3" t="s">
        <v>470</v>
      </c>
      <c r="CR24" s="3">
        <v>1</v>
      </c>
      <c r="CU24" s="3" t="s">
        <v>471</v>
      </c>
      <c r="CV24" s="3">
        <v>2</v>
      </c>
      <c r="DE24" s="5">
        <v>60</v>
      </c>
      <c r="DF24" s="5">
        <v>1</v>
      </c>
      <c r="DH24" s="5">
        <v>1</v>
      </c>
      <c r="DI24" s="5">
        <v>1.2</v>
      </c>
      <c r="DL24" s="3">
        <v>2</v>
      </c>
      <c r="DP24" s="3">
        <v>2</v>
      </c>
      <c r="DZ24" s="5">
        <v>2</v>
      </c>
      <c r="EB24" s="5">
        <v>5</v>
      </c>
      <c r="EE24" s="3">
        <v>1</v>
      </c>
      <c r="EI24" s="3">
        <v>1</v>
      </c>
      <c r="ES24" s="5">
        <v>4</v>
      </c>
      <c r="EV24" s="3">
        <v>4</v>
      </c>
      <c r="FA24" s="5">
        <v>1</v>
      </c>
      <c r="FE24" s="5">
        <v>1</v>
      </c>
      <c r="FO24" s="3">
        <v>1</v>
      </c>
      <c r="FP24" s="3">
        <v>1</v>
      </c>
      <c r="FQ24" s="3">
        <v>2</v>
      </c>
      <c r="FU24" s="3">
        <v>2</v>
      </c>
      <c r="FV24" s="3">
        <v>1</v>
      </c>
      <c r="FX24" s="3">
        <v>3</v>
      </c>
      <c r="FY24" s="3">
        <v>2</v>
      </c>
      <c r="FZ24" s="3">
        <v>2</v>
      </c>
      <c r="GC24" s="3">
        <v>3</v>
      </c>
      <c r="GH24" s="3">
        <v>1</v>
      </c>
      <c r="GI24" s="3">
        <v>2</v>
      </c>
      <c r="GJ24" s="3">
        <v>1</v>
      </c>
      <c r="GK24" s="3">
        <v>35000</v>
      </c>
      <c r="GL24" s="3">
        <v>2</v>
      </c>
      <c r="GM24" s="3">
        <v>3</v>
      </c>
      <c r="GN24" s="3">
        <v>1</v>
      </c>
      <c r="GO24" s="3">
        <v>2</v>
      </c>
      <c r="HF24" s="3">
        <v>1</v>
      </c>
      <c r="HG24" s="3">
        <v>1</v>
      </c>
      <c r="HH24" s="3">
        <v>1</v>
      </c>
      <c r="HT24" s="3">
        <v>2</v>
      </c>
      <c r="HU24" s="3" t="s">
        <v>472</v>
      </c>
      <c r="HV24" s="3" t="s">
        <v>515</v>
      </c>
      <c r="HW24" s="3">
        <v>1</v>
      </c>
      <c r="HX24" s="3">
        <v>1</v>
      </c>
      <c r="HZ24" s="3">
        <v>1</v>
      </c>
      <c r="IA24" s="3">
        <v>1</v>
      </c>
      <c r="IB24" s="12">
        <v>6000</v>
      </c>
      <c r="IC24" s="3">
        <v>5</v>
      </c>
      <c r="ID24" s="12">
        <v>350000</v>
      </c>
      <c r="IE24" s="3">
        <v>1</v>
      </c>
      <c r="IF24" s="3">
        <v>1</v>
      </c>
      <c r="IG24" s="3">
        <v>1.9</v>
      </c>
      <c r="IH24" s="3">
        <v>2</v>
      </c>
    </row>
    <row r="25" spans="1:242" ht="28.8">
      <c r="A25" s="5">
        <v>19</v>
      </c>
      <c r="D25" s="3" t="s">
        <v>466</v>
      </c>
      <c r="E25" s="3" t="s">
        <v>467</v>
      </c>
      <c r="F25" s="5" t="s">
        <v>544</v>
      </c>
      <c r="H25" s="7" t="s">
        <v>545</v>
      </c>
      <c r="I25" s="7" t="s">
        <v>546</v>
      </c>
      <c r="J25" s="3" t="s">
        <v>547</v>
      </c>
      <c r="K25" s="9">
        <v>54</v>
      </c>
      <c r="L25" s="3">
        <v>2</v>
      </c>
      <c r="M25" s="3">
        <v>3</v>
      </c>
      <c r="N25" s="3">
        <v>3</v>
      </c>
      <c r="O25" s="3">
        <v>2</v>
      </c>
      <c r="P25" s="3">
        <v>3</v>
      </c>
      <c r="Q25" s="3">
        <v>2</v>
      </c>
      <c r="R25" s="10">
        <v>1</v>
      </c>
      <c r="S25" s="3">
        <v>1</v>
      </c>
      <c r="T25" s="3">
        <v>1</v>
      </c>
      <c r="U25" s="3">
        <v>1</v>
      </c>
      <c r="V25" s="3">
        <v>1</v>
      </c>
      <c r="W25" s="3">
        <v>1</v>
      </c>
      <c r="X25" s="3">
        <v>1</v>
      </c>
      <c r="Y25" s="3">
        <v>1</v>
      </c>
      <c r="Z25" s="3">
        <v>1</v>
      </c>
      <c r="AA25" s="3">
        <v>1</v>
      </c>
      <c r="AB25" s="3">
        <v>3</v>
      </c>
      <c r="AC25" s="3">
        <v>1</v>
      </c>
      <c r="AD25" s="3">
        <v>1</v>
      </c>
      <c r="AE25" s="3">
        <v>1</v>
      </c>
      <c r="AF25" s="3">
        <v>1</v>
      </c>
      <c r="AG25" s="3">
        <v>1</v>
      </c>
      <c r="AH25" s="3">
        <v>1</v>
      </c>
      <c r="AI25" s="3">
        <v>1</v>
      </c>
      <c r="AJ25" s="3">
        <v>3</v>
      </c>
      <c r="AK25" s="3">
        <v>1</v>
      </c>
      <c r="AL25" s="3">
        <v>2</v>
      </c>
      <c r="AN25" s="3">
        <v>1</v>
      </c>
      <c r="AO25" s="3">
        <v>1</v>
      </c>
      <c r="AP25" s="3">
        <v>4</v>
      </c>
      <c r="AQ25" s="3">
        <v>2</v>
      </c>
      <c r="AR25" s="3">
        <v>1</v>
      </c>
      <c r="AS25" s="3">
        <v>3</v>
      </c>
      <c r="AU25" s="3">
        <v>1</v>
      </c>
      <c r="AX25" s="3">
        <v>7.4999999999999997E-2</v>
      </c>
      <c r="AY25" s="3">
        <v>0.5</v>
      </c>
      <c r="AZ25" s="3">
        <v>0.25</v>
      </c>
      <c r="BB25" s="3">
        <v>0.35</v>
      </c>
      <c r="BC25" s="3">
        <v>3.5000000000000003E-2</v>
      </c>
      <c r="BG25" s="3">
        <v>0.25</v>
      </c>
      <c r="BH25" s="3">
        <v>0.6</v>
      </c>
      <c r="BJ25" s="10">
        <f>SUM(AT25:BI25)</f>
        <v>3.06</v>
      </c>
      <c r="BK25" s="5">
        <v>10</v>
      </c>
      <c r="BL25" s="5">
        <v>3</v>
      </c>
      <c r="BO25" s="5">
        <v>6</v>
      </c>
      <c r="BQ25" s="5">
        <v>1</v>
      </c>
      <c r="BT25" s="10">
        <f t="shared" si="1"/>
        <v>10</v>
      </c>
      <c r="BU25" s="3">
        <v>2</v>
      </c>
      <c r="BV25" s="3">
        <v>2</v>
      </c>
      <c r="BW25" s="3">
        <v>1</v>
      </c>
      <c r="CA25" s="5">
        <v>1</v>
      </c>
      <c r="CB25" s="5">
        <v>2</v>
      </c>
      <c r="CE25" s="5">
        <v>1</v>
      </c>
      <c r="CF25" s="5">
        <v>1</v>
      </c>
      <c r="CQ25" s="3" t="s">
        <v>470</v>
      </c>
      <c r="CR25" s="3">
        <v>2</v>
      </c>
      <c r="CU25" s="3" t="s">
        <v>465</v>
      </c>
      <c r="CV25" s="3">
        <v>2</v>
      </c>
      <c r="DE25" s="5">
        <v>80</v>
      </c>
      <c r="DF25" s="5">
        <v>1</v>
      </c>
      <c r="DH25" s="5">
        <v>1</v>
      </c>
      <c r="DI25" s="5">
        <v>1.2</v>
      </c>
      <c r="DL25" s="3">
        <v>2</v>
      </c>
      <c r="DP25" s="3">
        <v>2</v>
      </c>
      <c r="DZ25" s="5">
        <v>2</v>
      </c>
      <c r="EB25" s="5">
        <v>1</v>
      </c>
      <c r="EE25" s="3">
        <v>1</v>
      </c>
      <c r="EI25" s="3">
        <v>1</v>
      </c>
      <c r="ES25" s="5">
        <v>4</v>
      </c>
      <c r="EV25" s="3">
        <v>4</v>
      </c>
      <c r="FA25" s="5">
        <v>1</v>
      </c>
      <c r="FE25" s="5">
        <v>1</v>
      </c>
      <c r="FO25" s="3">
        <v>1</v>
      </c>
      <c r="FP25" s="3">
        <v>1</v>
      </c>
      <c r="FQ25" s="3">
        <v>2</v>
      </c>
      <c r="FU25" s="3">
        <v>1</v>
      </c>
      <c r="FV25" s="3">
        <v>1</v>
      </c>
      <c r="FX25" s="3">
        <v>2</v>
      </c>
      <c r="FY25" s="3">
        <v>4</v>
      </c>
      <c r="FZ25" s="3">
        <v>2</v>
      </c>
      <c r="GC25" s="3">
        <v>3</v>
      </c>
      <c r="GH25" s="3">
        <v>1</v>
      </c>
      <c r="GI25" s="3">
        <v>3</v>
      </c>
      <c r="GJ25" s="3">
        <v>1</v>
      </c>
      <c r="GK25" s="3">
        <v>35000</v>
      </c>
      <c r="GL25" s="3">
        <v>2</v>
      </c>
      <c r="GM25" s="3">
        <v>5</v>
      </c>
      <c r="GN25" s="3">
        <v>1</v>
      </c>
      <c r="GO25" s="3">
        <v>2</v>
      </c>
      <c r="HC25" s="3">
        <v>1</v>
      </c>
      <c r="HF25" s="3">
        <v>1</v>
      </c>
      <c r="HT25" s="3">
        <v>2</v>
      </c>
      <c r="HU25" s="3" t="s">
        <v>493</v>
      </c>
      <c r="HV25" s="3" t="s">
        <v>548</v>
      </c>
      <c r="HW25" s="3">
        <v>1</v>
      </c>
      <c r="HX25" s="3">
        <v>1</v>
      </c>
      <c r="HZ25" s="3">
        <v>1</v>
      </c>
      <c r="IA25" s="3">
        <v>1</v>
      </c>
      <c r="IB25" s="12">
        <v>6000</v>
      </c>
      <c r="IC25" s="3">
        <v>5</v>
      </c>
      <c r="ID25" s="12">
        <v>300000</v>
      </c>
      <c r="IE25" s="3">
        <v>1</v>
      </c>
      <c r="IF25" s="3">
        <v>1</v>
      </c>
      <c r="IG25" s="3">
        <v>1.5</v>
      </c>
      <c r="IH25" s="3">
        <v>2</v>
      </c>
    </row>
    <row r="26" spans="1:242" ht="43.2">
      <c r="A26" s="5">
        <v>20</v>
      </c>
      <c r="B26" s="3"/>
      <c r="C26" s="18"/>
      <c r="D26" s="3" t="s">
        <v>466</v>
      </c>
      <c r="E26" s="3" t="s">
        <v>467</v>
      </c>
      <c r="F26" s="3" t="s">
        <v>549</v>
      </c>
      <c r="G26" s="19"/>
      <c r="H26" s="19" t="s">
        <v>550</v>
      </c>
      <c r="I26" s="19" t="s">
        <v>551</v>
      </c>
      <c r="J26" s="3" t="s">
        <v>552</v>
      </c>
      <c r="K26" s="9">
        <v>50</v>
      </c>
      <c r="L26" s="3">
        <v>1</v>
      </c>
      <c r="M26" s="3">
        <v>4</v>
      </c>
      <c r="N26" s="3">
        <v>3</v>
      </c>
      <c r="O26" s="3">
        <v>1</v>
      </c>
      <c r="P26" s="3">
        <v>5</v>
      </c>
      <c r="Q26" s="3">
        <v>3</v>
      </c>
      <c r="R26" s="3">
        <v>2</v>
      </c>
      <c r="S26" s="3">
        <v>1</v>
      </c>
      <c r="T26" s="3">
        <v>2</v>
      </c>
      <c r="U26" s="3">
        <v>2</v>
      </c>
      <c r="W26" s="3">
        <v>1</v>
      </c>
      <c r="X26" s="3">
        <v>1</v>
      </c>
      <c r="Y26" s="3">
        <v>1</v>
      </c>
      <c r="Z26" s="3">
        <v>1</v>
      </c>
      <c r="AA26" s="3">
        <v>1</v>
      </c>
      <c r="AB26" s="3">
        <v>2</v>
      </c>
      <c r="AC26" s="3">
        <v>1</v>
      </c>
      <c r="AD26" s="3">
        <v>1</v>
      </c>
      <c r="AE26" s="3">
        <v>1</v>
      </c>
      <c r="AF26" s="3">
        <v>1</v>
      </c>
      <c r="AG26" s="3">
        <v>2</v>
      </c>
      <c r="AI26" s="3">
        <v>1</v>
      </c>
      <c r="AJ26" s="3">
        <v>4</v>
      </c>
      <c r="AK26" s="3">
        <v>1</v>
      </c>
      <c r="AL26" s="3">
        <v>2</v>
      </c>
      <c r="AN26" s="3">
        <v>1</v>
      </c>
      <c r="AO26" s="3">
        <v>1</v>
      </c>
      <c r="AP26" s="3">
        <v>5</v>
      </c>
      <c r="AQ26" s="3">
        <v>2</v>
      </c>
      <c r="AR26" s="3">
        <v>1</v>
      </c>
      <c r="AS26" s="3">
        <v>11.435</v>
      </c>
      <c r="AU26" s="3">
        <v>3</v>
      </c>
      <c r="AV26" s="3">
        <v>1</v>
      </c>
      <c r="AW26" s="3">
        <v>1</v>
      </c>
      <c r="AX26" s="3">
        <v>0.1</v>
      </c>
      <c r="AY26" s="3">
        <v>0.7</v>
      </c>
      <c r="AZ26" s="3">
        <v>0.5</v>
      </c>
      <c r="BA26" s="3">
        <v>0.1</v>
      </c>
      <c r="BC26" s="3">
        <v>3.5000000000000003E-2</v>
      </c>
      <c r="BE26" s="3">
        <v>2</v>
      </c>
      <c r="BG26" s="3">
        <v>1</v>
      </c>
      <c r="BH26" s="3">
        <v>2</v>
      </c>
      <c r="BI26" s="3"/>
      <c r="BJ26" s="3">
        <f>SUM(AT26:BI26)</f>
        <v>11.434999999999999</v>
      </c>
      <c r="BK26" s="3">
        <v>20</v>
      </c>
      <c r="BL26" s="3">
        <v>5</v>
      </c>
      <c r="BM26" s="3"/>
      <c r="BN26" s="3"/>
      <c r="BO26" s="3">
        <v>14</v>
      </c>
      <c r="BP26" s="3">
        <v>1</v>
      </c>
      <c r="BQ26" s="3"/>
      <c r="BR26" s="3"/>
      <c r="BS26" s="3"/>
      <c r="BT26" s="3">
        <f t="shared" si="1"/>
        <v>20</v>
      </c>
      <c r="BU26" s="3">
        <v>2</v>
      </c>
      <c r="BV26" s="3">
        <v>3</v>
      </c>
      <c r="BW26" s="3">
        <v>1</v>
      </c>
      <c r="BY26" s="3">
        <v>1</v>
      </c>
      <c r="BZ26" s="3">
        <v>2</v>
      </c>
      <c r="CA26" s="3"/>
      <c r="CB26" s="3"/>
      <c r="CC26" s="3"/>
      <c r="CD26" s="3"/>
      <c r="CE26" s="3">
        <v>1</v>
      </c>
      <c r="CF26" s="3">
        <v>1</v>
      </c>
      <c r="CG26" s="3"/>
      <c r="CH26" s="3"/>
      <c r="CI26" s="3"/>
      <c r="CJ26" s="3"/>
      <c r="CK26" s="3"/>
      <c r="CL26" s="3"/>
      <c r="CM26" s="3"/>
      <c r="CN26" s="3"/>
      <c r="CO26" s="3">
        <v>2</v>
      </c>
      <c r="CP26" s="3">
        <v>1</v>
      </c>
      <c r="CU26" s="3" t="s">
        <v>465</v>
      </c>
      <c r="CV26" s="3">
        <v>1</v>
      </c>
      <c r="DE26" s="3">
        <v>100</v>
      </c>
      <c r="DF26" s="3">
        <v>1</v>
      </c>
      <c r="DG26" s="3"/>
      <c r="DH26" s="3">
        <v>1</v>
      </c>
      <c r="DI26" s="3">
        <v>2</v>
      </c>
      <c r="DJ26" s="3">
        <v>1</v>
      </c>
      <c r="DP26" s="3">
        <v>1</v>
      </c>
      <c r="DQ26" s="3" t="s">
        <v>510</v>
      </c>
      <c r="DZ26" s="3">
        <v>1</v>
      </c>
      <c r="EA26" s="3" t="s">
        <v>553</v>
      </c>
      <c r="EB26" s="3">
        <v>3</v>
      </c>
      <c r="EC26" s="3">
        <v>1</v>
      </c>
      <c r="EI26" s="3">
        <v>1</v>
      </c>
      <c r="ES26" s="3"/>
      <c r="ET26" s="3"/>
      <c r="EU26" s="3"/>
      <c r="EY26" s="3">
        <v>1</v>
      </c>
      <c r="EZ26" s="3"/>
      <c r="FA26" s="3"/>
      <c r="FB26" s="3"/>
      <c r="FC26" s="3"/>
      <c r="FD26" s="3"/>
      <c r="FE26" s="3">
        <v>1</v>
      </c>
      <c r="FF26" s="3"/>
      <c r="FG26" s="3"/>
      <c r="FH26" s="3"/>
      <c r="FI26" s="3"/>
      <c r="FJ26" s="3"/>
      <c r="FK26" s="3"/>
      <c r="FL26" s="3"/>
      <c r="FM26" s="3"/>
      <c r="FN26" s="3"/>
      <c r="FO26" s="3">
        <v>1</v>
      </c>
      <c r="FP26" s="3">
        <v>3</v>
      </c>
      <c r="FQ26" s="3">
        <v>2</v>
      </c>
      <c r="FU26" s="3">
        <v>1</v>
      </c>
      <c r="FV26" s="3">
        <v>1</v>
      </c>
      <c r="FX26" s="3">
        <v>3</v>
      </c>
      <c r="FY26" s="3">
        <v>4</v>
      </c>
      <c r="FZ26" s="3">
        <v>2</v>
      </c>
      <c r="GC26" s="3">
        <v>4</v>
      </c>
      <c r="GH26" s="3">
        <v>1</v>
      </c>
      <c r="GI26" s="3">
        <v>1</v>
      </c>
      <c r="GJ26" s="3">
        <v>1</v>
      </c>
      <c r="GK26" s="3">
        <v>35000</v>
      </c>
      <c r="GL26" s="3">
        <v>2</v>
      </c>
      <c r="GM26" s="3">
        <v>6</v>
      </c>
      <c r="GN26" s="3">
        <v>3</v>
      </c>
      <c r="GO26" s="3">
        <v>2</v>
      </c>
      <c r="HF26" s="3">
        <v>1</v>
      </c>
      <c r="HH26" s="3">
        <v>1</v>
      </c>
      <c r="HT26" s="3">
        <v>2</v>
      </c>
      <c r="HU26" s="3" t="s">
        <v>554</v>
      </c>
      <c r="HV26" s="3" t="s">
        <v>481</v>
      </c>
      <c r="HW26" s="3">
        <v>1</v>
      </c>
      <c r="HX26" s="3">
        <v>1</v>
      </c>
      <c r="HZ26" s="3">
        <v>1</v>
      </c>
      <c r="IA26" s="3">
        <v>1</v>
      </c>
      <c r="IB26" s="39">
        <v>7000</v>
      </c>
      <c r="IC26" s="3">
        <v>2</v>
      </c>
      <c r="ID26" s="39">
        <v>100000</v>
      </c>
      <c r="IE26" s="3">
        <v>1</v>
      </c>
      <c r="IF26" s="3">
        <v>2</v>
      </c>
      <c r="IG26" s="3">
        <v>2.5</v>
      </c>
      <c r="IH26" s="3">
        <v>2</v>
      </c>
    </row>
    <row r="27" spans="1:242" ht="43.2">
      <c r="A27" s="5">
        <v>21</v>
      </c>
      <c r="D27" s="3" t="s">
        <v>466</v>
      </c>
      <c r="E27" s="5" t="s">
        <v>555</v>
      </c>
      <c r="F27" s="5" t="s">
        <v>556</v>
      </c>
      <c r="H27" s="8" t="s">
        <v>557</v>
      </c>
      <c r="I27" s="8" t="s">
        <v>558</v>
      </c>
      <c r="J27" s="3" t="s">
        <v>559</v>
      </c>
      <c r="K27" s="9">
        <v>32</v>
      </c>
      <c r="L27" s="3">
        <v>2</v>
      </c>
      <c r="M27" s="3">
        <v>3</v>
      </c>
      <c r="N27" s="3">
        <v>2</v>
      </c>
      <c r="O27" s="3">
        <v>2</v>
      </c>
      <c r="P27" s="3">
        <v>7</v>
      </c>
      <c r="Q27" s="3">
        <v>4</v>
      </c>
      <c r="R27" s="10">
        <v>3</v>
      </c>
      <c r="S27" s="3">
        <v>1</v>
      </c>
      <c r="T27" s="3">
        <v>3</v>
      </c>
      <c r="U27" s="3">
        <v>2</v>
      </c>
      <c r="W27" s="3">
        <v>1</v>
      </c>
      <c r="X27" s="3">
        <v>1</v>
      </c>
      <c r="Y27" s="3">
        <v>1</v>
      </c>
      <c r="Z27" s="3">
        <v>1</v>
      </c>
      <c r="AA27" s="3">
        <v>1</v>
      </c>
      <c r="AB27" s="3">
        <v>2</v>
      </c>
      <c r="AC27" s="3">
        <v>1</v>
      </c>
      <c r="AD27" s="3">
        <v>1</v>
      </c>
      <c r="AE27" s="3">
        <v>1</v>
      </c>
      <c r="AF27" s="3">
        <v>1</v>
      </c>
      <c r="AG27" s="3">
        <v>2</v>
      </c>
      <c r="AI27" s="3">
        <v>1</v>
      </c>
      <c r="AJ27" s="3">
        <v>4</v>
      </c>
      <c r="AK27" s="3">
        <v>1</v>
      </c>
      <c r="AL27" s="3">
        <v>2</v>
      </c>
      <c r="AN27" s="3">
        <v>1</v>
      </c>
      <c r="AO27" s="3">
        <v>1</v>
      </c>
      <c r="AP27" s="3">
        <v>5</v>
      </c>
      <c r="AQ27" s="3">
        <v>1</v>
      </c>
      <c r="AR27" s="3">
        <v>1</v>
      </c>
      <c r="AS27" s="3">
        <v>8.34</v>
      </c>
      <c r="AU27" s="3">
        <v>3</v>
      </c>
      <c r="AV27" s="3">
        <v>0.8</v>
      </c>
      <c r="AW27" s="3">
        <v>0.5</v>
      </c>
      <c r="AX27" s="3">
        <v>0.34</v>
      </c>
      <c r="AY27" s="3">
        <v>2</v>
      </c>
      <c r="AZ27" s="3">
        <v>0.2</v>
      </c>
      <c r="BG27" s="3">
        <v>1</v>
      </c>
      <c r="BH27" s="3">
        <v>0.5</v>
      </c>
      <c r="BJ27" s="10">
        <f t="shared" ref="BJ27:BJ42" si="2">SUM(AT27:BI27)</f>
        <v>8.34</v>
      </c>
      <c r="BK27" s="5">
        <v>10.42</v>
      </c>
      <c r="BL27" s="5">
        <v>0.42</v>
      </c>
      <c r="BM27" s="5">
        <v>10</v>
      </c>
      <c r="BT27" s="10">
        <f t="shared" si="1"/>
        <v>10.42</v>
      </c>
      <c r="BU27" s="3">
        <v>2</v>
      </c>
      <c r="BV27" s="3">
        <v>2</v>
      </c>
      <c r="BW27" s="3">
        <v>1</v>
      </c>
      <c r="CE27" s="5">
        <v>1</v>
      </c>
      <c r="CF27" s="5">
        <v>1</v>
      </c>
      <c r="CU27" s="3" t="s">
        <v>465</v>
      </c>
      <c r="CV27" s="3">
        <v>1</v>
      </c>
      <c r="DE27" s="5">
        <v>40</v>
      </c>
      <c r="DF27" s="5">
        <v>1</v>
      </c>
      <c r="DH27" s="5">
        <v>1</v>
      </c>
      <c r="DI27" s="5">
        <v>2</v>
      </c>
      <c r="DP27" s="3">
        <v>1</v>
      </c>
      <c r="DZ27" s="5">
        <v>2</v>
      </c>
      <c r="EB27" s="5">
        <v>1</v>
      </c>
      <c r="EI27" s="3">
        <v>1</v>
      </c>
      <c r="FE27" s="5">
        <v>1</v>
      </c>
      <c r="FO27" s="3">
        <v>1</v>
      </c>
      <c r="FP27" s="3">
        <v>1</v>
      </c>
      <c r="FQ27" s="3">
        <v>2</v>
      </c>
      <c r="FV27" s="3">
        <v>1</v>
      </c>
      <c r="FX27" s="3">
        <v>3</v>
      </c>
      <c r="FY27" s="3">
        <v>1</v>
      </c>
      <c r="FZ27" s="3">
        <v>2</v>
      </c>
      <c r="GB27" s="3">
        <v>3</v>
      </c>
      <c r="GC27" s="3">
        <v>3</v>
      </c>
      <c r="GD27" s="3">
        <v>1</v>
      </c>
      <c r="GI27" s="3">
        <v>2</v>
      </c>
      <c r="GJ27" s="3">
        <v>2</v>
      </c>
      <c r="GO27" s="3">
        <v>2</v>
      </c>
      <c r="HB27" s="3">
        <v>2</v>
      </c>
      <c r="HT27" s="3">
        <v>3</v>
      </c>
      <c r="HU27" s="3" t="s">
        <v>560</v>
      </c>
      <c r="HV27" s="3" t="s">
        <v>561</v>
      </c>
      <c r="HW27" s="3">
        <v>1</v>
      </c>
      <c r="HX27" s="3">
        <v>1</v>
      </c>
      <c r="HZ27" s="3">
        <v>1</v>
      </c>
      <c r="IA27" s="3">
        <v>1</v>
      </c>
      <c r="IE27" s="3">
        <v>1</v>
      </c>
      <c r="IF27" s="3">
        <v>1</v>
      </c>
      <c r="IH27" s="3">
        <v>2</v>
      </c>
    </row>
    <row r="28" spans="1:242" ht="43.2">
      <c r="A28" s="5">
        <v>22</v>
      </c>
      <c r="D28" s="3" t="s">
        <v>466</v>
      </c>
      <c r="E28" s="5" t="s">
        <v>555</v>
      </c>
      <c r="F28" s="5" t="s">
        <v>556</v>
      </c>
      <c r="H28" s="8" t="s">
        <v>562</v>
      </c>
      <c r="I28" s="8" t="s">
        <v>563</v>
      </c>
      <c r="J28" s="3" t="s">
        <v>564</v>
      </c>
      <c r="K28" s="9">
        <v>34</v>
      </c>
      <c r="L28" s="3">
        <v>2</v>
      </c>
      <c r="O28" s="3">
        <v>3</v>
      </c>
      <c r="P28" s="3">
        <v>10</v>
      </c>
      <c r="Q28" s="3">
        <v>7</v>
      </c>
      <c r="R28" s="10">
        <v>3</v>
      </c>
      <c r="S28" s="3">
        <v>1</v>
      </c>
      <c r="T28" s="3">
        <v>3</v>
      </c>
      <c r="U28" s="3">
        <v>2</v>
      </c>
      <c r="W28" s="3">
        <v>1</v>
      </c>
      <c r="X28" s="3">
        <v>1</v>
      </c>
      <c r="Y28" s="3">
        <v>1</v>
      </c>
      <c r="Z28" s="3">
        <v>1</v>
      </c>
      <c r="AA28" s="3">
        <v>1</v>
      </c>
      <c r="AB28" s="3">
        <v>2</v>
      </c>
      <c r="AC28" s="3">
        <v>1</v>
      </c>
      <c r="AD28" s="3">
        <v>1</v>
      </c>
      <c r="AE28" s="3">
        <v>1</v>
      </c>
      <c r="AF28" s="3">
        <v>1</v>
      </c>
      <c r="AI28" s="3">
        <v>1</v>
      </c>
      <c r="AJ28" s="3">
        <v>6</v>
      </c>
      <c r="AN28" s="3">
        <v>1</v>
      </c>
      <c r="AO28" s="3">
        <v>1</v>
      </c>
      <c r="AP28" s="3">
        <v>5</v>
      </c>
      <c r="AQ28" s="3">
        <v>2</v>
      </c>
      <c r="AR28" s="3">
        <v>1</v>
      </c>
      <c r="AS28" s="3">
        <v>6.64</v>
      </c>
      <c r="AU28" s="3">
        <v>3</v>
      </c>
      <c r="AV28" s="3">
        <v>0.6</v>
      </c>
      <c r="AW28" s="3">
        <v>0.1</v>
      </c>
      <c r="AX28" s="3">
        <v>0.34</v>
      </c>
      <c r="AY28" s="3">
        <v>1</v>
      </c>
      <c r="AZ28" s="3">
        <v>0.3</v>
      </c>
      <c r="BG28" s="3">
        <v>0.8</v>
      </c>
      <c r="BH28" s="3">
        <v>0.5</v>
      </c>
      <c r="BJ28" s="10">
        <f t="shared" si="2"/>
        <v>6.64</v>
      </c>
      <c r="BK28" s="5">
        <v>10.3</v>
      </c>
      <c r="BL28" s="5">
        <v>0.3</v>
      </c>
      <c r="BM28" s="5">
        <v>10</v>
      </c>
      <c r="BT28" s="10">
        <f t="shared" si="1"/>
        <v>10.3</v>
      </c>
      <c r="BU28" s="3">
        <v>2</v>
      </c>
      <c r="BV28" s="3">
        <v>2</v>
      </c>
      <c r="BW28" s="3">
        <v>1</v>
      </c>
      <c r="CE28" s="5">
        <v>1</v>
      </c>
      <c r="CF28" s="5">
        <v>1</v>
      </c>
      <c r="CU28" s="3" t="s">
        <v>465</v>
      </c>
      <c r="DE28" s="5">
        <v>30</v>
      </c>
      <c r="DF28" s="5">
        <v>1</v>
      </c>
      <c r="DH28" s="5">
        <v>1</v>
      </c>
      <c r="DI28" s="5">
        <v>2</v>
      </c>
      <c r="DP28" s="3">
        <v>1</v>
      </c>
      <c r="DZ28" s="5">
        <v>2</v>
      </c>
      <c r="EB28" s="5">
        <v>1</v>
      </c>
      <c r="EI28" s="3">
        <v>1</v>
      </c>
      <c r="FE28" s="5">
        <v>1</v>
      </c>
      <c r="FO28" s="3">
        <v>1</v>
      </c>
      <c r="FP28" s="3">
        <v>1</v>
      </c>
      <c r="FQ28" s="3">
        <v>2</v>
      </c>
      <c r="FV28" s="3">
        <v>1</v>
      </c>
      <c r="FX28" s="3">
        <v>3</v>
      </c>
      <c r="FY28" s="3">
        <v>1</v>
      </c>
      <c r="FZ28" s="3">
        <v>2</v>
      </c>
      <c r="GB28" s="3">
        <v>3</v>
      </c>
      <c r="GC28" s="3">
        <v>3</v>
      </c>
      <c r="GD28" s="3">
        <v>1</v>
      </c>
      <c r="GI28" s="3">
        <v>3</v>
      </c>
      <c r="GJ28" s="3">
        <v>2</v>
      </c>
      <c r="GO28" s="3">
        <v>2</v>
      </c>
      <c r="HA28" s="3">
        <v>1</v>
      </c>
      <c r="HB28" s="3">
        <v>1</v>
      </c>
      <c r="HT28" s="3">
        <v>1</v>
      </c>
      <c r="HU28" s="3">
        <v>5</v>
      </c>
      <c r="HV28" s="3" t="s">
        <v>565</v>
      </c>
      <c r="HW28" s="3">
        <v>1</v>
      </c>
      <c r="HX28" s="3">
        <v>1</v>
      </c>
      <c r="HZ28" s="3">
        <v>1</v>
      </c>
      <c r="IA28" s="3">
        <v>1</v>
      </c>
      <c r="IE28" s="3">
        <v>1</v>
      </c>
      <c r="IF28" s="3">
        <v>1</v>
      </c>
      <c r="IH28" s="3">
        <v>2</v>
      </c>
    </row>
    <row r="29" spans="1:242" ht="43.2">
      <c r="A29" s="5" t="s">
        <v>566</v>
      </c>
      <c r="D29" s="3" t="s">
        <v>466</v>
      </c>
      <c r="E29" s="5" t="s">
        <v>555</v>
      </c>
      <c r="F29" s="5" t="s">
        <v>556</v>
      </c>
      <c r="H29" s="8" t="s">
        <v>567</v>
      </c>
      <c r="I29" s="8" t="s">
        <v>568</v>
      </c>
      <c r="J29" s="3" t="s">
        <v>569</v>
      </c>
      <c r="K29" s="9">
        <v>55</v>
      </c>
      <c r="L29" s="3">
        <v>2</v>
      </c>
      <c r="M29" s="3">
        <v>3</v>
      </c>
      <c r="N29" s="3">
        <v>2</v>
      </c>
      <c r="O29" s="3">
        <v>2</v>
      </c>
      <c r="P29" s="3">
        <v>2</v>
      </c>
      <c r="Q29" s="3">
        <v>1</v>
      </c>
      <c r="R29" s="10">
        <v>1</v>
      </c>
      <c r="S29" s="3">
        <v>1</v>
      </c>
      <c r="T29" s="3">
        <v>3</v>
      </c>
      <c r="W29" s="3">
        <v>1</v>
      </c>
      <c r="X29" s="3">
        <v>1</v>
      </c>
      <c r="Y29" s="3">
        <v>1</v>
      </c>
      <c r="Z29" s="3">
        <v>1</v>
      </c>
      <c r="AA29" s="3">
        <v>1</v>
      </c>
      <c r="AB29" s="3">
        <v>1</v>
      </c>
      <c r="AC29" s="3">
        <v>1</v>
      </c>
      <c r="AD29" s="3">
        <v>1</v>
      </c>
      <c r="AE29" s="3">
        <v>1</v>
      </c>
      <c r="AF29" s="3">
        <v>1</v>
      </c>
      <c r="AG29" s="3">
        <v>2</v>
      </c>
      <c r="AI29" s="3">
        <v>1</v>
      </c>
      <c r="AJ29" s="3">
        <v>3</v>
      </c>
      <c r="AK29" s="3">
        <v>1</v>
      </c>
      <c r="AL29" s="3">
        <v>2</v>
      </c>
      <c r="AN29" s="3">
        <v>1</v>
      </c>
      <c r="AO29" s="3">
        <v>1</v>
      </c>
      <c r="AP29" s="3">
        <v>5</v>
      </c>
      <c r="AQ29" s="3">
        <v>2</v>
      </c>
      <c r="AR29" s="3">
        <v>1</v>
      </c>
      <c r="AS29" s="3">
        <v>7.65</v>
      </c>
      <c r="AU29" s="3">
        <v>3</v>
      </c>
      <c r="AV29" s="3">
        <v>1</v>
      </c>
      <c r="AW29" s="3">
        <v>0.5</v>
      </c>
      <c r="AX29" s="3">
        <v>0.35</v>
      </c>
      <c r="AY29" s="3">
        <v>0.8</v>
      </c>
      <c r="AZ29" s="3">
        <v>0.4</v>
      </c>
      <c r="BG29" s="3">
        <v>0.6</v>
      </c>
      <c r="BH29" s="3">
        <v>1</v>
      </c>
      <c r="BJ29" s="10">
        <f t="shared" si="2"/>
        <v>7.6499999999999995</v>
      </c>
      <c r="BK29" s="5">
        <v>12</v>
      </c>
      <c r="BL29" s="5">
        <v>1</v>
      </c>
      <c r="BO29" s="5">
        <v>10</v>
      </c>
      <c r="BQ29" s="5">
        <v>1</v>
      </c>
      <c r="BT29" s="10">
        <f t="shared" si="1"/>
        <v>12</v>
      </c>
      <c r="BU29" s="3">
        <v>2</v>
      </c>
      <c r="BV29" s="3">
        <v>2</v>
      </c>
      <c r="BW29" s="3">
        <v>1</v>
      </c>
      <c r="CE29" s="5">
        <v>1</v>
      </c>
      <c r="CF29" s="5">
        <v>1</v>
      </c>
      <c r="CU29" s="3" t="s">
        <v>465</v>
      </c>
      <c r="DE29" s="5">
        <v>40</v>
      </c>
      <c r="DF29" s="5">
        <v>1</v>
      </c>
      <c r="DH29" s="5">
        <v>1</v>
      </c>
      <c r="DI29" s="5">
        <v>1</v>
      </c>
      <c r="DP29" s="3">
        <v>1</v>
      </c>
      <c r="DZ29" s="5">
        <v>2</v>
      </c>
      <c r="EB29" s="5">
        <v>1</v>
      </c>
      <c r="EI29" s="3">
        <v>1</v>
      </c>
      <c r="FE29" s="5">
        <v>1</v>
      </c>
      <c r="FO29" s="3">
        <v>1</v>
      </c>
      <c r="FP29" s="3">
        <v>1</v>
      </c>
      <c r="FQ29" s="3">
        <v>2</v>
      </c>
      <c r="FV29" s="3">
        <v>1</v>
      </c>
      <c r="FX29" s="3">
        <v>3</v>
      </c>
      <c r="FY29" s="3">
        <v>1</v>
      </c>
      <c r="FZ29" s="3">
        <v>2</v>
      </c>
      <c r="GB29" s="3">
        <v>3</v>
      </c>
      <c r="GC29" s="3">
        <v>3</v>
      </c>
      <c r="GD29" s="3">
        <v>1</v>
      </c>
      <c r="GI29" s="3">
        <v>2</v>
      </c>
      <c r="GJ29" s="3">
        <v>2</v>
      </c>
      <c r="GO29" s="3">
        <v>2</v>
      </c>
      <c r="HB29" s="3">
        <v>1</v>
      </c>
      <c r="HS29" s="3">
        <v>2</v>
      </c>
      <c r="HT29" s="3">
        <v>1</v>
      </c>
      <c r="HU29" s="3">
        <v>6</v>
      </c>
      <c r="HV29" s="3" t="s">
        <v>570</v>
      </c>
      <c r="HW29" s="3">
        <v>1</v>
      </c>
      <c r="HX29" s="3">
        <v>1</v>
      </c>
      <c r="HZ29" s="3">
        <v>1</v>
      </c>
      <c r="IA29" s="3">
        <v>1</v>
      </c>
      <c r="IE29" s="3">
        <v>1</v>
      </c>
      <c r="IF29" s="3">
        <v>1</v>
      </c>
      <c r="IH29" s="3">
        <v>2</v>
      </c>
    </row>
    <row r="30" spans="1:242" ht="43.2">
      <c r="A30" s="5">
        <v>24</v>
      </c>
      <c r="D30" s="3" t="s">
        <v>466</v>
      </c>
      <c r="E30" s="5" t="s">
        <v>555</v>
      </c>
      <c r="F30" s="5" t="s">
        <v>556</v>
      </c>
      <c r="H30" s="8" t="s">
        <v>571</v>
      </c>
      <c r="I30" s="8" t="s">
        <v>572</v>
      </c>
      <c r="J30" s="3" t="s">
        <v>573</v>
      </c>
      <c r="K30" s="9">
        <v>17</v>
      </c>
      <c r="L30" s="3">
        <v>2</v>
      </c>
      <c r="M30" s="3">
        <v>6</v>
      </c>
      <c r="N30" s="3">
        <v>6</v>
      </c>
      <c r="O30" s="3">
        <v>3</v>
      </c>
      <c r="P30" s="3">
        <v>7</v>
      </c>
      <c r="Q30" s="3">
        <v>3</v>
      </c>
      <c r="R30" s="10">
        <v>4</v>
      </c>
      <c r="S30" s="3">
        <v>1</v>
      </c>
      <c r="T30" s="3">
        <v>3</v>
      </c>
      <c r="U30" s="3">
        <v>2</v>
      </c>
      <c r="W30" s="3">
        <v>1</v>
      </c>
      <c r="X30" s="3">
        <v>2</v>
      </c>
      <c r="Y30" s="3">
        <v>1</v>
      </c>
      <c r="Z30" s="3">
        <v>2</v>
      </c>
      <c r="AA30" s="3">
        <v>1</v>
      </c>
      <c r="AB30" s="3">
        <v>3</v>
      </c>
      <c r="AC30" s="3">
        <v>1</v>
      </c>
      <c r="AD30" s="3">
        <v>1</v>
      </c>
      <c r="AE30" s="3">
        <v>1</v>
      </c>
      <c r="AF30" s="3">
        <v>2</v>
      </c>
      <c r="AG30" s="3">
        <v>1</v>
      </c>
      <c r="AH30" s="3">
        <v>1</v>
      </c>
      <c r="AI30" s="3">
        <v>1</v>
      </c>
      <c r="AJ30" s="3">
        <v>4</v>
      </c>
      <c r="AK30" s="3">
        <v>1</v>
      </c>
      <c r="AL30" s="3">
        <v>2</v>
      </c>
      <c r="AN30" s="3">
        <v>1</v>
      </c>
      <c r="AO30" s="3">
        <v>1</v>
      </c>
      <c r="AP30" s="3">
        <v>4</v>
      </c>
      <c r="AQ30" s="3">
        <v>1</v>
      </c>
      <c r="AR30" s="3">
        <v>1</v>
      </c>
      <c r="AS30" s="3">
        <v>8.34</v>
      </c>
      <c r="AU30" s="3">
        <v>3</v>
      </c>
      <c r="AV30" s="3">
        <v>0.8</v>
      </c>
      <c r="AW30" s="3">
        <v>0.5</v>
      </c>
      <c r="AX30" s="3">
        <v>0.34</v>
      </c>
      <c r="AY30" s="3">
        <v>2</v>
      </c>
      <c r="AZ30" s="3">
        <v>0.2</v>
      </c>
      <c r="BG30" s="3">
        <v>1</v>
      </c>
      <c r="BH30" s="3">
        <v>0.5</v>
      </c>
      <c r="BJ30" s="10">
        <f t="shared" si="2"/>
        <v>8.34</v>
      </c>
      <c r="BK30" s="5">
        <v>7.3</v>
      </c>
      <c r="BL30" s="5">
        <v>0.3</v>
      </c>
      <c r="BM30" s="5">
        <v>7</v>
      </c>
      <c r="BT30" s="10">
        <f t="shared" si="1"/>
        <v>7.3</v>
      </c>
      <c r="BU30" s="3">
        <v>2</v>
      </c>
      <c r="BV30" s="3">
        <v>2</v>
      </c>
      <c r="BW30" s="3">
        <v>1</v>
      </c>
      <c r="CE30" s="5">
        <v>1</v>
      </c>
      <c r="CF30" s="5">
        <v>1</v>
      </c>
      <c r="CU30" s="3" t="s">
        <v>465</v>
      </c>
      <c r="DE30" s="5">
        <v>30</v>
      </c>
      <c r="DF30" s="5">
        <v>1</v>
      </c>
      <c r="DH30" s="5">
        <v>1</v>
      </c>
      <c r="DI30" s="5">
        <v>2</v>
      </c>
      <c r="DP30" s="3">
        <v>1</v>
      </c>
      <c r="DZ30" s="5">
        <v>1</v>
      </c>
      <c r="EB30" s="5">
        <v>1</v>
      </c>
      <c r="EI30" s="3">
        <v>1</v>
      </c>
      <c r="FE30" s="5">
        <v>1</v>
      </c>
      <c r="FO30" s="3">
        <v>1</v>
      </c>
      <c r="FP30" s="3">
        <v>1</v>
      </c>
      <c r="FQ30" s="3">
        <v>2</v>
      </c>
      <c r="FV30" s="3">
        <v>1</v>
      </c>
      <c r="FX30" s="3">
        <v>3</v>
      </c>
      <c r="FY30" s="3">
        <v>1</v>
      </c>
      <c r="FZ30" s="3">
        <v>2</v>
      </c>
      <c r="GB30" s="3">
        <v>3</v>
      </c>
      <c r="GC30" s="3">
        <v>3</v>
      </c>
      <c r="GD30" s="3">
        <v>1</v>
      </c>
      <c r="GI30" s="3">
        <v>3</v>
      </c>
      <c r="GJ30" s="3">
        <v>2</v>
      </c>
      <c r="GL30" s="3">
        <v>1</v>
      </c>
      <c r="GO30" s="3">
        <v>2</v>
      </c>
      <c r="HB30" s="3">
        <v>1</v>
      </c>
      <c r="HC30" s="3">
        <v>1</v>
      </c>
      <c r="HS30" s="3">
        <v>2</v>
      </c>
      <c r="HT30" s="3">
        <v>1</v>
      </c>
      <c r="HU30" s="3">
        <v>2</v>
      </c>
      <c r="HV30" s="3" t="s">
        <v>574</v>
      </c>
      <c r="HW30" s="3">
        <v>1</v>
      </c>
      <c r="HX30" s="3">
        <v>1</v>
      </c>
      <c r="HZ30" s="3">
        <v>1</v>
      </c>
      <c r="IA30" s="3">
        <v>1</v>
      </c>
      <c r="IE30" s="3">
        <v>1</v>
      </c>
      <c r="IF30" s="3">
        <v>1</v>
      </c>
      <c r="IH30" s="3">
        <v>2</v>
      </c>
    </row>
    <row r="31" spans="1:242" ht="43.2">
      <c r="A31" s="5">
        <v>25</v>
      </c>
      <c r="D31" s="3" t="s">
        <v>466</v>
      </c>
      <c r="E31" s="5" t="s">
        <v>555</v>
      </c>
      <c r="F31" s="5" t="s">
        <v>556</v>
      </c>
      <c r="H31" s="8" t="s">
        <v>575</v>
      </c>
      <c r="I31" s="8" t="s">
        <v>576</v>
      </c>
      <c r="J31" s="3" t="s">
        <v>577</v>
      </c>
      <c r="K31" s="9">
        <v>80</v>
      </c>
      <c r="L31" s="3">
        <v>1</v>
      </c>
      <c r="M31" s="3">
        <v>3</v>
      </c>
      <c r="N31" s="3">
        <v>2</v>
      </c>
      <c r="O31" s="3">
        <v>1</v>
      </c>
      <c r="P31" s="3">
        <v>4</v>
      </c>
      <c r="Q31" s="3">
        <v>3</v>
      </c>
      <c r="R31" s="10">
        <v>1</v>
      </c>
      <c r="S31" s="3">
        <v>1</v>
      </c>
      <c r="T31" s="3">
        <v>3</v>
      </c>
      <c r="U31" s="3">
        <v>2</v>
      </c>
      <c r="W31" s="3">
        <v>1</v>
      </c>
      <c r="X31" s="3">
        <v>1</v>
      </c>
      <c r="Y31" s="3">
        <v>1</v>
      </c>
      <c r="Z31" s="3">
        <v>1</v>
      </c>
      <c r="AA31" s="3">
        <v>1</v>
      </c>
      <c r="AB31" s="3">
        <v>1</v>
      </c>
      <c r="AC31" s="3">
        <v>1</v>
      </c>
      <c r="AD31" s="3">
        <v>1</v>
      </c>
      <c r="AE31" s="3">
        <v>1</v>
      </c>
      <c r="AF31" s="3">
        <v>1</v>
      </c>
      <c r="AG31" s="3">
        <v>2</v>
      </c>
      <c r="AI31" s="3">
        <v>1</v>
      </c>
      <c r="AK31" s="3">
        <v>1</v>
      </c>
      <c r="AL31" s="3">
        <v>2</v>
      </c>
      <c r="AN31" s="3">
        <v>1</v>
      </c>
      <c r="AO31" s="3">
        <v>1</v>
      </c>
      <c r="AP31" s="3">
        <v>4</v>
      </c>
      <c r="AQ31" s="3">
        <v>1</v>
      </c>
      <c r="AR31" s="3">
        <v>1</v>
      </c>
      <c r="AS31" s="3">
        <f>SUM(AT31:BI31)</f>
        <v>5.14</v>
      </c>
      <c r="AU31" s="3">
        <v>2</v>
      </c>
      <c r="AV31" s="3">
        <v>0.5</v>
      </c>
      <c r="AW31" s="3">
        <v>0.1</v>
      </c>
      <c r="AX31" s="3">
        <v>0.34</v>
      </c>
      <c r="AY31" s="3">
        <v>0.6</v>
      </c>
      <c r="AZ31" s="3">
        <v>0.3</v>
      </c>
      <c r="BG31" s="3">
        <v>0.6</v>
      </c>
      <c r="BH31" s="3">
        <v>0.7</v>
      </c>
      <c r="BJ31" s="10">
        <f t="shared" si="2"/>
        <v>5.14</v>
      </c>
      <c r="BK31" s="5">
        <f>SUM(BL31:BS31)</f>
        <v>10.59</v>
      </c>
      <c r="BL31" s="5">
        <v>0.59</v>
      </c>
      <c r="BM31" s="5">
        <v>10</v>
      </c>
      <c r="BT31" s="10">
        <f t="shared" si="1"/>
        <v>10.59</v>
      </c>
      <c r="BU31" s="3">
        <v>2</v>
      </c>
      <c r="BV31" s="3">
        <v>2</v>
      </c>
      <c r="BW31" s="3">
        <v>1</v>
      </c>
      <c r="CE31" s="5">
        <v>1</v>
      </c>
      <c r="CF31" s="5">
        <v>1</v>
      </c>
      <c r="CU31" s="3" t="s">
        <v>465</v>
      </c>
      <c r="DE31" s="5">
        <v>30</v>
      </c>
      <c r="DF31" s="5">
        <v>1</v>
      </c>
      <c r="DH31" s="5">
        <v>1</v>
      </c>
      <c r="DI31" s="5">
        <v>1</v>
      </c>
      <c r="DP31" s="3">
        <v>1</v>
      </c>
      <c r="DZ31" s="5">
        <v>2</v>
      </c>
      <c r="EB31" s="5">
        <v>1</v>
      </c>
      <c r="EI31" s="3">
        <v>1</v>
      </c>
      <c r="FE31" s="5">
        <v>1</v>
      </c>
      <c r="FO31" s="3">
        <v>1</v>
      </c>
      <c r="FP31" s="3">
        <v>1</v>
      </c>
      <c r="FV31" s="3">
        <v>1</v>
      </c>
      <c r="FX31" s="3">
        <v>3</v>
      </c>
      <c r="FY31" s="3">
        <v>1</v>
      </c>
      <c r="FZ31" s="3">
        <v>2</v>
      </c>
      <c r="GB31" s="3">
        <v>3</v>
      </c>
      <c r="GC31" s="3">
        <v>3</v>
      </c>
      <c r="GD31" s="3">
        <v>1</v>
      </c>
      <c r="GI31" s="3">
        <v>2</v>
      </c>
      <c r="GJ31" s="3">
        <v>2</v>
      </c>
      <c r="GO31" s="3">
        <v>2</v>
      </c>
      <c r="HB31" s="3">
        <v>1</v>
      </c>
      <c r="HS31" s="3">
        <v>2</v>
      </c>
      <c r="HT31" s="3">
        <v>1</v>
      </c>
      <c r="HU31" s="3" t="s">
        <v>578</v>
      </c>
      <c r="HV31" s="3" t="s">
        <v>570</v>
      </c>
      <c r="HW31" s="3">
        <v>1</v>
      </c>
      <c r="HX31" s="3">
        <v>1</v>
      </c>
      <c r="HZ31" s="3">
        <v>1</v>
      </c>
      <c r="IA31" s="3">
        <v>1</v>
      </c>
      <c r="IE31" s="3">
        <v>1</v>
      </c>
      <c r="IF31" s="3">
        <v>1</v>
      </c>
      <c r="IH31" s="3">
        <v>2</v>
      </c>
    </row>
    <row r="32" spans="1:242" ht="43.2">
      <c r="A32" s="5">
        <v>26</v>
      </c>
      <c r="D32" s="3" t="s">
        <v>466</v>
      </c>
      <c r="E32" s="5" t="s">
        <v>555</v>
      </c>
      <c r="F32" s="5" t="s">
        <v>556</v>
      </c>
      <c r="H32" s="8" t="s">
        <v>579</v>
      </c>
      <c r="I32" s="8" t="s">
        <v>580</v>
      </c>
      <c r="J32" s="3" t="s">
        <v>581</v>
      </c>
      <c r="K32" s="9">
        <v>71</v>
      </c>
      <c r="L32" s="3">
        <v>1</v>
      </c>
      <c r="M32" s="3">
        <v>3</v>
      </c>
      <c r="N32" s="3">
        <v>2</v>
      </c>
      <c r="O32" s="3">
        <v>1</v>
      </c>
      <c r="P32" s="3">
        <v>6</v>
      </c>
      <c r="Q32" s="3">
        <v>3</v>
      </c>
      <c r="R32" s="10">
        <v>3</v>
      </c>
      <c r="S32" s="3">
        <v>1</v>
      </c>
      <c r="T32" s="3">
        <v>3</v>
      </c>
      <c r="U32" s="3">
        <v>2</v>
      </c>
      <c r="W32" s="3">
        <v>1</v>
      </c>
      <c r="X32" s="3">
        <v>1</v>
      </c>
      <c r="Y32" s="3">
        <v>1</v>
      </c>
      <c r="Z32" s="3">
        <v>1</v>
      </c>
      <c r="AA32" s="3">
        <v>2</v>
      </c>
      <c r="AC32" s="3">
        <v>1</v>
      </c>
      <c r="AD32" s="3">
        <v>1</v>
      </c>
      <c r="AE32" s="3">
        <v>1</v>
      </c>
      <c r="AF32" s="3">
        <v>1</v>
      </c>
      <c r="AG32" s="3">
        <v>2</v>
      </c>
      <c r="AI32" s="3">
        <v>1</v>
      </c>
      <c r="AJ32" s="3">
        <v>5</v>
      </c>
      <c r="AK32" s="3">
        <v>1</v>
      </c>
      <c r="AL32" s="3">
        <v>2</v>
      </c>
      <c r="AN32" s="3">
        <v>1</v>
      </c>
      <c r="AO32" s="3">
        <v>1</v>
      </c>
      <c r="AP32" s="3">
        <v>5</v>
      </c>
      <c r="AQ32" s="3">
        <v>1</v>
      </c>
      <c r="AR32" s="3">
        <v>1</v>
      </c>
      <c r="AS32" s="3">
        <f t="shared" ref="AS32:AS39" si="3">SUM(AT32:BI32)</f>
        <v>7.8999999999999986</v>
      </c>
      <c r="AU32" s="3">
        <v>5</v>
      </c>
      <c r="AV32" s="3">
        <v>0.3</v>
      </c>
      <c r="AW32" s="3">
        <v>0.1</v>
      </c>
      <c r="AX32" s="3">
        <v>0.3</v>
      </c>
      <c r="AY32" s="3">
        <v>0.6</v>
      </c>
      <c r="AZ32" s="3">
        <v>0.2</v>
      </c>
      <c r="BG32" s="3">
        <v>0.8</v>
      </c>
      <c r="BH32" s="3">
        <v>0.6</v>
      </c>
      <c r="BJ32" s="10">
        <f t="shared" si="2"/>
        <v>7.8999999999999986</v>
      </c>
      <c r="BK32" s="5">
        <f t="shared" ref="BK32:BK42" si="4">SUM(BL32:BS32)</f>
        <v>15.67</v>
      </c>
      <c r="BL32" s="5">
        <v>0.67</v>
      </c>
      <c r="BM32" s="5">
        <v>15</v>
      </c>
      <c r="BT32" s="10">
        <f t="shared" ref="BT32:BT36" si="5">SUM(BL32:BS32)</f>
        <v>15.67</v>
      </c>
      <c r="BU32" s="3">
        <v>2</v>
      </c>
      <c r="BV32" s="3">
        <v>2</v>
      </c>
      <c r="BW32" s="3">
        <v>1</v>
      </c>
      <c r="CE32" s="5">
        <v>1</v>
      </c>
      <c r="CF32" s="5">
        <v>1</v>
      </c>
      <c r="CU32" s="3" t="s">
        <v>465</v>
      </c>
      <c r="DE32" s="5">
        <v>40</v>
      </c>
      <c r="DF32" s="5">
        <v>1</v>
      </c>
      <c r="DH32" s="5">
        <v>1</v>
      </c>
      <c r="DI32" s="5">
        <v>2</v>
      </c>
      <c r="DP32" s="3">
        <v>1</v>
      </c>
      <c r="DZ32" s="5">
        <v>2</v>
      </c>
      <c r="EB32" s="5">
        <v>1</v>
      </c>
      <c r="EI32" s="3">
        <v>1</v>
      </c>
      <c r="FE32" s="5">
        <v>1</v>
      </c>
      <c r="FO32" s="3">
        <v>1</v>
      </c>
      <c r="FP32" s="3">
        <v>1</v>
      </c>
      <c r="FQ32" s="3">
        <v>1</v>
      </c>
      <c r="FR32" s="3">
        <v>1</v>
      </c>
      <c r="FS32" s="3">
        <v>4</v>
      </c>
      <c r="FT32" s="3">
        <v>1</v>
      </c>
      <c r="FU32" s="3">
        <v>3</v>
      </c>
      <c r="FV32" s="3">
        <v>1</v>
      </c>
      <c r="FX32" s="3">
        <v>3</v>
      </c>
      <c r="FY32" s="3">
        <v>1</v>
      </c>
      <c r="FZ32" s="3">
        <v>2</v>
      </c>
      <c r="GB32" s="3">
        <v>3</v>
      </c>
      <c r="GC32" s="3">
        <v>3</v>
      </c>
      <c r="GD32" s="3">
        <v>1</v>
      </c>
      <c r="GI32" s="3">
        <v>3</v>
      </c>
      <c r="GJ32" s="3">
        <v>2</v>
      </c>
      <c r="GO32" s="3">
        <v>2</v>
      </c>
      <c r="HB32" s="3">
        <v>1</v>
      </c>
      <c r="HS32" s="3">
        <v>2</v>
      </c>
      <c r="HT32" s="3">
        <v>1</v>
      </c>
      <c r="HU32" s="3">
        <v>5</v>
      </c>
      <c r="HV32" s="3" t="s">
        <v>582</v>
      </c>
      <c r="HW32" s="3">
        <v>1</v>
      </c>
      <c r="HX32" s="3">
        <v>1</v>
      </c>
      <c r="HZ32" s="3">
        <v>1</v>
      </c>
      <c r="IA32" s="3">
        <v>1</v>
      </c>
      <c r="IE32" s="3">
        <v>1</v>
      </c>
      <c r="IF32" s="3">
        <v>1</v>
      </c>
      <c r="IH32" s="3">
        <v>2</v>
      </c>
    </row>
    <row r="33" spans="1:242" ht="43.2">
      <c r="A33" s="5">
        <v>27</v>
      </c>
      <c r="D33" s="3" t="s">
        <v>466</v>
      </c>
      <c r="E33" s="5" t="s">
        <v>555</v>
      </c>
      <c r="F33" s="5" t="s">
        <v>556</v>
      </c>
      <c r="H33" s="8" t="s">
        <v>583</v>
      </c>
      <c r="I33" s="8" t="s">
        <v>584</v>
      </c>
      <c r="J33" s="3" t="s">
        <v>585</v>
      </c>
      <c r="K33" s="9">
        <v>33</v>
      </c>
      <c r="L33" s="3">
        <v>1</v>
      </c>
      <c r="M33" s="3">
        <v>3</v>
      </c>
      <c r="N33" s="3">
        <v>2</v>
      </c>
      <c r="O33" s="3">
        <v>1</v>
      </c>
      <c r="P33" s="3">
        <v>5</v>
      </c>
      <c r="Q33" s="3">
        <v>2</v>
      </c>
      <c r="R33" s="10">
        <v>3</v>
      </c>
      <c r="S33" s="3">
        <v>1</v>
      </c>
      <c r="T33" s="3">
        <v>2</v>
      </c>
      <c r="U33" s="3">
        <v>2</v>
      </c>
      <c r="W33" s="3">
        <v>1</v>
      </c>
      <c r="X33" s="3">
        <v>1</v>
      </c>
      <c r="Y33" s="3">
        <v>1</v>
      </c>
      <c r="Z33" s="3">
        <v>1</v>
      </c>
      <c r="AA33" s="3">
        <v>1</v>
      </c>
      <c r="AB33" s="3">
        <v>1</v>
      </c>
      <c r="AC33" s="3">
        <v>1</v>
      </c>
      <c r="AD33" s="3">
        <v>1</v>
      </c>
      <c r="AE33" s="3">
        <v>1</v>
      </c>
      <c r="AF33" s="3">
        <v>1</v>
      </c>
      <c r="AG33" s="3">
        <v>2</v>
      </c>
      <c r="AI33" s="3">
        <v>1</v>
      </c>
      <c r="AJ33" s="3">
        <v>3</v>
      </c>
      <c r="AK33" s="3">
        <v>1</v>
      </c>
      <c r="AL33" s="3">
        <v>2</v>
      </c>
      <c r="AN33" s="3">
        <v>1</v>
      </c>
      <c r="AO33" s="3">
        <v>1</v>
      </c>
      <c r="AP33" s="3">
        <v>4</v>
      </c>
      <c r="AQ33" s="3">
        <v>1</v>
      </c>
      <c r="AR33" s="3">
        <v>1</v>
      </c>
      <c r="AS33" s="3">
        <f t="shared" si="3"/>
        <v>7.2099999999999982</v>
      </c>
      <c r="AU33" s="3">
        <v>4</v>
      </c>
      <c r="AV33" s="3">
        <v>0.3</v>
      </c>
      <c r="AW33" s="3">
        <v>0.05</v>
      </c>
      <c r="AX33" s="3">
        <v>0.34</v>
      </c>
      <c r="AY33" s="3">
        <v>0.8</v>
      </c>
      <c r="AZ33" s="3">
        <v>0.3</v>
      </c>
      <c r="BD33" s="3">
        <v>0.02</v>
      </c>
      <c r="BG33" s="3">
        <v>0.8</v>
      </c>
      <c r="BH33" s="3">
        <v>0.6</v>
      </c>
      <c r="BJ33" s="10">
        <f t="shared" si="2"/>
        <v>7.2099999999999982</v>
      </c>
      <c r="BK33" s="5">
        <f t="shared" si="4"/>
        <v>20.420000000000002</v>
      </c>
      <c r="BL33" s="5">
        <v>0.42</v>
      </c>
      <c r="BM33" s="5">
        <v>20</v>
      </c>
      <c r="BT33" s="10">
        <f t="shared" si="5"/>
        <v>20.420000000000002</v>
      </c>
      <c r="BU33" s="3">
        <v>2</v>
      </c>
      <c r="BV33" s="3">
        <v>2</v>
      </c>
      <c r="BW33" s="3">
        <v>1</v>
      </c>
      <c r="CE33" s="5">
        <v>1</v>
      </c>
      <c r="CF33" s="5">
        <v>1</v>
      </c>
      <c r="CU33" s="3" t="s">
        <v>465</v>
      </c>
      <c r="DE33" s="5">
        <v>30</v>
      </c>
      <c r="DF33" s="5">
        <v>1</v>
      </c>
      <c r="DH33" s="5">
        <v>1</v>
      </c>
      <c r="DI33" s="5">
        <v>1</v>
      </c>
      <c r="DP33" s="3">
        <v>1</v>
      </c>
      <c r="DZ33" s="5">
        <v>2</v>
      </c>
      <c r="EB33" s="5">
        <v>1</v>
      </c>
      <c r="EI33" s="3">
        <v>1</v>
      </c>
      <c r="FE33" s="5">
        <v>1</v>
      </c>
      <c r="FO33" s="3">
        <v>1</v>
      </c>
      <c r="FP33" s="3">
        <v>1</v>
      </c>
      <c r="FQ33" s="3">
        <v>1</v>
      </c>
      <c r="FR33" s="3">
        <v>1</v>
      </c>
      <c r="FS33" s="3">
        <v>4</v>
      </c>
      <c r="FT33" s="3">
        <v>1</v>
      </c>
      <c r="FU33" s="3">
        <v>3</v>
      </c>
      <c r="FV33" s="3">
        <v>1</v>
      </c>
      <c r="FX33" s="3">
        <v>3</v>
      </c>
      <c r="FY33" s="3">
        <v>1</v>
      </c>
      <c r="FZ33" s="3">
        <v>2</v>
      </c>
      <c r="GB33" s="3">
        <v>3</v>
      </c>
      <c r="GC33" s="3">
        <v>3</v>
      </c>
      <c r="GD33" s="3">
        <v>1</v>
      </c>
      <c r="GI33" s="3">
        <v>2</v>
      </c>
      <c r="GJ33" s="3">
        <v>1</v>
      </c>
      <c r="GO33" s="3">
        <v>2</v>
      </c>
      <c r="HA33" s="3">
        <v>1</v>
      </c>
      <c r="HB33" s="3">
        <v>1</v>
      </c>
      <c r="HS33" s="3">
        <v>2</v>
      </c>
      <c r="HU33" s="3" t="s">
        <v>586</v>
      </c>
      <c r="HV33" s="3" t="s">
        <v>570</v>
      </c>
      <c r="HW33" s="3">
        <v>1</v>
      </c>
      <c r="HX33" s="3">
        <v>1</v>
      </c>
      <c r="HZ33" s="3">
        <v>1</v>
      </c>
      <c r="IA33" s="3">
        <v>1</v>
      </c>
      <c r="IE33" s="3">
        <v>1</v>
      </c>
      <c r="IF33" s="3">
        <v>1</v>
      </c>
      <c r="IH33" s="3">
        <v>2</v>
      </c>
    </row>
    <row r="34" spans="1:242" ht="43.2">
      <c r="A34" s="5">
        <v>28</v>
      </c>
      <c r="D34" s="3" t="s">
        <v>466</v>
      </c>
      <c r="E34" s="5" t="s">
        <v>555</v>
      </c>
      <c r="F34" s="5" t="s">
        <v>556</v>
      </c>
      <c r="H34" s="8" t="s">
        <v>587</v>
      </c>
      <c r="I34" s="8" t="s">
        <v>588</v>
      </c>
      <c r="J34" s="3" t="s">
        <v>589</v>
      </c>
      <c r="K34" s="9">
        <v>42</v>
      </c>
      <c r="L34" s="3">
        <v>2</v>
      </c>
      <c r="M34" s="3">
        <v>3</v>
      </c>
      <c r="N34" s="3">
        <v>2</v>
      </c>
      <c r="O34" s="3">
        <v>2</v>
      </c>
      <c r="P34" s="3">
        <v>4</v>
      </c>
      <c r="Q34" s="3">
        <v>2</v>
      </c>
      <c r="R34" s="10">
        <v>2</v>
      </c>
      <c r="S34" s="3">
        <v>1</v>
      </c>
      <c r="T34" s="3">
        <v>3</v>
      </c>
      <c r="W34" s="3">
        <v>1</v>
      </c>
      <c r="X34" s="3">
        <v>1</v>
      </c>
      <c r="Y34" s="3">
        <v>1</v>
      </c>
      <c r="Z34" s="3">
        <v>1</v>
      </c>
      <c r="AA34" s="3">
        <v>1</v>
      </c>
      <c r="AB34" s="3">
        <v>1</v>
      </c>
      <c r="AC34" s="3">
        <v>1</v>
      </c>
      <c r="AD34" s="3">
        <v>1</v>
      </c>
      <c r="AE34" s="3">
        <v>1</v>
      </c>
      <c r="AF34" s="3">
        <v>1</v>
      </c>
      <c r="AG34" s="3">
        <v>1</v>
      </c>
      <c r="AH34" s="3">
        <v>1</v>
      </c>
      <c r="AI34" s="3">
        <v>1</v>
      </c>
      <c r="AJ34" s="3">
        <v>3</v>
      </c>
      <c r="AK34" s="3">
        <v>1</v>
      </c>
      <c r="AL34" s="3">
        <v>2</v>
      </c>
      <c r="AN34" s="3">
        <v>1</v>
      </c>
      <c r="AO34" s="3">
        <v>1</v>
      </c>
      <c r="AP34" s="3">
        <v>5</v>
      </c>
      <c r="AQ34" s="3">
        <v>1</v>
      </c>
      <c r="AR34" s="3">
        <v>1</v>
      </c>
      <c r="AS34" s="3">
        <f t="shared" si="3"/>
        <v>8.34</v>
      </c>
      <c r="AU34" s="3">
        <v>3</v>
      </c>
      <c r="AV34" s="3">
        <v>0.8</v>
      </c>
      <c r="AW34" s="3">
        <v>0.5</v>
      </c>
      <c r="AX34" s="3">
        <v>0.34</v>
      </c>
      <c r="AY34" s="3">
        <v>2</v>
      </c>
      <c r="AZ34" s="3">
        <v>0.2</v>
      </c>
      <c r="BG34" s="3">
        <v>1</v>
      </c>
      <c r="BH34" s="3">
        <v>0.5</v>
      </c>
      <c r="BJ34" s="10">
        <f t="shared" si="2"/>
        <v>8.34</v>
      </c>
      <c r="BK34" s="5">
        <f t="shared" si="4"/>
        <v>10.42</v>
      </c>
      <c r="BL34" s="5">
        <v>0.42</v>
      </c>
      <c r="BM34" s="5">
        <v>10</v>
      </c>
      <c r="BT34" s="10">
        <f t="shared" si="5"/>
        <v>10.42</v>
      </c>
      <c r="BU34" s="3">
        <v>2</v>
      </c>
      <c r="BV34" s="3">
        <v>2</v>
      </c>
      <c r="BW34" s="3">
        <v>1</v>
      </c>
      <c r="CE34" s="5">
        <v>1</v>
      </c>
      <c r="CF34" s="5">
        <v>1</v>
      </c>
      <c r="CU34" s="3" t="s">
        <v>465</v>
      </c>
      <c r="DE34" s="5">
        <v>30</v>
      </c>
      <c r="DF34" s="5">
        <v>1</v>
      </c>
      <c r="DH34" s="5">
        <v>1</v>
      </c>
      <c r="DI34" s="5">
        <v>1</v>
      </c>
      <c r="DP34" s="3">
        <v>1</v>
      </c>
      <c r="DZ34" s="5">
        <v>2</v>
      </c>
      <c r="EB34" s="5">
        <v>1</v>
      </c>
      <c r="EI34" s="3">
        <v>1</v>
      </c>
      <c r="FE34" s="5">
        <v>1</v>
      </c>
      <c r="FO34" s="3">
        <v>1</v>
      </c>
      <c r="FP34" s="3">
        <v>1</v>
      </c>
      <c r="FQ34" s="3">
        <v>1</v>
      </c>
      <c r="FR34" s="3">
        <v>1</v>
      </c>
      <c r="FS34" s="3">
        <v>4</v>
      </c>
      <c r="FT34" s="3">
        <v>1</v>
      </c>
      <c r="FU34" s="3">
        <v>3</v>
      </c>
      <c r="FV34" s="3">
        <v>1</v>
      </c>
      <c r="FX34" s="3">
        <v>3</v>
      </c>
      <c r="FY34" s="3">
        <v>1</v>
      </c>
      <c r="FZ34" s="3">
        <v>2</v>
      </c>
      <c r="GB34" s="3">
        <v>3</v>
      </c>
      <c r="GC34" s="3">
        <v>3</v>
      </c>
      <c r="GD34" s="3">
        <v>1</v>
      </c>
      <c r="GI34" s="3">
        <v>2</v>
      </c>
      <c r="GJ34" s="3">
        <v>2</v>
      </c>
      <c r="GO34" s="3">
        <v>2</v>
      </c>
      <c r="HB34" s="3">
        <v>1</v>
      </c>
      <c r="HC34" s="3">
        <v>1</v>
      </c>
      <c r="HS34" s="3">
        <v>2</v>
      </c>
      <c r="HT34" s="3">
        <v>1</v>
      </c>
      <c r="HU34" s="3">
        <v>5</v>
      </c>
      <c r="HV34" s="3">
        <v>6</v>
      </c>
      <c r="HW34" s="3">
        <v>1</v>
      </c>
      <c r="HX34" s="3">
        <v>1</v>
      </c>
      <c r="HZ34" s="3">
        <v>1</v>
      </c>
      <c r="IA34" s="12">
        <v>1</v>
      </c>
      <c r="IE34" s="3">
        <v>1</v>
      </c>
      <c r="IF34" s="3">
        <v>1</v>
      </c>
      <c r="IH34" s="3">
        <v>2</v>
      </c>
    </row>
    <row r="35" spans="1:242" ht="43.2">
      <c r="A35" s="5">
        <v>29</v>
      </c>
      <c r="D35" s="3" t="s">
        <v>466</v>
      </c>
      <c r="E35" s="5" t="s">
        <v>555</v>
      </c>
      <c r="F35" s="5" t="s">
        <v>556</v>
      </c>
      <c r="H35" s="8" t="s">
        <v>590</v>
      </c>
      <c r="I35" s="8" t="s">
        <v>591</v>
      </c>
      <c r="J35" s="3" t="s">
        <v>592</v>
      </c>
      <c r="K35" s="9">
        <v>54</v>
      </c>
      <c r="L35" s="3">
        <v>1</v>
      </c>
      <c r="N35" s="3">
        <v>2</v>
      </c>
      <c r="P35" s="3">
        <v>5</v>
      </c>
      <c r="Q35" s="3">
        <v>3</v>
      </c>
      <c r="R35" s="10">
        <v>2</v>
      </c>
      <c r="S35" s="3">
        <v>1</v>
      </c>
      <c r="T35" s="3">
        <v>3</v>
      </c>
      <c r="U35" s="3">
        <v>2</v>
      </c>
      <c r="W35" s="3">
        <v>1</v>
      </c>
      <c r="X35" s="3">
        <v>1</v>
      </c>
      <c r="Y35" s="3">
        <v>1</v>
      </c>
      <c r="Z35" s="3">
        <v>1</v>
      </c>
      <c r="AA35" s="3">
        <v>2</v>
      </c>
      <c r="AC35" s="3">
        <v>1</v>
      </c>
      <c r="AD35" s="3">
        <v>1</v>
      </c>
      <c r="AE35" s="3">
        <v>1</v>
      </c>
      <c r="AF35" s="3">
        <v>1</v>
      </c>
      <c r="AG35" s="3">
        <v>2</v>
      </c>
      <c r="AI35" s="3">
        <v>1</v>
      </c>
      <c r="AJ35" s="3">
        <v>4</v>
      </c>
      <c r="AK35" s="3">
        <v>1</v>
      </c>
      <c r="AL35" s="3">
        <v>2</v>
      </c>
      <c r="AN35" s="3">
        <v>1</v>
      </c>
      <c r="AO35" s="3">
        <v>1</v>
      </c>
      <c r="AP35" s="3">
        <v>4</v>
      </c>
      <c r="AQ35" s="3">
        <v>1</v>
      </c>
      <c r="AR35" s="3">
        <v>1</v>
      </c>
      <c r="AS35" s="3">
        <f t="shared" si="3"/>
        <v>8.2199999999999989</v>
      </c>
      <c r="AU35" s="3">
        <v>5</v>
      </c>
      <c r="AV35" s="3">
        <v>0.3</v>
      </c>
      <c r="AW35" s="3">
        <v>0.2</v>
      </c>
      <c r="AX35" s="3">
        <v>0.5</v>
      </c>
      <c r="AY35" s="3">
        <v>0.8</v>
      </c>
      <c r="AZ35" s="3">
        <v>0.2</v>
      </c>
      <c r="BD35" s="3">
        <v>0.02</v>
      </c>
      <c r="BG35" s="3">
        <v>0.7</v>
      </c>
      <c r="BH35" s="3">
        <v>0.5</v>
      </c>
      <c r="BJ35" s="10">
        <f t="shared" si="2"/>
        <v>8.2199999999999989</v>
      </c>
      <c r="BK35" s="5">
        <f t="shared" si="4"/>
        <v>15.58</v>
      </c>
      <c r="BL35" s="5">
        <v>0.57999999999999996</v>
      </c>
      <c r="BM35" s="5">
        <v>15</v>
      </c>
      <c r="BT35" s="10">
        <f t="shared" si="5"/>
        <v>15.58</v>
      </c>
      <c r="BU35" s="3">
        <v>2</v>
      </c>
      <c r="BV35" s="3">
        <v>2</v>
      </c>
      <c r="BW35" s="3">
        <v>1</v>
      </c>
      <c r="CE35" s="5">
        <v>1</v>
      </c>
      <c r="CF35" s="5">
        <v>1</v>
      </c>
      <c r="CU35" s="3" t="s">
        <v>465</v>
      </c>
      <c r="DE35" s="5">
        <v>40</v>
      </c>
      <c r="DF35" s="5">
        <v>1</v>
      </c>
      <c r="DH35" s="5">
        <v>1</v>
      </c>
      <c r="DI35" s="5">
        <v>1</v>
      </c>
      <c r="DP35" s="3">
        <v>1</v>
      </c>
      <c r="DZ35" s="5">
        <v>2</v>
      </c>
      <c r="EB35" s="5">
        <v>1</v>
      </c>
      <c r="EI35" s="3">
        <v>1</v>
      </c>
      <c r="FE35" s="5">
        <v>1</v>
      </c>
      <c r="FO35" s="3">
        <v>1</v>
      </c>
      <c r="FP35" s="3">
        <v>1</v>
      </c>
      <c r="FQ35" s="3">
        <v>1</v>
      </c>
      <c r="FR35" s="3">
        <v>1</v>
      </c>
      <c r="FS35" s="3">
        <v>4</v>
      </c>
      <c r="FT35" s="3">
        <v>1</v>
      </c>
      <c r="FU35" s="3">
        <v>3</v>
      </c>
      <c r="FV35" s="3">
        <v>1</v>
      </c>
      <c r="FX35" s="3">
        <v>3</v>
      </c>
      <c r="FY35" s="3">
        <v>1</v>
      </c>
      <c r="FZ35" s="3">
        <v>2</v>
      </c>
      <c r="GB35" s="3">
        <v>3</v>
      </c>
      <c r="GC35" s="3">
        <v>3</v>
      </c>
      <c r="GD35" s="3">
        <v>1</v>
      </c>
      <c r="GI35" s="3">
        <v>2</v>
      </c>
      <c r="GJ35" s="3">
        <v>2</v>
      </c>
      <c r="GO35" s="3">
        <v>2</v>
      </c>
      <c r="HB35" s="3">
        <v>1</v>
      </c>
      <c r="HT35" s="3">
        <v>1</v>
      </c>
      <c r="HU35" s="3" t="s">
        <v>586</v>
      </c>
      <c r="HV35" s="3" t="s">
        <v>593</v>
      </c>
      <c r="HW35" s="3">
        <v>1</v>
      </c>
      <c r="HX35" s="3">
        <v>1</v>
      </c>
      <c r="HZ35" s="3">
        <v>1</v>
      </c>
      <c r="IA35" s="3">
        <v>1</v>
      </c>
      <c r="IE35" s="3">
        <v>1</v>
      </c>
      <c r="IF35" s="3">
        <v>1</v>
      </c>
      <c r="IH35" s="3">
        <v>2</v>
      </c>
    </row>
    <row r="36" spans="1:242" ht="43.2">
      <c r="A36" s="5">
        <v>30</v>
      </c>
      <c r="D36" s="3" t="s">
        <v>466</v>
      </c>
      <c r="E36" s="5" t="s">
        <v>555</v>
      </c>
      <c r="F36" s="5" t="s">
        <v>556</v>
      </c>
      <c r="H36" s="8" t="s">
        <v>594</v>
      </c>
      <c r="I36" s="8" t="s">
        <v>595</v>
      </c>
      <c r="J36" s="3" t="s">
        <v>596</v>
      </c>
      <c r="K36" s="9">
        <v>40</v>
      </c>
      <c r="L36" s="3">
        <v>2</v>
      </c>
      <c r="M36" s="3">
        <v>6</v>
      </c>
      <c r="N36" s="3">
        <v>2</v>
      </c>
      <c r="O36" s="3">
        <v>2</v>
      </c>
      <c r="P36" s="3">
        <v>5</v>
      </c>
      <c r="Q36" s="3">
        <v>2</v>
      </c>
      <c r="R36" s="10">
        <v>3</v>
      </c>
      <c r="S36" s="3">
        <v>1</v>
      </c>
      <c r="T36" s="3">
        <v>2</v>
      </c>
      <c r="U36" s="3">
        <v>1</v>
      </c>
      <c r="V36" s="3">
        <v>1</v>
      </c>
      <c r="W36" s="3">
        <v>1</v>
      </c>
      <c r="X36" s="3">
        <v>1</v>
      </c>
      <c r="Y36" s="3">
        <v>1</v>
      </c>
      <c r="Z36" s="3">
        <v>1</v>
      </c>
      <c r="AA36" s="3">
        <v>1</v>
      </c>
      <c r="AB36" s="3">
        <v>1</v>
      </c>
      <c r="AC36" s="3">
        <v>1</v>
      </c>
      <c r="AD36" s="3">
        <v>1</v>
      </c>
      <c r="AE36" s="3">
        <v>1</v>
      </c>
      <c r="AF36" s="3">
        <v>1</v>
      </c>
      <c r="AG36" s="3">
        <v>2</v>
      </c>
      <c r="AI36" s="3">
        <v>1</v>
      </c>
      <c r="AJ36" s="3">
        <v>2</v>
      </c>
      <c r="AK36" s="3">
        <v>1</v>
      </c>
      <c r="AL36" s="3">
        <v>2</v>
      </c>
      <c r="AN36" s="3">
        <v>1</v>
      </c>
      <c r="AO36" s="3">
        <v>1</v>
      </c>
      <c r="AP36" s="3">
        <v>5</v>
      </c>
      <c r="AQ36" s="3">
        <v>1</v>
      </c>
      <c r="AS36" s="3">
        <f>SUM(AT36:BI36)</f>
        <v>9.98</v>
      </c>
      <c r="AU36" s="3">
        <v>5</v>
      </c>
      <c r="AV36" s="3">
        <v>0.9</v>
      </c>
      <c r="AW36" s="3">
        <v>0.2</v>
      </c>
      <c r="AX36" s="3">
        <v>0.34</v>
      </c>
      <c r="AY36" s="3">
        <v>1.5</v>
      </c>
      <c r="AZ36" s="3">
        <v>0.5</v>
      </c>
      <c r="BD36" s="3">
        <v>0.04</v>
      </c>
      <c r="BG36" s="3">
        <v>1</v>
      </c>
      <c r="BH36" s="3">
        <v>0.5</v>
      </c>
      <c r="BJ36" s="10">
        <f t="shared" si="2"/>
        <v>9.98</v>
      </c>
      <c r="BK36" s="29">
        <f t="shared" si="4"/>
        <v>15.285714285714286</v>
      </c>
      <c r="BL36" s="29">
        <f>4/14</f>
        <v>0.2857142857142857</v>
      </c>
      <c r="BM36" s="5">
        <v>15</v>
      </c>
      <c r="BT36" s="29">
        <f t="shared" si="5"/>
        <v>15.285714285714286</v>
      </c>
      <c r="BU36" s="3">
        <v>2</v>
      </c>
      <c r="BV36" s="3">
        <v>2</v>
      </c>
      <c r="BW36" s="3">
        <v>1</v>
      </c>
      <c r="CE36" s="5">
        <v>1</v>
      </c>
      <c r="CF36" s="5">
        <v>1</v>
      </c>
      <c r="CU36" s="3" t="s">
        <v>465</v>
      </c>
      <c r="DE36" s="5">
        <v>30</v>
      </c>
      <c r="DF36" s="5">
        <v>1</v>
      </c>
      <c r="DH36" s="5">
        <v>1</v>
      </c>
      <c r="DI36" s="5">
        <v>1</v>
      </c>
      <c r="DP36" s="3">
        <v>1</v>
      </c>
      <c r="DZ36" s="5">
        <v>2</v>
      </c>
      <c r="EB36" s="5">
        <v>1</v>
      </c>
      <c r="EI36" s="3">
        <v>1</v>
      </c>
      <c r="FE36" s="5">
        <v>1</v>
      </c>
      <c r="FO36" s="3">
        <v>1</v>
      </c>
      <c r="FP36" s="3">
        <v>1</v>
      </c>
      <c r="FQ36" s="3">
        <v>1</v>
      </c>
      <c r="FR36" s="3">
        <v>1</v>
      </c>
      <c r="FS36" s="3">
        <v>4</v>
      </c>
      <c r="FT36" s="3">
        <v>1</v>
      </c>
      <c r="FU36" s="3">
        <v>3</v>
      </c>
      <c r="FV36" s="3">
        <v>1</v>
      </c>
      <c r="FX36" s="3">
        <v>3</v>
      </c>
      <c r="FY36" s="3">
        <v>1</v>
      </c>
      <c r="FZ36" s="3">
        <v>2</v>
      </c>
      <c r="GB36" s="3">
        <v>3</v>
      </c>
      <c r="GC36" s="3">
        <v>3</v>
      </c>
      <c r="GD36" s="3">
        <v>1</v>
      </c>
      <c r="GI36" s="3">
        <v>2</v>
      </c>
      <c r="GJ36" s="3">
        <v>2</v>
      </c>
      <c r="GO36" s="3">
        <v>2</v>
      </c>
      <c r="HB36" s="3">
        <v>1</v>
      </c>
      <c r="HS36" s="3">
        <v>2</v>
      </c>
      <c r="HT36" s="3">
        <v>1</v>
      </c>
      <c r="HU36" s="3" t="s">
        <v>597</v>
      </c>
      <c r="HV36" s="3" t="s">
        <v>597</v>
      </c>
      <c r="HW36" s="3">
        <v>1</v>
      </c>
      <c r="HX36" s="3">
        <v>1</v>
      </c>
      <c r="HZ36" s="3">
        <v>1</v>
      </c>
      <c r="IA36" s="3">
        <v>1</v>
      </c>
      <c r="IE36" s="3">
        <v>1</v>
      </c>
      <c r="IF36" s="3">
        <v>1</v>
      </c>
      <c r="IH36" s="3">
        <v>2</v>
      </c>
    </row>
    <row r="37" spans="1:242" ht="43.2">
      <c r="A37" s="5">
        <v>31</v>
      </c>
      <c r="D37" s="3" t="s">
        <v>466</v>
      </c>
      <c r="E37" s="5" t="s">
        <v>555</v>
      </c>
      <c r="F37" s="5" t="s">
        <v>556</v>
      </c>
      <c r="H37" s="8" t="s">
        <v>598</v>
      </c>
      <c r="I37" s="8" t="s">
        <v>599</v>
      </c>
      <c r="J37" s="3" t="s">
        <v>600</v>
      </c>
      <c r="K37" s="9">
        <v>43</v>
      </c>
      <c r="L37" s="3">
        <v>2</v>
      </c>
      <c r="M37" s="3">
        <v>3</v>
      </c>
      <c r="N37" s="3">
        <v>2</v>
      </c>
      <c r="O37" s="3">
        <v>2</v>
      </c>
      <c r="P37" s="3">
        <v>6</v>
      </c>
      <c r="Q37" s="3">
        <v>3</v>
      </c>
      <c r="R37" s="10">
        <v>3</v>
      </c>
      <c r="S37" s="3">
        <v>1</v>
      </c>
      <c r="T37" s="3">
        <v>3</v>
      </c>
      <c r="W37" s="3">
        <v>1</v>
      </c>
      <c r="X37" s="3">
        <v>1</v>
      </c>
      <c r="Y37" s="3">
        <v>1</v>
      </c>
      <c r="Z37" s="3">
        <v>1</v>
      </c>
      <c r="AA37" s="3">
        <v>1</v>
      </c>
      <c r="AB37" s="3">
        <v>1</v>
      </c>
      <c r="AC37" s="3">
        <v>1</v>
      </c>
      <c r="AD37" s="3">
        <v>1</v>
      </c>
      <c r="AE37" s="3">
        <v>1</v>
      </c>
      <c r="AF37" s="3">
        <v>1</v>
      </c>
      <c r="AI37" s="3">
        <v>1</v>
      </c>
      <c r="AJ37" s="3">
        <v>4</v>
      </c>
      <c r="AK37" s="3">
        <v>1</v>
      </c>
      <c r="AL37" s="3">
        <v>2</v>
      </c>
      <c r="AN37" s="3">
        <v>1</v>
      </c>
      <c r="AO37" s="3">
        <v>1</v>
      </c>
      <c r="AP37" s="3">
        <v>5</v>
      </c>
      <c r="AQ37" s="3">
        <v>1</v>
      </c>
      <c r="AR37" s="3">
        <v>1</v>
      </c>
      <c r="AS37" s="3">
        <f t="shared" si="3"/>
        <v>6.2399999999999993</v>
      </c>
      <c r="AU37" s="3">
        <v>3</v>
      </c>
      <c r="AV37" s="3">
        <v>0.3</v>
      </c>
      <c r="AW37" s="3">
        <v>0.2</v>
      </c>
      <c r="AX37" s="3">
        <v>0.34</v>
      </c>
      <c r="AY37" s="3">
        <v>0.7</v>
      </c>
      <c r="AZ37" s="3">
        <v>0.3</v>
      </c>
      <c r="BG37" s="3">
        <v>0.8</v>
      </c>
      <c r="BH37" s="3">
        <v>0.6</v>
      </c>
      <c r="BJ37" s="10">
        <f t="shared" si="2"/>
        <v>6.2399999999999993</v>
      </c>
      <c r="BK37" s="29">
        <f t="shared" si="4"/>
        <v>10.5</v>
      </c>
      <c r="BL37" s="29">
        <f>6/12</f>
        <v>0.5</v>
      </c>
      <c r="BM37" s="5">
        <v>10</v>
      </c>
      <c r="BT37" s="29">
        <f t="shared" ref="BT37:BT44" si="6">SUM(BL37:BS37)</f>
        <v>10.5</v>
      </c>
      <c r="BU37" s="3">
        <v>2</v>
      </c>
      <c r="BV37" s="3">
        <v>2</v>
      </c>
      <c r="BW37" s="3">
        <v>1</v>
      </c>
      <c r="CE37" s="5">
        <v>1</v>
      </c>
      <c r="CF37" s="5">
        <v>1</v>
      </c>
      <c r="CU37" s="3" t="s">
        <v>465</v>
      </c>
      <c r="DE37" s="5">
        <v>30</v>
      </c>
      <c r="DF37" s="5">
        <v>1</v>
      </c>
      <c r="DH37" s="5">
        <v>1</v>
      </c>
      <c r="DI37" s="5">
        <v>2</v>
      </c>
      <c r="DP37" s="3">
        <v>1</v>
      </c>
      <c r="DZ37" s="5">
        <v>2</v>
      </c>
      <c r="EB37" s="5">
        <v>1</v>
      </c>
      <c r="EI37" s="3">
        <v>1</v>
      </c>
      <c r="FE37" s="5">
        <v>1</v>
      </c>
      <c r="FO37" s="3">
        <v>1</v>
      </c>
      <c r="FP37" s="3">
        <v>1</v>
      </c>
      <c r="FQ37" s="3">
        <v>1</v>
      </c>
      <c r="FS37" s="3">
        <v>6</v>
      </c>
      <c r="FT37" s="3">
        <v>1</v>
      </c>
      <c r="FU37" s="3">
        <v>3</v>
      </c>
      <c r="FV37" s="3">
        <v>1</v>
      </c>
      <c r="FX37" s="3">
        <v>3</v>
      </c>
      <c r="FY37" s="3">
        <v>1</v>
      </c>
      <c r="FZ37" s="3">
        <v>2</v>
      </c>
      <c r="GB37" s="3">
        <v>3</v>
      </c>
      <c r="GC37" s="3">
        <v>3</v>
      </c>
      <c r="GD37" s="3">
        <v>1</v>
      </c>
      <c r="GI37" s="3">
        <v>2</v>
      </c>
      <c r="GJ37" s="3">
        <v>2</v>
      </c>
      <c r="GO37" s="3">
        <v>2</v>
      </c>
      <c r="HA37" s="3">
        <v>1</v>
      </c>
      <c r="HB37" s="3">
        <v>1</v>
      </c>
      <c r="HS37" s="3">
        <v>2</v>
      </c>
      <c r="HT37" s="3">
        <v>1</v>
      </c>
      <c r="HU37" s="3" t="s">
        <v>597</v>
      </c>
      <c r="HV37" s="3" t="s">
        <v>601</v>
      </c>
      <c r="HW37" s="3">
        <v>1</v>
      </c>
      <c r="HX37" s="3">
        <v>1</v>
      </c>
      <c r="HZ37" s="3">
        <v>1</v>
      </c>
      <c r="IA37" s="3">
        <v>1</v>
      </c>
      <c r="IE37" s="3">
        <v>1</v>
      </c>
      <c r="IF37" s="3">
        <v>1</v>
      </c>
      <c r="IH37" s="3">
        <v>2</v>
      </c>
    </row>
    <row r="38" spans="1:242" ht="43.2">
      <c r="A38" s="5">
        <v>32</v>
      </c>
      <c r="D38" s="3" t="s">
        <v>466</v>
      </c>
      <c r="E38" s="5" t="s">
        <v>555</v>
      </c>
      <c r="F38" s="5" t="s">
        <v>556</v>
      </c>
      <c r="H38" s="8" t="s">
        <v>602</v>
      </c>
      <c r="I38" s="8" t="s">
        <v>603</v>
      </c>
      <c r="J38" s="3" t="s">
        <v>604</v>
      </c>
      <c r="K38" s="9">
        <v>41</v>
      </c>
      <c r="L38" s="3">
        <v>1</v>
      </c>
      <c r="M38" s="3">
        <v>3</v>
      </c>
      <c r="N38" s="3">
        <v>2</v>
      </c>
      <c r="O38" s="3">
        <v>1</v>
      </c>
      <c r="P38" s="3">
        <v>6</v>
      </c>
      <c r="Q38" s="3">
        <v>4</v>
      </c>
      <c r="R38" s="10">
        <v>2</v>
      </c>
      <c r="S38" s="3">
        <v>1</v>
      </c>
      <c r="T38" s="3">
        <v>2</v>
      </c>
      <c r="U38" s="3">
        <v>2</v>
      </c>
      <c r="W38" s="3">
        <v>1</v>
      </c>
      <c r="X38" s="3">
        <v>1</v>
      </c>
      <c r="Y38" s="3">
        <v>1</v>
      </c>
      <c r="Z38" s="3">
        <v>1</v>
      </c>
      <c r="AA38" s="3">
        <v>1</v>
      </c>
      <c r="AB38" s="3">
        <v>1</v>
      </c>
      <c r="AC38" s="3">
        <v>1</v>
      </c>
      <c r="AD38" s="3">
        <v>1</v>
      </c>
      <c r="AE38" s="3">
        <v>1</v>
      </c>
      <c r="AF38" s="3">
        <v>1</v>
      </c>
      <c r="AG38" s="3">
        <v>2</v>
      </c>
      <c r="AI38" s="3">
        <v>1</v>
      </c>
      <c r="AJ38" s="3">
        <v>3</v>
      </c>
      <c r="AK38" s="3">
        <v>1</v>
      </c>
      <c r="AL38" s="3">
        <v>2</v>
      </c>
      <c r="AN38" s="3">
        <v>1</v>
      </c>
      <c r="AO38" s="3">
        <v>1</v>
      </c>
      <c r="AP38" s="3">
        <v>4</v>
      </c>
      <c r="AQ38" s="3">
        <v>1</v>
      </c>
      <c r="AR38" s="3">
        <v>1</v>
      </c>
      <c r="AS38" s="3">
        <f t="shared" si="3"/>
        <v>6.2899999999999991</v>
      </c>
      <c r="AU38" s="3">
        <v>3</v>
      </c>
      <c r="AV38" s="3">
        <v>0.6</v>
      </c>
      <c r="AW38" s="3">
        <v>0.05</v>
      </c>
      <c r="AX38" s="3">
        <v>0.34</v>
      </c>
      <c r="AY38" s="3">
        <v>0.8</v>
      </c>
      <c r="AZ38" s="3">
        <v>0.3</v>
      </c>
      <c r="BG38" s="3">
        <v>0.6</v>
      </c>
      <c r="BH38" s="3">
        <v>0.6</v>
      </c>
      <c r="BJ38" s="10">
        <f t="shared" si="2"/>
        <v>6.2899999999999991</v>
      </c>
      <c r="BK38" s="29">
        <f t="shared" si="4"/>
        <v>10.416666666666666</v>
      </c>
      <c r="BL38" s="29">
        <f>5/12</f>
        <v>0.41666666666666669</v>
      </c>
      <c r="BM38" s="5">
        <v>10</v>
      </c>
      <c r="BT38" s="29">
        <f t="shared" si="6"/>
        <v>10.416666666666666</v>
      </c>
      <c r="BU38" s="3">
        <v>2</v>
      </c>
      <c r="BV38" s="3">
        <v>2</v>
      </c>
      <c r="BW38" s="3">
        <v>1</v>
      </c>
      <c r="CE38" s="5">
        <v>1</v>
      </c>
      <c r="CF38" s="5">
        <v>1</v>
      </c>
      <c r="CU38" s="3" t="s">
        <v>465</v>
      </c>
      <c r="DE38" s="5">
        <v>40</v>
      </c>
      <c r="DF38" s="5">
        <v>1</v>
      </c>
      <c r="DH38" s="5">
        <v>1</v>
      </c>
      <c r="DI38" s="5">
        <v>1</v>
      </c>
      <c r="DP38" s="3">
        <v>1</v>
      </c>
      <c r="DZ38" s="5">
        <v>2</v>
      </c>
      <c r="EB38" s="5">
        <v>1</v>
      </c>
      <c r="EI38" s="3">
        <v>1</v>
      </c>
      <c r="FE38" s="5">
        <v>1</v>
      </c>
      <c r="FO38" s="3">
        <v>1</v>
      </c>
      <c r="FP38" s="3">
        <v>1</v>
      </c>
      <c r="FQ38" s="3">
        <v>1</v>
      </c>
      <c r="FR38" s="3">
        <v>1</v>
      </c>
      <c r="FS38" s="3">
        <v>6</v>
      </c>
      <c r="FT38" s="3">
        <v>1</v>
      </c>
      <c r="FU38" s="3">
        <v>3</v>
      </c>
      <c r="FV38" s="3">
        <v>1</v>
      </c>
      <c r="FX38" s="3">
        <v>3</v>
      </c>
      <c r="FY38" s="3">
        <v>1</v>
      </c>
      <c r="FZ38" s="3">
        <v>2</v>
      </c>
      <c r="GB38" s="3">
        <v>3</v>
      </c>
      <c r="GC38" s="3">
        <v>3</v>
      </c>
      <c r="GD38" s="3">
        <v>1</v>
      </c>
      <c r="GI38" s="3">
        <v>1</v>
      </c>
      <c r="GJ38" s="3">
        <v>2</v>
      </c>
      <c r="GO38" s="3">
        <v>1</v>
      </c>
      <c r="GS38" s="3">
        <v>1</v>
      </c>
      <c r="HA38" s="3">
        <v>1</v>
      </c>
      <c r="HB38" s="3">
        <v>1</v>
      </c>
      <c r="HC38" s="3">
        <v>1</v>
      </c>
      <c r="HH38" s="3">
        <v>1</v>
      </c>
      <c r="HS38" s="3">
        <v>2</v>
      </c>
      <c r="HT38" s="3">
        <v>1</v>
      </c>
      <c r="HU38" s="3" t="s">
        <v>586</v>
      </c>
      <c r="HV38" s="3" t="s">
        <v>561</v>
      </c>
      <c r="HW38" s="3">
        <v>1</v>
      </c>
      <c r="HX38" s="3">
        <v>1</v>
      </c>
      <c r="HZ38" s="3">
        <v>1</v>
      </c>
      <c r="IA38" s="3">
        <v>1</v>
      </c>
      <c r="IE38" s="3">
        <v>1</v>
      </c>
      <c r="IF38" s="3">
        <v>1</v>
      </c>
      <c r="IH38" s="3">
        <v>2</v>
      </c>
    </row>
    <row r="39" spans="1:242" ht="43.2">
      <c r="A39" s="5" t="s">
        <v>605</v>
      </c>
      <c r="B39" s="5" t="s">
        <v>606</v>
      </c>
      <c r="D39" s="3" t="s">
        <v>466</v>
      </c>
      <c r="E39" s="5" t="s">
        <v>555</v>
      </c>
      <c r="F39" s="5" t="s">
        <v>556</v>
      </c>
      <c r="H39" s="8" t="s">
        <v>607</v>
      </c>
      <c r="I39" s="8" t="s">
        <v>608</v>
      </c>
      <c r="J39" s="3" t="s">
        <v>609</v>
      </c>
      <c r="K39" s="9">
        <v>40</v>
      </c>
      <c r="L39" s="3">
        <v>2</v>
      </c>
      <c r="M39" s="3">
        <v>3</v>
      </c>
      <c r="N39" s="3">
        <v>4</v>
      </c>
      <c r="O39" s="3">
        <v>1</v>
      </c>
      <c r="P39" s="3">
        <v>5</v>
      </c>
      <c r="Q39" s="3">
        <v>2</v>
      </c>
      <c r="R39" s="10">
        <v>3</v>
      </c>
      <c r="S39" s="3">
        <v>1</v>
      </c>
      <c r="T39" s="3">
        <v>3</v>
      </c>
      <c r="W39" s="3">
        <v>1</v>
      </c>
      <c r="X39" s="3">
        <v>1</v>
      </c>
      <c r="AP39" s="3">
        <v>3</v>
      </c>
      <c r="AQ39" s="3">
        <v>1</v>
      </c>
      <c r="AR39" s="3">
        <v>1</v>
      </c>
      <c r="AS39" s="3">
        <f t="shared" si="3"/>
        <v>6.3199999999999994</v>
      </c>
      <c r="AU39" s="3">
        <v>1</v>
      </c>
      <c r="AV39" s="3">
        <v>1.5</v>
      </c>
      <c r="AW39" s="3">
        <v>0.3</v>
      </c>
      <c r="AX39" s="3">
        <v>0.8</v>
      </c>
      <c r="AY39" s="3">
        <v>0.95</v>
      </c>
      <c r="AZ39" s="3">
        <v>0.35</v>
      </c>
      <c r="BD39" s="3">
        <v>0.02</v>
      </c>
      <c r="BG39" s="3">
        <v>0.9</v>
      </c>
      <c r="BH39" s="3">
        <v>0.5</v>
      </c>
      <c r="BJ39" s="10">
        <f t="shared" si="2"/>
        <v>6.3199999999999994</v>
      </c>
      <c r="BK39" s="29">
        <f t="shared" si="4"/>
        <v>16.333333333333336</v>
      </c>
      <c r="BL39" s="29">
        <f>4/12</f>
        <v>0.33333333333333331</v>
      </c>
      <c r="BM39" s="5">
        <v>15</v>
      </c>
      <c r="BP39" s="5">
        <v>1</v>
      </c>
      <c r="BT39" s="29">
        <f t="shared" si="6"/>
        <v>16.333333333333336</v>
      </c>
      <c r="BU39" s="3">
        <v>2</v>
      </c>
      <c r="BV39" s="3">
        <v>2</v>
      </c>
      <c r="BW39" s="3">
        <v>1</v>
      </c>
      <c r="CE39" s="5">
        <v>1</v>
      </c>
      <c r="CF39" s="5">
        <v>1</v>
      </c>
      <c r="CU39" s="3" t="s">
        <v>465</v>
      </c>
      <c r="DE39" s="5">
        <v>25</v>
      </c>
      <c r="DF39" s="5">
        <v>1</v>
      </c>
      <c r="DH39" s="5">
        <v>1</v>
      </c>
      <c r="DI39" s="5">
        <v>1</v>
      </c>
      <c r="DP39" s="3">
        <v>1</v>
      </c>
      <c r="DZ39" s="5">
        <v>2</v>
      </c>
      <c r="EB39" s="5">
        <v>6</v>
      </c>
      <c r="EI39" s="3">
        <v>2</v>
      </c>
      <c r="FE39" s="5">
        <v>2</v>
      </c>
      <c r="FF39" s="5" t="s">
        <v>610</v>
      </c>
      <c r="FO39" s="3">
        <v>1</v>
      </c>
      <c r="FP39" s="3">
        <v>1</v>
      </c>
      <c r="FQ39" s="3">
        <v>1</v>
      </c>
      <c r="FR39" s="3">
        <v>1</v>
      </c>
      <c r="FS39" s="3">
        <v>6</v>
      </c>
      <c r="FT39" s="3">
        <v>1</v>
      </c>
      <c r="FU39" s="3">
        <v>3</v>
      </c>
      <c r="FV39" s="3">
        <v>1</v>
      </c>
      <c r="FX39" s="3">
        <v>3</v>
      </c>
      <c r="FY39" s="3">
        <v>2</v>
      </c>
      <c r="FZ39" s="3">
        <v>2</v>
      </c>
      <c r="GB39" s="3">
        <v>2</v>
      </c>
      <c r="GC39" s="3">
        <v>3</v>
      </c>
      <c r="GD39" s="3">
        <v>1</v>
      </c>
      <c r="GI39" s="3">
        <v>3</v>
      </c>
      <c r="GJ39" s="3">
        <v>1</v>
      </c>
      <c r="GO39" s="3">
        <v>2</v>
      </c>
      <c r="HA39" s="3">
        <v>1</v>
      </c>
      <c r="HB39" s="3">
        <v>1</v>
      </c>
      <c r="HH39" s="3">
        <v>1</v>
      </c>
      <c r="HN39" s="3">
        <v>1</v>
      </c>
      <c r="HS39" s="3">
        <v>2</v>
      </c>
      <c r="HT39" s="3">
        <v>1</v>
      </c>
      <c r="HU39" s="3">
        <v>4</v>
      </c>
      <c r="HV39" s="3" t="s">
        <v>611</v>
      </c>
      <c r="HW39" s="3">
        <v>1</v>
      </c>
      <c r="HX39" s="3">
        <v>1</v>
      </c>
      <c r="HZ39" s="3">
        <v>2</v>
      </c>
      <c r="IA39" s="3">
        <v>1</v>
      </c>
      <c r="IE39" s="3">
        <v>1</v>
      </c>
      <c r="IF39" s="3">
        <v>2</v>
      </c>
      <c r="IH39" s="3">
        <v>2</v>
      </c>
    </row>
    <row r="40" spans="1:242" ht="43.2">
      <c r="A40" s="5" t="s">
        <v>612</v>
      </c>
      <c r="D40" s="3" t="s">
        <v>466</v>
      </c>
      <c r="E40" s="5" t="s">
        <v>555</v>
      </c>
      <c r="F40" s="5" t="s">
        <v>556</v>
      </c>
      <c r="H40" s="8" t="s">
        <v>613</v>
      </c>
      <c r="I40" s="8" t="s">
        <v>614</v>
      </c>
      <c r="J40" s="3" t="s">
        <v>615</v>
      </c>
      <c r="K40" s="9">
        <v>64</v>
      </c>
      <c r="L40" s="3">
        <v>2</v>
      </c>
      <c r="M40" s="3">
        <v>3</v>
      </c>
      <c r="N40" s="3">
        <v>2</v>
      </c>
      <c r="O40" s="3">
        <v>2</v>
      </c>
      <c r="P40" s="3">
        <v>7</v>
      </c>
      <c r="Q40" s="3">
        <v>3</v>
      </c>
      <c r="R40" s="10">
        <v>4</v>
      </c>
      <c r="S40" s="3">
        <v>1</v>
      </c>
      <c r="T40" s="3">
        <v>3</v>
      </c>
      <c r="W40" s="3">
        <v>1</v>
      </c>
      <c r="X40" s="3">
        <v>2</v>
      </c>
      <c r="Y40" s="3">
        <v>1</v>
      </c>
      <c r="Z40" s="3">
        <v>1</v>
      </c>
      <c r="AA40" s="3">
        <v>1</v>
      </c>
      <c r="AB40" s="3">
        <v>3</v>
      </c>
      <c r="AC40" s="3">
        <v>1</v>
      </c>
      <c r="AD40" s="3">
        <v>1</v>
      </c>
      <c r="AE40" s="3">
        <v>1</v>
      </c>
      <c r="AF40" s="3">
        <v>1</v>
      </c>
      <c r="AI40" s="3">
        <v>1</v>
      </c>
      <c r="AJ40" s="3">
        <v>4</v>
      </c>
      <c r="AK40" s="3">
        <v>1</v>
      </c>
      <c r="AL40" s="3">
        <v>2</v>
      </c>
      <c r="AN40" s="3">
        <v>1</v>
      </c>
      <c r="AO40" s="3">
        <v>1</v>
      </c>
      <c r="AP40" s="3">
        <v>5</v>
      </c>
      <c r="AQ40" s="3">
        <v>1</v>
      </c>
      <c r="AR40" s="3">
        <v>1</v>
      </c>
      <c r="AS40" s="3">
        <f t="shared" ref="AS40:AS49" si="7">SUM(AT40:BI40)</f>
        <v>5.81</v>
      </c>
      <c r="AU40" s="3">
        <v>1</v>
      </c>
      <c r="AV40" s="3">
        <v>1.3</v>
      </c>
      <c r="AW40" s="3">
        <v>0.2</v>
      </c>
      <c r="AX40" s="3">
        <v>0.7</v>
      </c>
      <c r="AY40" s="3">
        <v>0.8</v>
      </c>
      <c r="AZ40" s="3">
        <v>0.5</v>
      </c>
      <c r="BD40" s="3">
        <v>0.01</v>
      </c>
      <c r="BG40" s="3">
        <v>1</v>
      </c>
      <c r="BH40" s="3">
        <v>0.3</v>
      </c>
      <c r="BJ40" s="10">
        <f t="shared" si="2"/>
        <v>5.81</v>
      </c>
      <c r="BK40" s="29">
        <f t="shared" si="4"/>
        <v>21</v>
      </c>
      <c r="BL40" s="29">
        <f>6/12</f>
        <v>0.5</v>
      </c>
      <c r="BM40" s="5">
        <v>20</v>
      </c>
      <c r="BP40" s="5">
        <v>0.5</v>
      </c>
      <c r="BT40" s="29">
        <f t="shared" si="6"/>
        <v>21</v>
      </c>
      <c r="BU40" s="3">
        <v>2</v>
      </c>
      <c r="BV40" s="3">
        <v>2</v>
      </c>
      <c r="BW40" s="3">
        <v>1</v>
      </c>
      <c r="CE40" s="5">
        <v>1</v>
      </c>
      <c r="CF40" s="5">
        <v>1</v>
      </c>
      <c r="CU40" s="3" t="s">
        <v>465</v>
      </c>
      <c r="DE40" s="5">
        <v>30</v>
      </c>
      <c r="DF40" s="5">
        <v>1</v>
      </c>
      <c r="DH40" s="5">
        <v>1</v>
      </c>
      <c r="DI40" s="5">
        <v>1</v>
      </c>
      <c r="DP40" s="3">
        <v>1</v>
      </c>
      <c r="DZ40" s="5">
        <v>2</v>
      </c>
      <c r="EB40" s="5">
        <v>5</v>
      </c>
      <c r="EI40" s="3">
        <v>2</v>
      </c>
      <c r="FE40" s="5">
        <v>1</v>
      </c>
      <c r="FO40" s="3">
        <v>1</v>
      </c>
      <c r="FP40" s="3">
        <v>1</v>
      </c>
      <c r="FQ40" s="3">
        <v>1</v>
      </c>
      <c r="FR40" s="3">
        <v>1</v>
      </c>
      <c r="FS40" s="3">
        <v>6</v>
      </c>
      <c r="FT40" s="3">
        <v>1</v>
      </c>
      <c r="FU40" s="3">
        <v>3</v>
      </c>
      <c r="FV40" s="3">
        <v>1</v>
      </c>
      <c r="FX40" s="3">
        <v>3</v>
      </c>
      <c r="FY40" s="3">
        <v>2</v>
      </c>
      <c r="FZ40" s="3">
        <v>2</v>
      </c>
      <c r="GB40" s="3">
        <v>2</v>
      </c>
      <c r="GC40" s="3">
        <v>3</v>
      </c>
      <c r="GD40" s="3">
        <v>1</v>
      </c>
      <c r="GI40" s="3">
        <v>1</v>
      </c>
      <c r="GJ40" s="3">
        <v>2</v>
      </c>
      <c r="GL40" s="3">
        <v>2</v>
      </c>
      <c r="GO40" s="3">
        <v>2</v>
      </c>
      <c r="HA40" s="3">
        <v>1</v>
      </c>
      <c r="HB40" s="3">
        <v>1</v>
      </c>
      <c r="HC40" s="3">
        <v>1</v>
      </c>
      <c r="HS40" s="3">
        <v>2</v>
      </c>
      <c r="HT40" s="3">
        <v>1</v>
      </c>
      <c r="HU40" s="3">
        <v>4</v>
      </c>
      <c r="HV40" s="3" t="s">
        <v>611</v>
      </c>
      <c r="HW40" s="3">
        <v>1</v>
      </c>
      <c r="HX40" s="3">
        <v>1</v>
      </c>
      <c r="HZ40" s="3">
        <v>1</v>
      </c>
      <c r="IA40" s="3">
        <v>1</v>
      </c>
      <c r="IE40" s="3">
        <v>1</v>
      </c>
      <c r="IF40" s="3">
        <v>2</v>
      </c>
      <c r="IH40" s="3">
        <v>2</v>
      </c>
    </row>
    <row r="41" spans="1:242" ht="43.2">
      <c r="A41" s="5" t="s">
        <v>616</v>
      </c>
      <c r="D41" s="3" t="s">
        <v>466</v>
      </c>
      <c r="E41" s="5" t="s">
        <v>555</v>
      </c>
      <c r="F41" s="5" t="s">
        <v>556</v>
      </c>
      <c r="H41" s="8" t="s">
        <v>617</v>
      </c>
      <c r="I41" s="8" t="s">
        <v>618</v>
      </c>
      <c r="J41" s="3" t="s">
        <v>619</v>
      </c>
      <c r="K41" s="9">
        <v>38</v>
      </c>
      <c r="L41" s="3">
        <v>2</v>
      </c>
      <c r="M41" s="3">
        <v>3</v>
      </c>
      <c r="N41" s="3">
        <v>4</v>
      </c>
      <c r="O41" s="3">
        <v>2</v>
      </c>
      <c r="P41" s="3">
        <v>4</v>
      </c>
      <c r="Q41" s="3">
        <v>3</v>
      </c>
      <c r="R41" s="10">
        <v>1</v>
      </c>
      <c r="S41" s="3">
        <v>1</v>
      </c>
      <c r="T41" s="3">
        <v>4</v>
      </c>
      <c r="W41" s="3">
        <v>1</v>
      </c>
      <c r="X41" s="3">
        <v>1</v>
      </c>
      <c r="Y41" s="3">
        <v>1</v>
      </c>
      <c r="Z41" s="3">
        <v>1</v>
      </c>
      <c r="AA41" s="3">
        <v>1</v>
      </c>
      <c r="AB41" s="3">
        <v>1</v>
      </c>
      <c r="AC41" s="3">
        <v>1</v>
      </c>
      <c r="AD41" s="3">
        <v>1</v>
      </c>
      <c r="AE41" s="3">
        <v>1</v>
      </c>
      <c r="AF41" s="3">
        <v>1</v>
      </c>
      <c r="AG41" s="3">
        <v>1</v>
      </c>
      <c r="AH41" s="3">
        <v>1</v>
      </c>
      <c r="AI41" s="3">
        <v>1</v>
      </c>
      <c r="AJ41" s="3">
        <v>4</v>
      </c>
      <c r="AK41" s="3">
        <v>1</v>
      </c>
      <c r="AL41" s="3">
        <v>2</v>
      </c>
      <c r="AN41" s="3">
        <v>1</v>
      </c>
      <c r="AO41" s="3">
        <v>1</v>
      </c>
      <c r="AP41" s="3">
        <v>3</v>
      </c>
      <c r="AQ41" s="3">
        <v>2</v>
      </c>
      <c r="AR41" s="3">
        <v>1</v>
      </c>
      <c r="AS41" s="3">
        <f t="shared" si="7"/>
        <v>14.780000000000001</v>
      </c>
      <c r="AU41" s="3">
        <v>5</v>
      </c>
      <c r="AV41" s="3">
        <v>6</v>
      </c>
      <c r="AW41" s="3">
        <v>0.3</v>
      </c>
      <c r="AX41" s="3">
        <v>0.8</v>
      </c>
      <c r="AY41" s="3">
        <v>1</v>
      </c>
      <c r="AZ41" s="3">
        <v>0.5</v>
      </c>
      <c r="BD41" s="3">
        <v>0.02</v>
      </c>
      <c r="BG41" s="3">
        <v>0.96</v>
      </c>
      <c r="BH41" s="3">
        <v>0.2</v>
      </c>
      <c r="BJ41" s="10">
        <f t="shared" si="2"/>
        <v>14.780000000000001</v>
      </c>
      <c r="BK41" s="29">
        <f t="shared" si="4"/>
        <v>15.333333333333334</v>
      </c>
      <c r="BL41" s="29">
        <f>4/12</f>
        <v>0.33333333333333331</v>
      </c>
      <c r="BM41" s="5">
        <v>15</v>
      </c>
      <c r="BT41" s="29">
        <f t="shared" si="6"/>
        <v>15.333333333333334</v>
      </c>
      <c r="BU41" s="3">
        <v>2</v>
      </c>
      <c r="BV41" s="3">
        <v>2</v>
      </c>
      <c r="BW41" s="3">
        <v>1</v>
      </c>
      <c r="CE41" s="5">
        <v>1</v>
      </c>
      <c r="CF41" s="5">
        <v>1</v>
      </c>
      <c r="CU41" s="3" t="s">
        <v>465</v>
      </c>
      <c r="DE41" s="5">
        <v>25</v>
      </c>
      <c r="DF41" s="5">
        <v>1</v>
      </c>
      <c r="DH41" s="5">
        <v>1</v>
      </c>
      <c r="DI41" s="5">
        <v>1</v>
      </c>
      <c r="DP41" s="3">
        <v>1</v>
      </c>
      <c r="DZ41" s="5">
        <v>2</v>
      </c>
      <c r="EB41" s="5">
        <v>3</v>
      </c>
      <c r="EI41" s="3">
        <v>1</v>
      </c>
      <c r="FE41" s="5">
        <v>1</v>
      </c>
      <c r="FO41" s="3">
        <v>1</v>
      </c>
      <c r="FP41" s="3">
        <v>1</v>
      </c>
      <c r="FQ41" s="3">
        <v>1</v>
      </c>
      <c r="FR41" s="3">
        <v>1</v>
      </c>
      <c r="FS41" s="3">
        <v>4</v>
      </c>
      <c r="FT41" s="3">
        <v>1</v>
      </c>
      <c r="FU41" s="3">
        <v>3</v>
      </c>
      <c r="FV41" s="3">
        <v>1</v>
      </c>
      <c r="FX41" s="3">
        <v>3</v>
      </c>
      <c r="FY41" s="3">
        <v>1</v>
      </c>
      <c r="GB41" s="3">
        <v>3</v>
      </c>
      <c r="GC41" s="3">
        <v>3</v>
      </c>
      <c r="GD41" s="3">
        <v>1</v>
      </c>
      <c r="GI41" s="3">
        <v>3</v>
      </c>
      <c r="GJ41" s="3">
        <v>2</v>
      </c>
      <c r="GL41" s="3">
        <v>2</v>
      </c>
      <c r="GO41" s="3">
        <v>2</v>
      </c>
      <c r="HB41" s="3">
        <v>1</v>
      </c>
      <c r="HS41" s="3">
        <v>2</v>
      </c>
      <c r="HT41" s="3">
        <v>1</v>
      </c>
      <c r="HU41" s="3">
        <v>6</v>
      </c>
      <c r="HV41" s="3" t="s">
        <v>620</v>
      </c>
      <c r="HW41" s="3">
        <v>1</v>
      </c>
      <c r="HX41" s="3">
        <v>2</v>
      </c>
      <c r="HZ41" s="3">
        <v>1</v>
      </c>
      <c r="IA41" s="3">
        <v>2</v>
      </c>
      <c r="IE41" s="3">
        <v>1</v>
      </c>
      <c r="IF41" s="3">
        <v>1</v>
      </c>
      <c r="IH41" s="3">
        <v>2</v>
      </c>
    </row>
    <row r="42" spans="1:242" ht="43.2">
      <c r="A42" s="5" t="s">
        <v>621</v>
      </c>
      <c r="D42" s="3" t="s">
        <v>466</v>
      </c>
      <c r="E42" s="5" t="s">
        <v>555</v>
      </c>
      <c r="F42" s="5" t="s">
        <v>556</v>
      </c>
      <c r="H42" s="8" t="s">
        <v>622</v>
      </c>
      <c r="I42" s="8" t="s">
        <v>623</v>
      </c>
      <c r="J42" s="3" t="s">
        <v>624</v>
      </c>
      <c r="K42" s="9">
        <v>17</v>
      </c>
      <c r="L42" s="3">
        <v>1</v>
      </c>
      <c r="M42" s="3">
        <v>6</v>
      </c>
      <c r="N42" s="3">
        <v>6</v>
      </c>
      <c r="O42" s="3">
        <v>3</v>
      </c>
      <c r="P42" s="3">
        <v>5</v>
      </c>
      <c r="Q42" s="3">
        <v>3</v>
      </c>
      <c r="R42" s="10">
        <v>2</v>
      </c>
      <c r="S42" s="3">
        <v>1</v>
      </c>
      <c r="T42" s="3">
        <v>4</v>
      </c>
      <c r="W42" s="3">
        <v>1</v>
      </c>
      <c r="X42" s="3">
        <v>1</v>
      </c>
      <c r="Y42" s="3">
        <v>1</v>
      </c>
      <c r="Z42" s="3">
        <v>1</v>
      </c>
      <c r="AA42" s="3">
        <v>1</v>
      </c>
      <c r="AB42" s="3">
        <v>2</v>
      </c>
      <c r="AC42" s="3">
        <v>1</v>
      </c>
      <c r="AD42" s="3">
        <v>1</v>
      </c>
      <c r="AE42" s="3">
        <v>1</v>
      </c>
      <c r="AF42" s="3">
        <v>1</v>
      </c>
      <c r="AI42" s="3">
        <v>1</v>
      </c>
      <c r="AJ42" s="3">
        <v>3</v>
      </c>
      <c r="AK42" s="3">
        <v>1</v>
      </c>
      <c r="AN42" s="3">
        <v>1</v>
      </c>
      <c r="AO42" s="3">
        <v>1</v>
      </c>
      <c r="AP42" s="3">
        <v>5</v>
      </c>
      <c r="AQ42" s="3">
        <v>1</v>
      </c>
      <c r="AR42" s="3">
        <v>1</v>
      </c>
      <c r="AS42" s="3">
        <f t="shared" si="7"/>
        <v>6.02</v>
      </c>
      <c r="AU42" s="3">
        <v>2</v>
      </c>
      <c r="AV42" s="3">
        <v>0.6</v>
      </c>
      <c r="AW42" s="3">
        <v>0.2</v>
      </c>
      <c r="AX42" s="3">
        <v>0.8</v>
      </c>
      <c r="AY42" s="3">
        <v>1</v>
      </c>
      <c r="AZ42" s="3">
        <v>0.3</v>
      </c>
      <c r="BD42" s="3">
        <v>0.02</v>
      </c>
      <c r="BG42" s="3">
        <v>0.8</v>
      </c>
      <c r="BH42" s="3">
        <v>0.3</v>
      </c>
      <c r="BJ42" s="10">
        <f t="shared" si="2"/>
        <v>6.02</v>
      </c>
      <c r="BK42" s="29">
        <f t="shared" si="4"/>
        <v>20.833333333333332</v>
      </c>
      <c r="BL42" s="29">
        <f>4/12</f>
        <v>0.33333333333333331</v>
      </c>
      <c r="BM42" s="5">
        <v>20</v>
      </c>
      <c r="BP42" s="5">
        <v>0.5</v>
      </c>
      <c r="BT42" s="29">
        <f t="shared" si="6"/>
        <v>20.833333333333332</v>
      </c>
      <c r="BU42" s="3">
        <v>2</v>
      </c>
      <c r="BV42" s="3">
        <v>2</v>
      </c>
      <c r="BW42" s="3">
        <v>1</v>
      </c>
      <c r="CE42" s="5">
        <v>1</v>
      </c>
      <c r="CF42" s="5">
        <v>1</v>
      </c>
      <c r="CU42" s="3" t="s">
        <v>465</v>
      </c>
      <c r="DE42" s="5">
        <v>30</v>
      </c>
      <c r="DF42" s="5">
        <v>1</v>
      </c>
      <c r="DH42" s="5">
        <v>1</v>
      </c>
      <c r="DI42" s="5">
        <v>1</v>
      </c>
      <c r="DP42" s="3">
        <v>1</v>
      </c>
      <c r="DZ42" s="5">
        <v>2</v>
      </c>
      <c r="EB42" s="5">
        <v>6</v>
      </c>
      <c r="EI42" s="3">
        <v>1</v>
      </c>
      <c r="FE42" s="5">
        <v>1</v>
      </c>
      <c r="FO42" s="3">
        <v>1</v>
      </c>
      <c r="FP42" s="3">
        <v>1</v>
      </c>
      <c r="FQ42" s="3">
        <v>1</v>
      </c>
      <c r="FR42" s="3">
        <v>1</v>
      </c>
      <c r="FS42" s="3">
        <v>6</v>
      </c>
      <c r="FT42" s="3">
        <v>1</v>
      </c>
      <c r="FU42" s="3">
        <v>3</v>
      </c>
      <c r="FV42" s="3">
        <v>1</v>
      </c>
      <c r="FX42" s="3">
        <v>3</v>
      </c>
      <c r="FY42" s="3">
        <v>1</v>
      </c>
      <c r="FZ42" s="3">
        <v>2</v>
      </c>
      <c r="GB42" s="3">
        <v>3</v>
      </c>
      <c r="GC42" s="3">
        <v>3</v>
      </c>
      <c r="GD42" s="3">
        <v>1</v>
      </c>
      <c r="GI42" s="3">
        <v>3</v>
      </c>
      <c r="GJ42" s="3">
        <v>2</v>
      </c>
      <c r="GL42" s="3">
        <v>2</v>
      </c>
      <c r="GO42" s="3">
        <v>2</v>
      </c>
      <c r="HA42" s="3">
        <v>1</v>
      </c>
      <c r="HB42" s="3">
        <v>1</v>
      </c>
      <c r="HT42" s="3">
        <v>1</v>
      </c>
      <c r="HU42" s="3" t="s">
        <v>597</v>
      </c>
      <c r="HV42" s="3" t="s">
        <v>625</v>
      </c>
      <c r="HW42" s="3">
        <v>1</v>
      </c>
      <c r="HX42" s="3">
        <v>1</v>
      </c>
      <c r="HZ42" s="3">
        <v>2</v>
      </c>
      <c r="IA42" s="3">
        <v>1</v>
      </c>
      <c r="IE42" s="3">
        <v>1</v>
      </c>
      <c r="IF42" s="3">
        <v>2</v>
      </c>
      <c r="IH42" s="3">
        <v>2</v>
      </c>
    </row>
    <row r="43" spans="1:242" ht="43.2">
      <c r="A43" s="5" t="s">
        <v>626</v>
      </c>
      <c r="D43" s="3" t="s">
        <v>466</v>
      </c>
      <c r="E43" s="5" t="s">
        <v>555</v>
      </c>
      <c r="F43" s="5" t="s">
        <v>556</v>
      </c>
      <c r="H43" s="8" t="s">
        <v>627</v>
      </c>
      <c r="I43" s="8" t="s">
        <v>628</v>
      </c>
      <c r="J43" s="3" t="s">
        <v>629</v>
      </c>
      <c r="K43" s="9">
        <v>47</v>
      </c>
      <c r="L43" s="3">
        <v>2</v>
      </c>
      <c r="M43" s="3">
        <v>3</v>
      </c>
      <c r="N43" s="3">
        <v>2</v>
      </c>
      <c r="O43" s="3">
        <v>2</v>
      </c>
      <c r="P43" s="3">
        <v>5</v>
      </c>
      <c r="Q43" s="3">
        <v>3</v>
      </c>
      <c r="R43" s="10">
        <v>2</v>
      </c>
      <c r="S43" s="3">
        <v>1</v>
      </c>
      <c r="T43" s="3">
        <v>4</v>
      </c>
      <c r="W43" s="3">
        <v>1</v>
      </c>
      <c r="X43" s="3">
        <v>1</v>
      </c>
      <c r="Y43" s="3">
        <v>1</v>
      </c>
      <c r="Z43" s="3">
        <v>2</v>
      </c>
      <c r="AA43" s="3">
        <v>1</v>
      </c>
      <c r="AB43" s="3">
        <v>4</v>
      </c>
      <c r="AC43" s="3">
        <v>1</v>
      </c>
      <c r="AD43" s="3">
        <v>1</v>
      </c>
      <c r="AE43" s="3">
        <v>1</v>
      </c>
      <c r="AF43" s="3">
        <v>1</v>
      </c>
      <c r="AI43" s="3">
        <v>1</v>
      </c>
      <c r="AJ43" s="3">
        <v>5</v>
      </c>
      <c r="AK43" s="3">
        <v>1</v>
      </c>
      <c r="AN43" s="3">
        <v>1</v>
      </c>
      <c r="AO43" s="3">
        <v>1</v>
      </c>
      <c r="AR43" s="3">
        <v>1</v>
      </c>
      <c r="AS43" s="3">
        <f t="shared" si="7"/>
        <v>9.64</v>
      </c>
      <c r="AU43" s="3">
        <v>5</v>
      </c>
      <c r="AW43" s="3">
        <v>0.2</v>
      </c>
      <c r="AX43" s="3">
        <v>0.9</v>
      </c>
      <c r="AY43" s="3">
        <v>1.5</v>
      </c>
      <c r="AZ43" s="3">
        <v>0.5</v>
      </c>
      <c r="BD43" s="3">
        <v>0.04</v>
      </c>
      <c r="BG43" s="3">
        <v>1</v>
      </c>
      <c r="BH43" s="3">
        <v>0.5</v>
      </c>
      <c r="BJ43" s="10">
        <f t="shared" ref="BJ43:BJ49" si="8">SUM(AT43:BI43)</f>
        <v>9.64</v>
      </c>
      <c r="BK43" s="29">
        <f t="shared" ref="BK43:BK49" si="9">SUM(BL43:BS43)</f>
        <v>25.833333333333332</v>
      </c>
      <c r="BL43" s="29">
        <f>4/12</f>
        <v>0.33333333333333331</v>
      </c>
      <c r="BM43" s="5">
        <v>25</v>
      </c>
      <c r="BP43" s="5">
        <v>0.5</v>
      </c>
      <c r="BT43" s="29">
        <f t="shared" si="6"/>
        <v>25.833333333333332</v>
      </c>
      <c r="BU43" s="3">
        <v>2</v>
      </c>
      <c r="BV43" s="3">
        <v>2</v>
      </c>
      <c r="BW43" s="3">
        <v>1</v>
      </c>
      <c r="CE43" s="5">
        <v>1</v>
      </c>
      <c r="CF43" s="5">
        <v>1</v>
      </c>
      <c r="CU43" s="3" t="s">
        <v>465</v>
      </c>
      <c r="DE43" s="5">
        <v>30</v>
      </c>
      <c r="DF43" s="5">
        <v>1</v>
      </c>
      <c r="DH43" s="5">
        <v>1</v>
      </c>
      <c r="DI43" s="5">
        <v>1</v>
      </c>
      <c r="DP43" s="3">
        <v>1</v>
      </c>
      <c r="DZ43" s="5">
        <v>2</v>
      </c>
      <c r="EB43" s="5">
        <v>3</v>
      </c>
      <c r="EI43" s="3">
        <v>1</v>
      </c>
      <c r="FE43" s="5">
        <v>1</v>
      </c>
      <c r="FO43" s="3">
        <v>1</v>
      </c>
      <c r="FP43" s="3">
        <v>1</v>
      </c>
      <c r="FR43" s="3">
        <v>1</v>
      </c>
      <c r="FS43" s="3">
        <v>4</v>
      </c>
      <c r="FT43" s="3">
        <v>1</v>
      </c>
      <c r="FU43" s="3">
        <v>3</v>
      </c>
      <c r="FV43" s="3">
        <v>1</v>
      </c>
      <c r="FX43" s="3">
        <v>3</v>
      </c>
      <c r="FY43" s="3">
        <v>1</v>
      </c>
      <c r="FZ43" s="3">
        <v>2</v>
      </c>
      <c r="GB43" s="3">
        <v>3</v>
      </c>
      <c r="GC43" s="3">
        <v>3</v>
      </c>
      <c r="GD43" s="3">
        <v>1</v>
      </c>
      <c r="GI43" s="3">
        <v>3</v>
      </c>
      <c r="GJ43" s="3">
        <v>2</v>
      </c>
      <c r="GL43" s="3">
        <v>2</v>
      </c>
      <c r="GO43" s="3">
        <v>2</v>
      </c>
      <c r="HA43" s="3">
        <v>1</v>
      </c>
      <c r="HB43" s="3">
        <v>1</v>
      </c>
      <c r="HS43" s="3">
        <v>2</v>
      </c>
      <c r="HT43" s="3">
        <v>1</v>
      </c>
      <c r="HU43" s="3" t="s">
        <v>578</v>
      </c>
      <c r="HV43" s="3" t="s">
        <v>630</v>
      </c>
      <c r="HW43" s="3">
        <v>1</v>
      </c>
      <c r="HX43" s="3">
        <v>1</v>
      </c>
      <c r="HZ43" s="3">
        <v>1</v>
      </c>
      <c r="IA43" s="3">
        <v>1</v>
      </c>
      <c r="IE43" s="3">
        <v>1</v>
      </c>
      <c r="IF43" s="3">
        <v>2</v>
      </c>
      <c r="IH43" s="3">
        <v>2</v>
      </c>
    </row>
    <row r="44" spans="1:242" ht="43.2">
      <c r="A44" s="5" t="s">
        <v>631</v>
      </c>
      <c r="D44" s="3" t="s">
        <v>466</v>
      </c>
      <c r="E44" s="5" t="s">
        <v>555</v>
      </c>
      <c r="F44" s="5" t="s">
        <v>556</v>
      </c>
      <c r="H44" s="8" t="s">
        <v>632</v>
      </c>
      <c r="I44" s="8" t="s">
        <v>633</v>
      </c>
      <c r="J44" s="3" t="s">
        <v>634</v>
      </c>
      <c r="K44" s="9">
        <v>40</v>
      </c>
      <c r="L44" s="3">
        <v>1</v>
      </c>
      <c r="AS44" s="3">
        <f t="shared" si="7"/>
        <v>4.04</v>
      </c>
      <c r="AU44" s="3">
        <v>1</v>
      </c>
      <c r="AV44" s="3">
        <v>0.6</v>
      </c>
      <c r="AW44" s="3">
        <v>0.1</v>
      </c>
      <c r="AX44" s="3">
        <v>0.34</v>
      </c>
      <c r="AY44" s="3">
        <v>1</v>
      </c>
      <c r="BG44" s="3">
        <v>0.5</v>
      </c>
      <c r="BH44" s="3">
        <v>0.5</v>
      </c>
      <c r="BJ44" s="10">
        <f t="shared" si="8"/>
        <v>4.04</v>
      </c>
      <c r="BK44" s="29">
        <f t="shared" si="9"/>
        <v>7</v>
      </c>
      <c r="BL44" s="29"/>
      <c r="BM44" s="5">
        <v>7</v>
      </c>
      <c r="BT44" s="29">
        <f t="shared" si="6"/>
        <v>7</v>
      </c>
    </row>
    <row r="45" spans="1:242" ht="43.2">
      <c r="A45" s="5" t="s">
        <v>635</v>
      </c>
      <c r="D45" s="3" t="s">
        <v>466</v>
      </c>
      <c r="E45" s="5" t="s">
        <v>555</v>
      </c>
      <c r="F45" s="5" t="s">
        <v>556</v>
      </c>
      <c r="H45" s="8" t="s">
        <v>636</v>
      </c>
      <c r="I45" s="8" t="s">
        <v>637</v>
      </c>
      <c r="J45" s="3" t="s">
        <v>638</v>
      </c>
      <c r="K45" s="9">
        <v>57</v>
      </c>
      <c r="L45" s="3">
        <v>1</v>
      </c>
      <c r="M45" s="3">
        <v>3</v>
      </c>
      <c r="N45" s="3">
        <v>2</v>
      </c>
      <c r="O45" s="3">
        <v>1</v>
      </c>
      <c r="P45" s="3">
        <v>8</v>
      </c>
      <c r="Q45" s="3">
        <v>4</v>
      </c>
      <c r="R45" s="10">
        <v>4</v>
      </c>
      <c r="S45" s="3">
        <v>1</v>
      </c>
      <c r="T45" s="3">
        <v>3</v>
      </c>
      <c r="U45" s="3">
        <v>2</v>
      </c>
      <c r="W45" s="3">
        <v>1</v>
      </c>
      <c r="X45" s="3">
        <v>1</v>
      </c>
      <c r="Y45" s="3">
        <v>1</v>
      </c>
      <c r="Z45" s="3">
        <v>1</v>
      </c>
      <c r="AA45" s="3">
        <v>1</v>
      </c>
      <c r="AB45" s="3">
        <v>1</v>
      </c>
      <c r="AC45" s="3">
        <v>1</v>
      </c>
      <c r="AD45" s="3">
        <v>1</v>
      </c>
      <c r="AE45" s="3">
        <v>1</v>
      </c>
      <c r="AF45" s="3">
        <v>1</v>
      </c>
      <c r="AI45" s="3">
        <v>1</v>
      </c>
      <c r="AJ45" s="3">
        <v>6</v>
      </c>
      <c r="AK45" s="3">
        <v>1</v>
      </c>
      <c r="AL45" s="3">
        <v>2</v>
      </c>
      <c r="AN45" s="3">
        <v>1</v>
      </c>
      <c r="AO45" s="3">
        <v>1</v>
      </c>
      <c r="AP45" s="3">
        <v>3</v>
      </c>
      <c r="AQ45" s="3">
        <v>1</v>
      </c>
      <c r="AR45" s="3">
        <v>1</v>
      </c>
      <c r="AS45" s="3">
        <f t="shared" si="7"/>
        <v>8.2199999999999989</v>
      </c>
      <c r="AU45" s="3">
        <v>5</v>
      </c>
      <c r="AV45" s="3">
        <v>0.3</v>
      </c>
      <c r="AW45" s="3">
        <v>0.2</v>
      </c>
      <c r="AX45" s="3">
        <v>0.5</v>
      </c>
      <c r="AY45" s="3">
        <v>0.8</v>
      </c>
      <c r="AZ45" s="3">
        <v>0.2</v>
      </c>
      <c r="BD45" s="3">
        <v>0.02</v>
      </c>
      <c r="BG45" s="3">
        <v>0.7</v>
      </c>
      <c r="BH45" s="3">
        <v>0.5</v>
      </c>
      <c r="BJ45" s="10">
        <f t="shared" si="8"/>
        <v>8.2199999999999989</v>
      </c>
      <c r="BK45" s="29">
        <f t="shared" si="9"/>
        <v>10.5</v>
      </c>
      <c r="BL45" s="29">
        <f>6/12</f>
        <v>0.5</v>
      </c>
      <c r="BM45" s="5">
        <v>10</v>
      </c>
      <c r="BT45" s="29">
        <f t="shared" ref="BT45:BT51" si="10">SUM(BL45:BS45)</f>
        <v>10.5</v>
      </c>
      <c r="BU45" s="3">
        <v>2</v>
      </c>
      <c r="BV45" s="3">
        <v>2</v>
      </c>
      <c r="BW45" s="3">
        <v>1</v>
      </c>
      <c r="CE45" s="5">
        <v>1</v>
      </c>
      <c r="CF45" s="5">
        <v>1</v>
      </c>
      <c r="CU45" s="3" t="s">
        <v>465</v>
      </c>
      <c r="DE45" s="5">
        <v>30</v>
      </c>
      <c r="DF45" s="5">
        <v>1</v>
      </c>
      <c r="DH45" s="5">
        <v>1</v>
      </c>
      <c r="DI45" s="5">
        <v>1</v>
      </c>
      <c r="DP45" s="3">
        <v>1</v>
      </c>
      <c r="DZ45" s="5">
        <v>2</v>
      </c>
      <c r="EB45" s="5">
        <v>2</v>
      </c>
      <c r="EI45" s="3">
        <v>1</v>
      </c>
      <c r="FE45" s="5">
        <v>1</v>
      </c>
      <c r="FO45" s="3">
        <v>1</v>
      </c>
      <c r="FP45" s="3">
        <v>1</v>
      </c>
      <c r="FQ45" s="3">
        <v>1</v>
      </c>
      <c r="FR45" s="3">
        <v>1</v>
      </c>
      <c r="FS45" s="3">
        <v>4</v>
      </c>
      <c r="FT45" s="3">
        <v>1</v>
      </c>
      <c r="FU45" s="3">
        <v>3</v>
      </c>
      <c r="FV45" s="3">
        <v>1</v>
      </c>
      <c r="FX45" s="3">
        <v>3</v>
      </c>
      <c r="FY45" s="3">
        <v>1</v>
      </c>
      <c r="FZ45" s="3">
        <v>2</v>
      </c>
      <c r="GB45" s="3">
        <v>3</v>
      </c>
      <c r="GC45" s="3">
        <v>3</v>
      </c>
      <c r="GD45" s="3">
        <v>1</v>
      </c>
      <c r="GI45" s="3">
        <v>2</v>
      </c>
      <c r="GJ45" s="3">
        <v>2</v>
      </c>
      <c r="GO45" s="3">
        <v>2</v>
      </c>
      <c r="HA45" s="3">
        <v>1</v>
      </c>
      <c r="HB45" s="3">
        <v>1</v>
      </c>
      <c r="HT45" s="3">
        <v>1</v>
      </c>
      <c r="HU45" s="3" t="s">
        <v>554</v>
      </c>
      <c r="HV45" s="3" t="s">
        <v>639</v>
      </c>
      <c r="HW45" s="3">
        <v>1</v>
      </c>
      <c r="HX45" s="3">
        <v>1</v>
      </c>
      <c r="HZ45" s="3">
        <v>1</v>
      </c>
      <c r="IA45" s="3">
        <v>1</v>
      </c>
      <c r="IE45" s="3">
        <v>1</v>
      </c>
      <c r="IF45" s="3">
        <v>1</v>
      </c>
      <c r="IH45" s="3">
        <v>2</v>
      </c>
    </row>
    <row r="46" spans="1:242" ht="43.2">
      <c r="A46" s="5" t="s">
        <v>640</v>
      </c>
      <c r="D46" s="3" t="s">
        <v>466</v>
      </c>
      <c r="E46" s="5" t="s">
        <v>555</v>
      </c>
      <c r="F46" s="5" t="s">
        <v>556</v>
      </c>
      <c r="H46" s="8" t="s">
        <v>641</v>
      </c>
      <c r="I46" s="8" t="s">
        <v>642</v>
      </c>
      <c r="J46" s="3" t="s">
        <v>643</v>
      </c>
      <c r="K46" s="9">
        <v>70</v>
      </c>
      <c r="L46" s="3">
        <v>2</v>
      </c>
      <c r="M46" s="3">
        <v>3</v>
      </c>
      <c r="N46" s="3">
        <v>2</v>
      </c>
      <c r="O46" s="3">
        <v>1</v>
      </c>
      <c r="P46" s="3">
        <v>1</v>
      </c>
      <c r="R46" s="10">
        <v>1</v>
      </c>
      <c r="S46" s="3">
        <v>2</v>
      </c>
      <c r="W46" s="3">
        <v>2</v>
      </c>
      <c r="Y46" s="3">
        <v>1</v>
      </c>
      <c r="Z46" s="3">
        <v>1</v>
      </c>
      <c r="AA46" s="3">
        <v>2</v>
      </c>
      <c r="AC46" s="3">
        <v>1</v>
      </c>
      <c r="AD46" s="3">
        <v>1</v>
      </c>
      <c r="AE46" s="3">
        <v>2</v>
      </c>
      <c r="AG46" s="3">
        <v>2</v>
      </c>
      <c r="AI46" s="3">
        <v>2</v>
      </c>
      <c r="AK46" s="3">
        <v>2</v>
      </c>
      <c r="AL46" s="3">
        <v>2</v>
      </c>
      <c r="AN46" s="3">
        <v>1</v>
      </c>
      <c r="AO46" s="3">
        <v>1</v>
      </c>
      <c r="AP46" s="3">
        <v>3</v>
      </c>
      <c r="AQ46" s="3">
        <v>1</v>
      </c>
      <c r="AR46" s="3">
        <v>1</v>
      </c>
      <c r="AS46" s="3">
        <f t="shared" si="7"/>
        <v>2.9200000000000004</v>
      </c>
      <c r="AU46" s="3">
        <v>1</v>
      </c>
      <c r="AW46" s="3">
        <v>0.1</v>
      </c>
      <c r="AX46" s="3">
        <v>0.8</v>
      </c>
      <c r="AY46" s="3">
        <v>0.5</v>
      </c>
      <c r="BD46" s="3">
        <v>0.02</v>
      </c>
      <c r="BH46" s="3">
        <v>0.5</v>
      </c>
      <c r="BJ46" s="10">
        <f t="shared" si="8"/>
        <v>2.9200000000000004</v>
      </c>
      <c r="BK46" s="29">
        <f t="shared" si="9"/>
        <v>2.1666666666666665</v>
      </c>
      <c r="BL46" s="29">
        <f>2/12</f>
        <v>0.16666666666666666</v>
      </c>
      <c r="BM46" s="5">
        <v>2</v>
      </c>
      <c r="BT46" s="29">
        <f t="shared" si="10"/>
        <v>2.1666666666666665</v>
      </c>
      <c r="BU46" s="3">
        <v>2</v>
      </c>
      <c r="BV46" s="3">
        <v>2</v>
      </c>
      <c r="BW46" s="3">
        <v>1</v>
      </c>
      <c r="CE46" s="5">
        <v>1</v>
      </c>
      <c r="CF46" s="5">
        <v>1</v>
      </c>
      <c r="CU46" s="3" t="s">
        <v>465</v>
      </c>
      <c r="DE46" s="5">
        <v>15</v>
      </c>
      <c r="DF46" s="5">
        <v>1</v>
      </c>
      <c r="DH46" s="5">
        <v>1</v>
      </c>
      <c r="DI46" s="5">
        <v>1</v>
      </c>
      <c r="DP46" s="3">
        <v>1</v>
      </c>
      <c r="DZ46" s="5">
        <v>2</v>
      </c>
      <c r="EB46" s="5">
        <v>1</v>
      </c>
      <c r="EI46" s="3">
        <v>1</v>
      </c>
      <c r="FE46" s="5">
        <v>1</v>
      </c>
      <c r="FO46" s="3">
        <v>1</v>
      </c>
      <c r="FP46" s="3">
        <v>1</v>
      </c>
      <c r="FQ46" s="3">
        <v>1</v>
      </c>
      <c r="FR46" s="3">
        <v>1</v>
      </c>
      <c r="FS46" s="3">
        <v>6</v>
      </c>
      <c r="FT46" s="3">
        <v>1</v>
      </c>
      <c r="FU46" s="3">
        <v>3</v>
      </c>
      <c r="FV46" s="3">
        <v>1</v>
      </c>
      <c r="FX46" s="3">
        <v>3</v>
      </c>
      <c r="FY46" s="3">
        <v>1</v>
      </c>
      <c r="FZ46" s="3">
        <v>2</v>
      </c>
      <c r="GB46" s="3">
        <v>3</v>
      </c>
      <c r="GC46" s="3">
        <v>3</v>
      </c>
      <c r="GD46" s="3">
        <v>1</v>
      </c>
      <c r="GI46" s="3">
        <v>1</v>
      </c>
      <c r="GJ46" s="3">
        <v>2</v>
      </c>
      <c r="GO46" s="3">
        <v>2</v>
      </c>
      <c r="HA46" s="3">
        <v>1</v>
      </c>
      <c r="HB46" s="3">
        <v>1</v>
      </c>
      <c r="HT46" s="3">
        <v>1</v>
      </c>
      <c r="HU46" s="3" t="s">
        <v>597</v>
      </c>
      <c r="HV46" s="3" t="s">
        <v>644</v>
      </c>
      <c r="HW46" s="3">
        <v>1</v>
      </c>
      <c r="HX46" s="3">
        <v>1</v>
      </c>
      <c r="HZ46" s="3">
        <v>1</v>
      </c>
      <c r="IA46" s="3">
        <v>1</v>
      </c>
      <c r="IE46" s="3">
        <v>1</v>
      </c>
      <c r="IF46" s="3">
        <v>1</v>
      </c>
      <c r="IH46" s="3">
        <v>2</v>
      </c>
    </row>
    <row r="47" spans="1:242" ht="43.2">
      <c r="A47" s="5" t="s">
        <v>645</v>
      </c>
      <c r="D47" s="3" t="s">
        <v>466</v>
      </c>
      <c r="E47" s="5" t="s">
        <v>555</v>
      </c>
      <c r="F47" s="5" t="s">
        <v>556</v>
      </c>
      <c r="H47" s="8" t="s">
        <v>646</v>
      </c>
      <c r="I47" s="8" t="s">
        <v>647</v>
      </c>
      <c r="J47" s="3" t="s">
        <v>648</v>
      </c>
      <c r="K47" s="9">
        <v>57</v>
      </c>
      <c r="L47" s="3">
        <v>1</v>
      </c>
      <c r="M47" s="3">
        <v>3</v>
      </c>
      <c r="N47" s="3">
        <v>2</v>
      </c>
      <c r="O47" s="3">
        <v>1</v>
      </c>
      <c r="P47" s="3">
        <v>7</v>
      </c>
      <c r="Q47" s="3">
        <v>3</v>
      </c>
      <c r="R47" s="10">
        <v>4</v>
      </c>
      <c r="S47" s="3">
        <v>1</v>
      </c>
      <c r="T47" s="3">
        <v>3</v>
      </c>
      <c r="U47" s="3">
        <v>1</v>
      </c>
      <c r="V47" s="3">
        <v>3</v>
      </c>
      <c r="W47" s="3">
        <v>1</v>
      </c>
      <c r="X47" s="3">
        <v>5</v>
      </c>
      <c r="Y47" s="3">
        <v>1</v>
      </c>
      <c r="Z47" s="3">
        <v>2</v>
      </c>
      <c r="AA47" s="3">
        <v>1</v>
      </c>
      <c r="AB47" s="3">
        <v>6</v>
      </c>
      <c r="AC47" s="3">
        <v>1</v>
      </c>
      <c r="AD47" s="3">
        <v>2</v>
      </c>
      <c r="AE47" s="3">
        <v>1</v>
      </c>
      <c r="AF47" s="3">
        <v>2</v>
      </c>
      <c r="AI47" s="3">
        <v>1</v>
      </c>
      <c r="AJ47" s="3">
        <v>5</v>
      </c>
      <c r="AN47" s="3">
        <v>1</v>
      </c>
      <c r="AO47" s="3">
        <v>2</v>
      </c>
      <c r="AP47" s="3">
        <v>5</v>
      </c>
      <c r="AQ47" s="3">
        <v>1</v>
      </c>
      <c r="AR47" s="3">
        <v>1</v>
      </c>
      <c r="AS47" s="3">
        <f t="shared" si="7"/>
        <v>8.34</v>
      </c>
      <c r="AU47" s="3">
        <v>3</v>
      </c>
      <c r="AV47" s="3">
        <v>0.6</v>
      </c>
      <c r="AW47" s="3">
        <v>0.2</v>
      </c>
      <c r="AX47" s="3">
        <v>0.34</v>
      </c>
      <c r="AY47" s="3">
        <v>2.5</v>
      </c>
      <c r="AZ47" s="3">
        <v>0.2</v>
      </c>
      <c r="BG47" s="3">
        <v>1</v>
      </c>
      <c r="BH47" s="3">
        <v>0.5</v>
      </c>
      <c r="BJ47" s="10">
        <f t="shared" si="8"/>
        <v>8.34</v>
      </c>
      <c r="BK47" s="29">
        <f t="shared" si="9"/>
        <v>21.87</v>
      </c>
      <c r="BL47" s="29">
        <f>6/12</f>
        <v>0.5</v>
      </c>
      <c r="BM47" s="5">
        <v>20</v>
      </c>
      <c r="BN47" s="5">
        <v>0.37</v>
      </c>
      <c r="BP47" s="5">
        <v>1</v>
      </c>
      <c r="BT47" s="29">
        <f t="shared" si="10"/>
        <v>21.87</v>
      </c>
      <c r="BU47" s="3">
        <v>3</v>
      </c>
      <c r="BV47" s="3">
        <v>3</v>
      </c>
      <c r="BW47" s="3">
        <v>1</v>
      </c>
      <c r="CE47" s="5">
        <v>1</v>
      </c>
      <c r="CF47" s="5">
        <v>1</v>
      </c>
      <c r="CU47" s="3" t="s">
        <v>465</v>
      </c>
      <c r="DE47" s="5">
        <v>40</v>
      </c>
      <c r="DF47" s="5">
        <v>1</v>
      </c>
      <c r="DH47" s="5">
        <v>1</v>
      </c>
      <c r="DI47" s="5">
        <v>2</v>
      </c>
      <c r="DP47" s="3">
        <v>1</v>
      </c>
      <c r="DZ47" s="5">
        <v>2</v>
      </c>
      <c r="EB47" s="5">
        <v>1</v>
      </c>
      <c r="EI47" s="3">
        <v>1</v>
      </c>
      <c r="FE47" s="5">
        <v>1</v>
      </c>
      <c r="FO47" s="3">
        <v>1</v>
      </c>
      <c r="FP47" s="3">
        <v>1</v>
      </c>
      <c r="FQ47" s="3">
        <v>1</v>
      </c>
      <c r="FR47" s="3">
        <v>1</v>
      </c>
      <c r="FS47" s="3">
        <v>3</v>
      </c>
      <c r="FT47" s="3">
        <v>1</v>
      </c>
      <c r="FU47" s="3">
        <v>3</v>
      </c>
      <c r="FV47" s="3">
        <v>1</v>
      </c>
      <c r="FX47" s="3">
        <v>3</v>
      </c>
      <c r="FY47" s="3">
        <v>1</v>
      </c>
      <c r="FZ47" s="3">
        <v>2</v>
      </c>
      <c r="GB47" s="3">
        <v>3</v>
      </c>
      <c r="GC47" s="3">
        <v>3</v>
      </c>
      <c r="GD47" s="3">
        <v>1</v>
      </c>
      <c r="GI47" s="3">
        <v>3</v>
      </c>
      <c r="GJ47" s="3">
        <v>2</v>
      </c>
      <c r="GO47" s="3">
        <v>2</v>
      </c>
      <c r="HA47" s="3">
        <v>1</v>
      </c>
      <c r="HB47" s="3">
        <v>1</v>
      </c>
      <c r="HT47" s="3">
        <v>1</v>
      </c>
      <c r="HU47" s="3" t="s">
        <v>578</v>
      </c>
      <c r="HV47" s="3" t="s">
        <v>649</v>
      </c>
      <c r="HW47" s="3">
        <v>1</v>
      </c>
      <c r="HX47" s="3">
        <v>1</v>
      </c>
      <c r="HZ47" s="3">
        <v>1</v>
      </c>
      <c r="IA47" s="3">
        <v>1</v>
      </c>
      <c r="IE47" s="3">
        <v>1</v>
      </c>
      <c r="IF47" s="3">
        <v>1</v>
      </c>
      <c r="IH47" s="3">
        <v>2</v>
      </c>
    </row>
    <row r="48" spans="1:242" ht="43.2">
      <c r="A48" s="5" t="s">
        <v>650</v>
      </c>
      <c r="D48" s="3" t="s">
        <v>466</v>
      </c>
      <c r="E48" s="5" t="s">
        <v>555</v>
      </c>
      <c r="F48" s="5" t="s">
        <v>556</v>
      </c>
      <c r="H48" s="8" t="s">
        <v>651</v>
      </c>
      <c r="I48" s="8" t="s">
        <v>652</v>
      </c>
      <c r="J48" s="3" t="s">
        <v>653</v>
      </c>
      <c r="K48" s="9">
        <v>47</v>
      </c>
      <c r="L48" s="3">
        <v>1</v>
      </c>
      <c r="M48" s="3">
        <v>3</v>
      </c>
      <c r="N48" s="3">
        <v>2</v>
      </c>
      <c r="O48" s="3">
        <v>1</v>
      </c>
      <c r="P48" s="3">
        <v>7</v>
      </c>
      <c r="Q48" s="3">
        <v>3</v>
      </c>
      <c r="R48" s="10">
        <v>4</v>
      </c>
      <c r="S48" s="3">
        <v>1</v>
      </c>
      <c r="T48" s="3">
        <v>3</v>
      </c>
      <c r="W48" s="3">
        <v>1</v>
      </c>
      <c r="X48" s="3">
        <v>1</v>
      </c>
      <c r="Y48" s="3">
        <v>1</v>
      </c>
      <c r="Z48" s="3">
        <v>1</v>
      </c>
      <c r="AA48" s="3">
        <v>1</v>
      </c>
      <c r="AB48" s="3">
        <v>3</v>
      </c>
      <c r="AC48" s="3">
        <v>1</v>
      </c>
      <c r="AD48" s="3">
        <v>2</v>
      </c>
      <c r="AE48" s="3">
        <v>1</v>
      </c>
      <c r="AF48" s="3">
        <v>3</v>
      </c>
      <c r="AG48" s="3">
        <v>1</v>
      </c>
      <c r="AH48" s="3">
        <v>1</v>
      </c>
      <c r="AI48" s="3">
        <v>1</v>
      </c>
      <c r="AJ48" s="3">
        <v>4</v>
      </c>
      <c r="AK48" s="3">
        <v>1</v>
      </c>
      <c r="AL48" s="3">
        <v>2</v>
      </c>
      <c r="AN48" s="3">
        <v>1</v>
      </c>
      <c r="AO48" s="3">
        <v>1</v>
      </c>
      <c r="AP48" s="3">
        <v>5</v>
      </c>
      <c r="AQ48" s="3">
        <v>1</v>
      </c>
      <c r="AR48" s="3">
        <v>1</v>
      </c>
      <c r="AS48" s="3">
        <f t="shared" si="7"/>
        <v>8.5400000000000009</v>
      </c>
      <c r="AU48" s="3">
        <v>3</v>
      </c>
      <c r="AV48" s="3">
        <v>0.9</v>
      </c>
      <c r="AW48" s="3">
        <v>0.5</v>
      </c>
      <c r="AX48" s="3">
        <v>0.34</v>
      </c>
      <c r="AY48" s="3">
        <v>2</v>
      </c>
      <c r="AZ48" s="3">
        <v>0.2</v>
      </c>
      <c r="BG48" s="3">
        <v>1</v>
      </c>
      <c r="BH48" s="3">
        <v>0.6</v>
      </c>
      <c r="BJ48" s="10">
        <f t="shared" si="8"/>
        <v>8.5400000000000009</v>
      </c>
      <c r="BK48" s="29">
        <f t="shared" si="9"/>
        <v>19.416666666666664</v>
      </c>
      <c r="BL48" s="29">
        <f>5/12</f>
        <v>0.41666666666666669</v>
      </c>
      <c r="BM48" s="5">
        <v>15</v>
      </c>
      <c r="BN48" s="5">
        <v>4</v>
      </c>
      <c r="BT48" s="29">
        <f t="shared" si="10"/>
        <v>19.416666666666664</v>
      </c>
      <c r="BU48" s="3">
        <v>3</v>
      </c>
      <c r="BV48" s="3">
        <v>3</v>
      </c>
      <c r="BW48" s="3">
        <v>1</v>
      </c>
      <c r="CE48" s="5">
        <v>1</v>
      </c>
      <c r="CF48" s="5">
        <v>1</v>
      </c>
      <c r="CU48" s="3" t="s">
        <v>465</v>
      </c>
      <c r="DE48" s="5">
        <v>60</v>
      </c>
      <c r="DF48" s="5">
        <v>1</v>
      </c>
      <c r="DH48" s="5">
        <v>1</v>
      </c>
      <c r="DI48" s="5">
        <v>2</v>
      </c>
      <c r="DP48" s="3">
        <v>1</v>
      </c>
      <c r="DZ48" s="5">
        <v>2</v>
      </c>
      <c r="EB48" s="5">
        <v>2</v>
      </c>
      <c r="EI48" s="3">
        <v>1</v>
      </c>
      <c r="FE48" s="5">
        <v>1</v>
      </c>
      <c r="FO48" s="3">
        <v>1</v>
      </c>
      <c r="FP48" s="3">
        <v>1</v>
      </c>
      <c r="FQ48" s="3">
        <v>2</v>
      </c>
      <c r="FU48" s="3">
        <v>3</v>
      </c>
      <c r="FV48" s="3">
        <v>1</v>
      </c>
      <c r="FX48" s="3">
        <v>3</v>
      </c>
      <c r="FY48" s="3">
        <v>1</v>
      </c>
      <c r="FZ48" s="3">
        <v>2</v>
      </c>
      <c r="GB48" s="3">
        <v>3</v>
      </c>
      <c r="GC48" s="3">
        <v>3</v>
      </c>
      <c r="GD48" s="3">
        <v>1</v>
      </c>
      <c r="GI48" s="3">
        <v>2</v>
      </c>
      <c r="GJ48" s="3">
        <v>2</v>
      </c>
      <c r="GO48" s="3">
        <v>2</v>
      </c>
      <c r="HA48" s="3">
        <v>1</v>
      </c>
      <c r="HB48" s="3">
        <v>1</v>
      </c>
      <c r="HT48" s="3">
        <v>1</v>
      </c>
      <c r="HU48" s="3">
        <v>6</v>
      </c>
      <c r="HV48" s="3" t="s">
        <v>654</v>
      </c>
      <c r="HW48" s="3">
        <v>1</v>
      </c>
      <c r="HX48" s="3">
        <v>1</v>
      </c>
      <c r="HZ48" s="3">
        <v>1</v>
      </c>
      <c r="IA48" s="3">
        <v>1</v>
      </c>
      <c r="IE48" s="3">
        <v>1</v>
      </c>
      <c r="IF48" s="3">
        <v>1</v>
      </c>
      <c r="IH48" s="3">
        <v>2</v>
      </c>
    </row>
    <row r="49" spans="1:242" ht="43.2">
      <c r="A49" s="5" t="s">
        <v>655</v>
      </c>
      <c r="D49" s="3" t="s">
        <v>466</v>
      </c>
      <c r="E49" s="5" t="s">
        <v>555</v>
      </c>
      <c r="F49" s="5" t="s">
        <v>556</v>
      </c>
      <c r="H49" s="8" t="s">
        <v>656</v>
      </c>
      <c r="I49" s="8" t="s">
        <v>657</v>
      </c>
      <c r="J49" s="3" t="s">
        <v>658</v>
      </c>
      <c r="K49" s="9">
        <v>45</v>
      </c>
      <c r="L49" s="3">
        <v>1</v>
      </c>
      <c r="M49" s="3">
        <v>3</v>
      </c>
      <c r="N49" s="3">
        <v>2</v>
      </c>
      <c r="O49" s="3">
        <v>1</v>
      </c>
      <c r="P49" s="3">
        <v>4</v>
      </c>
      <c r="Q49" s="3">
        <v>2</v>
      </c>
      <c r="R49" s="10">
        <v>2</v>
      </c>
      <c r="S49" s="3">
        <v>1</v>
      </c>
      <c r="T49" s="3">
        <v>3</v>
      </c>
      <c r="W49" s="3">
        <v>1</v>
      </c>
      <c r="X49" s="3">
        <v>1</v>
      </c>
      <c r="Y49" s="3">
        <v>1</v>
      </c>
      <c r="Z49" s="3">
        <v>1</v>
      </c>
      <c r="AA49" s="3">
        <v>1</v>
      </c>
      <c r="AB49" s="3">
        <v>2</v>
      </c>
      <c r="AC49" s="3">
        <v>1</v>
      </c>
      <c r="AD49" s="3">
        <v>1</v>
      </c>
      <c r="AE49" s="3">
        <v>1</v>
      </c>
      <c r="AF49" s="3">
        <v>1</v>
      </c>
      <c r="AG49" s="3">
        <v>1</v>
      </c>
      <c r="AH49" s="3">
        <v>1</v>
      </c>
      <c r="AI49" s="3">
        <v>1</v>
      </c>
      <c r="AJ49" s="3">
        <v>4</v>
      </c>
      <c r="AN49" s="3">
        <v>1</v>
      </c>
      <c r="AO49" s="3">
        <v>1</v>
      </c>
      <c r="AP49" s="3">
        <v>5</v>
      </c>
      <c r="AQ49" s="3">
        <v>1</v>
      </c>
      <c r="AR49" s="3">
        <v>1</v>
      </c>
      <c r="AS49" s="3">
        <f t="shared" si="7"/>
        <v>4.8400000000000007</v>
      </c>
      <c r="AU49" s="3">
        <v>2</v>
      </c>
      <c r="AV49" s="3">
        <v>0.6</v>
      </c>
      <c r="AW49" s="3">
        <v>0.1</v>
      </c>
      <c r="AX49" s="3">
        <v>0.34</v>
      </c>
      <c r="AY49" s="3">
        <v>0.8</v>
      </c>
      <c r="AZ49" s="3">
        <v>0.2</v>
      </c>
      <c r="BG49" s="3">
        <v>0.4</v>
      </c>
      <c r="BH49" s="3">
        <v>0.4</v>
      </c>
      <c r="BJ49" s="10">
        <f t="shared" si="8"/>
        <v>4.8400000000000007</v>
      </c>
      <c r="BK49" s="29">
        <f t="shared" si="9"/>
        <v>5.333333333333333</v>
      </c>
      <c r="BL49" s="29">
        <f>4/12</f>
        <v>0.33333333333333331</v>
      </c>
      <c r="BM49" s="5">
        <v>5</v>
      </c>
      <c r="BT49" s="29">
        <f t="shared" si="10"/>
        <v>5.333333333333333</v>
      </c>
      <c r="BU49" s="3">
        <v>2</v>
      </c>
      <c r="BV49" s="3">
        <v>2</v>
      </c>
      <c r="BW49" s="3">
        <v>1</v>
      </c>
      <c r="CE49" s="5">
        <v>1</v>
      </c>
      <c r="CF49" s="5">
        <v>1</v>
      </c>
      <c r="CU49" s="3" t="s">
        <v>465</v>
      </c>
      <c r="DE49" s="5">
        <v>40</v>
      </c>
      <c r="DF49" s="5">
        <v>1</v>
      </c>
      <c r="DH49" s="5">
        <v>1</v>
      </c>
      <c r="DI49" s="5">
        <v>2</v>
      </c>
      <c r="DP49" s="3">
        <v>1</v>
      </c>
      <c r="DZ49" s="5">
        <v>2</v>
      </c>
      <c r="EB49" s="5">
        <v>2</v>
      </c>
      <c r="EI49" s="3">
        <v>1</v>
      </c>
      <c r="FE49" s="5">
        <v>1</v>
      </c>
      <c r="FO49" s="3">
        <v>1</v>
      </c>
      <c r="FP49" s="3">
        <v>1</v>
      </c>
      <c r="FQ49" s="3">
        <v>1</v>
      </c>
      <c r="FR49" s="3">
        <v>1</v>
      </c>
      <c r="FS49" s="3">
        <v>4</v>
      </c>
      <c r="FT49" s="3">
        <v>1</v>
      </c>
      <c r="FU49" s="3">
        <v>3</v>
      </c>
      <c r="FV49" s="3">
        <v>1</v>
      </c>
      <c r="FX49" s="3">
        <v>3</v>
      </c>
      <c r="FY49" s="3">
        <v>1</v>
      </c>
      <c r="FZ49" s="3">
        <v>2</v>
      </c>
      <c r="GB49" s="3">
        <v>3</v>
      </c>
      <c r="GC49" s="3">
        <v>3</v>
      </c>
      <c r="GD49" s="3">
        <v>1</v>
      </c>
      <c r="GI49" s="3">
        <v>3</v>
      </c>
      <c r="GJ49" s="3">
        <v>2</v>
      </c>
      <c r="GO49" s="3">
        <v>2</v>
      </c>
      <c r="HA49" s="3">
        <v>1</v>
      </c>
      <c r="HB49" s="3">
        <v>1</v>
      </c>
      <c r="HS49" s="3">
        <v>2</v>
      </c>
      <c r="HT49" s="3">
        <v>1</v>
      </c>
      <c r="HU49" s="3">
        <v>5</v>
      </c>
      <c r="HV49" s="3" t="s">
        <v>561</v>
      </c>
      <c r="HW49" s="3">
        <v>1</v>
      </c>
      <c r="HX49" s="3">
        <v>1</v>
      </c>
      <c r="HZ49" s="3">
        <v>1</v>
      </c>
      <c r="IA49" s="3">
        <v>1</v>
      </c>
      <c r="IE49" s="3">
        <v>1</v>
      </c>
      <c r="IF49" s="3">
        <v>1</v>
      </c>
      <c r="IH49" s="3">
        <v>2</v>
      </c>
    </row>
    <row r="50" spans="1:242" ht="43.2">
      <c r="A50" s="5" t="s">
        <v>659</v>
      </c>
      <c r="D50" s="3" t="s">
        <v>466</v>
      </c>
      <c r="E50" s="5" t="s">
        <v>555</v>
      </c>
      <c r="F50" s="5" t="s">
        <v>556</v>
      </c>
      <c r="H50" s="8" t="s">
        <v>660</v>
      </c>
      <c r="I50" s="8" t="s">
        <v>661</v>
      </c>
      <c r="J50" s="3" t="s">
        <v>662</v>
      </c>
      <c r="K50" s="9">
        <v>49</v>
      </c>
      <c r="L50" s="3">
        <v>1</v>
      </c>
      <c r="M50" s="3">
        <v>3</v>
      </c>
      <c r="N50" s="3">
        <v>2</v>
      </c>
      <c r="O50" s="3">
        <v>1</v>
      </c>
      <c r="P50" s="3">
        <v>5</v>
      </c>
      <c r="Q50" s="3">
        <v>3</v>
      </c>
      <c r="R50" s="10">
        <v>2</v>
      </c>
      <c r="S50" s="3">
        <v>1</v>
      </c>
      <c r="T50" s="3">
        <v>3</v>
      </c>
      <c r="U50" s="3">
        <v>1</v>
      </c>
      <c r="V50" s="3">
        <v>1</v>
      </c>
      <c r="W50" s="3">
        <v>1</v>
      </c>
      <c r="X50" s="3">
        <v>2</v>
      </c>
      <c r="Y50" s="3">
        <v>1</v>
      </c>
      <c r="Z50" s="3">
        <v>2</v>
      </c>
      <c r="AA50" s="3">
        <v>1</v>
      </c>
      <c r="AB50" s="3">
        <v>3</v>
      </c>
      <c r="AC50" s="3">
        <v>1</v>
      </c>
      <c r="AD50" s="3">
        <v>1</v>
      </c>
      <c r="AE50" s="3">
        <v>1</v>
      </c>
      <c r="AF50" s="3">
        <v>2</v>
      </c>
      <c r="AI50" s="3">
        <v>1</v>
      </c>
      <c r="AJ50" s="3">
        <v>4</v>
      </c>
      <c r="AN50" s="3">
        <v>1</v>
      </c>
      <c r="AO50" s="3">
        <v>1</v>
      </c>
      <c r="AP50" s="3">
        <v>5</v>
      </c>
      <c r="AQ50" s="3">
        <v>1</v>
      </c>
      <c r="AR50" s="3">
        <v>1</v>
      </c>
      <c r="AS50" s="3">
        <f t="shared" ref="AS50:AS51" si="11">SUM(AT50:BI50)</f>
        <v>7.2599999999999989</v>
      </c>
      <c r="AU50" s="3">
        <v>3</v>
      </c>
      <c r="AW50" s="3">
        <v>0.1</v>
      </c>
      <c r="AX50" s="3">
        <v>0.34</v>
      </c>
      <c r="AY50" s="3">
        <v>2</v>
      </c>
      <c r="AZ50" s="3">
        <v>0.2</v>
      </c>
      <c r="BD50" s="3">
        <v>0.02</v>
      </c>
      <c r="BG50" s="3">
        <v>1</v>
      </c>
      <c r="BH50" s="3">
        <v>0.6</v>
      </c>
      <c r="BJ50" s="10">
        <f t="shared" ref="BJ50:BJ51" si="12">SUM(AT50:BI50)</f>
        <v>7.2599999999999989</v>
      </c>
      <c r="BK50" s="29">
        <f t="shared" ref="BK50:BK51" si="13">SUM(BL50:BS50)</f>
        <v>11.666666666666666</v>
      </c>
      <c r="BL50" s="29">
        <f>8/12</f>
        <v>0.66666666666666663</v>
      </c>
      <c r="BO50" s="5">
        <v>10</v>
      </c>
      <c r="BP50" s="5">
        <v>1</v>
      </c>
      <c r="BT50" s="29">
        <f t="shared" si="10"/>
        <v>11.666666666666666</v>
      </c>
      <c r="BU50" s="3">
        <v>2</v>
      </c>
      <c r="BV50" s="3">
        <v>2</v>
      </c>
      <c r="BW50" s="3">
        <v>1</v>
      </c>
      <c r="CE50" s="5">
        <v>1</v>
      </c>
      <c r="CF50" s="5">
        <v>1</v>
      </c>
      <c r="CU50" s="3" t="s">
        <v>465</v>
      </c>
      <c r="DE50" s="5">
        <v>40</v>
      </c>
      <c r="DF50" s="5">
        <v>1</v>
      </c>
      <c r="DH50" s="5">
        <v>1</v>
      </c>
      <c r="DI50" s="5">
        <v>2</v>
      </c>
      <c r="DP50" s="3">
        <v>1</v>
      </c>
      <c r="DZ50" s="5">
        <v>2</v>
      </c>
      <c r="EB50" s="5">
        <v>1</v>
      </c>
      <c r="EI50" s="3">
        <v>1</v>
      </c>
      <c r="FE50" s="5">
        <v>1</v>
      </c>
      <c r="FO50" s="3">
        <v>1</v>
      </c>
      <c r="FP50" s="3">
        <v>1</v>
      </c>
      <c r="FQ50" s="3">
        <v>2</v>
      </c>
      <c r="FV50" s="3">
        <v>1</v>
      </c>
      <c r="FX50" s="3">
        <v>3</v>
      </c>
      <c r="FY50" s="3">
        <v>1</v>
      </c>
      <c r="FZ50" s="3">
        <v>2</v>
      </c>
      <c r="GB50" s="3">
        <v>3</v>
      </c>
      <c r="GC50" s="3">
        <v>3</v>
      </c>
      <c r="GD50" s="3">
        <v>1</v>
      </c>
      <c r="GI50" s="3">
        <v>2</v>
      </c>
      <c r="GJ50" s="3">
        <v>2</v>
      </c>
      <c r="GO50" s="3">
        <v>2</v>
      </c>
      <c r="HB50" s="3">
        <v>1</v>
      </c>
      <c r="HS50" s="3">
        <v>2</v>
      </c>
      <c r="HT50" s="3">
        <v>3</v>
      </c>
      <c r="HU50" s="3" t="s">
        <v>554</v>
      </c>
      <c r="HV50" s="3" t="s">
        <v>593</v>
      </c>
      <c r="HW50" s="3">
        <v>1</v>
      </c>
      <c r="HX50" s="3">
        <v>1</v>
      </c>
      <c r="HZ50" s="3">
        <v>1</v>
      </c>
      <c r="IA50" s="3">
        <v>1</v>
      </c>
      <c r="IE50" s="3">
        <v>1</v>
      </c>
      <c r="IF50" s="3">
        <v>1</v>
      </c>
      <c r="IH50" s="3">
        <v>2</v>
      </c>
    </row>
    <row r="51" spans="1:242" ht="43.2">
      <c r="A51" s="5" t="s">
        <v>663</v>
      </c>
      <c r="D51" s="3" t="s">
        <v>466</v>
      </c>
      <c r="E51" s="5" t="s">
        <v>555</v>
      </c>
      <c r="F51" s="5" t="s">
        <v>556</v>
      </c>
      <c r="H51" s="8" t="s">
        <v>664</v>
      </c>
      <c r="I51" s="8" t="s">
        <v>665</v>
      </c>
      <c r="J51" s="3" t="s">
        <v>666</v>
      </c>
      <c r="K51" s="9">
        <v>46</v>
      </c>
      <c r="L51" s="3">
        <v>1</v>
      </c>
      <c r="M51" s="3">
        <v>3</v>
      </c>
      <c r="N51" s="3">
        <v>2</v>
      </c>
      <c r="O51" s="3">
        <v>1</v>
      </c>
      <c r="P51" s="3">
        <v>5</v>
      </c>
      <c r="Q51" s="3">
        <v>2</v>
      </c>
      <c r="R51" s="10">
        <v>3</v>
      </c>
      <c r="S51" s="3">
        <v>1</v>
      </c>
      <c r="T51" s="3">
        <v>2</v>
      </c>
      <c r="W51" s="3">
        <v>1</v>
      </c>
      <c r="X51" s="3">
        <v>1</v>
      </c>
      <c r="Y51" s="3">
        <v>1</v>
      </c>
      <c r="Z51" s="3">
        <v>1</v>
      </c>
      <c r="AA51" s="3">
        <v>1</v>
      </c>
      <c r="AB51" s="3">
        <v>1</v>
      </c>
      <c r="AC51" s="3">
        <v>1</v>
      </c>
      <c r="AD51" s="3">
        <v>1</v>
      </c>
      <c r="AE51" s="3">
        <v>1</v>
      </c>
      <c r="AF51" s="3">
        <v>1</v>
      </c>
      <c r="AG51" s="3">
        <v>2</v>
      </c>
      <c r="AI51" s="3">
        <v>1</v>
      </c>
      <c r="AJ51" s="3">
        <v>3</v>
      </c>
      <c r="AK51" s="3">
        <v>1</v>
      </c>
      <c r="AL51" s="3">
        <v>2</v>
      </c>
      <c r="AN51" s="3">
        <v>1</v>
      </c>
      <c r="AO51" s="3">
        <v>1</v>
      </c>
      <c r="AP51" s="3">
        <v>5</v>
      </c>
      <c r="AQ51" s="3">
        <v>1</v>
      </c>
      <c r="AR51" s="3">
        <v>1</v>
      </c>
      <c r="AS51" s="3">
        <f t="shared" si="11"/>
        <v>6.2899999999999991</v>
      </c>
      <c r="AU51" s="3">
        <v>3</v>
      </c>
      <c r="AV51" s="3">
        <v>0.6</v>
      </c>
      <c r="AW51" s="3">
        <v>0.05</v>
      </c>
      <c r="AX51" s="3">
        <v>0.34</v>
      </c>
      <c r="AY51" s="3">
        <v>0.8</v>
      </c>
      <c r="AZ51" s="3">
        <v>0.3</v>
      </c>
      <c r="BG51" s="3">
        <v>0.6</v>
      </c>
      <c r="BH51" s="3">
        <v>0.6</v>
      </c>
      <c r="BJ51" s="10">
        <f t="shared" si="12"/>
        <v>6.2899999999999991</v>
      </c>
      <c r="BK51" s="29">
        <f t="shared" si="13"/>
        <v>10.333333333333334</v>
      </c>
      <c r="BL51" s="29">
        <f>4/12</f>
        <v>0.33333333333333331</v>
      </c>
      <c r="BM51" s="5">
        <v>10</v>
      </c>
      <c r="BT51" s="29">
        <f t="shared" si="10"/>
        <v>10.333333333333334</v>
      </c>
      <c r="BU51" s="3">
        <v>2</v>
      </c>
      <c r="BV51" s="3">
        <v>2</v>
      </c>
      <c r="BW51" s="3">
        <v>1</v>
      </c>
      <c r="CE51" s="5">
        <v>1</v>
      </c>
      <c r="CF51" s="5">
        <v>1</v>
      </c>
      <c r="CU51" s="3" t="s">
        <v>465</v>
      </c>
      <c r="DE51" s="5">
        <v>40</v>
      </c>
      <c r="DF51" s="5">
        <v>1</v>
      </c>
      <c r="DH51" s="5">
        <v>1</v>
      </c>
      <c r="DI51" s="5">
        <v>1</v>
      </c>
      <c r="DP51" s="3">
        <v>1</v>
      </c>
      <c r="DZ51" s="5">
        <v>2</v>
      </c>
      <c r="EB51" s="5">
        <v>1</v>
      </c>
      <c r="EI51" s="3">
        <v>1</v>
      </c>
      <c r="FE51" s="5">
        <v>1</v>
      </c>
      <c r="FO51" s="3">
        <v>1</v>
      </c>
      <c r="FP51" s="3">
        <v>1</v>
      </c>
      <c r="FQ51" s="3">
        <v>2</v>
      </c>
      <c r="FV51" s="3">
        <v>1</v>
      </c>
      <c r="FX51" s="3">
        <v>3</v>
      </c>
      <c r="FY51" s="3">
        <v>1</v>
      </c>
      <c r="FZ51" s="3">
        <v>2</v>
      </c>
      <c r="GB51" s="3">
        <v>3</v>
      </c>
      <c r="GC51" s="3">
        <v>3</v>
      </c>
      <c r="GD51" s="3">
        <v>1</v>
      </c>
      <c r="GI51" s="3">
        <v>2</v>
      </c>
      <c r="GJ51" s="3">
        <v>2</v>
      </c>
      <c r="GO51" s="3">
        <v>2</v>
      </c>
      <c r="HT51" s="3">
        <v>1</v>
      </c>
      <c r="HU51" s="3" t="s">
        <v>586</v>
      </c>
      <c r="HV51" s="3" t="s">
        <v>574</v>
      </c>
      <c r="HW51" s="3">
        <v>1</v>
      </c>
      <c r="HX51" s="3">
        <v>1</v>
      </c>
      <c r="HZ51" s="3">
        <v>1</v>
      </c>
      <c r="IA51" s="3">
        <v>1</v>
      </c>
      <c r="IE51" s="3">
        <v>1</v>
      </c>
      <c r="IF51" s="3">
        <v>1</v>
      </c>
      <c r="IH51" s="3">
        <v>2</v>
      </c>
    </row>
  </sheetData>
  <autoFilter ref="A6:IH51" xr:uid="{00000000-0001-0000-0000-000000000000}"/>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32">
        <x14:dataValidation type="list" allowBlank="1" showInputMessage="1" showErrorMessage="1" xr:uid="{00000000-0002-0000-0000-000000000000}">
          <x14:formula1>
            <xm:f>'F3'!$A$2:$A$4</xm:f>
          </x14:formula1>
          <xm:sqref>HT45:HT1048576 HT7:HT43</xm:sqref>
        </x14:dataValidation>
        <x14:dataValidation type="list" allowBlank="1" showInputMessage="1" showErrorMessage="1" xr:uid="{00000000-0002-0000-0000-000001000000}">
          <x14:formula1>
            <xm:f>'E2'!$A$2:$A$4</xm:f>
          </x14:formula1>
          <xm:sqref>GI45:GI1048576 GI7:GI43</xm:sqref>
        </x14:dataValidation>
        <x14:dataValidation type="list" allowBlank="1" showInputMessage="1" showErrorMessage="1" xr:uid="{00000000-0002-0000-0000-000002000000}">
          <x14:formula1>
            <xm:f>'D7'!$A$2:$A$4</xm:f>
          </x14:formula1>
          <xm:sqref>GB45:GB1048576 GB7:GB43</xm:sqref>
        </x14:dataValidation>
        <x14:dataValidation type="list" allowBlank="1" showInputMessage="1" showErrorMessage="1" xr:uid="{00000000-0002-0000-0000-000003000000}">
          <x14:formula1>
            <xm:f>'C4'!$A$2:$A$4</xm:f>
          </x14:formula1>
          <xm:sqref>FR45:FR1048576 FR7:FR43</xm:sqref>
        </x14:dataValidation>
        <x14:dataValidation type="list" allowBlank="1" showInputMessage="1" showErrorMessage="1" xr:uid="{00000000-0002-0000-0000-000005000000}">
          <x14:formula1>
            <xm:f>'D4'!$A$2:$A$7</xm:f>
          </x14:formula1>
          <xm:sqref>FY45:FY1048576 FY7:FY43</xm:sqref>
        </x14:dataValidation>
        <x14:dataValidation type="list" allowBlank="1" showInputMessage="1" showErrorMessage="1" xr:uid="{00000000-0002-0000-0000-000006000000}">
          <x14:formula1>
            <xm:f>'D3'!$A$2:$A$7</xm:f>
          </x14:formula1>
          <xm:sqref>FX45:FX1048576 FX7:FX43</xm:sqref>
        </x14:dataValidation>
        <x14:dataValidation type="list" allowBlank="1" showInputMessage="1" showErrorMessage="1" xr:uid="{00000000-0002-0000-0000-000007000000}">
          <x14:formula1>
            <xm:f>'C5'!$A$2:$A$7</xm:f>
          </x14:formula1>
          <xm:sqref>FS45:FS1048576 FS7:FS43</xm:sqref>
        </x14:dataValidation>
        <x14:dataValidation type="list" allowBlank="1" showInputMessage="1" showErrorMessage="1" xr:uid="{00000000-0002-0000-0000-00000A000000}">
          <x14:formula1>
            <xm:f>'A9'!$A$2:$A$7</xm:f>
          </x14:formula1>
          <xm:sqref>AO37 AP38:AP1048576 AP7:AP36</xm:sqref>
        </x14:dataValidation>
        <x14:dataValidation type="list" allowBlank="1" showInputMessage="1" showErrorMessage="1" xr:uid="{00000000-0002-0000-0000-00000B000000}">
          <x14:formula1>
            <xm:f>'G5.2'!$A$2:$A$6</xm:f>
          </x14:formula1>
          <xm:sqref>IC45:IC1048576 IC7:IC43</xm:sqref>
        </x14:dataValidation>
        <x14:dataValidation type="list" allowBlank="1" showInputMessage="1" showErrorMessage="1" xr:uid="{00000000-0002-0000-0000-00000C000000}">
          <x14:formula1>
            <xm:f>'G4'!$A$2:$A$6</xm:f>
          </x14:formula1>
          <xm:sqref>HZ35:HZ43 HZ45:HZ1048576 HZ7:HZ33</xm:sqref>
        </x14:dataValidation>
        <x14:dataValidation type="list" allowBlank="1" showInputMessage="1" showErrorMessage="1" xr:uid="{00000000-0002-0000-0000-00000D000000}">
          <x14:formula1>
            <xm:f>'E6'!$A$2:$A$6</xm:f>
          </x14:formula1>
          <xm:sqref>GO38 GN39:GN43 GN45:GN1048576 GN7:GN37</xm:sqref>
        </x14:dataValidation>
        <x14:dataValidation type="list" allowBlank="1" showInputMessage="1" showErrorMessage="1" xr:uid="{00000000-0002-0000-0000-00000E000000}">
          <x14:formula1>
            <xm:f>'D8'!$A$2:$A$6</xm:f>
          </x14:formula1>
          <xm:sqref>GC45:GC1048576 GC7:GC43</xm:sqref>
        </x14:dataValidation>
        <x14:dataValidation type="list" allowBlank="1" showInputMessage="1" showErrorMessage="1" xr:uid="{00000000-0002-0000-0000-000010000000}">
          <x14:formula1>
            <xm:f>B2_ex!$A$2:$A$6</xm:f>
          </x14:formula1>
          <xm:sqref>CR16:CR1048576 CT24:CT1048576 DD7:DD1048576 DB7:DB1048576 CZ7:CZ1048576 CX7:CX1048576 CV7:CV1048576 CP7:CP1048576 CT7:CT22 CR7:CR14</xm:sqref>
        </x14:dataValidation>
        <x14:dataValidation type="list" allowBlank="1" showInputMessage="1" showErrorMessage="1" xr:uid="{00000000-0002-0000-0000-000011000000}">
          <x14:formula1>
            <xm:f>A9plus!$A$2:$A$6</xm:f>
          </x14:formula1>
          <xm:sqref>AP37 AQ38:AQ1048576 AQ7:AQ36</xm:sqref>
        </x14:dataValidation>
        <x14:dataValidation type="list" allowBlank="1" showInputMessage="1" showErrorMessage="1" xr:uid="{00000000-0002-0000-0000-000012000000}">
          <x14:formula1>
            <xm:f>'G7'!$A$2:$A$10</xm:f>
          </x14:formula1>
          <xm:sqref>IF45:IF1048576 IF7:IF43</xm:sqref>
        </x14:dataValidation>
        <x14:dataValidation type="list" allowBlank="1" showInputMessage="1" showErrorMessage="1" xr:uid="{00000000-0002-0000-0000-000015000000}">
          <x14:formula1>
            <xm:f>'G8'!$A$2:$A$3</xm:f>
          </x14:formula1>
          <xm:sqref>IH45:IH1048576 IH7:IH43</xm:sqref>
        </x14:dataValidation>
        <x14:dataValidation type="list" allowBlank="1" showInputMessage="1" showErrorMessage="1" xr:uid="{00000000-0002-0000-0000-000016000000}">
          <x14:formula1>
            <xm:f>'G5.1'!$A$2:$A$5</xm:f>
          </x14:formula1>
          <xm:sqref>HZ34 IA35:IA43 IA45:IA1048576 IA7:IA33</xm:sqref>
        </x14:dataValidation>
        <x14:dataValidation type="list" allowBlank="1" showInputMessage="1" showErrorMessage="1" xr:uid="{00000000-0002-0000-0000-000017000000}">
          <x14:formula1>
            <xm:f>'G1'!$A$2:$A$5</xm:f>
          </x14:formula1>
          <xm:sqref>HW45:HW1048576 HW7:HW43</xm:sqref>
        </x14:dataValidation>
        <x14:dataValidation type="list" allowBlank="1" showInputMessage="1" showErrorMessage="1" xr:uid="{00000000-0002-0000-0000-000018000000}">
          <x14:formula1>
            <xm:f>'E4'!$A$2:$A$5</xm:f>
          </x14:formula1>
          <xm:sqref>GL45:GL1048576 GL7:GL43</xm:sqref>
        </x14:dataValidation>
        <x14:dataValidation type="list" allowBlank="1" showInputMessage="1" showErrorMessage="1" xr:uid="{00000000-0002-0000-0000-000019000000}">
          <x14:formula1>
            <xm:f>'D2'!$A$2:$A$5</xm:f>
          </x14:formula1>
          <xm:sqref>FW45:FW1048576 FW7:FW43</xm:sqref>
        </x14:dataValidation>
        <x14:dataValidation type="list" allowBlank="1" showInputMessage="1" showErrorMessage="1" xr:uid="{00000000-0002-0000-0000-00001A000000}">
          <x14:formula1>
            <xm:f>'C7'!$A$2:$A$5</xm:f>
          </x14:formula1>
          <xm:sqref>FU45:FU1048576 FU7:FU43</xm:sqref>
        </x14:dataValidation>
        <x14:dataValidation type="list" allowBlank="1" showInputMessage="1" showErrorMessage="1" xr:uid="{00000000-0002-0000-0000-00001B000000}">
          <x14:formula1>
            <xm:f>'C2'!$A$2:$A$5</xm:f>
          </x14:formula1>
          <xm:sqref>FP45:FP1048576 FP7:FP43</xm:sqref>
        </x14:dataValidation>
        <x14:dataValidation type="list" allowBlank="1" showInputMessage="1" showErrorMessage="1" xr:uid="{00000000-0002-0000-0000-00001C000000}">
          <x14:formula1>
            <xm:f>'A13'!$A$2:$A$5</xm:f>
          </x14:formula1>
          <xm:sqref>BU45:BV1048576 BU7:BV43</xm:sqref>
        </x14:dataValidation>
        <x14:dataValidation type="list" allowBlank="1" showInputMessage="1" showErrorMessage="1" xr:uid="{00000000-0002-0000-0000-00001D000000}">
          <x14:formula1>
            <xm:f>generic!$A$2:$A$3</xm:f>
          </x14:formula1>
          <xm:sqref>GD27:GD43 GO27:GO37 GO39:GO43 CE27:CF43 AN38:AN1048576 BW45:BW1048576 DF45:DF1048576 DP45:DP1048576 DZ45:DZ1048576 EI45:EI1048576 FE45:FE1048576 FO45:FO1048576 FQ45:FQ1048576 FV45:FV1048576 FZ45:FZ1048576 GD45:GD1048576 GJ45:GJ1048576 GO45:GO1048576 HX45:HX1048576 IE45:IE1048576 GP27:GZ1048576 CE45:CF1048576 BY27:CD1048576 CG27:CN1048576 GE27:GH1048576 AK7:AL1048576 FM7:FM1048576 FK7:FK1048576 FI7:FI1048576 FG7:FG1048576 FC7:FC1048576 FA7:FA1048576 EY7:EY1048576 EQ7:EQ1048576 EO7:EO1048576 EM7:EM1048576 EK7:EK1048576 EG7:EG1048576 EE7:EE1048576 EC7:EC1048576 DX7:DX1048576 DV7:DV1048576 DT7:DT1048576 DR7:DR1048576 DN7:DN1048576 DL7:DL1048576 DJ7:DJ1048576 AI7:AI1048576 AG7:AG1048576 AE7:AE1048576 AC7:AC1048576 AA7:AA1048576 Y7:Y1048576 W7:W1048576 U7:U1048576 S7:S1048576 GO7:GZ26 GD7:GH26 BY7:CN26 IE7:IE43 HX7:HX43 GJ7:GJ43 FZ7:FZ43 FV7:FV43 FQ7:FQ43 FO7:FO43 FE7:FE43 EI7:EI43 DZ7:DZ43 DP7:DP43 DF7:DF43 BW7:BW43 AN7:AN36</xm:sqref>
        </x14:dataValidation>
        <x14:dataValidation type="list" allowBlank="1" showInputMessage="1" showErrorMessage="1" xr:uid="{00000000-0002-0000-0000-00001F000000}">
          <x14:formula1>
            <xm:f>'B9'!$A$2:$A$9</xm:f>
          </x14:formula1>
          <xm:sqref>EB45:EB1048576 EB7:EB43</xm:sqref>
        </x14:dataValidation>
        <x14:dataValidation type="list" allowBlank="1" showInputMessage="1" showErrorMessage="1" xr:uid="{00000000-0002-0000-0000-000004000000}">
          <x14:formula1>
            <xm:f>gender!$A$2:$A$4</xm:f>
          </x14:formula1>
          <xm:sqref>L7:L1048576</xm:sqref>
        </x14:dataValidation>
        <x14:dataValidation type="list" allowBlank="1" showInputMessage="1" showErrorMessage="1" xr:uid="{00000000-0002-0000-0000-000008000000}">
          <x14:formula1>
            <xm:f>'B11'!$A$2:$A$7</xm:f>
          </x14:formula1>
          <xm:sqref>ES7:EU1048576</xm:sqref>
        </x14:dataValidation>
        <x14:dataValidation type="list" allowBlank="1" showInputMessage="1" showErrorMessage="1" xr:uid="{00000000-0002-0000-0000-000009000000}">
          <x14:formula1>
            <xm:f>'A4'!$A$2:$A$7</xm:f>
          </x14:formula1>
          <xm:sqref>M7:M1048576</xm:sqref>
        </x14:dataValidation>
        <x14:dataValidation type="list" allowBlank="1" showInputMessage="1" showErrorMessage="1" xr:uid="{00000000-0002-0000-0000-00000F000000}">
          <x14:formula1>
            <xm:f>'B12'!$A$2:$A$6</xm:f>
          </x14:formula1>
          <xm:sqref>EV7:EX1048576</xm:sqref>
        </x14:dataValidation>
        <x14:dataValidation type="list" allowBlank="1" showInputMessage="1" showErrorMessage="1" xr:uid="{00000000-0002-0000-0000-000013000000}">
          <x14:formula1>
            <xm:f>'A5'!$A$2:$A$10</xm:f>
          </x14:formula1>
          <xm:sqref>N7:N1048576</xm:sqref>
        </x14:dataValidation>
        <x14:dataValidation type="list" allowBlank="1" showInputMessage="1" showErrorMessage="1" xr:uid="{00000000-0002-0000-0000-000014000000}">
          <x14:formula1>
            <xm:f>'A6'!$A$2:$A$10</xm:f>
          </x14:formula1>
          <xm:sqref>O7:O1048576</xm:sqref>
        </x14:dataValidation>
        <x14:dataValidation type="list" allowBlank="1" showInputMessage="1" showErrorMessage="1" xr:uid="{00000000-0002-0000-0000-00001E000000}">
          <x14:formula1>
            <xm:f>'A10'!$A$2:$A$5</xm:f>
          </x14:formula1>
          <xm:sqref>AR7:AR1048576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5"/>
  <sheetViews>
    <sheetView workbookViewId="0">
      <selection activeCell="C2" sqref="C2"/>
    </sheetView>
  </sheetViews>
  <sheetFormatPr defaultColWidth="9" defaultRowHeight="14.4"/>
  <cols>
    <col min="2" max="2" width="21.33203125" customWidth="1"/>
    <col min="3" max="3" width="27.6640625" customWidth="1"/>
  </cols>
  <sheetData>
    <row r="1" spans="1:3" s="1" customFormat="1">
      <c r="A1" s="1" t="s">
        <v>667</v>
      </c>
      <c r="B1" s="1" t="s">
        <v>740</v>
      </c>
      <c r="C1" s="1" t="s">
        <v>741</v>
      </c>
    </row>
    <row r="2" spans="1:3">
      <c r="A2">
        <v>1</v>
      </c>
      <c r="B2" t="s">
        <v>742</v>
      </c>
    </row>
    <row r="3" spans="1:3">
      <c r="A3">
        <v>2</v>
      </c>
      <c r="B3" t="s">
        <v>743</v>
      </c>
    </row>
    <row r="4" spans="1:3">
      <c r="A4">
        <v>3</v>
      </c>
      <c r="B4" t="s">
        <v>744</v>
      </c>
    </row>
    <row r="5" spans="1:3">
      <c r="A5">
        <v>4</v>
      </c>
      <c r="B5" t="s">
        <v>745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5"/>
  <sheetViews>
    <sheetView workbookViewId="0">
      <selection activeCell="D10" sqref="D10"/>
    </sheetView>
  </sheetViews>
  <sheetFormatPr defaultColWidth="9" defaultRowHeight="14.4"/>
  <cols>
    <col min="2" max="2" width="21.33203125" customWidth="1"/>
    <col min="3" max="3" width="27.6640625" customWidth="1"/>
  </cols>
  <sheetData>
    <row r="1" spans="1:3" s="1" customFormat="1">
      <c r="A1" s="1" t="s">
        <v>667</v>
      </c>
      <c r="B1" s="1" t="s">
        <v>746</v>
      </c>
      <c r="C1" s="1" t="s">
        <v>747</v>
      </c>
    </row>
    <row r="2" spans="1:3">
      <c r="A2">
        <v>1</v>
      </c>
      <c r="B2" t="s">
        <v>748</v>
      </c>
    </row>
    <row r="3" spans="1:3">
      <c r="A3">
        <v>2</v>
      </c>
      <c r="B3" t="s">
        <v>749</v>
      </c>
    </row>
    <row r="4" spans="1:3">
      <c r="A4">
        <v>3</v>
      </c>
      <c r="B4" t="s">
        <v>750</v>
      </c>
    </row>
    <row r="5" spans="1:3">
      <c r="A5">
        <v>4</v>
      </c>
      <c r="B5" t="s">
        <v>751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6"/>
  <sheetViews>
    <sheetView workbookViewId="0">
      <selection activeCell="B9" sqref="B9"/>
    </sheetView>
  </sheetViews>
  <sheetFormatPr defaultColWidth="9" defaultRowHeight="14.4"/>
  <cols>
    <col min="2" max="2" width="21.33203125" customWidth="1"/>
    <col min="3" max="3" width="27.6640625" customWidth="1"/>
  </cols>
  <sheetData>
    <row r="1" spans="1:3" s="1" customFormat="1">
      <c r="A1" s="1" t="s">
        <v>667</v>
      </c>
      <c r="B1" s="1" t="s">
        <v>752</v>
      </c>
      <c r="C1" s="1" t="s">
        <v>753</v>
      </c>
    </row>
    <row r="2" spans="1:3">
      <c r="A2">
        <v>1</v>
      </c>
      <c r="B2" t="s">
        <v>754</v>
      </c>
    </row>
    <row r="3" spans="1:3">
      <c r="A3">
        <v>2</v>
      </c>
      <c r="B3" t="s">
        <v>755</v>
      </c>
    </row>
    <row r="4" spans="1:3">
      <c r="A4">
        <v>3</v>
      </c>
      <c r="B4" t="s">
        <v>756</v>
      </c>
    </row>
    <row r="5" spans="1:3">
      <c r="A5">
        <v>4</v>
      </c>
      <c r="B5" t="s">
        <v>757</v>
      </c>
    </row>
    <row r="6" spans="1:3">
      <c r="A6">
        <v>5</v>
      </c>
      <c r="B6"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6"/>
  <sheetViews>
    <sheetView workbookViewId="0">
      <selection activeCell="C6" sqref="C6"/>
    </sheetView>
  </sheetViews>
  <sheetFormatPr defaultColWidth="9" defaultRowHeight="14.4"/>
  <cols>
    <col min="2" max="2" width="40.33203125" customWidth="1"/>
    <col min="3" max="3" width="27.6640625" customWidth="1"/>
  </cols>
  <sheetData>
    <row r="1" spans="1:3" s="1" customFormat="1">
      <c r="A1" s="1" t="s">
        <v>667</v>
      </c>
      <c r="B1" s="1" t="s">
        <v>758</v>
      </c>
      <c r="C1" s="1" t="s">
        <v>759</v>
      </c>
    </row>
    <row r="2" spans="1:3">
      <c r="A2">
        <v>1</v>
      </c>
      <c r="B2" t="s">
        <v>760</v>
      </c>
    </row>
    <row r="3" spans="1:3">
      <c r="A3">
        <v>2</v>
      </c>
      <c r="B3" t="s">
        <v>761</v>
      </c>
    </row>
    <row r="4" spans="1:3">
      <c r="A4">
        <v>3</v>
      </c>
      <c r="B4" t="s">
        <v>762</v>
      </c>
    </row>
    <row r="5" spans="1:3">
      <c r="A5">
        <v>4</v>
      </c>
      <c r="B5" t="s">
        <v>763</v>
      </c>
    </row>
    <row r="6" spans="1:3">
      <c r="A6">
        <v>5</v>
      </c>
      <c r="B6"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9"/>
  <sheetViews>
    <sheetView workbookViewId="0">
      <selection activeCell="C12" sqref="C12"/>
    </sheetView>
  </sheetViews>
  <sheetFormatPr defaultColWidth="9" defaultRowHeight="14.4"/>
  <cols>
    <col min="2" max="2" width="40.33203125" customWidth="1"/>
    <col min="3" max="3" width="27.6640625" customWidth="1"/>
  </cols>
  <sheetData>
    <row r="1" spans="1:3" s="1" customFormat="1">
      <c r="A1" s="1" t="s">
        <v>667</v>
      </c>
      <c r="B1" s="1" t="s">
        <v>764</v>
      </c>
      <c r="C1" s="1" t="s">
        <v>759</v>
      </c>
    </row>
    <row r="2" spans="1:3">
      <c r="A2">
        <v>1</v>
      </c>
      <c r="B2" t="s">
        <v>765</v>
      </c>
    </row>
    <row r="3" spans="1:3">
      <c r="A3">
        <v>2</v>
      </c>
      <c r="B3" t="s">
        <v>766</v>
      </c>
    </row>
    <row r="4" spans="1:3">
      <c r="A4">
        <v>3</v>
      </c>
      <c r="B4" t="s">
        <v>767</v>
      </c>
    </row>
    <row r="5" spans="1:3">
      <c r="A5">
        <v>4</v>
      </c>
      <c r="B5" t="s">
        <v>768</v>
      </c>
    </row>
    <row r="6" spans="1:3">
      <c r="A6">
        <v>5</v>
      </c>
      <c r="B6" t="s">
        <v>769</v>
      </c>
    </row>
    <row r="7" spans="1:3">
      <c r="A7">
        <v>6</v>
      </c>
      <c r="B7" t="s">
        <v>770</v>
      </c>
    </row>
    <row r="8" spans="1:3">
      <c r="A8">
        <v>7</v>
      </c>
      <c r="B8" t="s">
        <v>771</v>
      </c>
    </row>
    <row r="9" spans="1:3">
      <c r="A9">
        <v>8</v>
      </c>
      <c r="B9" t="s">
        <v>772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7"/>
  <sheetViews>
    <sheetView workbookViewId="0">
      <selection activeCell="B6" sqref="B6"/>
    </sheetView>
  </sheetViews>
  <sheetFormatPr defaultColWidth="9" defaultRowHeight="14.4"/>
  <cols>
    <col min="2" max="2" width="40.33203125" customWidth="1"/>
    <col min="3" max="3" width="27.6640625" customWidth="1"/>
  </cols>
  <sheetData>
    <row r="1" spans="1:3" s="1" customFormat="1">
      <c r="A1" s="1" t="s">
        <v>667</v>
      </c>
      <c r="B1" s="1" t="s">
        <v>12</v>
      </c>
      <c r="C1" s="1" t="s">
        <v>773</v>
      </c>
    </row>
    <row r="2" spans="1:3">
      <c r="A2">
        <v>1</v>
      </c>
      <c r="B2" t="s">
        <v>774</v>
      </c>
    </row>
    <row r="3" spans="1:3">
      <c r="A3">
        <v>2</v>
      </c>
      <c r="B3" t="s">
        <v>775</v>
      </c>
    </row>
    <row r="4" spans="1:3">
      <c r="A4">
        <v>3</v>
      </c>
      <c r="B4" t="s">
        <v>776</v>
      </c>
    </row>
    <row r="5" spans="1:3">
      <c r="A5">
        <v>4</v>
      </c>
      <c r="B5" t="s">
        <v>777</v>
      </c>
    </row>
    <row r="6" spans="1:3">
      <c r="A6">
        <v>5</v>
      </c>
      <c r="B6" t="s">
        <v>778</v>
      </c>
    </row>
    <row r="7" spans="1:3">
      <c r="A7">
        <v>6</v>
      </c>
      <c r="B7" t="s">
        <v>779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B6"/>
  <sheetViews>
    <sheetView workbookViewId="0">
      <selection activeCell="B11" sqref="B11"/>
    </sheetView>
  </sheetViews>
  <sheetFormatPr defaultColWidth="9" defaultRowHeight="14.4"/>
  <cols>
    <col min="2" max="2" width="40.33203125" customWidth="1"/>
    <col min="3" max="3" width="27.6640625" customWidth="1"/>
  </cols>
  <sheetData>
    <row r="1" spans="1:2" s="1" customFormat="1">
      <c r="A1" s="1" t="s">
        <v>667</v>
      </c>
      <c r="B1" s="1" t="s">
        <v>13</v>
      </c>
    </row>
    <row r="2" spans="1:2">
      <c r="A2">
        <v>1</v>
      </c>
      <c r="B2" t="s">
        <v>780</v>
      </c>
    </row>
    <row r="3" spans="1:2">
      <c r="A3">
        <v>2</v>
      </c>
      <c r="B3" t="s">
        <v>781</v>
      </c>
    </row>
    <row r="4" spans="1:2">
      <c r="A4">
        <v>3</v>
      </c>
      <c r="B4" t="s">
        <v>782</v>
      </c>
    </row>
    <row r="5" spans="1:2">
      <c r="A5">
        <v>4</v>
      </c>
      <c r="B5" t="s">
        <v>783</v>
      </c>
    </row>
    <row r="6" spans="1:2">
      <c r="A6">
        <v>5</v>
      </c>
      <c r="B6" t="s">
        <v>784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B5"/>
  <sheetViews>
    <sheetView workbookViewId="0">
      <selection activeCell="B6" sqref="A6:XFD6"/>
    </sheetView>
  </sheetViews>
  <sheetFormatPr defaultColWidth="9" defaultRowHeight="14.4"/>
  <cols>
    <col min="2" max="2" width="40.33203125" customWidth="1"/>
    <col min="3" max="3" width="27.6640625" customWidth="1"/>
  </cols>
  <sheetData>
    <row r="1" spans="1:2" s="1" customFormat="1">
      <c r="A1" s="1" t="s">
        <v>667</v>
      </c>
      <c r="B1" s="1" t="s">
        <v>785</v>
      </c>
    </row>
    <row r="2" spans="1:2">
      <c r="A2">
        <v>1</v>
      </c>
      <c r="B2" t="s">
        <v>786</v>
      </c>
    </row>
    <row r="3" spans="1:2">
      <c r="A3">
        <v>2</v>
      </c>
      <c r="B3" t="s">
        <v>787</v>
      </c>
    </row>
    <row r="4" spans="1:2">
      <c r="A4">
        <v>3</v>
      </c>
      <c r="B4" t="s">
        <v>788</v>
      </c>
    </row>
    <row r="5" spans="1:2">
      <c r="A5">
        <v>4</v>
      </c>
      <c r="B5"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B4"/>
  <sheetViews>
    <sheetView workbookViewId="0">
      <selection activeCell="B10" sqref="B10"/>
    </sheetView>
  </sheetViews>
  <sheetFormatPr defaultColWidth="9" defaultRowHeight="14.4"/>
  <cols>
    <col min="2" max="2" width="40.33203125" customWidth="1"/>
    <col min="3" max="3" width="27.6640625" customWidth="1"/>
  </cols>
  <sheetData>
    <row r="1" spans="1:2" s="1" customFormat="1">
      <c r="A1" s="1" t="s">
        <v>667</v>
      </c>
      <c r="B1" s="1" t="s">
        <v>789</v>
      </c>
    </row>
    <row r="2" spans="1:2">
      <c r="A2">
        <v>1</v>
      </c>
      <c r="B2" t="s">
        <v>790</v>
      </c>
    </row>
    <row r="3" spans="1:2">
      <c r="A3">
        <v>2</v>
      </c>
      <c r="B3" t="s">
        <v>791</v>
      </c>
    </row>
    <row r="4" spans="1:2">
      <c r="A4">
        <v>3</v>
      </c>
      <c r="B4" t="s">
        <v>792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7"/>
  <sheetViews>
    <sheetView workbookViewId="0">
      <selection activeCell="B10" sqref="B10"/>
    </sheetView>
  </sheetViews>
  <sheetFormatPr defaultColWidth="9" defaultRowHeight="14.4"/>
  <cols>
    <col min="2" max="2" width="40.33203125" customWidth="1"/>
    <col min="3" max="3" width="27.6640625" customWidth="1"/>
  </cols>
  <sheetData>
    <row r="1" spans="1:2" s="1" customFormat="1">
      <c r="A1" s="1" t="s">
        <v>667</v>
      </c>
      <c r="B1" s="1" t="s">
        <v>793</v>
      </c>
    </row>
    <row r="2" spans="1:2">
      <c r="A2">
        <v>1</v>
      </c>
      <c r="B2" t="s">
        <v>794</v>
      </c>
    </row>
    <row r="3" spans="1:2">
      <c r="A3">
        <v>2</v>
      </c>
      <c r="B3" t="s">
        <v>795</v>
      </c>
    </row>
    <row r="4" spans="1:2">
      <c r="A4">
        <v>3</v>
      </c>
      <c r="B4" t="s">
        <v>796</v>
      </c>
    </row>
    <row r="5" spans="1:2">
      <c r="A5">
        <v>4</v>
      </c>
      <c r="B5" t="s">
        <v>797</v>
      </c>
    </row>
    <row r="6" spans="1:2">
      <c r="A6">
        <v>5</v>
      </c>
      <c r="B6" t="s">
        <v>798</v>
      </c>
    </row>
    <row r="7" spans="1:2">
      <c r="A7">
        <v>6</v>
      </c>
      <c r="B7" t="s">
        <v>799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C6" sqref="C6"/>
    </sheetView>
  </sheetViews>
  <sheetFormatPr defaultColWidth="9" defaultRowHeight="14.4"/>
  <cols>
    <col min="1" max="1" width="3.21875" customWidth="1"/>
    <col min="2" max="2" width="17.33203125" customWidth="1"/>
    <col min="4" max="4" width="15.5546875" customWidth="1"/>
    <col min="5" max="5" width="13.33203125" customWidth="1"/>
  </cols>
  <sheetData>
    <row r="1" spans="1:5" s="1" customFormat="1">
      <c r="A1" s="1" t="s">
        <v>667</v>
      </c>
      <c r="B1" s="1" t="s">
        <v>668</v>
      </c>
      <c r="C1" s="1" t="s">
        <v>669</v>
      </c>
      <c r="D1" s="1" t="s">
        <v>670</v>
      </c>
      <c r="E1" s="1" t="s">
        <v>671</v>
      </c>
    </row>
    <row r="2" spans="1:5">
      <c r="A2">
        <v>1</v>
      </c>
      <c r="B2" t="s">
        <v>672</v>
      </c>
      <c r="C2" t="s">
        <v>673</v>
      </c>
      <c r="D2" t="s">
        <v>674</v>
      </c>
      <c r="E2" t="s">
        <v>675</v>
      </c>
    </row>
    <row r="3" spans="1:5">
      <c r="A3">
        <v>2</v>
      </c>
      <c r="B3" t="s">
        <v>676</v>
      </c>
      <c r="C3" t="s">
        <v>677</v>
      </c>
      <c r="D3" t="s">
        <v>678</v>
      </c>
      <c r="E3" t="s">
        <v>679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B6"/>
  <sheetViews>
    <sheetView workbookViewId="0">
      <selection activeCell="B6" sqref="B6"/>
    </sheetView>
  </sheetViews>
  <sheetFormatPr defaultColWidth="9" defaultRowHeight="14.4"/>
  <cols>
    <col min="2" max="2" width="40.33203125" customWidth="1"/>
    <col min="3" max="3" width="27.6640625" customWidth="1"/>
  </cols>
  <sheetData>
    <row r="1" spans="1:2" s="1" customFormat="1">
      <c r="A1" s="1" t="s">
        <v>667</v>
      </c>
      <c r="B1" s="1" t="s">
        <v>136</v>
      </c>
    </row>
    <row r="2" spans="1:2">
      <c r="A2">
        <v>1</v>
      </c>
      <c r="B2" t="s">
        <v>800</v>
      </c>
    </row>
    <row r="3" spans="1:2">
      <c r="A3">
        <v>2</v>
      </c>
      <c r="B3" t="s">
        <v>801</v>
      </c>
    </row>
    <row r="4" spans="1:2">
      <c r="A4">
        <v>3</v>
      </c>
      <c r="B4" t="s">
        <v>802</v>
      </c>
    </row>
    <row r="5" spans="1:2">
      <c r="A5">
        <v>4</v>
      </c>
      <c r="B5" t="s">
        <v>803</v>
      </c>
    </row>
    <row r="6" spans="1:2">
      <c r="A6">
        <v>5</v>
      </c>
      <c r="B6"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B5"/>
  <sheetViews>
    <sheetView workbookViewId="0">
      <selection activeCell="B9" sqref="B9"/>
    </sheetView>
  </sheetViews>
  <sheetFormatPr defaultColWidth="9" defaultRowHeight="14.4"/>
  <cols>
    <col min="2" max="2" width="40.33203125" customWidth="1"/>
    <col min="3" max="3" width="27.6640625" customWidth="1"/>
  </cols>
  <sheetData>
    <row r="1" spans="1:2" s="1" customFormat="1">
      <c r="A1" s="1" t="s">
        <v>667</v>
      </c>
      <c r="B1" s="1" t="s">
        <v>804</v>
      </c>
    </row>
    <row r="2" spans="1:2">
      <c r="A2">
        <v>1</v>
      </c>
      <c r="B2" t="s">
        <v>805</v>
      </c>
    </row>
    <row r="3" spans="1:2">
      <c r="A3">
        <v>2</v>
      </c>
      <c r="B3" t="s">
        <v>806</v>
      </c>
    </row>
    <row r="4" spans="1:2">
      <c r="A4">
        <v>3</v>
      </c>
      <c r="B4" t="s">
        <v>807</v>
      </c>
    </row>
    <row r="5" spans="1:2">
      <c r="A5">
        <v>4</v>
      </c>
      <c r="B5"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B5"/>
  <sheetViews>
    <sheetView workbookViewId="0">
      <selection activeCell="B5" sqref="B5"/>
    </sheetView>
  </sheetViews>
  <sheetFormatPr defaultColWidth="9" defaultRowHeight="14.4"/>
  <cols>
    <col min="2" max="2" width="40.33203125" customWidth="1"/>
    <col min="3" max="3" width="27.6640625" customWidth="1"/>
  </cols>
  <sheetData>
    <row r="1" spans="1:2" s="1" customFormat="1">
      <c r="A1" s="1" t="s">
        <v>667</v>
      </c>
      <c r="B1" s="1" t="s">
        <v>808</v>
      </c>
    </row>
    <row r="2" spans="1:2">
      <c r="A2">
        <v>1</v>
      </c>
      <c r="B2" t="s">
        <v>809</v>
      </c>
    </row>
    <row r="3" spans="1:2">
      <c r="A3">
        <v>2</v>
      </c>
      <c r="B3" t="s">
        <v>810</v>
      </c>
    </row>
    <row r="4" spans="1:2">
      <c r="A4">
        <v>3</v>
      </c>
      <c r="B4" t="s">
        <v>811</v>
      </c>
    </row>
    <row r="5" spans="1:2">
      <c r="A5">
        <v>4</v>
      </c>
      <c r="B5"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B7"/>
  <sheetViews>
    <sheetView workbookViewId="0">
      <selection activeCell="B10" sqref="B10"/>
    </sheetView>
  </sheetViews>
  <sheetFormatPr defaultColWidth="9" defaultRowHeight="14.4"/>
  <cols>
    <col min="2" max="2" width="66.33203125" customWidth="1"/>
    <col min="3" max="3" width="27.6640625" customWidth="1"/>
  </cols>
  <sheetData>
    <row r="1" spans="1:2" s="1" customFormat="1">
      <c r="A1" s="1" t="s">
        <v>667</v>
      </c>
      <c r="B1" s="1" t="s">
        <v>140</v>
      </c>
    </row>
    <row r="2" spans="1:2">
      <c r="A2">
        <v>1</v>
      </c>
      <c r="B2" t="s">
        <v>812</v>
      </c>
    </row>
    <row r="3" spans="1:2">
      <c r="A3">
        <v>2</v>
      </c>
      <c r="B3" t="s">
        <v>813</v>
      </c>
    </row>
    <row r="4" spans="1:2">
      <c r="A4">
        <v>3</v>
      </c>
      <c r="B4" t="s">
        <v>814</v>
      </c>
    </row>
    <row r="5" spans="1:2">
      <c r="A5">
        <v>4</v>
      </c>
      <c r="B5" t="s">
        <v>815</v>
      </c>
    </row>
    <row r="6" spans="1:2">
      <c r="A6">
        <v>5</v>
      </c>
      <c r="B6" t="s">
        <v>816</v>
      </c>
    </row>
    <row r="7" spans="1:2">
      <c r="A7">
        <v>6</v>
      </c>
      <c r="B7"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B7"/>
  <sheetViews>
    <sheetView workbookViewId="0">
      <selection activeCell="B8" sqref="B8"/>
    </sheetView>
  </sheetViews>
  <sheetFormatPr defaultColWidth="9" defaultRowHeight="14.4"/>
  <cols>
    <col min="2" max="2" width="66.33203125" customWidth="1"/>
    <col min="3" max="3" width="27.6640625" customWidth="1"/>
  </cols>
  <sheetData>
    <row r="1" spans="1:2" s="1" customFormat="1">
      <c r="A1" s="1" t="s">
        <v>667</v>
      </c>
      <c r="B1" s="1" t="s">
        <v>141</v>
      </c>
    </row>
    <row r="2" spans="1:2">
      <c r="A2">
        <v>1</v>
      </c>
      <c r="B2" t="s">
        <v>817</v>
      </c>
    </row>
    <row r="3" spans="1:2">
      <c r="A3">
        <v>2</v>
      </c>
      <c r="B3" t="s">
        <v>818</v>
      </c>
    </row>
    <row r="4" spans="1:2">
      <c r="A4">
        <v>3</v>
      </c>
      <c r="B4" t="s">
        <v>819</v>
      </c>
    </row>
    <row r="5" spans="1:2">
      <c r="A5">
        <v>4</v>
      </c>
      <c r="B5" t="s">
        <v>820</v>
      </c>
    </row>
    <row r="6" spans="1:2">
      <c r="A6">
        <v>5</v>
      </c>
      <c r="B6" t="s">
        <v>821</v>
      </c>
    </row>
    <row r="7" spans="1:2">
      <c r="A7">
        <v>6</v>
      </c>
      <c r="B7" t="s">
        <v>185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B4"/>
  <sheetViews>
    <sheetView workbookViewId="0">
      <selection activeCell="B3" sqref="B3"/>
    </sheetView>
  </sheetViews>
  <sheetFormatPr defaultColWidth="9" defaultRowHeight="14.4"/>
  <cols>
    <col min="2" max="2" width="66.33203125" customWidth="1"/>
    <col min="3" max="3" width="27.6640625" customWidth="1"/>
  </cols>
  <sheetData>
    <row r="1" spans="1:2" s="1" customFormat="1">
      <c r="A1" s="1" t="s">
        <v>667</v>
      </c>
      <c r="B1" s="1" t="s">
        <v>144</v>
      </c>
    </row>
    <row r="2" spans="1:2">
      <c r="A2">
        <v>1</v>
      </c>
      <c r="B2" t="s">
        <v>822</v>
      </c>
    </row>
    <row r="3" spans="1:2">
      <c r="A3">
        <v>2</v>
      </c>
      <c r="B3" t="s">
        <v>823</v>
      </c>
    </row>
    <row r="4" spans="1:2">
      <c r="A4">
        <v>3</v>
      </c>
      <c r="B4" t="s">
        <v>824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B6"/>
  <sheetViews>
    <sheetView workbookViewId="0">
      <selection activeCell="B6" sqref="B6"/>
    </sheetView>
  </sheetViews>
  <sheetFormatPr defaultColWidth="9" defaultRowHeight="14.4"/>
  <cols>
    <col min="2" max="2" width="66.33203125" customWidth="1"/>
    <col min="3" max="3" width="27.6640625" customWidth="1"/>
  </cols>
  <sheetData>
    <row r="1" spans="1:2" s="1" customFormat="1">
      <c r="A1" s="1" t="s">
        <v>667</v>
      </c>
      <c r="B1" s="1" t="s">
        <v>145</v>
      </c>
    </row>
    <row r="2" spans="1:2">
      <c r="A2">
        <v>1</v>
      </c>
      <c r="B2" t="s">
        <v>825</v>
      </c>
    </row>
    <row r="3" spans="1:2">
      <c r="A3">
        <v>2</v>
      </c>
      <c r="B3" t="s">
        <v>826</v>
      </c>
    </row>
    <row r="4" spans="1:2">
      <c r="A4">
        <v>3</v>
      </c>
      <c r="B4" t="s">
        <v>827</v>
      </c>
    </row>
    <row r="5" spans="1:2">
      <c r="A5">
        <v>4</v>
      </c>
      <c r="B5" t="s">
        <v>828</v>
      </c>
    </row>
    <row r="6" spans="1:2">
      <c r="A6">
        <v>5</v>
      </c>
      <c r="B6" t="s">
        <v>829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B4"/>
  <sheetViews>
    <sheetView workbookViewId="0">
      <selection activeCell="B8" sqref="B8"/>
    </sheetView>
  </sheetViews>
  <sheetFormatPr defaultColWidth="9" defaultRowHeight="14.4"/>
  <cols>
    <col min="2" max="2" width="66.33203125" customWidth="1"/>
    <col min="3" max="3" width="27.6640625" customWidth="1"/>
  </cols>
  <sheetData>
    <row r="1" spans="1:2" s="1" customFormat="1">
      <c r="A1" s="1" t="s">
        <v>667</v>
      </c>
      <c r="B1" s="1" t="s">
        <v>151</v>
      </c>
    </row>
    <row r="2" spans="1:2">
      <c r="A2">
        <v>1</v>
      </c>
      <c r="B2" t="s">
        <v>822</v>
      </c>
    </row>
    <row r="3" spans="1:2">
      <c r="A3">
        <v>2</v>
      </c>
      <c r="B3" t="s">
        <v>823</v>
      </c>
    </row>
    <row r="4" spans="1:2">
      <c r="A4">
        <v>3</v>
      </c>
      <c r="B4" t="s">
        <v>824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B5"/>
  <sheetViews>
    <sheetView workbookViewId="0">
      <selection activeCell="A4" sqref="A4"/>
    </sheetView>
  </sheetViews>
  <sheetFormatPr defaultColWidth="9" defaultRowHeight="14.4"/>
  <cols>
    <col min="2" max="2" width="66.33203125" customWidth="1"/>
    <col min="3" max="3" width="27.6640625" customWidth="1"/>
  </cols>
  <sheetData>
    <row r="1" spans="1:2" s="1" customFormat="1">
      <c r="A1" s="1" t="s">
        <v>667</v>
      </c>
      <c r="B1" s="1" t="s">
        <v>154</v>
      </c>
    </row>
    <row r="2" spans="1:2">
      <c r="A2">
        <v>1</v>
      </c>
      <c r="B2" t="s">
        <v>830</v>
      </c>
    </row>
    <row r="3" spans="1:2">
      <c r="A3">
        <v>2</v>
      </c>
      <c r="B3" t="s">
        <v>831</v>
      </c>
    </row>
    <row r="4" spans="1:2">
      <c r="A4">
        <v>3</v>
      </c>
      <c r="B4" t="s">
        <v>832</v>
      </c>
    </row>
    <row r="5" spans="1:2">
      <c r="A5">
        <v>4</v>
      </c>
      <c r="B5"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B6"/>
  <sheetViews>
    <sheetView workbookViewId="0">
      <selection activeCell="B7" sqref="B7"/>
    </sheetView>
  </sheetViews>
  <sheetFormatPr defaultColWidth="9" defaultRowHeight="14.4"/>
  <cols>
    <col min="2" max="2" width="66.33203125" customWidth="1"/>
    <col min="3" max="3" width="27.6640625" customWidth="1"/>
  </cols>
  <sheetData>
    <row r="1" spans="1:2" s="1" customFormat="1">
      <c r="A1" s="1" t="s">
        <v>667</v>
      </c>
      <c r="B1" s="1" t="s">
        <v>156</v>
      </c>
    </row>
    <row r="2" spans="1:2">
      <c r="A2">
        <v>1</v>
      </c>
      <c r="B2" t="s">
        <v>833</v>
      </c>
    </row>
    <row r="3" spans="1:2">
      <c r="A3">
        <v>2</v>
      </c>
      <c r="B3" t="s">
        <v>834</v>
      </c>
    </row>
    <row r="4" spans="1:2">
      <c r="A4">
        <v>3</v>
      </c>
      <c r="B4" t="s">
        <v>835</v>
      </c>
    </row>
    <row r="5" spans="1:2">
      <c r="A5">
        <v>4</v>
      </c>
      <c r="B5" t="s">
        <v>836</v>
      </c>
    </row>
    <row r="6" spans="1:2">
      <c r="A6">
        <v>5</v>
      </c>
      <c r="B6"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4"/>
  <sheetViews>
    <sheetView workbookViewId="0">
      <selection activeCell="I13" sqref="I13"/>
    </sheetView>
  </sheetViews>
  <sheetFormatPr defaultColWidth="9" defaultRowHeight="14.4"/>
  <sheetData>
    <row r="1" spans="1:3" s="1" customFormat="1">
      <c r="A1" s="1" t="s">
        <v>667</v>
      </c>
      <c r="B1" s="1" t="s">
        <v>680</v>
      </c>
      <c r="C1" s="1" t="s">
        <v>213</v>
      </c>
    </row>
    <row r="2" spans="1:3">
      <c r="A2">
        <v>1</v>
      </c>
      <c r="B2" t="s">
        <v>681</v>
      </c>
      <c r="C2" t="s">
        <v>682</v>
      </c>
    </row>
    <row r="3" spans="1:3">
      <c r="A3">
        <v>2</v>
      </c>
      <c r="B3" t="s">
        <v>683</v>
      </c>
      <c r="C3" t="s">
        <v>684</v>
      </c>
    </row>
    <row r="4" spans="1:3">
      <c r="A4">
        <v>3</v>
      </c>
      <c r="B4" t="s">
        <v>685</v>
      </c>
      <c r="C4" t="s">
        <v>686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B4"/>
  <sheetViews>
    <sheetView workbookViewId="0">
      <selection activeCell="B6" sqref="B6"/>
    </sheetView>
  </sheetViews>
  <sheetFormatPr defaultColWidth="9" defaultRowHeight="14.4"/>
  <cols>
    <col min="2" max="2" width="66.33203125" customWidth="1"/>
    <col min="3" max="3" width="27.6640625" customWidth="1"/>
  </cols>
  <sheetData>
    <row r="1" spans="1:2" s="1" customFormat="1">
      <c r="A1" s="1" t="s">
        <v>667</v>
      </c>
      <c r="B1" s="1" t="s">
        <v>187</v>
      </c>
    </row>
    <row r="2" spans="1:2">
      <c r="A2">
        <v>1</v>
      </c>
      <c r="B2" t="s">
        <v>830</v>
      </c>
    </row>
    <row r="3" spans="1:2">
      <c r="A3">
        <v>2</v>
      </c>
      <c r="B3" t="s">
        <v>837</v>
      </c>
    </row>
    <row r="4" spans="1:2">
      <c r="A4">
        <v>3</v>
      </c>
      <c r="B4" t="s">
        <v>838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B8"/>
  <sheetViews>
    <sheetView workbookViewId="0">
      <selection activeCell="B7" sqref="B7"/>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188</v>
      </c>
    </row>
    <row r="2" spans="1:2">
      <c r="A2">
        <v>1</v>
      </c>
      <c r="B2" t="s">
        <v>830</v>
      </c>
    </row>
    <row r="3" spans="1:2">
      <c r="A3">
        <v>2</v>
      </c>
      <c r="B3" t="s">
        <v>839</v>
      </c>
    </row>
    <row r="4" spans="1:2">
      <c r="A4">
        <v>3</v>
      </c>
      <c r="B4" t="s">
        <v>840</v>
      </c>
    </row>
    <row r="5" spans="1:2">
      <c r="A5">
        <v>4</v>
      </c>
      <c r="B5" t="s">
        <v>841</v>
      </c>
    </row>
    <row r="6" spans="1:2">
      <c r="A6">
        <v>5</v>
      </c>
      <c r="B6" t="s">
        <v>842</v>
      </c>
    </row>
    <row r="7" spans="1:2">
      <c r="A7">
        <v>6</v>
      </c>
      <c r="B7" t="s">
        <v>843</v>
      </c>
    </row>
    <row r="8" spans="1:2">
      <c r="A8">
        <v>7</v>
      </c>
      <c r="B8"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B12"/>
  <sheetViews>
    <sheetView workbookViewId="0">
      <selection activeCell="B7" sqref="B7"/>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189</v>
      </c>
    </row>
    <row r="2" spans="1:2">
      <c r="A2">
        <v>1</v>
      </c>
      <c r="B2" t="s">
        <v>830</v>
      </c>
    </row>
    <row r="3" spans="1:2">
      <c r="A3">
        <v>2</v>
      </c>
      <c r="B3" t="s">
        <v>844</v>
      </c>
    </row>
    <row r="4" spans="1:2">
      <c r="A4">
        <v>3</v>
      </c>
      <c r="B4" t="s">
        <v>845</v>
      </c>
    </row>
    <row r="5" spans="1:2">
      <c r="A5">
        <v>4</v>
      </c>
      <c r="B5" t="s">
        <v>846</v>
      </c>
    </row>
    <row r="6" spans="1:2">
      <c r="A6">
        <v>5</v>
      </c>
      <c r="B6" t="s">
        <v>847</v>
      </c>
    </row>
    <row r="7" spans="1:2">
      <c r="A7">
        <v>6</v>
      </c>
      <c r="B7" t="s">
        <v>848</v>
      </c>
    </row>
    <row r="8" spans="1:2">
      <c r="A8">
        <v>7</v>
      </c>
      <c r="B8" t="s">
        <v>849</v>
      </c>
    </row>
    <row r="9" spans="1:2">
      <c r="A9">
        <v>8</v>
      </c>
      <c r="B9" t="s">
        <v>850</v>
      </c>
    </row>
    <row r="10" spans="1:2">
      <c r="A10">
        <v>9</v>
      </c>
      <c r="B10" t="s">
        <v>851</v>
      </c>
    </row>
    <row r="11" spans="1:2">
      <c r="A11">
        <v>10</v>
      </c>
      <c r="B11" s="2" t="s">
        <v>852</v>
      </c>
    </row>
    <row r="12" spans="1:2">
      <c r="A12">
        <v>11</v>
      </c>
      <c r="B12"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B5"/>
  <sheetViews>
    <sheetView workbookViewId="0">
      <selection activeCell="B12" sqref="B12"/>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190</v>
      </c>
    </row>
    <row r="2" spans="1:2">
      <c r="A2">
        <v>1</v>
      </c>
      <c r="B2" t="s">
        <v>853</v>
      </c>
    </row>
    <row r="3" spans="1:2">
      <c r="A3">
        <v>2</v>
      </c>
      <c r="B3" t="s">
        <v>854</v>
      </c>
    </row>
    <row r="4" spans="1:2">
      <c r="A4">
        <v>3</v>
      </c>
      <c r="B4" s="2" t="s">
        <v>855</v>
      </c>
    </row>
    <row r="5" spans="1:2">
      <c r="A5">
        <v>4</v>
      </c>
      <c r="B5" t="s">
        <v>856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B6"/>
  <sheetViews>
    <sheetView workbookViewId="0">
      <selection activeCell="A7" sqref="A7"/>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857</v>
      </c>
    </row>
    <row r="2" spans="1:2">
      <c r="A2">
        <v>1</v>
      </c>
      <c r="B2" t="s">
        <v>858</v>
      </c>
    </row>
    <row r="3" spans="1:2">
      <c r="A3">
        <v>2</v>
      </c>
      <c r="B3" t="s">
        <v>859</v>
      </c>
    </row>
    <row r="4" spans="1:2">
      <c r="A4">
        <v>3</v>
      </c>
      <c r="B4" s="2" t="s">
        <v>860</v>
      </c>
    </row>
    <row r="5" spans="1:2">
      <c r="A5">
        <v>4</v>
      </c>
      <c r="B5" t="s">
        <v>861</v>
      </c>
    </row>
    <row r="6" spans="1:2">
      <c r="A6">
        <v>5</v>
      </c>
      <c r="B6" t="s">
        <v>862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B5"/>
  <sheetViews>
    <sheetView workbookViewId="0">
      <selection activeCell="B6" sqref="B6"/>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863</v>
      </c>
    </row>
    <row r="2" spans="1:2">
      <c r="A2">
        <v>1</v>
      </c>
      <c r="B2" t="s">
        <v>864</v>
      </c>
    </row>
    <row r="3" spans="1:2">
      <c r="A3">
        <v>2</v>
      </c>
      <c r="B3" t="s">
        <v>865</v>
      </c>
    </row>
    <row r="4" spans="1:2">
      <c r="A4">
        <v>3</v>
      </c>
      <c r="B4" s="2" t="s">
        <v>866</v>
      </c>
    </row>
    <row r="5" spans="1:2">
      <c r="A5">
        <v>4</v>
      </c>
      <c r="B5" t="s">
        <v>867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B6"/>
  <sheetViews>
    <sheetView workbookViewId="0">
      <selection activeCell="B6" sqref="B6"/>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863</v>
      </c>
    </row>
    <row r="2" spans="1:2">
      <c r="A2">
        <v>1</v>
      </c>
      <c r="B2" t="s">
        <v>868</v>
      </c>
    </row>
    <row r="3" spans="1:2">
      <c r="A3">
        <v>2</v>
      </c>
      <c r="B3" t="s">
        <v>869</v>
      </c>
    </row>
    <row r="4" spans="1:2">
      <c r="A4">
        <v>3</v>
      </c>
      <c r="B4" s="2" t="s">
        <v>870</v>
      </c>
    </row>
    <row r="5" spans="1:2">
      <c r="A5">
        <v>4</v>
      </c>
      <c r="B5" s="2" t="s">
        <v>871</v>
      </c>
    </row>
    <row r="6" spans="1:2">
      <c r="A6">
        <v>5</v>
      </c>
      <c r="B6" s="2" t="s">
        <v>872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B10"/>
  <sheetViews>
    <sheetView workbookViewId="0">
      <selection activeCell="B13" sqref="B13"/>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199</v>
      </c>
    </row>
    <row r="2" spans="1:2">
      <c r="A2">
        <v>1</v>
      </c>
      <c r="B2" t="s">
        <v>765</v>
      </c>
    </row>
    <row r="3" spans="1:2">
      <c r="A3">
        <v>2</v>
      </c>
      <c r="B3" t="s">
        <v>766</v>
      </c>
    </row>
    <row r="4" spans="1:2">
      <c r="A4">
        <v>3</v>
      </c>
      <c r="B4" t="s">
        <v>767</v>
      </c>
    </row>
    <row r="5" spans="1:2">
      <c r="A5">
        <v>4</v>
      </c>
      <c r="B5" t="s">
        <v>768</v>
      </c>
    </row>
    <row r="6" spans="1:2">
      <c r="A6">
        <v>5</v>
      </c>
      <c r="B6" t="s">
        <v>769</v>
      </c>
    </row>
    <row r="7" spans="1:2">
      <c r="A7">
        <v>6</v>
      </c>
      <c r="B7" t="s">
        <v>770</v>
      </c>
    </row>
    <row r="8" spans="1:2">
      <c r="A8">
        <v>7</v>
      </c>
      <c r="B8" t="s">
        <v>771</v>
      </c>
    </row>
    <row r="9" spans="1:2">
      <c r="A9">
        <v>8</v>
      </c>
      <c r="B9" t="s">
        <v>772</v>
      </c>
    </row>
    <row r="10" spans="1:2">
      <c r="A10">
        <v>9</v>
      </c>
      <c r="B10" t="s">
        <v>873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B3"/>
  <sheetViews>
    <sheetView workbookViewId="0">
      <selection activeCell="B6" sqref="B6"/>
    </sheetView>
  </sheetViews>
  <sheetFormatPr defaultColWidth="9" defaultRowHeight="14.4"/>
  <cols>
    <col min="1" max="1" width="3.33203125" customWidth="1"/>
    <col min="2" max="2" width="66.33203125" customWidth="1"/>
    <col min="3" max="3" width="27.6640625" customWidth="1"/>
  </cols>
  <sheetData>
    <row r="1" spans="1:2" s="1" customFormat="1">
      <c r="A1" s="1" t="s">
        <v>667</v>
      </c>
      <c r="B1" s="1" t="s">
        <v>201</v>
      </c>
    </row>
    <row r="2" spans="1:2">
      <c r="A2">
        <v>1</v>
      </c>
      <c r="B2" t="s">
        <v>874</v>
      </c>
    </row>
    <row r="3" spans="1:2">
      <c r="A3">
        <v>2</v>
      </c>
      <c r="B3" t="s">
        <v>875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7"/>
  <sheetViews>
    <sheetView workbookViewId="0">
      <selection activeCell="C8" sqref="C8"/>
    </sheetView>
  </sheetViews>
  <sheetFormatPr defaultColWidth="9" defaultRowHeight="14.4"/>
  <cols>
    <col min="2" max="2" width="27.6640625" customWidth="1"/>
    <col min="3" max="3" width="31.5546875" customWidth="1"/>
  </cols>
  <sheetData>
    <row r="1" spans="1:3" s="1" customFormat="1">
      <c r="A1" s="1" t="s">
        <v>667</v>
      </c>
      <c r="B1" s="1" t="s">
        <v>687</v>
      </c>
      <c r="C1" s="1" t="s">
        <v>688</v>
      </c>
    </row>
    <row r="2" spans="1:3">
      <c r="A2">
        <v>1</v>
      </c>
      <c r="B2" t="s">
        <v>689</v>
      </c>
      <c r="C2" t="s">
        <v>876</v>
      </c>
    </row>
    <row r="3" spans="1:3">
      <c r="A3">
        <v>2</v>
      </c>
      <c r="B3" t="s">
        <v>690</v>
      </c>
      <c r="C3" t="s">
        <v>877</v>
      </c>
    </row>
    <row r="4" spans="1:3">
      <c r="A4">
        <v>3</v>
      </c>
      <c r="B4" t="s">
        <v>691</v>
      </c>
      <c r="C4" t="s">
        <v>879</v>
      </c>
    </row>
    <row r="5" spans="1:3">
      <c r="A5">
        <v>4</v>
      </c>
      <c r="B5" t="s">
        <v>692</v>
      </c>
      <c r="C5" t="s">
        <v>878</v>
      </c>
    </row>
    <row r="6" spans="1:3">
      <c r="A6">
        <v>5</v>
      </c>
      <c r="B6" t="s">
        <v>693</v>
      </c>
      <c r="C6" t="s">
        <v>880</v>
      </c>
    </row>
    <row r="7" spans="1:3">
      <c r="A7">
        <v>6</v>
      </c>
      <c r="B7" t="s">
        <v>694</v>
      </c>
      <c r="C7" t="s">
        <v>881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tabSelected="1" workbookViewId="0">
      <selection activeCell="A2" sqref="A2"/>
    </sheetView>
  </sheetViews>
  <sheetFormatPr defaultColWidth="9" defaultRowHeight="14.4"/>
  <cols>
    <col min="1" max="1" width="3.88671875" customWidth="1"/>
    <col min="2" max="2" width="27.88671875" customWidth="1"/>
    <col min="3" max="3" width="24.44140625" customWidth="1"/>
  </cols>
  <sheetData>
    <row r="1" spans="1:3" s="1" customFormat="1">
      <c r="A1" s="1" t="s">
        <v>667</v>
      </c>
      <c r="B1" s="1" t="s">
        <v>696</v>
      </c>
      <c r="C1" s="1" t="s">
        <v>697</v>
      </c>
    </row>
    <row r="2" spans="1:3">
      <c r="A2">
        <v>1</v>
      </c>
      <c r="B2" t="s">
        <v>698</v>
      </c>
      <c r="C2" t="s">
        <v>882</v>
      </c>
    </row>
    <row r="3" spans="1:3">
      <c r="A3">
        <v>2</v>
      </c>
      <c r="B3" t="s">
        <v>699</v>
      </c>
      <c r="C3" t="s">
        <v>883</v>
      </c>
    </row>
    <row r="4" spans="1:3">
      <c r="A4">
        <v>3</v>
      </c>
      <c r="B4" t="s">
        <v>700</v>
      </c>
      <c r="C4" t="s">
        <v>888</v>
      </c>
    </row>
    <row r="5" spans="1:3">
      <c r="A5">
        <v>4</v>
      </c>
      <c r="B5" t="s">
        <v>701</v>
      </c>
      <c r="C5" t="s">
        <v>884</v>
      </c>
    </row>
    <row r="6" spans="1:3">
      <c r="A6">
        <v>5</v>
      </c>
      <c r="B6" t="s">
        <v>702</v>
      </c>
      <c r="C6" t="s">
        <v>885</v>
      </c>
    </row>
    <row r="7" spans="1:3">
      <c r="A7">
        <v>6</v>
      </c>
      <c r="B7" t="s">
        <v>703</v>
      </c>
      <c r="C7" t="s">
        <v>886</v>
      </c>
    </row>
    <row r="8" spans="1:3">
      <c r="A8">
        <v>7</v>
      </c>
      <c r="B8" t="s">
        <v>704</v>
      </c>
      <c r="C8" t="s">
        <v>887</v>
      </c>
    </row>
    <row r="9" spans="1:3">
      <c r="A9">
        <v>8</v>
      </c>
      <c r="B9" t="s">
        <v>705</v>
      </c>
      <c r="C9" t="s">
        <v>889</v>
      </c>
    </row>
    <row r="10" spans="1:3">
      <c r="A10">
        <v>9</v>
      </c>
      <c r="B10" t="s">
        <v>96</v>
      </c>
      <c r="C10" t="s">
        <v>722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0"/>
  <sheetViews>
    <sheetView workbookViewId="0">
      <selection activeCell="C7" sqref="C7"/>
    </sheetView>
  </sheetViews>
  <sheetFormatPr defaultColWidth="9" defaultRowHeight="14.4"/>
  <cols>
    <col min="1" max="1" width="3.88671875" customWidth="1"/>
    <col min="2" max="2" width="27.88671875" customWidth="1"/>
    <col min="3" max="3" width="30" customWidth="1"/>
  </cols>
  <sheetData>
    <row r="1" spans="1:3" s="1" customFormat="1">
      <c r="A1" s="1" t="s">
        <v>695</v>
      </c>
      <c r="B1" s="1" t="s">
        <v>50</v>
      </c>
      <c r="C1" s="1" t="s">
        <v>216</v>
      </c>
    </row>
    <row r="2" spans="1:3">
      <c r="A2">
        <v>1</v>
      </c>
      <c r="B2" t="s">
        <v>706</v>
      </c>
      <c r="C2" t="s">
        <v>707</v>
      </c>
    </row>
    <row r="3" spans="1:3">
      <c r="A3">
        <v>2</v>
      </c>
      <c r="B3" t="s">
        <v>708</v>
      </c>
      <c r="C3" t="s">
        <v>709</v>
      </c>
    </row>
    <row r="4" spans="1:3">
      <c r="A4">
        <v>3</v>
      </c>
      <c r="B4" t="s">
        <v>710</v>
      </c>
      <c r="C4" t="s">
        <v>711</v>
      </c>
    </row>
    <row r="5" spans="1:3">
      <c r="A5">
        <v>4</v>
      </c>
      <c r="B5" t="s">
        <v>712</v>
      </c>
      <c r="C5" t="s">
        <v>713</v>
      </c>
    </row>
    <row r="6" spans="1:3">
      <c r="A6">
        <v>5</v>
      </c>
      <c r="B6" t="s">
        <v>714</v>
      </c>
      <c r="C6" t="s">
        <v>715</v>
      </c>
    </row>
    <row r="7" spans="1:3">
      <c r="A7">
        <v>6</v>
      </c>
      <c r="B7" t="s">
        <v>716</v>
      </c>
      <c r="C7" t="s">
        <v>717</v>
      </c>
    </row>
    <row r="8" spans="1:3">
      <c r="A8">
        <v>7</v>
      </c>
      <c r="B8" t="s">
        <v>718</v>
      </c>
      <c r="C8" t="s">
        <v>719</v>
      </c>
    </row>
    <row r="9" spans="1:3">
      <c r="A9">
        <v>8</v>
      </c>
      <c r="B9" t="s">
        <v>720</v>
      </c>
      <c r="C9" t="s">
        <v>721</v>
      </c>
    </row>
    <row r="10" spans="1:3">
      <c r="A10">
        <v>9</v>
      </c>
      <c r="B10" t="s">
        <v>96</v>
      </c>
      <c r="C10" t="s">
        <v>722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7"/>
  <sheetViews>
    <sheetView workbookViewId="0">
      <selection activeCell="D8" sqref="D8"/>
    </sheetView>
  </sheetViews>
  <sheetFormatPr defaultColWidth="9" defaultRowHeight="14.4"/>
  <cols>
    <col min="2" max="2" width="36.6640625" customWidth="1"/>
    <col min="3" max="3" width="13.5546875" customWidth="1"/>
  </cols>
  <sheetData>
    <row r="1" spans="1:3" s="1" customFormat="1">
      <c r="A1" s="1" t="s">
        <v>667</v>
      </c>
      <c r="B1" s="1" t="s">
        <v>77</v>
      </c>
      <c r="C1" s="1" t="s">
        <v>723</v>
      </c>
    </row>
    <row r="2" spans="1:3">
      <c r="A2">
        <v>1</v>
      </c>
      <c r="B2" t="s">
        <v>724</v>
      </c>
    </row>
    <row r="3" spans="1:3">
      <c r="A3">
        <v>2</v>
      </c>
      <c r="B3" t="s">
        <v>725</v>
      </c>
    </row>
    <row r="4" spans="1:3">
      <c r="A4">
        <v>3</v>
      </c>
      <c r="B4" t="s">
        <v>726</v>
      </c>
    </row>
    <row r="5" spans="1:3">
      <c r="A5">
        <v>4</v>
      </c>
      <c r="B5" t="s">
        <v>727</v>
      </c>
    </row>
    <row r="6" spans="1:3">
      <c r="A6">
        <v>5</v>
      </c>
      <c r="B6" t="s">
        <v>728</v>
      </c>
    </row>
    <row r="7" spans="1:3">
      <c r="A7">
        <v>6</v>
      </c>
      <c r="B7" t="s">
        <v>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
  <sheetViews>
    <sheetView workbookViewId="0">
      <selection activeCell="C3" sqref="C3"/>
    </sheetView>
  </sheetViews>
  <sheetFormatPr defaultColWidth="9" defaultRowHeight="14.4"/>
  <cols>
    <col min="2" max="2" width="60.5546875" customWidth="1"/>
    <col min="3" max="3" width="27.6640625" customWidth="1"/>
  </cols>
  <sheetData>
    <row r="1" spans="1:3" s="1" customFormat="1">
      <c r="A1" s="1" t="s">
        <v>667</v>
      </c>
      <c r="B1" s="1" t="s">
        <v>78</v>
      </c>
      <c r="C1" s="1" t="s">
        <v>729</v>
      </c>
    </row>
    <row r="2" spans="1:3">
      <c r="A2">
        <v>1</v>
      </c>
      <c r="B2" t="s">
        <v>730</v>
      </c>
    </row>
    <row r="3" spans="1:3">
      <c r="A3">
        <v>2</v>
      </c>
      <c r="B3" t="s">
        <v>731</v>
      </c>
    </row>
    <row r="4" spans="1:3">
      <c r="A4">
        <v>3</v>
      </c>
      <c r="B4" t="s">
        <v>732</v>
      </c>
    </row>
    <row r="5" spans="1:3">
      <c r="A5">
        <v>4</v>
      </c>
      <c r="B5" t="s">
        <v>733</v>
      </c>
    </row>
    <row r="6" spans="1:3">
      <c r="A6">
        <v>5</v>
      </c>
      <c r="B6" t="s">
        <v>734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5"/>
  <sheetViews>
    <sheetView workbookViewId="0">
      <selection activeCell="B4" sqref="B4"/>
    </sheetView>
  </sheetViews>
  <sheetFormatPr defaultColWidth="9" defaultRowHeight="14.4"/>
  <cols>
    <col min="2" max="2" width="24.88671875" customWidth="1"/>
    <col min="3" max="3" width="27.6640625" customWidth="1"/>
  </cols>
  <sheetData>
    <row r="1" spans="1:3" s="1" customFormat="1">
      <c r="A1" s="1" t="s">
        <v>667</v>
      </c>
      <c r="B1" s="1" t="s">
        <v>735</v>
      </c>
      <c r="C1" s="1" t="s">
        <v>736</v>
      </c>
    </row>
    <row r="2" spans="1:3">
      <c r="A2">
        <v>1</v>
      </c>
      <c r="B2" t="s">
        <v>737</v>
      </c>
    </row>
    <row r="3" spans="1:3">
      <c r="A3">
        <v>2</v>
      </c>
      <c r="B3" t="s">
        <v>738</v>
      </c>
    </row>
    <row r="4" spans="1:3">
      <c r="A4">
        <v>3</v>
      </c>
      <c r="B4" t="s">
        <v>739</v>
      </c>
    </row>
    <row r="5" spans="1:3">
      <c r="A5">
        <v>4</v>
      </c>
      <c r="B5" t="s">
        <v>96</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Props1.xml><?xml version="1.0" encoding="utf-8"?>
<ds:datastoreItem xmlns:ds="http://schemas.openxmlformats.org/officeDocument/2006/customXml" ds:itemID="{119FAF29-A520-4B1C-8029-730A23048622}">
  <ds:schemaRefs/>
</ds:datastoreItem>
</file>

<file path=customXml/itemProps2.xml><?xml version="1.0" encoding="utf-8"?>
<ds:datastoreItem xmlns:ds="http://schemas.openxmlformats.org/officeDocument/2006/customXml" ds:itemID="{CA00CCF2-ED16-4443-9FBD-34E119550E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BEF924-BF5F-4071-B707-55CB1EBA84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database</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2022-09-15T15:34:00Z</cp:lastPrinted>
  <dcterms:created xsi:type="dcterms:W3CDTF">2022-09-15T05:04:00Z</dcterms:created>
  <dcterms:modified xsi:type="dcterms:W3CDTF">2022-09-30T12:35:40Z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1033-11.2.0.11306</vt:lpwstr>
  </property>
  <property fmtid="{D5CDD505-2E9C-101B-9397-08002B2CF9AE}" pid="5" name="MediaServiceImageTags">
    <vt:lpwstr/>
  </property>
</Properties>
</file>