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KNIME\EastBay-Project\Intake-Bid-Evaluation\data\"/>
    </mc:Choice>
  </mc:AlternateContent>
  <xr:revisionPtr revIDLastSave="0" documentId="13_ncr:1_{55B4FD14-1C1D-4F08-AAEC-B33279DBE02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ummary" sheetId="94" r:id="rId1"/>
    <sheet name="B1" sheetId="81" r:id="rId2"/>
    <sheet name="E1" sheetId="83" r:id="rId3"/>
    <sheet name="E2" sheetId="84" r:id="rId4"/>
    <sheet name="E3" sheetId="85" r:id="rId5"/>
    <sheet name="E4" sheetId="86" r:id="rId6"/>
    <sheet name="E5" sheetId="87" r:id="rId7"/>
    <sheet name="E6" sheetId="88" r:id="rId8"/>
    <sheet name="E7" sheetId="89" r:id="rId9"/>
    <sheet name="E8" sheetId="90" r:id="rId10"/>
    <sheet name="E9" sheetId="91" r:id="rId11"/>
    <sheet name="E10" sheetId="92" r:id="rId12"/>
    <sheet name="Scoring" sheetId="24" r:id="rId13"/>
    <sheet name="Definition" sheetId="12" r:id="rId14"/>
  </sheets>
  <definedNames>
    <definedName name="_xlnm.Print_Area" localSheetId="1">'B1'!$A$1:$H$213</definedName>
    <definedName name="_xlnm.Print_Area" localSheetId="13">Definition!$A$1:$D$23</definedName>
    <definedName name="_xlnm.Print_Area" localSheetId="12">Scoring!$A$1:$H$213</definedName>
    <definedName name="_xlnm.Print_Titles" localSheetId="1">'B1'!$2:$3</definedName>
    <definedName name="_xlnm.Print_Titles" localSheetId="12">Scoring!$2:$3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94" l="1"/>
  <c r="E7" i="94"/>
  <c r="E8" i="94"/>
  <c r="E9" i="94"/>
  <c r="E10" i="94"/>
  <c r="E5" i="94"/>
  <c r="X4" i="81"/>
  <c r="W145" i="81"/>
  <c r="W127" i="81"/>
  <c r="W96" i="81"/>
  <c r="W47" i="81"/>
  <c r="S145" i="81"/>
  <c r="S127" i="81"/>
  <c r="S96" i="81"/>
  <c r="S47" i="81"/>
  <c r="S5" i="81"/>
  <c r="W5" i="81"/>
  <c r="V6" i="81"/>
  <c r="V17" i="81"/>
  <c r="V27" i="81"/>
  <c r="V35" i="81"/>
  <c r="V43" i="81"/>
  <c r="V48" i="81"/>
  <c r="V60" i="81"/>
  <c r="V72" i="81"/>
  <c r="V84" i="81"/>
  <c r="V97" i="81"/>
  <c r="V103" i="81"/>
  <c r="V109" i="81"/>
  <c r="V115" i="81"/>
  <c r="V121" i="81"/>
  <c r="V128" i="81"/>
  <c r="V135" i="81"/>
  <c r="V138" i="81"/>
  <c r="V142" i="81"/>
  <c r="V146" i="81"/>
  <c r="V149" i="81"/>
  <c r="V198" i="81"/>
  <c r="V206" i="81"/>
  <c r="V211" i="81"/>
  <c r="U8" i="81"/>
  <c r="U9" i="81"/>
  <c r="U10" i="81"/>
  <c r="U11" i="81"/>
  <c r="U12" i="81"/>
  <c r="U13" i="81"/>
  <c r="U14" i="81"/>
  <c r="U15" i="81"/>
  <c r="U16" i="81"/>
  <c r="U17" i="81"/>
  <c r="U18" i="81"/>
  <c r="U19" i="81"/>
  <c r="U20" i="81"/>
  <c r="U21" i="81"/>
  <c r="U22" i="81"/>
  <c r="U23" i="81"/>
  <c r="U24" i="81"/>
  <c r="U25" i="81"/>
  <c r="U26" i="81"/>
  <c r="U27" i="81"/>
  <c r="U28" i="81"/>
  <c r="U29" i="81"/>
  <c r="U30" i="81"/>
  <c r="U31" i="81"/>
  <c r="U32" i="81"/>
  <c r="U33" i="81"/>
  <c r="U34" i="81"/>
  <c r="U35" i="81"/>
  <c r="U36" i="81"/>
  <c r="U37" i="81"/>
  <c r="U38" i="81"/>
  <c r="U39" i="81"/>
  <c r="U40" i="81"/>
  <c r="U41" i="81"/>
  <c r="U42" i="81"/>
  <c r="U43" i="81"/>
  <c r="U44" i="81"/>
  <c r="U45" i="81"/>
  <c r="U46" i="81"/>
  <c r="U47" i="81"/>
  <c r="U48" i="81"/>
  <c r="U49" i="81"/>
  <c r="U50" i="81"/>
  <c r="U51" i="81"/>
  <c r="U52" i="81"/>
  <c r="U53" i="81"/>
  <c r="U54" i="81"/>
  <c r="U55" i="81"/>
  <c r="U56" i="81"/>
  <c r="U57" i="81"/>
  <c r="U58" i="81"/>
  <c r="U59" i="81"/>
  <c r="U60" i="81"/>
  <c r="U61" i="81"/>
  <c r="U62" i="81"/>
  <c r="U63" i="81"/>
  <c r="U64" i="81"/>
  <c r="U65" i="81"/>
  <c r="U66" i="81"/>
  <c r="U67" i="81"/>
  <c r="U68" i="81"/>
  <c r="U69" i="81"/>
  <c r="U70" i="81"/>
  <c r="U71" i="81"/>
  <c r="U72" i="81"/>
  <c r="U73" i="81"/>
  <c r="U74" i="81"/>
  <c r="U75" i="81"/>
  <c r="U76" i="81"/>
  <c r="U77" i="81"/>
  <c r="U78" i="81"/>
  <c r="U79" i="81"/>
  <c r="U80" i="81"/>
  <c r="U81" i="81"/>
  <c r="U82" i="81"/>
  <c r="U83" i="81"/>
  <c r="U84" i="81"/>
  <c r="U85" i="81"/>
  <c r="U86" i="81"/>
  <c r="U87" i="81"/>
  <c r="U88" i="81"/>
  <c r="U89" i="81"/>
  <c r="U90" i="81"/>
  <c r="U91" i="81"/>
  <c r="U92" i="81"/>
  <c r="U93" i="81"/>
  <c r="U94" i="81"/>
  <c r="U95" i="81"/>
  <c r="U96" i="81"/>
  <c r="U97" i="81"/>
  <c r="U98" i="81"/>
  <c r="U99" i="81"/>
  <c r="U100" i="81"/>
  <c r="U101" i="81"/>
  <c r="U102" i="81"/>
  <c r="U103" i="81"/>
  <c r="U104" i="81"/>
  <c r="U105" i="81"/>
  <c r="U106" i="81"/>
  <c r="U107" i="81"/>
  <c r="U108" i="81"/>
  <c r="U109" i="81"/>
  <c r="U110" i="81"/>
  <c r="U111" i="81"/>
  <c r="U112" i="81"/>
  <c r="U113" i="81"/>
  <c r="U114" i="81"/>
  <c r="U115" i="81"/>
  <c r="U116" i="81"/>
  <c r="U117" i="81"/>
  <c r="U118" i="81"/>
  <c r="U119" i="81"/>
  <c r="U120" i="81"/>
  <c r="U121" i="81"/>
  <c r="U122" i="81"/>
  <c r="U123" i="81"/>
  <c r="U124" i="81"/>
  <c r="U125" i="81"/>
  <c r="U126" i="81"/>
  <c r="U127" i="81"/>
  <c r="U128" i="81"/>
  <c r="U129" i="81"/>
  <c r="U130" i="81"/>
  <c r="U131" i="81"/>
  <c r="U132" i="81"/>
  <c r="U133" i="81"/>
  <c r="U134" i="81"/>
  <c r="U135" i="81"/>
  <c r="U136" i="81"/>
  <c r="U137" i="81"/>
  <c r="U138" i="81"/>
  <c r="U139" i="81"/>
  <c r="U140" i="81"/>
  <c r="U141" i="81"/>
  <c r="U142" i="81"/>
  <c r="U143" i="81"/>
  <c r="U144" i="81"/>
  <c r="U145" i="81"/>
  <c r="U146" i="81"/>
  <c r="U147" i="81"/>
  <c r="U148" i="81"/>
  <c r="U149" i="81"/>
  <c r="U150" i="81"/>
  <c r="U151" i="81"/>
  <c r="U152" i="81"/>
  <c r="U153" i="81"/>
  <c r="U154" i="81"/>
  <c r="U155" i="81"/>
  <c r="U156" i="81"/>
  <c r="U157" i="81"/>
  <c r="U158" i="81"/>
  <c r="U159" i="81"/>
  <c r="U160" i="81"/>
  <c r="U161" i="81"/>
  <c r="U162" i="81"/>
  <c r="U163" i="81"/>
  <c r="U164" i="81"/>
  <c r="U165" i="81"/>
  <c r="U166" i="81"/>
  <c r="U167" i="81"/>
  <c r="U168" i="81"/>
  <c r="U169" i="81"/>
  <c r="U170" i="81"/>
  <c r="U171" i="81"/>
  <c r="U172" i="81"/>
  <c r="U173" i="81"/>
  <c r="U174" i="81"/>
  <c r="U175" i="81"/>
  <c r="U176" i="81"/>
  <c r="U177" i="81"/>
  <c r="U178" i="81"/>
  <c r="U179" i="81"/>
  <c r="U180" i="81"/>
  <c r="U181" i="81"/>
  <c r="U182" i="81"/>
  <c r="U183" i="81"/>
  <c r="U184" i="81"/>
  <c r="U185" i="81"/>
  <c r="U186" i="81"/>
  <c r="U187" i="81"/>
  <c r="U188" i="81"/>
  <c r="U189" i="81"/>
  <c r="U190" i="81"/>
  <c r="U191" i="81"/>
  <c r="U192" i="81"/>
  <c r="U193" i="81"/>
  <c r="U194" i="81"/>
  <c r="U195" i="81"/>
  <c r="U196" i="81"/>
  <c r="U197" i="81"/>
  <c r="U198" i="81"/>
  <c r="U199" i="81"/>
  <c r="U200" i="81"/>
  <c r="U201" i="81"/>
  <c r="U202" i="81"/>
  <c r="U203" i="81"/>
  <c r="U204" i="81"/>
  <c r="U205" i="81"/>
  <c r="U206" i="81"/>
  <c r="U207" i="81"/>
  <c r="U208" i="81"/>
  <c r="U209" i="81"/>
  <c r="U210" i="81"/>
  <c r="U211" i="81"/>
  <c r="U212" i="81"/>
  <c r="U213" i="81"/>
  <c r="U7" i="81"/>
  <c r="S211" i="81"/>
  <c r="S206" i="81"/>
  <c r="S202" i="81"/>
  <c r="S198" i="81"/>
  <c r="S149" i="81"/>
  <c r="S146" i="81"/>
  <c r="S142" i="81"/>
  <c r="S138" i="81"/>
  <c r="S135" i="81"/>
  <c r="S128" i="81"/>
  <c r="S121" i="81"/>
  <c r="S115" i="81"/>
  <c r="S109" i="81"/>
  <c r="S103" i="81"/>
  <c r="S97" i="81"/>
  <c r="S84" i="81"/>
  <c r="S72" i="81"/>
  <c r="S60" i="81"/>
  <c r="S48" i="81"/>
  <c r="S43" i="81"/>
  <c r="S35" i="81"/>
  <c r="S27" i="81"/>
  <c r="S17" i="81"/>
  <c r="S6" i="81"/>
  <c r="S7" i="81"/>
  <c r="S8" i="81"/>
  <c r="S9" i="81"/>
  <c r="S10" i="81"/>
  <c r="S11" i="81"/>
  <c r="S12" i="81"/>
  <c r="S13" i="81"/>
  <c r="S14" i="81"/>
  <c r="S15" i="81"/>
  <c r="S16" i="81"/>
  <c r="S18" i="81"/>
  <c r="S19" i="81"/>
  <c r="S20" i="81"/>
  <c r="S21" i="81"/>
  <c r="S22" i="81"/>
  <c r="S23" i="81"/>
  <c r="S24" i="81"/>
  <c r="S25" i="81"/>
  <c r="S26" i="81"/>
  <c r="S28" i="81"/>
  <c r="S29" i="81"/>
  <c r="S30" i="81"/>
  <c r="S31" i="81"/>
  <c r="S32" i="81"/>
  <c r="S33" i="81"/>
  <c r="S34" i="81"/>
  <c r="S36" i="81"/>
  <c r="S37" i="81"/>
  <c r="S38" i="81"/>
  <c r="S39" i="81"/>
  <c r="S40" i="81"/>
  <c r="S41" i="81"/>
  <c r="S42" i="81"/>
  <c r="S44" i="81"/>
  <c r="S45" i="81"/>
  <c r="S46" i="81"/>
  <c r="S49" i="81"/>
  <c r="S50" i="81"/>
  <c r="S51" i="81"/>
  <c r="S52" i="81"/>
  <c r="S53" i="81"/>
  <c r="S54" i="81"/>
  <c r="S55" i="81"/>
  <c r="S56" i="81"/>
  <c r="S57" i="81"/>
  <c r="S58" i="81"/>
  <c r="S59" i="81"/>
  <c r="S61" i="81"/>
  <c r="S62" i="81"/>
  <c r="S63" i="81"/>
  <c r="S64" i="81"/>
  <c r="S65" i="81"/>
  <c r="S66" i="81"/>
  <c r="S67" i="81"/>
  <c r="S68" i="81"/>
  <c r="S69" i="81"/>
  <c r="S70" i="81"/>
  <c r="S71" i="81"/>
  <c r="S73" i="81"/>
  <c r="S74" i="81"/>
  <c r="S75" i="81"/>
  <c r="S76" i="81"/>
  <c r="S77" i="81"/>
  <c r="S78" i="81"/>
  <c r="S79" i="81"/>
  <c r="S80" i="81"/>
  <c r="S81" i="81"/>
  <c r="S82" i="81"/>
  <c r="S83" i="81"/>
  <c r="S85" i="81"/>
  <c r="S86" i="81"/>
  <c r="S87" i="81"/>
  <c r="S88" i="81"/>
  <c r="S89" i="81"/>
  <c r="S90" i="81"/>
  <c r="S91" i="81"/>
  <c r="S92" i="81"/>
  <c r="S93" i="81"/>
  <c r="S94" i="81"/>
  <c r="S95" i="81"/>
  <c r="S98" i="81"/>
  <c r="S99" i="81"/>
  <c r="S100" i="81"/>
  <c r="S101" i="81"/>
  <c r="S102" i="81"/>
  <c r="S104" i="81"/>
  <c r="S105" i="81"/>
  <c r="S106" i="81"/>
  <c r="S107" i="81"/>
  <c r="S108" i="81"/>
  <c r="S110" i="81"/>
  <c r="S111" i="81"/>
  <c r="S112" i="81"/>
  <c r="S113" i="81"/>
  <c r="S114" i="81"/>
  <c r="S116" i="81"/>
  <c r="S117" i="81"/>
  <c r="S118" i="81"/>
  <c r="S119" i="81"/>
  <c r="S120" i="81"/>
  <c r="S122" i="81"/>
  <c r="S123" i="81"/>
  <c r="S124" i="81"/>
  <c r="S125" i="81"/>
  <c r="S126" i="81"/>
  <c r="S129" i="81"/>
  <c r="S130" i="81"/>
  <c r="S131" i="81"/>
  <c r="S132" i="81"/>
  <c r="S133" i="81"/>
  <c r="S134" i="81"/>
  <c r="S136" i="81"/>
  <c r="S137" i="81"/>
  <c r="S139" i="81"/>
  <c r="S140" i="81"/>
  <c r="S141" i="81"/>
  <c r="S143" i="81"/>
  <c r="S144" i="81"/>
  <c r="S147" i="81"/>
  <c r="S148" i="81"/>
  <c r="S150" i="81"/>
  <c r="S151" i="81"/>
  <c r="S152" i="81"/>
  <c r="S153" i="81"/>
  <c r="S154" i="81"/>
  <c r="S155" i="81"/>
  <c r="S156" i="81"/>
  <c r="S157" i="81"/>
  <c r="S158" i="81"/>
  <c r="S159" i="81"/>
  <c r="S160" i="81"/>
  <c r="S161" i="81"/>
  <c r="S162" i="81"/>
  <c r="S163" i="81"/>
  <c r="S164" i="81"/>
  <c r="S165" i="81"/>
  <c r="S166" i="81"/>
  <c r="S167" i="81"/>
  <c r="S168" i="81"/>
  <c r="S169" i="81"/>
  <c r="S170" i="81"/>
  <c r="S171" i="81"/>
  <c r="S172" i="81"/>
  <c r="S173" i="81"/>
  <c r="S174" i="81"/>
  <c r="S175" i="81"/>
  <c r="S176" i="81"/>
  <c r="S177" i="81"/>
  <c r="S178" i="81"/>
  <c r="S179" i="81"/>
  <c r="S180" i="81"/>
  <c r="S181" i="81"/>
  <c r="S182" i="81"/>
  <c r="S183" i="81"/>
  <c r="S184" i="81"/>
  <c r="S185" i="81"/>
  <c r="S186" i="81"/>
  <c r="S187" i="81"/>
  <c r="S188" i="81"/>
  <c r="S189" i="81"/>
  <c r="S190" i="81"/>
  <c r="S191" i="81"/>
  <c r="S192" i="81"/>
  <c r="S193" i="81"/>
  <c r="S194" i="81"/>
  <c r="S195" i="81"/>
  <c r="S196" i="81"/>
  <c r="S197" i="81"/>
  <c r="S199" i="81"/>
  <c r="S200" i="81"/>
  <c r="S201" i="81"/>
  <c r="S203" i="81"/>
  <c r="S204" i="81"/>
  <c r="S205" i="81"/>
  <c r="S207" i="81"/>
  <c r="S208" i="81"/>
  <c r="S209" i="81"/>
  <c r="S210" i="81"/>
  <c r="S212" i="81"/>
  <c r="S213" i="81"/>
  <c r="R209" i="81" l="1"/>
  <c r="T4" i="81"/>
  <c r="R213" i="81"/>
  <c r="Q213" i="81"/>
  <c r="P213" i="81"/>
  <c r="O213" i="81"/>
  <c r="N213" i="81"/>
  <c r="M213" i="81"/>
  <c r="L213" i="81"/>
  <c r="K213" i="81"/>
  <c r="J213" i="81"/>
  <c r="I213" i="81"/>
  <c r="T213" i="81" s="1"/>
  <c r="H213" i="81"/>
  <c r="C213" i="81"/>
  <c r="R212" i="81"/>
  <c r="Q212" i="81"/>
  <c r="P212" i="81"/>
  <c r="O212" i="81"/>
  <c r="N212" i="81"/>
  <c r="M212" i="81"/>
  <c r="L212" i="81"/>
  <c r="K212" i="81"/>
  <c r="J212" i="81"/>
  <c r="I212" i="81"/>
  <c r="T212" i="81" s="1"/>
  <c r="H212" i="81"/>
  <c r="H211" i="81" s="1"/>
  <c r="C212" i="81"/>
  <c r="R211" i="81"/>
  <c r="Q211" i="81"/>
  <c r="P211" i="81"/>
  <c r="O211" i="81"/>
  <c r="N211" i="81"/>
  <c r="M211" i="81"/>
  <c r="L211" i="81"/>
  <c r="K211" i="81"/>
  <c r="J211" i="81"/>
  <c r="I211" i="81"/>
  <c r="T211" i="81" s="1"/>
  <c r="C211" i="81"/>
  <c r="R210" i="81"/>
  <c r="Q210" i="81"/>
  <c r="P210" i="81"/>
  <c r="O210" i="81"/>
  <c r="N210" i="81"/>
  <c r="M210" i="81"/>
  <c r="L210" i="81"/>
  <c r="K210" i="81"/>
  <c r="J210" i="81"/>
  <c r="I210" i="81"/>
  <c r="T210" i="81" s="1"/>
  <c r="H210" i="81"/>
  <c r="C210" i="81"/>
  <c r="Q209" i="81"/>
  <c r="P209" i="81"/>
  <c r="O209" i="81"/>
  <c r="N209" i="81"/>
  <c r="M209" i="81"/>
  <c r="L209" i="81"/>
  <c r="K209" i="81"/>
  <c r="J209" i="81"/>
  <c r="I209" i="81"/>
  <c r="H209" i="81"/>
  <c r="C209" i="81"/>
  <c r="R208" i="81"/>
  <c r="Q208" i="81"/>
  <c r="P208" i="81"/>
  <c r="O208" i="81"/>
  <c r="N208" i="81"/>
  <c r="M208" i="81"/>
  <c r="L208" i="81"/>
  <c r="K208" i="81"/>
  <c r="J208" i="81"/>
  <c r="I208" i="81"/>
  <c r="T208" i="81" s="1"/>
  <c r="H208" i="81"/>
  <c r="C208" i="81"/>
  <c r="R207" i="81"/>
  <c r="Q207" i="81"/>
  <c r="P207" i="81"/>
  <c r="O207" i="81"/>
  <c r="N207" i="81"/>
  <c r="M207" i="81"/>
  <c r="L207" i="81"/>
  <c r="K207" i="81"/>
  <c r="J207" i="81"/>
  <c r="I207" i="81"/>
  <c r="T207" i="81" s="1"/>
  <c r="H207" i="81"/>
  <c r="C207" i="81"/>
  <c r="R206" i="81"/>
  <c r="Q206" i="81"/>
  <c r="P206" i="81"/>
  <c r="O206" i="81"/>
  <c r="N206" i="81"/>
  <c r="M206" i="81"/>
  <c r="L206" i="81"/>
  <c r="K206" i="81"/>
  <c r="J206" i="81"/>
  <c r="I206" i="81"/>
  <c r="T206" i="81" s="1"/>
  <c r="C206" i="81"/>
  <c r="R205" i="81"/>
  <c r="Q205" i="81"/>
  <c r="P205" i="81"/>
  <c r="O205" i="81"/>
  <c r="N205" i="81"/>
  <c r="M205" i="81"/>
  <c r="L205" i="81"/>
  <c r="K205" i="81"/>
  <c r="J205" i="81"/>
  <c r="I205" i="81"/>
  <c r="T205" i="81" s="1"/>
  <c r="H205" i="81"/>
  <c r="C205" i="81"/>
  <c r="R204" i="81"/>
  <c r="Q204" i="81"/>
  <c r="P204" i="81"/>
  <c r="O204" i="81"/>
  <c r="N204" i="81"/>
  <c r="M204" i="81"/>
  <c r="L204" i="81"/>
  <c r="K204" i="81"/>
  <c r="J204" i="81"/>
  <c r="I204" i="81"/>
  <c r="T204" i="81" s="1"/>
  <c r="H204" i="81"/>
  <c r="C204" i="81"/>
  <c r="R203" i="81"/>
  <c r="Q203" i="81"/>
  <c r="P203" i="81"/>
  <c r="O203" i="81"/>
  <c r="N203" i="81"/>
  <c r="M203" i="81"/>
  <c r="L203" i="81"/>
  <c r="K203" i="81"/>
  <c r="J203" i="81"/>
  <c r="I203" i="81"/>
  <c r="T203" i="81" s="1"/>
  <c r="H203" i="81"/>
  <c r="H202" i="81" s="1"/>
  <c r="C203" i="81"/>
  <c r="R202" i="81"/>
  <c r="Q202" i="81"/>
  <c r="P202" i="81"/>
  <c r="O202" i="81"/>
  <c r="N202" i="81"/>
  <c r="M202" i="81"/>
  <c r="L202" i="81"/>
  <c r="K202" i="81"/>
  <c r="T202" i="81" s="1"/>
  <c r="J202" i="81"/>
  <c r="I202" i="81"/>
  <c r="C202" i="81"/>
  <c r="R201" i="81"/>
  <c r="Q201" i="81"/>
  <c r="P201" i="81"/>
  <c r="O201" i="81"/>
  <c r="N201" i="81"/>
  <c r="M201" i="81"/>
  <c r="L201" i="81"/>
  <c r="K201" i="81"/>
  <c r="J201" i="81"/>
  <c r="I201" i="81"/>
  <c r="T201" i="81" s="1"/>
  <c r="H201" i="81"/>
  <c r="C201" i="81"/>
  <c r="R200" i="81"/>
  <c r="Q200" i="81"/>
  <c r="P200" i="81"/>
  <c r="O200" i="81"/>
  <c r="N200" i="81"/>
  <c r="M200" i="81"/>
  <c r="L200" i="81"/>
  <c r="K200" i="81"/>
  <c r="J200" i="81"/>
  <c r="I200" i="81"/>
  <c r="T200" i="81" s="1"/>
  <c r="H200" i="81"/>
  <c r="C200" i="81"/>
  <c r="R199" i="81"/>
  <c r="Q199" i="81"/>
  <c r="P199" i="81"/>
  <c r="O199" i="81"/>
  <c r="N199" i="81"/>
  <c r="M199" i="81"/>
  <c r="L199" i="81"/>
  <c r="K199" i="81"/>
  <c r="J199" i="81"/>
  <c r="I199" i="81"/>
  <c r="T199" i="81" s="1"/>
  <c r="H199" i="81"/>
  <c r="C199" i="81"/>
  <c r="R198" i="81"/>
  <c r="Q198" i="81"/>
  <c r="P198" i="81"/>
  <c r="O198" i="81"/>
  <c r="N198" i="81"/>
  <c r="M198" i="81"/>
  <c r="L198" i="81"/>
  <c r="K198" i="81"/>
  <c r="J198" i="81"/>
  <c r="I198" i="81"/>
  <c r="T198" i="81" s="1"/>
  <c r="H198" i="81"/>
  <c r="C198" i="81"/>
  <c r="R197" i="81"/>
  <c r="Q197" i="81"/>
  <c r="P197" i="81"/>
  <c r="O197" i="81"/>
  <c r="N197" i="81"/>
  <c r="M197" i="81"/>
  <c r="L197" i="81"/>
  <c r="K197" i="81"/>
  <c r="J197" i="81"/>
  <c r="I197" i="81"/>
  <c r="T197" i="81" s="1"/>
  <c r="R196" i="81"/>
  <c r="Q196" i="81"/>
  <c r="P196" i="81"/>
  <c r="O196" i="81"/>
  <c r="N196" i="81"/>
  <c r="M196" i="81"/>
  <c r="L196" i="81"/>
  <c r="K196" i="81"/>
  <c r="J196" i="81"/>
  <c r="I196" i="81"/>
  <c r="T196" i="81" s="1"/>
  <c r="R195" i="81"/>
  <c r="Q195" i="81"/>
  <c r="P195" i="81"/>
  <c r="O195" i="81"/>
  <c r="N195" i="81"/>
  <c r="M195" i="81"/>
  <c r="L195" i="81"/>
  <c r="K195" i="81"/>
  <c r="J195" i="81"/>
  <c r="I195" i="81"/>
  <c r="T195" i="81" s="1"/>
  <c r="R194" i="81"/>
  <c r="Q194" i="81"/>
  <c r="P194" i="81"/>
  <c r="O194" i="81"/>
  <c r="N194" i="81"/>
  <c r="M194" i="81"/>
  <c r="L194" i="81"/>
  <c r="K194" i="81"/>
  <c r="J194" i="81"/>
  <c r="I194" i="81"/>
  <c r="T194" i="81" s="1"/>
  <c r="R193" i="81"/>
  <c r="Q193" i="81"/>
  <c r="P193" i="81"/>
  <c r="O193" i="81"/>
  <c r="N193" i="81"/>
  <c r="T193" i="81" s="1"/>
  <c r="M193" i="81"/>
  <c r="L193" i="81"/>
  <c r="K193" i="81"/>
  <c r="J193" i="81"/>
  <c r="I193" i="81"/>
  <c r="R192" i="81"/>
  <c r="Q192" i="81"/>
  <c r="P192" i="81"/>
  <c r="O192" i="81"/>
  <c r="N192" i="81"/>
  <c r="M192" i="81"/>
  <c r="L192" i="81"/>
  <c r="K192" i="81"/>
  <c r="J192" i="81"/>
  <c r="I192" i="81"/>
  <c r="T192" i="81" s="1"/>
  <c r="R191" i="81"/>
  <c r="Q191" i="81"/>
  <c r="P191" i="81"/>
  <c r="O191" i="81"/>
  <c r="N191" i="81"/>
  <c r="M191" i="81"/>
  <c r="L191" i="81"/>
  <c r="K191" i="81"/>
  <c r="J191" i="81"/>
  <c r="I191" i="81"/>
  <c r="T191" i="81" s="1"/>
  <c r="R190" i="81"/>
  <c r="Q190" i="81"/>
  <c r="P190" i="81"/>
  <c r="O190" i="81"/>
  <c r="N190" i="81"/>
  <c r="M190" i="81"/>
  <c r="L190" i="81"/>
  <c r="K190" i="81"/>
  <c r="J190" i="81"/>
  <c r="I190" i="81"/>
  <c r="T190" i="81" s="1"/>
  <c r="R189" i="81"/>
  <c r="Q189" i="81"/>
  <c r="P189" i="81"/>
  <c r="O189" i="81"/>
  <c r="N189" i="81"/>
  <c r="M189" i="81"/>
  <c r="L189" i="81"/>
  <c r="K189" i="81"/>
  <c r="J189" i="81"/>
  <c r="I189" i="81"/>
  <c r="T189" i="81" s="1"/>
  <c r="R188" i="81"/>
  <c r="Q188" i="81"/>
  <c r="P188" i="81"/>
  <c r="O188" i="81"/>
  <c r="N188" i="81"/>
  <c r="M188" i="81"/>
  <c r="L188" i="81"/>
  <c r="K188" i="81"/>
  <c r="J188" i="81"/>
  <c r="I188" i="81"/>
  <c r="T188" i="81" s="1"/>
  <c r="R187" i="81"/>
  <c r="Q187" i="81"/>
  <c r="P187" i="81"/>
  <c r="O187" i="81"/>
  <c r="N187" i="81"/>
  <c r="M187" i="81"/>
  <c r="L187" i="81"/>
  <c r="K187" i="81"/>
  <c r="J187" i="81"/>
  <c r="I187" i="81"/>
  <c r="T187" i="81" s="1"/>
  <c r="R186" i="81"/>
  <c r="Q186" i="81"/>
  <c r="P186" i="81"/>
  <c r="O186" i="81"/>
  <c r="N186" i="81"/>
  <c r="M186" i="81"/>
  <c r="L186" i="81"/>
  <c r="K186" i="81"/>
  <c r="J186" i="81"/>
  <c r="I186" i="81"/>
  <c r="T186" i="81" s="1"/>
  <c r="R185" i="81"/>
  <c r="Q185" i="81"/>
  <c r="P185" i="81"/>
  <c r="O185" i="81"/>
  <c r="N185" i="81"/>
  <c r="M185" i="81"/>
  <c r="L185" i="81"/>
  <c r="K185" i="81"/>
  <c r="J185" i="81"/>
  <c r="I185" i="81"/>
  <c r="T185" i="81" s="1"/>
  <c r="R184" i="81"/>
  <c r="Q184" i="81"/>
  <c r="P184" i="81"/>
  <c r="O184" i="81"/>
  <c r="N184" i="81"/>
  <c r="M184" i="81"/>
  <c r="L184" i="81"/>
  <c r="K184" i="81"/>
  <c r="J184" i="81"/>
  <c r="I184" i="81"/>
  <c r="T184" i="81" s="1"/>
  <c r="R183" i="81"/>
  <c r="Q183" i="81"/>
  <c r="P183" i="81"/>
  <c r="O183" i="81"/>
  <c r="N183" i="81"/>
  <c r="M183" i="81"/>
  <c r="L183" i="81"/>
  <c r="K183" i="81"/>
  <c r="J183" i="81"/>
  <c r="I183" i="81"/>
  <c r="T183" i="81" s="1"/>
  <c r="R182" i="81"/>
  <c r="Q182" i="81"/>
  <c r="P182" i="81"/>
  <c r="O182" i="81"/>
  <c r="N182" i="81"/>
  <c r="M182" i="81"/>
  <c r="L182" i="81"/>
  <c r="K182" i="81"/>
  <c r="J182" i="81"/>
  <c r="I182" i="81"/>
  <c r="T182" i="81" s="1"/>
  <c r="R181" i="81"/>
  <c r="Q181" i="81"/>
  <c r="P181" i="81"/>
  <c r="O181" i="81"/>
  <c r="N181" i="81"/>
  <c r="M181" i="81"/>
  <c r="L181" i="81"/>
  <c r="K181" i="81"/>
  <c r="J181" i="81"/>
  <c r="I181" i="81"/>
  <c r="T181" i="81" s="1"/>
  <c r="R180" i="81"/>
  <c r="Q180" i="81"/>
  <c r="P180" i="81"/>
  <c r="O180" i="81"/>
  <c r="N180" i="81"/>
  <c r="M180" i="81"/>
  <c r="L180" i="81"/>
  <c r="K180" i="81"/>
  <c r="J180" i="81"/>
  <c r="I180" i="81"/>
  <c r="T180" i="81" s="1"/>
  <c r="R179" i="81"/>
  <c r="Q179" i="81"/>
  <c r="P179" i="81"/>
  <c r="O179" i="81"/>
  <c r="N179" i="81"/>
  <c r="M179" i="81"/>
  <c r="L179" i="81"/>
  <c r="K179" i="81"/>
  <c r="J179" i="81"/>
  <c r="I179" i="81"/>
  <c r="T179" i="81" s="1"/>
  <c r="R178" i="81"/>
  <c r="Q178" i="81"/>
  <c r="P178" i="81"/>
  <c r="O178" i="81"/>
  <c r="N178" i="81"/>
  <c r="M178" i="81"/>
  <c r="L178" i="81"/>
  <c r="K178" i="81"/>
  <c r="J178" i="81"/>
  <c r="I178" i="81"/>
  <c r="T178" i="81" s="1"/>
  <c r="R177" i="81"/>
  <c r="Q177" i="81"/>
  <c r="P177" i="81"/>
  <c r="O177" i="81"/>
  <c r="N177" i="81"/>
  <c r="M177" i="81"/>
  <c r="L177" i="81"/>
  <c r="K177" i="81"/>
  <c r="J177" i="81"/>
  <c r="I177" i="81"/>
  <c r="T177" i="81" s="1"/>
  <c r="R176" i="81"/>
  <c r="Q176" i="81"/>
  <c r="P176" i="81"/>
  <c r="O176" i="81"/>
  <c r="N176" i="81"/>
  <c r="M176" i="81"/>
  <c r="L176" i="81"/>
  <c r="K176" i="81"/>
  <c r="J176" i="81"/>
  <c r="I176" i="81"/>
  <c r="T176" i="81" s="1"/>
  <c r="R175" i="81"/>
  <c r="Q175" i="81"/>
  <c r="P175" i="81"/>
  <c r="O175" i="81"/>
  <c r="N175" i="81"/>
  <c r="M175" i="81"/>
  <c r="L175" i="81"/>
  <c r="K175" i="81"/>
  <c r="J175" i="81"/>
  <c r="I175" i="81"/>
  <c r="T175" i="81" s="1"/>
  <c r="R174" i="81"/>
  <c r="Q174" i="81"/>
  <c r="P174" i="81"/>
  <c r="O174" i="81"/>
  <c r="N174" i="81"/>
  <c r="M174" i="81"/>
  <c r="L174" i="81"/>
  <c r="K174" i="81"/>
  <c r="J174" i="81"/>
  <c r="I174" i="81"/>
  <c r="T174" i="81" s="1"/>
  <c r="R173" i="81"/>
  <c r="Q173" i="81"/>
  <c r="P173" i="81"/>
  <c r="O173" i="81"/>
  <c r="N173" i="81"/>
  <c r="M173" i="81"/>
  <c r="L173" i="81"/>
  <c r="K173" i="81"/>
  <c r="J173" i="81"/>
  <c r="I173" i="81"/>
  <c r="T173" i="81" s="1"/>
  <c r="R172" i="81"/>
  <c r="Q172" i="81"/>
  <c r="P172" i="81"/>
  <c r="O172" i="81"/>
  <c r="N172" i="81"/>
  <c r="M172" i="81"/>
  <c r="L172" i="81"/>
  <c r="K172" i="81"/>
  <c r="J172" i="81"/>
  <c r="I172" i="81"/>
  <c r="T172" i="81" s="1"/>
  <c r="R171" i="81"/>
  <c r="Q171" i="81"/>
  <c r="P171" i="81"/>
  <c r="O171" i="81"/>
  <c r="N171" i="81"/>
  <c r="M171" i="81"/>
  <c r="L171" i="81"/>
  <c r="K171" i="81"/>
  <c r="J171" i="81"/>
  <c r="I171" i="81"/>
  <c r="T171" i="81" s="1"/>
  <c r="R170" i="81"/>
  <c r="Q170" i="81"/>
  <c r="P170" i="81"/>
  <c r="O170" i="81"/>
  <c r="N170" i="81"/>
  <c r="M170" i="81"/>
  <c r="L170" i="81"/>
  <c r="K170" i="81"/>
  <c r="J170" i="81"/>
  <c r="I170" i="81"/>
  <c r="T170" i="81" s="1"/>
  <c r="R169" i="81"/>
  <c r="Q169" i="81"/>
  <c r="P169" i="81"/>
  <c r="O169" i="81"/>
  <c r="N169" i="81"/>
  <c r="M169" i="81"/>
  <c r="L169" i="81"/>
  <c r="K169" i="81"/>
  <c r="J169" i="81"/>
  <c r="I169" i="81"/>
  <c r="T169" i="81" s="1"/>
  <c r="R168" i="81"/>
  <c r="Q168" i="81"/>
  <c r="P168" i="81"/>
  <c r="O168" i="81"/>
  <c r="N168" i="81"/>
  <c r="M168" i="81"/>
  <c r="L168" i="81"/>
  <c r="K168" i="81"/>
  <c r="J168" i="81"/>
  <c r="I168" i="81"/>
  <c r="T168" i="81" s="1"/>
  <c r="R167" i="81"/>
  <c r="Q167" i="81"/>
  <c r="P167" i="81"/>
  <c r="O167" i="81"/>
  <c r="N167" i="81"/>
  <c r="M167" i="81"/>
  <c r="L167" i="81"/>
  <c r="K167" i="81"/>
  <c r="J167" i="81"/>
  <c r="I167" i="81"/>
  <c r="T167" i="81" s="1"/>
  <c r="R166" i="81"/>
  <c r="Q166" i="81"/>
  <c r="P166" i="81"/>
  <c r="O166" i="81"/>
  <c r="N166" i="81"/>
  <c r="M166" i="81"/>
  <c r="L166" i="81"/>
  <c r="K166" i="81"/>
  <c r="J166" i="81"/>
  <c r="I166" i="81"/>
  <c r="T166" i="81" s="1"/>
  <c r="R165" i="81"/>
  <c r="Q165" i="81"/>
  <c r="P165" i="81"/>
  <c r="O165" i="81"/>
  <c r="N165" i="81"/>
  <c r="M165" i="81"/>
  <c r="L165" i="81"/>
  <c r="K165" i="81"/>
  <c r="J165" i="81"/>
  <c r="I165" i="81"/>
  <c r="T165" i="81" s="1"/>
  <c r="R164" i="81"/>
  <c r="Q164" i="81"/>
  <c r="P164" i="81"/>
  <c r="O164" i="81"/>
  <c r="N164" i="81"/>
  <c r="M164" i="81"/>
  <c r="L164" i="81"/>
  <c r="K164" i="81"/>
  <c r="J164" i="81"/>
  <c r="I164" i="81"/>
  <c r="T164" i="81" s="1"/>
  <c r="R163" i="81"/>
  <c r="Q163" i="81"/>
  <c r="P163" i="81"/>
  <c r="O163" i="81"/>
  <c r="N163" i="81"/>
  <c r="M163" i="81"/>
  <c r="L163" i="81"/>
  <c r="K163" i="81"/>
  <c r="J163" i="81"/>
  <c r="I163" i="81"/>
  <c r="T163" i="81" s="1"/>
  <c r="R162" i="81"/>
  <c r="Q162" i="81"/>
  <c r="P162" i="81"/>
  <c r="O162" i="81"/>
  <c r="N162" i="81"/>
  <c r="M162" i="81"/>
  <c r="L162" i="81"/>
  <c r="K162" i="81"/>
  <c r="J162" i="81"/>
  <c r="I162" i="81"/>
  <c r="T162" i="81" s="1"/>
  <c r="R161" i="81"/>
  <c r="Q161" i="81"/>
  <c r="P161" i="81"/>
  <c r="O161" i="81"/>
  <c r="N161" i="81"/>
  <c r="M161" i="81"/>
  <c r="L161" i="81"/>
  <c r="K161" i="81"/>
  <c r="J161" i="81"/>
  <c r="I161" i="81"/>
  <c r="T161" i="81" s="1"/>
  <c r="R160" i="81"/>
  <c r="Q160" i="81"/>
  <c r="P160" i="81"/>
  <c r="O160" i="81"/>
  <c r="N160" i="81"/>
  <c r="M160" i="81"/>
  <c r="L160" i="81"/>
  <c r="K160" i="81"/>
  <c r="J160" i="81"/>
  <c r="I160" i="81"/>
  <c r="T160" i="81" s="1"/>
  <c r="R159" i="81"/>
  <c r="Q159" i="81"/>
  <c r="P159" i="81"/>
  <c r="O159" i="81"/>
  <c r="N159" i="81"/>
  <c r="M159" i="81"/>
  <c r="L159" i="81"/>
  <c r="K159" i="81"/>
  <c r="J159" i="81"/>
  <c r="I159" i="81"/>
  <c r="T159" i="81" s="1"/>
  <c r="R158" i="81"/>
  <c r="Q158" i="81"/>
  <c r="P158" i="81"/>
  <c r="O158" i="81"/>
  <c r="N158" i="81"/>
  <c r="M158" i="81"/>
  <c r="L158" i="81"/>
  <c r="K158" i="81"/>
  <c r="J158" i="81"/>
  <c r="I158" i="81"/>
  <c r="T158" i="81" s="1"/>
  <c r="R157" i="81"/>
  <c r="Q157" i="81"/>
  <c r="P157" i="81"/>
  <c r="O157" i="81"/>
  <c r="N157" i="81"/>
  <c r="M157" i="81"/>
  <c r="L157" i="81"/>
  <c r="K157" i="81"/>
  <c r="J157" i="81"/>
  <c r="I157" i="81"/>
  <c r="T157" i="81" s="1"/>
  <c r="R156" i="81"/>
  <c r="Q156" i="81"/>
  <c r="P156" i="81"/>
  <c r="O156" i="81"/>
  <c r="N156" i="81"/>
  <c r="M156" i="81"/>
  <c r="L156" i="81"/>
  <c r="K156" i="81"/>
  <c r="J156" i="81"/>
  <c r="I156" i="81"/>
  <c r="T156" i="81" s="1"/>
  <c r="R155" i="81"/>
  <c r="Q155" i="81"/>
  <c r="P155" i="81"/>
  <c r="O155" i="81"/>
  <c r="N155" i="81"/>
  <c r="M155" i="81"/>
  <c r="L155" i="81"/>
  <c r="K155" i="81"/>
  <c r="J155" i="81"/>
  <c r="I155" i="81"/>
  <c r="T155" i="81" s="1"/>
  <c r="R154" i="81"/>
  <c r="Q154" i="81"/>
  <c r="P154" i="81"/>
  <c r="O154" i="81"/>
  <c r="N154" i="81"/>
  <c r="M154" i="81"/>
  <c r="L154" i="81"/>
  <c r="K154" i="81"/>
  <c r="J154" i="81"/>
  <c r="I154" i="81"/>
  <c r="T154" i="81" s="1"/>
  <c r="R153" i="81"/>
  <c r="Q153" i="81"/>
  <c r="P153" i="81"/>
  <c r="O153" i="81"/>
  <c r="N153" i="81"/>
  <c r="M153" i="81"/>
  <c r="L153" i="81"/>
  <c r="K153" i="81"/>
  <c r="J153" i="81"/>
  <c r="I153" i="81"/>
  <c r="T153" i="81" s="1"/>
  <c r="R152" i="81"/>
  <c r="Q152" i="81"/>
  <c r="P152" i="81"/>
  <c r="O152" i="81"/>
  <c r="N152" i="81"/>
  <c r="M152" i="81"/>
  <c r="L152" i="81"/>
  <c r="K152" i="81"/>
  <c r="J152" i="81"/>
  <c r="I152" i="81"/>
  <c r="T152" i="81" s="1"/>
  <c r="R151" i="81"/>
  <c r="Q151" i="81"/>
  <c r="P151" i="81"/>
  <c r="O151" i="81"/>
  <c r="N151" i="81"/>
  <c r="M151" i="81"/>
  <c r="L151" i="81"/>
  <c r="K151" i="81"/>
  <c r="J151" i="81"/>
  <c r="I151" i="81"/>
  <c r="T151" i="81" s="1"/>
  <c r="R150" i="81"/>
  <c r="Q150" i="81"/>
  <c r="P150" i="81"/>
  <c r="O150" i="81"/>
  <c r="N150" i="81"/>
  <c r="M150" i="81"/>
  <c r="L150" i="81"/>
  <c r="K150" i="81"/>
  <c r="J150" i="81"/>
  <c r="I150" i="81"/>
  <c r="T150" i="81" s="1"/>
  <c r="H150" i="81"/>
  <c r="R149" i="81"/>
  <c r="Q149" i="81"/>
  <c r="P149" i="81"/>
  <c r="O149" i="81"/>
  <c r="N149" i="81"/>
  <c r="M149" i="81"/>
  <c r="L149" i="81"/>
  <c r="K149" i="81"/>
  <c r="J149" i="81"/>
  <c r="I149" i="81"/>
  <c r="T149" i="81" s="1"/>
  <c r="C149" i="81"/>
  <c r="R148" i="81"/>
  <c r="Q148" i="81"/>
  <c r="P148" i="81"/>
  <c r="O148" i="81"/>
  <c r="N148" i="81"/>
  <c r="M148" i="81"/>
  <c r="L148" i="81"/>
  <c r="K148" i="81"/>
  <c r="J148" i="81"/>
  <c r="I148" i="81"/>
  <c r="T148" i="81" s="1"/>
  <c r="H148" i="81"/>
  <c r="C148" i="81"/>
  <c r="R147" i="81"/>
  <c r="Q147" i="81"/>
  <c r="P147" i="81"/>
  <c r="O147" i="81"/>
  <c r="N147" i="81"/>
  <c r="M147" i="81"/>
  <c r="L147" i="81"/>
  <c r="K147" i="81"/>
  <c r="J147" i="81"/>
  <c r="I147" i="81"/>
  <c r="T147" i="81" s="1"/>
  <c r="H147" i="81"/>
  <c r="C147" i="81"/>
  <c r="R146" i="81"/>
  <c r="Q146" i="81"/>
  <c r="P146" i="81"/>
  <c r="O146" i="81"/>
  <c r="N146" i="81"/>
  <c r="M146" i="81"/>
  <c r="L146" i="81"/>
  <c r="K146" i="81"/>
  <c r="J146" i="81"/>
  <c r="I146" i="81"/>
  <c r="T146" i="81" s="1"/>
  <c r="H146" i="81"/>
  <c r="C146" i="81"/>
  <c r="R145" i="81"/>
  <c r="Q145" i="81"/>
  <c r="P145" i="81"/>
  <c r="O145" i="81"/>
  <c r="N145" i="81"/>
  <c r="M145" i="81"/>
  <c r="L145" i="81"/>
  <c r="K145" i="81"/>
  <c r="J145" i="81"/>
  <c r="I145" i="81"/>
  <c r="T145" i="81" s="1"/>
  <c r="G145" i="81"/>
  <c r="C145" i="81"/>
  <c r="R144" i="81"/>
  <c r="Q144" i="81"/>
  <c r="P144" i="81"/>
  <c r="O144" i="81"/>
  <c r="N144" i="81"/>
  <c r="M144" i="81"/>
  <c r="L144" i="81"/>
  <c r="K144" i="81"/>
  <c r="J144" i="81"/>
  <c r="I144" i="81"/>
  <c r="T144" i="81" s="1"/>
  <c r="H144" i="81"/>
  <c r="C144" i="81"/>
  <c r="R143" i="81"/>
  <c r="Q143" i="81"/>
  <c r="P143" i="81"/>
  <c r="O143" i="81"/>
  <c r="N143" i="81"/>
  <c r="M143" i="81"/>
  <c r="L143" i="81"/>
  <c r="K143" i="81"/>
  <c r="J143" i="81"/>
  <c r="I143" i="81"/>
  <c r="T143" i="81" s="1"/>
  <c r="H143" i="81"/>
  <c r="C143" i="81"/>
  <c r="R142" i="81"/>
  <c r="Q142" i="81"/>
  <c r="P142" i="81"/>
  <c r="O142" i="81"/>
  <c r="N142" i="81"/>
  <c r="M142" i="81"/>
  <c r="L142" i="81"/>
  <c r="K142" i="81"/>
  <c r="J142" i="81"/>
  <c r="I142" i="81"/>
  <c r="T142" i="81" s="1"/>
  <c r="H142" i="81"/>
  <c r="C142" i="81"/>
  <c r="R141" i="81"/>
  <c r="Q141" i="81"/>
  <c r="P141" i="81"/>
  <c r="O141" i="81"/>
  <c r="N141" i="81"/>
  <c r="M141" i="81"/>
  <c r="L141" i="81"/>
  <c r="K141" i="81"/>
  <c r="J141" i="81"/>
  <c r="I141" i="81"/>
  <c r="T141" i="81" s="1"/>
  <c r="H141" i="81"/>
  <c r="C141" i="81"/>
  <c r="R140" i="81"/>
  <c r="Q140" i="81"/>
  <c r="P140" i="81"/>
  <c r="O140" i="81"/>
  <c r="N140" i="81"/>
  <c r="M140" i="81"/>
  <c r="L140" i="81"/>
  <c r="K140" i="81"/>
  <c r="J140" i="81"/>
  <c r="I140" i="81"/>
  <c r="T140" i="81" s="1"/>
  <c r="H140" i="81"/>
  <c r="C140" i="81"/>
  <c r="R139" i="81"/>
  <c r="Q139" i="81"/>
  <c r="P139" i="81"/>
  <c r="O139" i="81"/>
  <c r="N139" i="81"/>
  <c r="M139" i="81"/>
  <c r="L139" i="81"/>
  <c r="K139" i="81"/>
  <c r="J139" i="81"/>
  <c r="I139" i="81"/>
  <c r="T139" i="81" s="1"/>
  <c r="H139" i="81"/>
  <c r="C139" i="81"/>
  <c r="R138" i="81"/>
  <c r="Q138" i="81"/>
  <c r="P138" i="81"/>
  <c r="O138" i="81"/>
  <c r="N138" i="81"/>
  <c r="M138" i="81"/>
  <c r="L138" i="81"/>
  <c r="K138" i="81"/>
  <c r="J138" i="81"/>
  <c r="I138" i="81"/>
  <c r="T138" i="81" s="1"/>
  <c r="H138" i="81"/>
  <c r="C138" i="81"/>
  <c r="R137" i="81"/>
  <c r="Q137" i="81"/>
  <c r="P137" i="81"/>
  <c r="O137" i="81"/>
  <c r="N137" i="81"/>
  <c r="M137" i="81"/>
  <c r="L137" i="81"/>
  <c r="K137" i="81"/>
  <c r="J137" i="81"/>
  <c r="I137" i="81"/>
  <c r="T137" i="81" s="1"/>
  <c r="H137" i="81"/>
  <c r="C137" i="81"/>
  <c r="R136" i="81"/>
  <c r="Q136" i="81"/>
  <c r="P136" i="81"/>
  <c r="O136" i="81"/>
  <c r="N136" i="81"/>
  <c r="M136" i="81"/>
  <c r="L136" i="81"/>
  <c r="K136" i="81"/>
  <c r="J136" i="81"/>
  <c r="I136" i="81"/>
  <c r="T136" i="81" s="1"/>
  <c r="H136" i="81"/>
  <c r="C136" i="81"/>
  <c r="R135" i="81"/>
  <c r="Q135" i="81"/>
  <c r="P135" i="81"/>
  <c r="O135" i="81"/>
  <c r="N135" i="81"/>
  <c r="M135" i="81"/>
  <c r="L135" i="81"/>
  <c r="K135" i="81"/>
  <c r="J135" i="81"/>
  <c r="I135" i="81"/>
  <c r="T135" i="81" s="1"/>
  <c r="C135" i="81"/>
  <c r="R134" i="81"/>
  <c r="Q134" i="81"/>
  <c r="P134" i="81"/>
  <c r="O134" i="81"/>
  <c r="N134" i="81"/>
  <c r="M134" i="81"/>
  <c r="L134" i="81"/>
  <c r="K134" i="81"/>
  <c r="J134" i="81"/>
  <c r="I134" i="81"/>
  <c r="T134" i="81" s="1"/>
  <c r="H134" i="81"/>
  <c r="R133" i="81"/>
  <c r="Q133" i="81"/>
  <c r="P133" i="81"/>
  <c r="O133" i="81"/>
  <c r="N133" i="81"/>
  <c r="M133" i="81"/>
  <c r="L133" i="81"/>
  <c r="K133" i="81"/>
  <c r="J133" i="81"/>
  <c r="I133" i="81"/>
  <c r="T133" i="81" s="1"/>
  <c r="H133" i="81"/>
  <c r="R132" i="81"/>
  <c r="Q132" i="81"/>
  <c r="P132" i="81"/>
  <c r="O132" i="81"/>
  <c r="N132" i="81"/>
  <c r="M132" i="81"/>
  <c r="L132" i="81"/>
  <c r="K132" i="81"/>
  <c r="J132" i="81"/>
  <c r="I132" i="81"/>
  <c r="T132" i="81" s="1"/>
  <c r="H132" i="81"/>
  <c r="R131" i="81"/>
  <c r="Q131" i="81"/>
  <c r="P131" i="81"/>
  <c r="O131" i="81"/>
  <c r="N131" i="81"/>
  <c r="M131" i="81"/>
  <c r="L131" i="81"/>
  <c r="K131" i="81"/>
  <c r="J131" i="81"/>
  <c r="I131" i="81"/>
  <c r="T131" i="81" s="1"/>
  <c r="H131" i="81"/>
  <c r="R130" i="81"/>
  <c r="Q130" i="81"/>
  <c r="P130" i="81"/>
  <c r="O130" i="81"/>
  <c r="N130" i="81"/>
  <c r="M130" i="81"/>
  <c r="L130" i="81"/>
  <c r="K130" i="81"/>
  <c r="J130" i="81"/>
  <c r="I130" i="81"/>
  <c r="T130" i="81" s="1"/>
  <c r="H130" i="81"/>
  <c r="R129" i="81"/>
  <c r="Q129" i="81"/>
  <c r="P129" i="81"/>
  <c r="O129" i="81"/>
  <c r="N129" i="81"/>
  <c r="M129" i="81"/>
  <c r="L129" i="81"/>
  <c r="K129" i="81"/>
  <c r="J129" i="81"/>
  <c r="I129" i="81"/>
  <c r="T129" i="81" s="1"/>
  <c r="H129" i="81"/>
  <c r="R128" i="81"/>
  <c r="Q128" i="81"/>
  <c r="P128" i="81"/>
  <c r="O128" i="81"/>
  <c r="N128" i="81"/>
  <c r="M128" i="81"/>
  <c r="L128" i="81"/>
  <c r="K128" i="81"/>
  <c r="J128" i="81"/>
  <c r="I128" i="81"/>
  <c r="T128" i="81" s="1"/>
  <c r="C128" i="81"/>
  <c r="R127" i="81"/>
  <c r="Q127" i="81"/>
  <c r="P127" i="81"/>
  <c r="O127" i="81"/>
  <c r="N127" i="81"/>
  <c r="M127" i="81"/>
  <c r="L127" i="81"/>
  <c r="K127" i="81"/>
  <c r="J127" i="81"/>
  <c r="I127" i="81"/>
  <c r="T127" i="81" s="1"/>
  <c r="G127" i="81"/>
  <c r="C127" i="81"/>
  <c r="R126" i="81"/>
  <c r="Q126" i="81"/>
  <c r="P126" i="81"/>
  <c r="O126" i="81"/>
  <c r="N126" i="81"/>
  <c r="M126" i="81"/>
  <c r="L126" i="81"/>
  <c r="K126" i="81"/>
  <c r="J126" i="81"/>
  <c r="I126" i="81"/>
  <c r="T126" i="81" s="1"/>
  <c r="H126" i="81"/>
  <c r="C126" i="81"/>
  <c r="R125" i="81"/>
  <c r="Q125" i="81"/>
  <c r="P125" i="81"/>
  <c r="O125" i="81"/>
  <c r="N125" i="81"/>
  <c r="M125" i="81"/>
  <c r="L125" i="81"/>
  <c r="K125" i="81"/>
  <c r="J125" i="81"/>
  <c r="I125" i="81"/>
  <c r="T125" i="81" s="1"/>
  <c r="H125" i="81"/>
  <c r="C125" i="81"/>
  <c r="R124" i="81"/>
  <c r="Q124" i="81"/>
  <c r="P124" i="81"/>
  <c r="O124" i="81"/>
  <c r="N124" i="81"/>
  <c r="M124" i="81"/>
  <c r="L124" i="81"/>
  <c r="K124" i="81"/>
  <c r="J124" i="81"/>
  <c r="I124" i="81"/>
  <c r="T124" i="81" s="1"/>
  <c r="H124" i="81"/>
  <c r="C124" i="81"/>
  <c r="R123" i="81"/>
  <c r="Q123" i="81"/>
  <c r="P123" i="81"/>
  <c r="O123" i="81"/>
  <c r="N123" i="81"/>
  <c r="M123" i="81"/>
  <c r="L123" i="81"/>
  <c r="K123" i="81"/>
  <c r="J123" i="81"/>
  <c r="I123" i="81"/>
  <c r="T123" i="81" s="1"/>
  <c r="H123" i="81"/>
  <c r="C123" i="81"/>
  <c r="R122" i="81"/>
  <c r="Q122" i="81"/>
  <c r="P122" i="81"/>
  <c r="O122" i="81"/>
  <c r="N122" i="81"/>
  <c r="M122" i="81"/>
  <c r="L122" i="81"/>
  <c r="K122" i="81"/>
  <c r="J122" i="81"/>
  <c r="I122" i="81"/>
  <c r="T122" i="81" s="1"/>
  <c r="H122" i="81"/>
  <c r="C122" i="81"/>
  <c r="R121" i="81"/>
  <c r="Q121" i="81"/>
  <c r="P121" i="81"/>
  <c r="O121" i="81"/>
  <c r="N121" i="81"/>
  <c r="M121" i="81"/>
  <c r="L121" i="81"/>
  <c r="K121" i="81"/>
  <c r="J121" i="81"/>
  <c r="I121" i="81"/>
  <c r="T121" i="81" s="1"/>
  <c r="C121" i="81"/>
  <c r="R120" i="81"/>
  <c r="Q120" i="81"/>
  <c r="P120" i="81"/>
  <c r="O120" i="81"/>
  <c r="N120" i="81"/>
  <c r="M120" i="81"/>
  <c r="L120" i="81"/>
  <c r="K120" i="81"/>
  <c r="J120" i="81"/>
  <c r="I120" i="81"/>
  <c r="T120" i="81" s="1"/>
  <c r="H120" i="81"/>
  <c r="C120" i="81"/>
  <c r="R119" i="81"/>
  <c r="Q119" i="81"/>
  <c r="P119" i="81"/>
  <c r="O119" i="81"/>
  <c r="N119" i="81"/>
  <c r="M119" i="81"/>
  <c r="L119" i="81"/>
  <c r="K119" i="81"/>
  <c r="J119" i="81"/>
  <c r="I119" i="81"/>
  <c r="T119" i="81" s="1"/>
  <c r="H119" i="81"/>
  <c r="C119" i="81"/>
  <c r="R118" i="81"/>
  <c r="Q118" i="81"/>
  <c r="P118" i="81"/>
  <c r="O118" i="81"/>
  <c r="N118" i="81"/>
  <c r="M118" i="81"/>
  <c r="L118" i="81"/>
  <c r="K118" i="81"/>
  <c r="J118" i="81"/>
  <c r="I118" i="81"/>
  <c r="T118" i="81" s="1"/>
  <c r="H118" i="81"/>
  <c r="C118" i="81"/>
  <c r="R117" i="81"/>
  <c r="Q117" i="81"/>
  <c r="P117" i="81"/>
  <c r="O117" i="81"/>
  <c r="N117" i="81"/>
  <c r="M117" i="81"/>
  <c r="L117" i="81"/>
  <c r="K117" i="81"/>
  <c r="J117" i="81"/>
  <c r="I117" i="81"/>
  <c r="T117" i="81" s="1"/>
  <c r="H117" i="81"/>
  <c r="C117" i="81"/>
  <c r="R116" i="81"/>
  <c r="Q116" i="81"/>
  <c r="P116" i="81"/>
  <c r="O116" i="81"/>
  <c r="N116" i="81"/>
  <c r="M116" i="81"/>
  <c r="L116" i="81"/>
  <c r="K116" i="81"/>
  <c r="J116" i="81"/>
  <c r="I116" i="81"/>
  <c r="T116" i="81" s="1"/>
  <c r="H116" i="81"/>
  <c r="C116" i="81"/>
  <c r="R115" i="81"/>
  <c r="Q115" i="81"/>
  <c r="P115" i="81"/>
  <c r="O115" i="81"/>
  <c r="N115" i="81"/>
  <c r="M115" i="81"/>
  <c r="L115" i="81"/>
  <c r="K115" i="81"/>
  <c r="J115" i="81"/>
  <c r="I115" i="81"/>
  <c r="T115" i="81" s="1"/>
  <c r="C115" i="81"/>
  <c r="R114" i="81"/>
  <c r="Q114" i="81"/>
  <c r="P114" i="81"/>
  <c r="O114" i="81"/>
  <c r="N114" i="81"/>
  <c r="M114" i="81"/>
  <c r="L114" i="81"/>
  <c r="K114" i="81"/>
  <c r="J114" i="81"/>
  <c r="I114" i="81"/>
  <c r="T114" i="81" s="1"/>
  <c r="H114" i="81"/>
  <c r="C114" i="81"/>
  <c r="R113" i="81"/>
  <c r="Q113" i="81"/>
  <c r="P113" i="81"/>
  <c r="O113" i="81"/>
  <c r="N113" i="81"/>
  <c r="M113" i="81"/>
  <c r="L113" i="81"/>
  <c r="K113" i="81"/>
  <c r="J113" i="81"/>
  <c r="I113" i="81"/>
  <c r="T113" i="81" s="1"/>
  <c r="H113" i="81"/>
  <c r="C113" i="81"/>
  <c r="R112" i="81"/>
  <c r="Q112" i="81"/>
  <c r="P112" i="81"/>
  <c r="O112" i="81"/>
  <c r="N112" i="81"/>
  <c r="M112" i="81"/>
  <c r="L112" i="81"/>
  <c r="K112" i="81"/>
  <c r="J112" i="81"/>
  <c r="I112" i="81"/>
  <c r="T112" i="81" s="1"/>
  <c r="H112" i="81"/>
  <c r="C112" i="81"/>
  <c r="R111" i="81"/>
  <c r="Q111" i="81"/>
  <c r="P111" i="81"/>
  <c r="O111" i="81"/>
  <c r="N111" i="81"/>
  <c r="M111" i="81"/>
  <c r="L111" i="81"/>
  <c r="K111" i="81"/>
  <c r="J111" i="81"/>
  <c r="I111" i="81"/>
  <c r="T111" i="81" s="1"/>
  <c r="H111" i="81"/>
  <c r="C111" i="81"/>
  <c r="R110" i="81"/>
  <c r="Q110" i="81"/>
  <c r="P110" i="81"/>
  <c r="O110" i="81"/>
  <c r="N110" i="81"/>
  <c r="M110" i="81"/>
  <c r="L110" i="81"/>
  <c r="K110" i="81"/>
  <c r="J110" i="81"/>
  <c r="I110" i="81"/>
  <c r="T110" i="81" s="1"/>
  <c r="H110" i="81"/>
  <c r="H109" i="81" s="1"/>
  <c r="C110" i="81"/>
  <c r="R109" i="81"/>
  <c r="Q109" i="81"/>
  <c r="P109" i="81"/>
  <c r="O109" i="81"/>
  <c r="N109" i="81"/>
  <c r="M109" i="81"/>
  <c r="L109" i="81"/>
  <c r="K109" i="81"/>
  <c r="J109" i="81"/>
  <c r="I109" i="81"/>
  <c r="T109" i="81" s="1"/>
  <c r="C109" i="81"/>
  <c r="R108" i="81"/>
  <c r="Q108" i="81"/>
  <c r="P108" i="81"/>
  <c r="O108" i="81"/>
  <c r="N108" i="81"/>
  <c r="M108" i="81"/>
  <c r="L108" i="81"/>
  <c r="K108" i="81"/>
  <c r="J108" i="81"/>
  <c r="I108" i="81"/>
  <c r="T108" i="81" s="1"/>
  <c r="H108" i="81"/>
  <c r="C108" i="81"/>
  <c r="R107" i="81"/>
  <c r="Q107" i="81"/>
  <c r="P107" i="81"/>
  <c r="O107" i="81"/>
  <c r="N107" i="81"/>
  <c r="M107" i="81"/>
  <c r="L107" i="81"/>
  <c r="K107" i="81"/>
  <c r="J107" i="81"/>
  <c r="I107" i="81"/>
  <c r="T107" i="81" s="1"/>
  <c r="H107" i="81"/>
  <c r="C107" i="81"/>
  <c r="R106" i="81"/>
  <c r="Q106" i="81"/>
  <c r="P106" i="81"/>
  <c r="O106" i="81"/>
  <c r="N106" i="81"/>
  <c r="M106" i="81"/>
  <c r="L106" i="81"/>
  <c r="K106" i="81"/>
  <c r="J106" i="81"/>
  <c r="I106" i="81"/>
  <c r="T106" i="81" s="1"/>
  <c r="H106" i="81"/>
  <c r="C106" i="81"/>
  <c r="R105" i="81"/>
  <c r="Q105" i="81"/>
  <c r="P105" i="81"/>
  <c r="O105" i="81"/>
  <c r="N105" i="81"/>
  <c r="M105" i="81"/>
  <c r="L105" i="81"/>
  <c r="K105" i="81"/>
  <c r="J105" i="81"/>
  <c r="I105" i="81"/>
  <c r="T105" i="81" s="1"/>
  <c r="H105" i="81"/>
  <c r="C105" i="81"/>
  <c r="R104" i="81"/>
  <c r="Q104" i="81"/>
  <c r="P104" i="81"/>
  <c r="O104" i="81"/>
  <c r="N104" i="81"/>
  <c r="M104" i="81"/>
  <c r="L104" i="81"/>
  <c r="K104" i="81"/>
  <c r="J104" i="81"/>
  <c r="I104" i="81"/>
  <c r="T104" i="81" s="1"/>
  <c r="H104" i="81"/>
  <c r="H103" i="81" s="1"/>
  <c r="C104" i="81"/>
  <c r="R103" i="81"/>
  <c r="Q103" i="81"/>
  <c r="P103" i="81"/>
  <c r="O103" i="81"/>
  <c r="N103" i="81"/>
  <c r="M103" i="81"/>
  <c r="L103" i="81"/>
  <c r="K103" i="81"/>
  <c r="J103" i="81"/>
  <c r="I103" i="81"/>
  <c r="T103" i="81" s="1"/>
  <c r="C103" i="81"/>
  <c r="R102" i="81"/>
  <c r="Q102" i="81"/>
  <c r="P102" i="81"/>
  <c r="O102" i="81"/>
  <c r="N102" i="81"/>
  <c r="M102" i="81"/>
  <c r="L102" i="81"/>
  <c r="K102" i="81"/>
  <c r="J102" i="81"/>
  <c r="I102" i="81"/>
  <c r="T102" i="81" s="1"/>
  <c r="H102" i="81"/>
  <c r="C102" i="81"/>
  <c r="R101" i="81"/>
  <c r="Q101" i="81"/>
  <c r="P101" i="81"/>
  <c r="O101" i="81"/>
  <c r="N101" i="81"/>
  <c r="M101" i="81"/>
  <c r="L101" i="81"/>
  <c r="K101" i="81"/>
  <c r="J101" i="81"/>
  <c r="I101" i="81"/>
  <c r="T101" i="81" s="1"/>
  <c r="H101" i="81"/>
  <c r="C101" i="81"/>
  <c r="R100" i="81"/>
  <c r="Q100" i="81"/>
  <c r="P100" i="81"/>
  <c r="O100" i="81"/>
  <c r="N100" i="81"/>
  <c r="M100" i="81"/>
  <c r="L100" i="81"/>
  <c r="K100" i="81"/>
  <c r="J100" i="81"/>
  <c r="I100" i="81"/>
  <c r="T100" i="81" s="1"/>
  <c r="H100" i="81"/>
  <c r="C100" i="81"/>
  <c r="R99" i="81"/>
  <c r="Q99" i="81"/>
  <c r="P99" i="81"/>
  <c r="O99" i="81"/>
  <c r="N99" i="81"/>
  <c r="M99" i="81"/>
  <c r="L99" i="81"/>
  <c r="K99" i="81"/>
  <c r="J99" i="81"/>
  <c r="I99" i="81"/>
  <c r="T99" i="81" s="1"/>
  <c r="H99" i="81"/>
  <c r="H97" i="81" s="1"/>
  <c r="C99" i="81"/>
  <c r="R98" i="81"/>
  <c r="Q98" i="81"/>
  <c r="P98" i="81"/>
  <c r="O98" i="81"/>
  <c r="N98" i="81"/>
  <c r="M98" i="81"/>
  <c r="L98" i="81"/>
  <c r="K98" i="81"/>
  <c r="J98" i="81"/>
  <c r="I98" i="81"/>
  <c r="T98" i="81" s="1"/>
  <c r="H98" i="81"/>
  <c r="C98" i="81"/>
  <c r="R97" i="81"/>
  <c r="Q97" i="81"/>
  <c r="P97" i="81"/>
  <c r="O97" i="81"/>
  <c r="N97" i="81"/>
  <c r="M97" i="81"/>
  <c r="L97" i="81"/>
  <c r="K97" i="81"/>
  <c r="J97" i="81"/>
  <c r="I97" i="81"/>
  <c r="T97" i="81" s="1"/>
  <c r="C97" i="81"/>
  <c r="R96" i="81"/>
  <c r="Q96" i="81"/>
  <c r="P96" i="81"/>
  <c r="O96" i="81"/>
  <c r="N96" i="81"/>
  <c r="M96" i="81"/>
  <c r="L96" i="81"/>
  <c r="K96" i="81"/>
  <c r="J96" i="81"/>
  <c r="I96" i="81"/>
  <c r="T96" i="81" s="1"/>
  <c r="G96" i="81"/>
  <c r="R95" i="81"/>
  <c r="Q95" i="81"/>
  <c r="P95" i="81"/>
  <c r="O95" i="81"/>
  <c r="N95" i="81"/>
  <c r="M95" i="81"/>
  <c r="L95" i="81"/>
  <c r="K95" i="81"/>
  <c r="J95" i="81"/>
  <c r="I95" i="81"/>
  <c r="T95" i="81" s="1"/>
  <c r="H95" i="81"/>
  <c r="R94" i="81"/>
  <c r="Q94" i="81"/>
  <c r="P94" i="81"/>
  <c r="O94" i="81"/>
  <c r="N94" i="81"/>
  <c r="M94" i="81"/>
  <c r="L94" i="81"/>
  <c r="K94" i="81"/>
  <c r="J94" i="81"/>
  <c r="I94" i="81"/>
  <c r="T94" i="81" s="1"/>
  <c r="H94" i="81"/>
  <c r="R93" i="81"/>
  <c r="Q93" i="81"/>
  <c r="P93" i="81"/>
  <c r="O93" i="81"/>
  <c r="N93" i="81"/>
  <c r="M93" i="81"/>
  <c r="L93" i="81"/>
  <c r="K93" i="81"/>
  <c r="J93" i="81"/>
  <c r="I93" i="81"/>
  <c r="T93" i="81" s="1"/>
  <c r="H93" i="81"/>
  <c r="R92" i="81"/>
  <c r="Q92" i="81"/>
  <c r="P92" i="81"/>
  <c r="O92" i="81"/>
  <c r="N92" i="81"/>
  <c r="M92" i="81"/>
  <c r="L92" i="81"/>
  <c r="K92" i="81"/>
  <c r="J92" i="81"/>
  <c r="I92" i="81"/>
  <c r="T92" i="81" s="1"/>
  <c r="H92" i="81"/>
  <c r="R91" i="81"/>
  <c r="Q91" i="81"/>
  <c r="P91" i="81"/>
  <c r="O91" i="81"/>
  <c r="N91" i="81"/>
  <c r="M91" i="81"/>
  <c r="L91" i="81"/>
  <c r="K91" i="81"/>
  <c r="J91" i="81"/>
  <c r="I91" i="81"/>
  <c r="T91" i="81" s="1"/>
  <c r="H91" i="81"/>
  <c r="R90" i="81"/>
  <c r="Q90" i="81"/>
  <c r="P90" i="81"/>
  <c r="O90" i="81"/>
  <c r="N90" i="81"/>
  <c r="M90" i="81"/>
  <c r="L90" i="81"/>
  <c r="K90" i="81"/>
  <c r="J90" i="81"/>
  <c r="I90" i="81"/>
  <c r="T90" i="81" s="1"/>
  <c r="H90" i="81"/>
  <c r="R89" i="81"/>
  <c r="Q89" i="81"/>
  <c r="P89" i="81"/>
  <c r="O89" i="81"/>
  <c r="N89" i="81"/>
  <c r="M89" i="81"/>
  <c r="L89" i="81"/>
  <c r="K89" i="81"/>
  <c r="J89" i="81"/>
  <c r="I89" i="81"/>
  <c r="T89" i="81" s="1"/>
  <c r="H89" i="81"/>
  <c r="R88" i="81"/>
  <c r="Q88" i="81"/>
  <c r="P88" i="81"/>
  <c r="O88" i="81"/>
  <c r="N88" i="81"/>
  <c r="M88" i="81"/>
  <c r="L88" i="81"/>
  <c r="K88" i="81"/>
  <c r="J88" i="81"/>
  <c r="I88" i="81"/>
  <c r="T88" i="81" s="1"/>
  <c r="H88" i="81"/>
  <c r="R87" i="81"/>
  <c r="Q87" i="81"/>
  <c r="P87" i="81"/>
  <c r="O87" i="81"/>
  <c r="N87" i="81"/>
  <c r="M87" i="81"/>
  <c r="L87" i="81"/>
  <c r="K87" i="81"/>
  <c r="J87" i="81"/>
  <c r="I87" i="81"/>
  <c r="T87" i="81" s="1"/>
  <c r="H87" i="81"/>
  <c r="R86" i="81"/>
  <c r="Q86" i="81"/>
  <c r="P86" i="81"/>
  <c r="O86" i="81"/>
  <c r="N86" i="81"/>
  <c r="M86" i="81"/>
  <c r="L86" i="81"/>
  <c r="K86" i="81"/>
  <c r="J86" i="81"/>
  <c r="I86" i="81"/>
  <c r="T86" i="81" s="1"/>
  <c r="H86" i="81"/>
  <c r="R85" i="81"/>
  <c r="Q85" i="81"/>
  <c r="P85" i="81"/>
  <c r="O85" i="81"/>
  <c r="N85" i="81"/>
  <c r="M85" i="81"/>
  <c r="L85" i="81"/>
  <c r="K85" i="81"/>
  <c r="J85" i="81"/>
  <c r="I85" i="81"/>
  <c r="T85" i="81" s="1"/>
  <c r="H85" i="81"/>
  <c r="R84" i="81"/>
  <c r="Q84" i="81"/>
  <c r="P84" i="81"/>
  <c r="O84" i="81"/>
  <c r="N84" i="81"/>
  <c r="M84" i="81"/>
  <c r="L84" i="81"/>
  <c r="K84" i="81"/>
  <c r="J84" i="81"/>
  <c r="I84" i="81"/>
  <c r="T84" i="81" s="1"/>
  <c r="R83" i="81"/>
  <c r="Q83" i="81"/>
  <c r="P83" i="81"/>
  <c r="O83" i="81"/>
  <c r="N83" i="81"/>
  <c r="M83" i="81"/>
  <c r="L83" i="81"/>
  <c r="K83" i="81"/>
  <c r="J83" i="81"/>
  <c r="I83" i="81"/>
  <c r="T83" i="81" s="1"/>
  <c r="H83" i="81"/>
  <c r="R82" i="81"/>
  <c r="Q82" i="81"/>
  <c r="P82" i="81"/>
  <c r="O82" i="81"/>
  <c r="N82" i="81"/>
  <c r="M82" i="81"/>
  <c r="L82" i="81"/>
  <c r="K82" i="81"/>
  <c r="J82" i="81"/>
  <c r="I82" i="81"/>
  <c r="T82" i="81" s="1"/>
  <c r="H82" i="81"/>
  <c r="R81" i="81"/>
  <c r="Q81" i="81"/>
  <c r="P81" i="81"/>
  <c r="O81" i="81"/>
  <c r="N81" i="81"/>
  <c r="M81" i="81"/>
  <c r="L81" i="81"/>
  <c r="K81" i="81"/>
  <c r="J81" i="81"/>
  <c r="I81" i="81"/>
  <c r="T81" i="81" s="1"/>
  <c r="H81" i="81"/>
  <c r="R80" i="81"/>
  <c r="Q80" i="81"/>
  <c r="P80" i="81"/>
  <c r="O80" i="81"/>
  <c r="N80" i="81"/>
  <c r="M80" i="81"/>
  <c r="L80" i="81"/>
  <c r="K80" i="81"/>
  <c r="J80" i="81"/>
  <c r="I80" i="81"/>
  <c r="T80" i="81" s="1"/>
  <c r="H80" i="81"/>
  <c r="R79" i="81"/>
  <c r="Q79" i="81"/>
  <c r="P79" i="81"/>
  <c r="O79" i="81"/>
  <c r="N79" i="81"/>
  <c r="M79" i="81"/>
  <c r="L79" i="81"/>
  <c r="K79" i="81"/>
  <c r="J79" i="81"/>
  <c r="I79" i="81"/>
  <c r="T79" i="81" s="1"/>
  <c r="H79" i="81"/>
  <c r="R78" i="81"/>
  <c r="Q78" i="81"/>
  <c r="P78" i="81"/>
  <c r="O78" i="81"/>
  <c r="N78" i="81"/>
  <c r="M78" i="81"/>
  <c r="L78" i="81"/>
  <c r="K78" i="81"/>
  <c r="J78" i="81"/>
  <c r="I78" i="81"/>
  <c r="T78" i="81" s="1"/>
  <c r="H78" i="81"/>
  <c r="R77" i="81"/>
  <c r="Q77" i="81"/>
  <c r="P77" i="81"/>
  <c r="O77" i="81"/>
  <c r="N77" i="81"/>
  <c r="M77" i="81"/>
  <c r="L77" i="81"/>
  <c r="K77" i="81"/>
  <c r="J77" i="81"/>
  <c r="I77" i="81"/>
  <c r="T77" i="81" s="1"/>
  <c r="H77" i="81"/>
  <c r="R76" i="81"/>
  <c r="Q76" i="81"/>
  <c r="P76" i="81"/>
  <c r="O76" i="81"/>
  <c r="N76" i="81"/>
  <c r="M76" i="81"/>
  <c r="L76" i="81"/>
  <c r="K76" i="81"/>
  <c r="J76" i="81"/>
  <c r="I76" i="81"/>
  <c r="T76" i="81" s="1"/>
  <c r="H76" i="81"/>
  <c r="H72" i="81" s="1"/>
  <c r="R75" i="81"/>
  <c r="Q75" i="81"/>
  <c r="P75" i="81"/>
  <c r="O75" i="81"/>
  <c r="N75" i="81"/>
  <c r="M75" i="81"/>
  <c r="L75" i="81"/>
  <c r="K75" i="81"/>
  <c r="J75" i="81"/>
  <c r="I75" i="81"/>
  <c r="T75" i="81" s="1"/>
  <c r="H75" i="81"/>
  <c r="R74" i="81"/>
  <c r="Q74" i="81"/>
  <c r="P74" i="81"/>
  <c r="O74" i="81"/>
  <c r="N74" i="81"/>
  <c r="M74" i="81"/>
  <c r="L74" i="81"/>
  <c r="K74" i="81"/>
  <c r="J74" i="81"/>
  <c r="I74" i="81"/>
  <c r="T74" i="81" s="1"/>
  <c r="H74" i="81"/>
  <c r="R73" i="81"/>
  <c r="Q73" i="81"/>
  <c r="P73" i="81"/>
  <c r="O73" i="81"/>
  <c r="N73" i="81"/>
  <c r="M73" i="81"/>
  <c r="L73" i="81"/>
  <c r="K73" i="81"/>
  <c r="J73" i="81"/>
  <c r="I73" i="81"/>
  <c r="T73" i="81" s="1"/>
  <c r="H73" i="81"/>
  <c r="R72" i="81"/>
  <c r="Q72" i="81"/>
  <c r="P72" i="81"/>
  <c r="O72" i="81"/>
  <c r="N72" i="81"/>
  <c r="M72" i="81"/>
  <c r="L72" i="81"/>
  <c r="K72" i="81"/>
  <c r="J72" i="81"/>
  <c r="I72" i="81"/>
  <c r="T72" i="81" s="1"/>
  <c r="R71" i="81"/>
  <c r="Q71" i="81"/>
  <c r="P71" i="81"/>
  <c r="O71" i="81"/>
  <c r="N71" i="81"/>
  <c r="M71" i="81"/>
  <c r="L71" i="81"/>
  <c r="K71" i="81"/>
  <c r="J71" i="81"/>
  <c r="I71" i="81"/>
  <c r="T71" i="81" s="1"/>
  <c r="H71" i="81"/>
  <c r="R70" i="81"/>
  <c r="Q70" i="81"/>
  <c r="P70" i="81"/>
  <c r="O70" i="81"/>
  <c r="N70" i="81"/>
  <c r="M70" i="81"/>
  <c r="L70" i="81"/>
  <c r="K70" i="81"/>
  <c r="J70" i="81"/>
  <c r="I70" i="81"/>
  <c r="T70" i="81" s="1"/>
  <c r="H70" i="81"/>
  <c r="R69" i="81"/>
  <c r="Q69" i="81"/>
  <c r="P69" i="81"/>
  <c r="O69" i="81"/>
  <c r="N69" i="81"/>
  <c r="M69" i="81"/>
  <c r="L69" i="81"/>
  <c r="K69" i="81"/>
  <c r="J69" i="81"/>
  <c r="I69" i="81"/>
  <c r="T69" i="81" s="1"/>
  <c r="H69" i="81"/>
  <c r="R68" i="81"/>
  <c r="Q68" i="81"/>
  <c r="P68" i="81"/>
  <c r="O68" i="81"/>
  <c r="N68" i="81"/>
  <c r="M68" i="81"/>
  <c r="L68" i="81"/>
  <c r="K68" i="81"/>
  <c r="J68" i="81"/>
  <c r="I68" i="81"/>
  <c r="T68" i="81" s="1"/>
  <c r="H68" i="81"/>
  <c r="R67" i="81"/>
  <c r="Q67" i="81"/>
  <c r="P67" i="81"/>
  <c r="O67" i="81"/>
  <c r="N67" i="81"/>
  <c r="M67" i="81"/>
  <c r="L67" i="81"/>
  <c r="K67" i="81"/>
  <c r="J67" i="81"/>
  <c r="I67" i="81"/>
  <c r="T67" i="81" s="1"/>
  <c r="H67" i="81"/>
  <c r="R66" i="81"/>
  <c r="Q66" i="81"/>
  <c r="P66" i="81"/>
  <c r="O66" i="81"/>
  <c r="N66" i="81"/>
  <c r="M66" i="81"/>
  <c r="L66" i="81"/>
  <c r="K66" i="81"/>
  <c r="J66" i="81"/>
  <c r="I66" i="81"/>
  <c r="T66" i="81" s="1"/>
  <c r="H66" i="81"/>
  <c r="R65" i="81"/>
  <c r="Q65" i="81"/>
  <c r="P65" i="81"/>
  <c r="O65" i="81"/>
  <c r="N65" i="81"/>
  <c r="M65" i="81"/>
  <c r="L65" i="81"/>
  <c r="K65" i="81"/>
  <c r="J65" i="81"/>
  <c r="I65" i="81"/>
  <c r="T65" i="81" s="1"/>
  <c r="H65" i="81"/>
  <c r="R64" i="81"/>
  <c r="Q64" i="81"/>
  <c r="P64" i="81"/>
  <c r="O64" i="81"/>
  <c r="N64" i="81"/>
  <c r="M64" i="81"/>
  <c r="L64" i="81"/>
  <c r="K64" i="81"/>
  <c r="J64" i="81"/>
  <c r="I64" i="81"/>
  <c r="T64" i="81" s="1"/>
  <c r="H64" i="81"/>
  <c r="R63" i="81"/>
  <c r="Q63" i="81"/>
  <c r="P63" i="81"/>
  <c r="O63" i="81"/>
  <c r="N63" i="81"/>
  <c r="M63" i="81"/>
  <c r="L63" i="81"/>
  <c r="K63" i="81"/>
  <c r="J63" i="81"/>
  <c r="I63" i="81"/>
  <c r="T63" i="81" s="1"/>
  <c r="H63" i="81"/>
  <c r="R62" i="81"/>
  <c r="Q62" i="81"/>
  <c r="P62" i="81"/>
  <c r="O62" i="81"/>
  <c r="N62" i="81"/>
  <c r="M62" i="81"/>
  <c r="L62" i="81"/>
  <c r="K62" i="81"/>
  <c r="J62" i="81"/>
  <c r="I62" i="81"/>
  <c r="T62" i="81" s="1"/>
  <c r="H62" i="81"/>
  <c r="R61" i="81"/>
  <c r="Q61" i="81"/>
  <c r="P61" i="81"/>
  <c r="O61" i="81"/>
  <c r="N61" i="81"/>
  <c r="M61" i="81"/>
  <c r="L61" i="81"/>
  <c r="K61" i="81"/>
  <c r="J61" i="81"/>
  <c r="I61" i="81"/>
  <c r="T61" i="81" s="1"/>
  <c r="H61" i="81"/>
  <c r="R60" i="81"/>
  <c r="Q60" i="81"/>
  <c r="P60" i="81"/>
  <c r="O60" i="81"/>
  <c r="N60" i="81"/>
  <c r="M60" i="81"/>
  <c r="L60" i="81"/>
  <c r="K60" i="81"/>
  <c r="J60" i="81"/>
  <c r="I60" i="81"/>
  <c r="T60" i="81" s="1"/>
  <c r="R59" i="81"/>
  <c r="Q59" i="81"/>
  <c r="P59" i="81"/>
  <c r="O59" i="81"/>
  <c r="N59" i="81"/>
  <c r="M59" i="81"/>
  <c r="L59" i="81"/>
  <c r="K59" i="81"/>
  <c r="J59" i="81"/>
  <c r="I59" i="81"/>
  <c r="T59" i="81" s="1"/>
  <c r="H59" i="81"/>
  <c r="R58" i="81"/>
  <c r="Q58" i="81"/>
  <c r="P58" i="81"/>
  <c r="O58" i="81"/>
  <c r="N58" i="81"/>
  <c r="M58" i="81"/>
  <c r="L58" i="81"/>
  <c r="K58" i="81"/>
  <c r="J58" i="81"/>
  <c r="I58" i="81"/>
  <c r="T58" i="81" s="1"/>
  <c r="H58" i="81"/>
  <c r="R57" i="81"/>
  <c r="Q57" i="81"/>
  <c r="P57" i="81"/>
  <c r="O57" i="81"/>
  <c r="N57" i="81"/>
  <c r="M57" i="81"/>
  <c r="L57" i="81"/>
  <c r="K57" i="81"/>
  <c r="J57" i="81"/>
  <c r="I57" i="81"/>
  <c r="T57" i="81" s="1"/>
  <c r="H57" i="81"/>
  <c r="R56" i="81"/>
  <c r="Q56" i="81"/>
  <c r="P56" i="81"/>
  <c r="O56" i="81"/>
  <c r="N56" i="81"/>
  <c r="M56" i="81"/>
  <c r="L56" i="81"/>
  <c r="K56" i="81"/>
  <c r="J56" i="81"/>
  <c r="I56" i="81"/>
  <c r="T56" i="81" s="1"/>
  <c r="H56" i="81"/>
  <c r="R55" i="81"/>
  <c r="Q55" i="81"/>
  <c r="P55" i="81"/>
  <c r="O55" i="81"/>
  <c r="N55" i="81"/>
  <c r="M55" i="81"/>
  <c r="L55" i="81"/>
  <c r="K55" i="81"/>
  <c r="J55" i="81"/>
  <c r="I55" i="81"/>
  <c r="T55" i="81" s="1"/>
  <c r="H55" i="81"/>
  <c r="R54" i="81"/>
  <c r="Q54" i="81"/>
  <c r="P54" i="81"/>
  <c r="O54" i="81"/>
  <c r="N54" i="81"/>
  <c r="M54" i="81"/>
  <c r="L54" i="81"/>
  <c r="K54" i="81"/>
  <c r="J54" i="81"/>
  <c r="I54" i="81"/>
  <c r="T54" i="81" s="1"/>
  <c r="H54" i="81"/>
  <c r="R53" i="81"/>
  <c r="Q53" i="81"/>
  <c r="P53" i="81"/>
  <c r="O53" i="81"/>
  <c r="N53" i="81"/>
  <c r="M53" i="81"/>
  <c r="L53" i="81"/>
  <c r="K53" i="81"/>
  <c r="J53" i="81"/>
  <c r="I53" i="81"/>
  <c r="T53" i="81" s="1"/>
  <c r="H53" i="81"/>
  <c r="R52" i="81"/>
  <c r="Q52" i="81"/>
  <c r="P52" i="81"/>
  <c r="O52" i="81"/>
  <c r="N52" i="81"/>
  <c r="M52" i="81"/>
  <c r="L52" i="81"/>
  <c r="K52" i="81"/>
  <c r="J52" i="81"/>
  <c r="I52" i="81"/>
  <c r="T52" i="81" s="1"/>
  <c r="H52" i="81"/>
  <c r="R51" i="81"/>
  <c r="Q51" i="81"/>
  <c r="P51" i="81"/>
  <c r="O51" i="81"/>
  <c r="N51" i="81"/>
  <c r="M51" i="81"/>
  <c r="L51" i="81"/>
  <c r="K51" i="81"/>
  <c r="J51" i="81"/>
  <c r="I51" i="81"/>
  <c r="T51" i="81" s="1"/>
  <c r="H51" i="81"/>
  <c r="R50" i="81"/>
  <c r="Q50" i="81"/>
  <c r="P50" i="81"/>
  <c r="O50" i="81"/>
  <c r="N50" i="81"/>
  <c r="M50" i="81"/>
  <c r="L50" i="81"/>
  <c r="K50" i="81"/>
  <c r="J50" i="81"/>
  <c r="I50" i="81"/>
  <c r="T50" i="81" s="1"/>
  <c r="H50" i="81"/>
  <c r="R49" i="81"/>
  <c r="Q49" i="81"/>
  <c r="P49" i="81"/>
  <c r="O49" i="81"/>
  <c r="N49" i="81"/>
  <c r="M49" i="81"/>
  <c r="L49" i="81"/>
  <c r="K49" i="81"/>
  <c r="J49" i="81"/>
  <c r="I49" i="81"/>
  <c r="T49" i="81" s="1"/>
  <c r="H49" i="81"/>
  <c r="H48" i="81" s="1"/>
  <c r="R48" i="81"/>
  <c r="Q48" i="81"/>
  <c r="P48" i="81"/>
  <c r="O48" i="81"/>
  <c r="N48" i="81"/>
  <c r="M48" i="81"/>
  <c r="L48" i="81"/>
  <c r="K48" i="81"/>
  <c r="J48" i="81"/>
  <c r="I48" i="81"/>
  <c r="T48" i="81" s="1"/>
  <c r="R47" i="81"/>
  <c r="Q47" i="81"/>
  <c r="P47" i="81"/>
  <c r="O47" i="81"/>
  <c r="N47" i="81"/>
  <c r="M47" i="81"/>
  <c r="L47" i="81"/>
  <c r="K47" i="81"/>
  <c r="J47" i="81"/>
  <c r="I47" i="81"/>
  <c r="T47" i="81" s="1"/>
  <c r="G47" i="81"/>
  <c r="R46" i="81"/>
  <c r="Q46" i="81"/>
  <c r="P46" i="81"/>
  <c r="O46" i="81"/>
  <c r="N46" i="81"/>
  <c r="M46" i="81"/>
  <c r="L46" i="81"/>
  <c r="K46" i="81"/>
  <c r="J46" i="81"/>
  <c r="I46" i="81"/>
  <c r="T46" i="81" s="1"/>
  <c r="H46" i="81"/>
  <c r="R45" i="81"/>
  <c r="Q45" i="81"/>
  <c r="P45" i="81"/>
  <c r="O45" i="81"/>
  <c r="N45" i="81"/>
  <c r="M45" i="81"/>
  <c r="L45" i="81"/>
  <c r="K45" i="81"/>
  <c r="J45" i="81"/>
  <c r="I45" i="81"/>
  <c r="T45" i="81" s="1"/>
  <c r="H45" i="81"/>
  <c r="R44" i="81"/>
  <c r="Q44" i="81"/>
  <c r="P44" i="81"/>
  <c r="O44" i="81"/>
  <c r="N44" i="81"/>
  <c r="M44" i="81"/>
  <c r="L44" i="81"/>
  <c r="K44" i="81"/>
  <c r="J44" i="81"/>
  <c r="I44" i="81"/>
  <c r="T44" i="81" s="1"/>
  <c r="H44" i="81"/>
  <c r="R43" i="81"/>
  <c r="Q43" i="81"/>
  <c r="P43" i="81"/>
  <c r="O43" i="81"/>
  <c r="N43" i="81"/>
  <c r="M43" i="81"/>
  <c r="L43" i="81"/>
  <c r="K43" i="81"/>
  <c r="J43" i="81"/>
  <c r="I43" i="81"/>
  <c r="T43" i="81" s="1"/>
  <c r="R42" i="81"/>
  <c r="Q42" i="81"/>
  <c r="P42" i="81"/>
  <c r="O42" i="81"/>
  <c r="N42" i="81"/>
  <c r="M42" i="81"/>
  <c r="L42" i="81"/>
  <c r="K42" i="81"/>
  <c r="J42" i="81"/>
  <c r="I42" i="81"/>
  <c r="T42" i="81" s="1"/>
  <c r="H42" i="81"/>
  <c r="R41" i="81"/>
  <c r="Q41" i="81"/>
  <c r="P41" i="81"/>
  <c r="O41" i="81"/>
  <c r="N41" i="81"/>
  <c r="M41" i="81"/>
  <c r="L41" i="81"/>
  <c r="K41" i="81"/>
  <c r="J41" i="81"/>
  <c r="I41" i="81"/>
  <c r="T41" i="81" s="1"/>
  <c r="H41" i="81"/>
  <c r="R40" i="81"/>
  <c r="Q40" i="81"/>
  <c r="P40" i="81"/>
  <c r="O40" i="81"/>
  <c r="N40" i="81"/>
  <c r="M40" i="81"/>
  <c r="L40" i="81"/>
  <c r="K40" i="81"/>
  <c r="J40" i="81"/>
  <c r="I40" i="81"/>
  <c r="T40" i="81" s="1"/>
  <c r="H40" i="81"/>
  <c r="R39" i="81"/>
  <c r="Q39" i="81"/>
  <c r="P39" i="81"/>
  <c r="O39" i="81"/>
  <c r="N39" i="81"/>
  <c r="M39" i="81"/>
  <c r="L39" i="81"/>
  <c r="K39" i="81"/>
  <c r="J39" i="81"/>
  <c r="I39" i="81"/>
  <c r="T39" i="81" s="1"/>
  <c r="H39" i="81"/>
  <c r="R38" i="81"/>
  <c r="Q38" i="81"/>
  <c r="P38" i="81"/>
  <c r="O38" i="81"/>
  <c r="N38" i="81"/>
  <c r="M38" i="81"/>
  <c r="L38" i="81"/>
  <c r="K38" i="81"/>
  <c r="J38" i="81"/>
  <c r="I38" i="81"/>
  <c r="T38" i="81" s="1"/>
  <c r="H38" i="81"/>
  <c r="R37" i="81"/>
  <c r="Q37" i="81"/>
  <c r="P37" i="81"/>
  <c r="O37" i="81"/>
  <c r="N37" i="81"/>
  <c r="M37" i="81"/>
  <c r="L37" i="81"/>
  <c r="K37" i="81"/>
  <c r="J37" i="81"/>
  <c r="I37" i="81"/>
  <c r="T37" i="81" s="1"/>
  <c r="H37" i="81"/>
  <c r="R36" i="81"/>
  <c r="Q36" i="81"/>
  <c r="P36" i="81"/>
  <c r="O36" i="81"/>
  <c r="N36" i="81"/>
  <c r="M36" i="81"/>
  <c r="L36" i="81"/>
  <c r="K36" i="81"/>
  <c r="J36" i="81"/>
  <c r="I36" i="81"/>
  <c r="T36" i="81" s="1"/>
  <c r="H36" i="81"/>
  <c r="R35" i="81"/>
  <c r="Q35" i="81"/>
  <c r="P35" i="81"/>
  <c r="O35" i="81"/>
  <c r="N35" i="81"/>
  <c r="M35" i="81"/>
  <c r="L35" i="81"/>
  <c r="K35" i="81"/>
  <c r="J35" i="81"/>
  <c r="I35" i="81"/>
  <c r="T35" i="81" s="1"/>
  <c r="R34" i="81"/>
  <c r="Q34" i="81"/>
  <c r="P34" i="81"/>
  <c r="O34" i="81"/>
  <c r="N34" i="81"/>
  <c r="M34" i="81"/>
  <c r="L34" i="81"/>
  <c r="K34" i="81"/>
  <c r="J34" i="81"/>
  <c r="I34" i="81"/>
  <c r="T34" i="81" s="1"/>
  <c r="H34" i="81"/>
  <c r="R33" i="81"/>
  <c r="Q33" i="81"/>
  <c r="P33" i="81"/>
  <c r="O33" i="81"/>
  <c r="N33" i="81"/>
  <c r="M33" i="81"/>
  <c r="L33" i="81"/>
  <c r="K33" i="81"/>
  <c r="J33" i="81"/>
  <c r="I33" i="81"/>
  <c r="T33" i="81" s="1"/>
  <c r="H33" i="81"/>
  <c r="R32" i="81"/>
  <c r="Q32" i="81"/>
  <c r="P32" i="81"/>
  <c r="O32" i="81"/>
  <c r="N32" i="81"/>
  <c r="M32" i="81"/>
  <c r="L32" i="81"/>
  <c r="K32" i="81"/>
  <c r="J32" i="81"/>
  <c r="I32" i="81"/>
  <c r="T32" i="81" s="1"/>
  <c r="H32" i="81"/>
  <c r="R31" i="81"/>
  <c r="Q31" i="81"/>
  <c r="P31" i="81"/>
  <c r="O31" i="81"/>
  <c r="N31" i="81"/>
  <c r="M31" i="81"/>
  <c r="L31" i="81"/>
  <c r="K31" i="81"/>
  <c r="J31" i="81"/>
  <c r="I31" i="81"/>
  <c r="T31" i="81" s="1"/>
  <c r="H31" i="81"/>
  <c r="R30" i="81"/>
  <c r="Q30" i="81"/>
  <c r="P30" i="81"/>
  <c r="O30" i="81"/>
  <c r="N30" i="81"/>
  <c r="M30" i="81"/>
  <c r="L30" i="81"/>
  <c r="K30" i="81"/>
  <c r="J30" i="81"/>
  <c r="I30" i="81"/>
  <c r="T30" i="81" s="1"/>
  <c r="H30" i="81"/>
  <c r="R29" i="81"/>
  <c r="Q29" i="81"/>
  <c r="P29" i="81"/>
  <c r="O29" i="81"/>
  <c r="N29" i="81"/>
  <c r="M29" i="81"/>
  <c r="L29" i="81"/>
  <c r="K29" i="81"/>
  <c r="J29" i="81"/>
  <c r="I29" i="81"/>
  <c r="T29" i="81" s="1"/>
  <c r="H29" i="81"/>
  <c r="R28" i="81"/>
  <c r="Q28" i="81"/>
  <c r="P28" i="81"/>
  <c r="O28" i="81"/>
  <c r="N28" i="81"/>
  <c r="M28" i="81"/>
  <c r="L28" i="81"/>
  <c r="K28" i="81"/>
  <c r="J28" i="81"/>
  <c r="I28" i="81"/>
  <c r="T28" i="81" s="1"/>
  <c r="H28" i="81"/>
  <c r="R27" i="81"/>
  <c r="Q27" i="81"/>
  <c r="P27" i="81"/>
  <c r="O27" i="81"/>
  <c r="N27" i="81"/>
  <c r="M27" i="81"/>
  <c r="L27" i="81"/>
  <c r="K27" i="81"/>
  <c r="J27" i="81"/>
  <c r="I27" i="81"/>
  <c r="T27" i="81" s="1"/>
  <c r="R26" i="81"/>
  <c r="Q26" i="81"/>
  <c r="P26" i="81"/>
  <c r="O26" i="81"/>
  <c r="N26" i="81"/>
  <c r="M26" i="81"/>
  <c r="L26" i="81"/>
  <c r="K26" i="81"/>
  <c r="J26" i="81"/>
  <c r="I26" i="81"/>
  <c r="T26" i="81" s="1"/>
  <c r="H26" i="81"/>
  <c r="R25" i="81"/>
  <c r="Q25" i="81"/>
  <c r="P25" i="81"/>
  <c r="O25" i="81"/>
  <c r="N25" i="81"/>
  <c r="M25" i="81"/>
  <c r="L25" i="81"/>
  <c r="K25" i="81"/>
  <c r="J25" i="81"/>
  <c r="I25" i="81"/>
  <c r="T25" i="81" s="1"/>
  <c r="H25" i="81"/>
  <c r="R24" i="81"/>
  <c r="Q24" i="81"/>
  <c r="P24" i="81"/>
  <c r="O24" i="81"/>
  <c r="N24" i="81"/>
  <c r="M24" i="81"/>
  <c r="L24" i="81"/>
  <c r="K24" i="81"/>
  <c r="J24" i="81"/>
  <c r="I24" i="81"/>
  <c r="T24" i="81" s="1"/>
  <c r="H24" i="81"/>
  <c r="R23" i="81"/>
  <c r="Q23" i="81"/>
  <c r="P23" i="81"/>
  <c r="O23" i="81"/>
  <c r="N23" i="81"/>
  <c r="M23" i="81"/>
  <c r="L23" i="81"/>
  <c r="K23" i="81"/>
  <c r="J23" i="81"/>
  <c r="I23" i="81"/>
  <c r="T23" i="81" s="1"/>
  <c r="H23" i="81"/>
  <c r="R22" i="81"/>
  <c r="Q22" i="81"/>
  <c r="P22" i="81"/>
  <c r="O22" i="81"/>
  <c r="N22" i="81"/>
  <c r="M22" i="81"/>
  <c r="L22" i="81"/>
  <c r="K22" i="81"/>
  <c r="J22" i="81"/>
  <c r="I22" i="81"/>
  <c r="T22" i="81" s="1"/>
  <c r="H22" i="81"/>
  <c r="R21" i="81"/>
  <c r="Q21" i="81"/>
  <c r="P21" i="81"/>
  <c r="O21" i="81"/>
  <c r="N21" i="81"/>
  <c r="M21" i="81"/>
  <c r="L21" i="81"/>
  <c r="K21" i="81"/>
  <c r="J21" i="81"/>
  <c r="I21" i="81"/>
  <c r="T21" i="81" s="1"/>
  <c r="H21" i="81"/>
  <c r="R20" i="81"/>
  <c r="Q20" i="81"/>
  <c r="P20" i="81"/>
  <c r="O20" i="81"/>
  <c r="N20" i="81"/>
  <c r="M20" i="81"/>
  <c r="L20" i="81"/>
  <c r="K20" i="81"/>
  <c r="J20" i="81"/>
  <c r="I20" i="81"/>
  <c r="T20" i="81" s="1"/>
  <c r="H20" i="81"/>
  <c r="R19" i="81"/>
  <c r="Q19" i="81"/>
  <c r="P19" i="81"/>
  <c r="O19" i="81"/>
  <c r="N19" i="81"/>
  <c r="M19" i="81"/>
  <c r="L19" i="81"/>
  <c r="K19" i="81"/>
  <c r="J19" i="81"/>
  <c r="I19" i="81"/>
  <c r="T19" i="81" s="1"/>
  <c r="H19" i="81"/>
  <c r="R18" i="81"/>
  <c r="Q18" i="81"/>
  <c r="P18" i="81"/>
  <c r="O18" i="81"/>
  <c r="N18" i="81"/>
  <c r="M18" i="81"/>
  <c r="L18" i="81"/>
  <c r="K18" i="81"/>
  <c r="J18" i="81"/>
  <c r="I18" i="81"/>
  <c r="T18" i="81" s="1"/>
  <c r="H18" i="81"/>
  <c r="H17" i="81" s="1"/>
  <c r="R17" i="81"/>
  <c r="Q17" i="81"/>
  <c r="P17" i="81"/>
  <c r="O17" i="81"/>
  <c r="N17" i="81"/>
  <c r="M17" i="81"/>
  <c r="L17" i="81"/>
  <c r="K17" i="81"/>
  <c r="J17" i="81"/>
  <c r="I17" i="81"/>
  <c r="T17" i="81" s="1"/>
  <c r="R16" i="81"/>
  <c r="Q16" i="81"/>
  <c r="P16" i="81"/>
  <c r="O16" i="81"/>
  <c r="N16" i="81"/>
  <c r="M16" i="81"/>
  <c r="L16" i="81"/>
  <c r="K16" i="81"/>
  <c r="J16" i="81"/>
  <c r="I16" i="81"/>
  <c r="T16" i="81" s="1"/>
  <c r="H16" i="81"/>
  <c r="R15" i="81"/>
  <c r="Q15" i="81"/>
  <c r="P15" i="81"/>
  <c r="O15" i="81"/>
  <c r="N15" i="81"/>
  <c r="M15" i="81"/>
  <c r="L15" i="81"/>
  <c r="K15" i="81"/>
  <c r="J15" i="81"/>
  <c r="I15" i="81"/>
  <c r="T15" i="81" s="1"/>
  <c r="H15" i="81"/>
  <c r="R14" i="81"/>
  <c r="Q14" i="81"/>
  <c r="P14" i="81"/>
  <c r="O14" i="81"/>
  <c r="N14" i="81"/>
  <c r="M14" i="81"/>
  <c r="L14" i="81"/>
  <c r="K14" i="81"/>
  <c r="J14" i="81"/>
  <c r="I14" i="81"/>
  <c r="T14" i="81" s="1"/>
  <c r="H14" i="81"/>
  <c r="R13" i="81"/>
  <c r="Q13" i="81"/>
  <c r="P13" i="81"/>
  <c r="O13" i="81"/>
  <c r="N13" i="81"/>
  <c r="M13" i="81"/>
  <c r="L13" i="81"/>
  <c r="K13" i="81"/>
  <c r="J13" i="81"/>
  <c r="I13" i="81"/>
  <c r="T13" i="81" s="1"/>
  <c r="H13" i="81"/>
  <c r="R12" i="81"/>
  <c r="Q12" i="81"/>
  <c r="P12" i="81"/>
  <c r="O12" i="81"/>
  <c r="N12" i="81"/>
  <c r="M12" i="81"/>
  <c r="L12" i="81"/>
  <c r="K12" i="81"/>
  <c r="J12" i="81"/>
  <c r="I12" i="81"/>
  <c r="T12" i="81" s="1"/>
  <c r="H12" i="81"/>
  <c r="R11" i="81"/>
  <c r="Q11" i="81"/>
  <c r="P11" i="81"/>
  <c r="O11" i="81"/>
  <c r="N11" i="81"/>
  <c r="M11" i="81"/>
  <c r="L11" i="81"/>
  <c r="K11" i="81"/>
  <c r="J11" i="81"/>
  <c r="I11" i="81"/>
  <c r="T11" i="81" s="1"/>
  <c r="H11" i="81"/>
  <c r="R10" i="81"/>
  <c r="Q10" i="81"/>
  <c r="P10" i="81"/>
  <c r="O10" i="81"/>
  <c r="N10" i="81"/>
  <c r="M10" i="81"/>
  <c r="L10" i="81"/>
  <c r="K10" i="81"/>
  <c r="J10" i="81"/>
  <c r="I10" i="81"/>
  <c r="T10" i="81" s="1"/>
  <c r="H10" i="81"/>
  <c r="R9" i="81"/>
  <c r="Q9" i="81"/>
  <c r="P9" i="81"/>
  <c r="O9" i="81"/>
  <c r="N9" i="81"/>
  <c r="M9" i="81"/>
  <c r="L9" i="81"/>
  <c r="K9" i="81"/>
  <c r="J9" i="81"/>
  <c r="I9" i="81"/>
  <c r="T9" i="81" s="1"/>
  <c r="H9" i="81"/>
  <c r="R8" i="81"/>
  <c r="Q8" i="81"/>
  <c r="P8" i="81"/>
  <c r="O8" i="81"/>
  <c r="N8" i="81"/>
  <c r="M8" i="81"/>
  <c r="L8" i="81"/>
  <c r="K8" i="81"/>
  <c r="J8" i="81"/>
  <c r="I8" i="81"/>
  <c r="T8" i="81" s="1"/>
  <c r="H8" i="81"/>
  <c r="R7" i="81"/>
  <c r="Q7" i="81"/>
  <c r="P7" i="81"/>
  <c r="O7" i="81"/>
  <c r="N7" i="81"/>
  <c r="M7" i="81"/>
  <c r="L7" i="81"/>
  <c r="K7" i="81"/>
  <c r="J7" i="81"/>
  <c r="I7" i="81"/>
  <c r="T7" i="81" s="1"/>
  <c r="H7" i="81"/>
  <c r="R6" i="81"/>
  <c r="Q6" i="81"/>
  <c r="P6" i="81"/>
  <c r="O6" i="81"/>
  <c r="N6" i="81"/>
  <c r="M6" i="81"/>
  <c r="L6" i="81"/>
  <c r="K6" i="81"/>
  <c r="J6" i="81"/>
  <c r="I6" i="81"/>
  <c r="T6" i="81" s="1"/>
  <c r="R5" i="81"/>
  <c r="Q5" i="81"/>
  <c r="P5" i="81"/>
  <c r="O5" i="81"/>
  <c r="N5" i="81"/>
  <c r="M5" i="81"/>
  <c r="L5" i="81"/>
  <c r="K5" i="81"/>
  <c r="J5" i="81"/>
  <c r="I5" i="81"/>
  <c r="T5" i="81" s="1"/>
  <c r="G5" i="81"/>
  <c r="F4" i="81"/>
  <c r="C213" i="24"/>
  <c r="C212" i="24"/>
  <c r="H211" i="24"/>
  <c r="C211" i="24"/>
  <c r="C210" i="24"/>
  <c r="C209" i="24"/>
  <c r="C208" i="24"/>
  <c r="C207" i="24"/>
  <c r="H206" i="24"/>
  <c r="C206" i="24"/>
  <c r="C205" i="24"/>
  <c r="C204" i="24"/>
  <c r="C203" i="24"/>
  <c r="H202" i="24"/>
  <c r="C202" i="24"/>
  <c r="C201" i="24"/>
  <c r="C200" i="24"/>
  <c r="C199" i="24"/>
  <c r="H198" i="24"/>
  <c r="C198" i="24"/>
  <c r="H195" i="24"/>
  <c r="H192" i="24"/>
  <c r="H189" i="24"/>
  <c r="H186" i="24"/>
  <c r="H183" i="24"/>
  <c r="H180" i="24"/>
  <c r="H180" i="81" s="1"/>
  <c r="H177" i="24"/>
  <c r="H174" i="24"/>
  <c r="H171" i="24"/>
  <c r="H168" i="24"/>
  <c r="H165" i="24"/>
  <c r="H162" i="24"/>
  <c r="H159" i="24"/>
  <c r="J157" i="24"/>
  <c r="H157" i="24" s="1"/>
  <c r="H156" i="24"/>
  <c r="H156" i="81" s="1"/>
  <c r="J155" i="24"/>
  <c r="J158" i="24" s="1"/>
  <c r="J161" i="24" s="1"/>
  <c r="J164" i="24" s="1"/>
  <c r="J167" i="24" s="1"/>
  <c r="J170" i="24" s="1"/>
  <c r="J173" i="24" s="1"/>
  <c r="J176" i="24" s="1"/>
  <c r="J179" i="24" s="1"/>
  <c r="J182" i="24" s="1"/>
  <c r="J185" i="24" s="1"/>
  <c r="J188" i="24" s="1"/>
  <c r="J191" i="24" s="1"/>
  <c r="J194" i="24" s="1"/>
  <c r="J197" i="24" s="1"/>
  <c r="J154" i="24"/>
  <c r="H154" i="24"/>
  <c r="J153" i="24"/>
  <c r="J156" i="24" s="1"/>
  <c r="J159" i="24" s="1"/>
  <c r="J162" i="24" s="1"/>
  <c r="J165" i="24" s="1"/>
  <c r="J168" i="24" s="1"/>
  <c r="J171" i="24" s="1"/>
  <c r="J174" i="24" s="1"/>
  <c r="J177" i="24" s="1"/>
  <c r="J180" i="24" s="1"/>
  <c r="J183" i="24" s="1"/>
  <c r="J186" i="24" s="1"/>
  <c r="J189" i="24" s="1"/>
  <c r="J192" i="24" s="1"/>
  <c r="J195" i="24" s="1"/>
  <c r="H153" i="24"/>
  <c r="H152" i="24"/>
  <c r="H151" i="24"/>
  <c r="C149" i="24"/>
  <c r="C148" i="24"/>
  <c r="C147" i="24"/>
  <c r="H146" i="24"/>
  <c r="C146" i="24"/>
  <c r="G145" i="24"/>
  <c r="C145" i="24"/>
  <c r="C144" i="24"/>
  <c r="C143" i="24"/>
  <c r="H142" i="24"/>
  <c r="C142" i="24"/>
  <c r="C141" i="24"/>
  <c r="C140" i="24"/>
  <c r="C139" i="24"/>
  <c r="H138" i="24"/>
  <c r="C138" i="24"/>
  <c r="C137" i="24"/>
  <c r="C136" i="24"/>
  <c r="H135" i="24"/>
  <c r="C135" i="24"/>
  <c r="H128" i="24"/>
  <c r="C128" i="24"/>
  <c r="G127" i="24"/>
  <c r="C127" i="24"/>
  <c r="C126" i="24"/>
  <c r="C125" i="24"/>
  <c r="C124" i="24"/>
  <c r="C123" i="24"/>
  <c r="C122" i="24"/>
  <c r="H121" i="24"/>
  <c r="C121" i="24"/>
  <c r="C120" i="24"/>
  <c r="C119" i="24"/>
  <c r="C118" i="24"/>
  <c r="C117" i="24"/>
  <c r="C116" i="24"/>
  <c r="H115" i="24"/>
  <c r="C115" i="24"/>
  <c r="C114" i="24"/>
  <c r="C113" i="24"/>
  <c r="C112" i="24"/>
  <c r="C111" i="24"/>
  <c r="C110" i="24"/>
  <c r="H109" i="24"/>
  <c r="C109" i="24"/>
  <c r="C108" i="24"/>
  <c r="C107" i="24"/>
  <c r="C106" i="24"/>
  <c r="C105" i="24"/>
  <c r="C104" i="24"/>
  <c r="H103" i="24"/>
  <c r="C103" i="24"/>
  <c r="C102" i="24"/>
  <c r="C101" i="24"/>
  <c r="C100" i="24"/>
  <c r="C99" i="24"/>
  <c r="C98" i="24"/>
  <c r="H97" i="24"/>
  <c r="C97" i="24"/>
  <c r="G96" i="24"/>
  <c r="H84" i="24"/>
  <c r="H72" i="24"/>
  <c r="H60" i="24"/>
  <c r="H48" i="24"/>
  <c r="G47" i="24"/>
  <c r="H43" i="24"/>
  <c r="H35" i="24"/>
  <c r="H27" i="24"/>
  <c r="H17" i="24"/>
  <c r="H6" i="24"/>
  <c r="G5" i="24"/>
  <c r="F4" i="24"/>
  <c r="H206" i="81" l="1"/>
  <c r="H43" i="81"/>
  <c r="H35" i="81"/>
  <c r="H121" i="81"/>
  <c r="H135" i="81"/>
  <c r="H27" i="81"/>
  <c r="H84" i="81"/>
  <c r="T209" i="81"/>
  <c r="H60" i="81"/>
  <c r="H6" i="81"/>
  <c r="H115" i="81"/>
  <c r="H128" i="81"/>
  <c r="H157" i="81"/>
  <c r="H158" i="24"/>
  <c r="H189" i="81"/>
  <c r="H162" i="81"/>
  <c r="H154" i="81"/>
  <c r="H171" i="81"/>
  <c r="H155" i="24"/>
  <c r="H159" i="81"/>
  <c r="H160" i="24"/>
  <c r="H177" i="81"/>
  <c r="H195" i="81"/>
  <c r="H186" i="81"/>
  <c r="J160" i="24"/>
  <c r="J163" i="24" s="1"/>
  <c r="J166" i="24" s="1"/>
  <c r="H165" i="81"/>
  <c r="H152" i="81"/>
  <c r="H174" i="81"/>
  <c r="H153" i="81"/>
  <c r="H183" i="81"/>
  <c r="H151" i="81"/>
  <c r="H168" i="81"/>
  <c r="H192" i="81"/>
  <c r="H155" i="81" l="1"/>
  <c r="H158" i="81"/>
  <c r="H166" i="24"/>
  <c r="J169" i="24"/>
  <c r="H160" i="81"/>
  <c r="H161" i="24"/>
  <c r="H163" i="24"/>
  <c r="H169" i="24" l="1"/>
  <c r="J172" i="24"/>
  <c r="H166" i="81"/>
  <c r="H167" i="24"/>
  <c r="H163" i="81"/>
  <c r="H164" i="24"/>
  <c r="H161" i="81"/>
  <c r="J175" i="24" l="1"/>
  <c r="H172" i="24"/>
  <c r="H169" i="81"/>
  <c r="H170" i="24"/>
  <c r="H167" i="81"/>
  <c r="H164" i="81"/>
  <c r="H170" i="81" l="1"/>
  <c r="H172" i="81"/>
  <c r="H173" i="24"/>
  <c r="J178" i="24"/>
  <c r="H175" i="24"/>
  <c r="H175" i="81" l="1"/>
  <c r="H176" i="24"/>
  <c r="J181" i="24"/>
  <c r="H178" i="24"/>
  <c r="H173" i="81"/>
  <c r="H181" i="24" l="1"/>
  <c r="J184" i="24"/>
  <c r="H178" i="81"/>
  <c r="H179" i="24"/>
  <c r="H176" i="81"/>
  <c r="H179" i="81" l="1"/>
  <c r="J187" i="24"/>
  <c r="H184" i="24"/>
  <c r="H181" i="81"/>
  <c r="H182" i="24"/>
  <c r="H182" i="81" l="1"/>
  <c r="H184" i="81"/>
  <c r="H185" i="24"/>
  <c r="J190" i="24"/>
  <c r="H187" i="24"/>
  <c r="J193" i="24" l="1"/>
  <c r="H190" i="24"/>
  <c r="H185" i="81"/>
  <c r="H187" i="81"/>
  <c r="H188" i="24"/>
  <c r="H188" i="81" l="1"/>
  <c r="H190" i="81"/>
  <c r="H191" i="24"/>
  <c r="J196" i="24"/>
  <c r="H196" i="24" s="1"/>
  <c r="H193" i="24"/>
  <c r="H196" i="81" l="1"/>
  <c r="H197" i="24"/>
  <c r="H191" i="81"/>
  <c r="H193" i="81"/>
  <c r="H194" i="24"/>
  <c r="H197" i="81" l="1"/>
  <c r="H149" i="24"/>
  <c r="H194" i="81"/>
  <c r="H149" i="81" l="1"/>
</calcChain>
</file>

<file path=xl/sharedStrings.xml><?xml version="1.0" encoding="utf-8"?>
<sst xmlns="http://schemas.openxmlformats.org/spreadsheetml/2006/main" count="12029" uniqueCount="747">
  <si>
    <t>Score</t>
  </si>
  <si>
    <t>Level 1</t>
  </si>
  <si>
    <t>Delivery Plan</t>
  </si>
  <si>
    <t>Detailed WBS with schedule and S-curve</t>
  </si>
  <si>
    <t>Delivery Narrative</t>
  </si>
  <si>
    <t>Safety Plan</t>
  </si>
  <si>
    <t>Detailed list of deliverables with submission/completion timeline for each work package or item.</t>
  </si>
  <si>
    <t>Design</t>
  </si>
  <si>
    <t>Automation and Instrumentation (A&amp;I)</t>
  </si>
  <si>
    <t>Hydraulics and others</t>
  </si>
  <si>
    <t>Civil/structural design</t>
  </si>
  <si>
    <t>Construction/Installation Program and methodology</t>
  </si>
  <si>
    <t>Procurement and Installation of long-lead equipment and major process items</t>
  </si>
  <si>
    <t>Capacity (Personal &amp; Resources)</t>
  </si>
  <si>
    <t>Certifications on quality, safety and occupational health program</t>
  </si>
  <si>
    <t>Training plan</t>
  </si>
  <si>
    <t>Equipment information</t>
  </si>
  <si>
    <t>Construction &amp; Installation Manpower</t>
  </si>
  <si>
    <t>Total</t>
  </si>
  <si>
    <t>Level 2</t>
  </si>
  <si>
    <t>Level 0</t>
  </si>
  <si>
    <t>Score Definition</t>
  </si>
  <si>
    <t>B</t>
  </si>
  <si>
    <t>No-compliance, incomplete, insufficient</t>
  </si>
  <si>
    <t>Complete/responsive/poor quality and poor standard</t>
  </si>
  <si>
    <t>Average quality</t>
  </si>
  <si>
    <t>Good quality, address key criteria, key risks and level of complexity</t>
  </si>
  <si>
    <t>Definition</t>
  </si>
  <si>
    <t>Risk Management Plan
(including contingency plan)</t>
  </si>
  <si>
    <t>A</t>
  </si>
  <si>
    <t>A.1</t>
  </si>
  <si>
    <t>A.2</t>
  </si>
  <si>
    <t>A.3</t>
  </si>
  <si>
    <t>A.4</t>
  </si>
  <si>
    <t>A.5</t>
  </si>
  <si>
    <t>C</t>
  </si>
  <si>
    <t>D</t>
  </si>
  <si>
    <t>E</t>
  </si>
  <si>
    <t>E.1</t>
  </si>
  <si>
    <t>E.2</t>
  </si>
  <si>
    <t>E.3</t>
  </si>
  <si>
    <t>E.4</t>
  </si>
  <si>
    <t>E.5</t>
  </si>
  <si>
    <t>E.6</t>
  </si>
  <si>
    <t>D.1</t>
  </si>
  <si>
    <t>D.2</t>
  </si>
  <si>
    <t>D.3</t>
  </si>
  <si>
    <t>D.4</t>
  </si>
  <si>
    <t>C.1</t>
  </si>
  <si>
    <t>C.2</t>
  </si>
  <si>
    <t>C.3</t>
  </si>
  <si>
    <t>C.4</t>
  </si>
  <si>
    <t>C.5</t>
  </si>
  <si>
    <t>B.1</t>
  </si>
  <si>
    <t>B.2</t>
  </si>
  <si>
    <t>B.3</t>
  </si>
  <si>
    <t>B.4</t>
  </si>
  <si>
    <t>Scale</t>
  </si>
  <si>
    <t>Pass or Fail</t>
  </si>
  <si>
    <t>[0-1]</t>
  </si>
  <si>
    <t>[1-2)</t>
  </si>
  <si>
    <t>Partial complete/partial responsive/very poor quality and poor standard</t>
  </si>
  <si>
    <t>[2-3)</t>
  </si>
  <si>
    <t>[3-4)</t>
  </si>
  <si>
    <t>[4-5)</t>
  </si>
  <si>
    <t>ID</t>
  </si>
  <si>
    <t>Hierachy levels</t>
  </si>
  <si>
    <t>Percentage</t>
  </si>
  <si>
    <t>Level 4</t>
  </si>
  <si>
    <t>Level 3</t>
  </si>
  <si>
    <t>Very good quality, clear valuate to Client</t>
  </si>
  <si>
    <t>Outstanding, exceed expection, exceptional value to Client</t>
  </si>
  <si>
    <t>Outstanding, exceed expectation, exceptional value to Client</t>
  </si>
  <si>
    <t>M&amp;E</t>
  </si>
  <si>
    <t>Sufficiency and completeness of the WBS</t>
  </si>
  <si>
    <t>Interim milestones</t>
  </si>
  <si>
    <t>Clear demonstration of milestones</t>
  </si>
  <si>
    <t>Clear demonstration of linkages</t>
  </si>
  <si>
    <t>Consistency with delivery narrative and methodological approach</t>
  </si>
  <si>
    <t>Resources allocation</t>
  </si>
  <si>
    <t>Bidder to follow the WBS defined in ER</t>
  </si>
  <si>
    <t>Schedule is given in required format</t>
  </si>
  <si>
    <t>Critical path is highlighted in the schedule program</t>
  </si>
  <si>
    <t>S-curve is probably drawn in the schedule program</t>
  </si>
  <si>
    <t>Understanding of the works</t>
  </si>
  <si>
    <t>Well written and demonstration of approach and delivery of the project</t>
  </si>
  <si>
    <t>Key activities and deliverables</t>
  </si>
  <si>
    <t>Feasibility of the approach</t>
  </si>
  <si>
    <t>Constraints involved with the approach</t>
  </si>
  <si>
    <t>Resources allocation are persuative and feasible</t>
  </si>
  <si>
    <t>Advantage of offerred contract strategy</t>
  </si>
  <si>
    <t>Linkage to deliverable plan (above)</t>
  </si>
  <si>
    <t>Added value to the Client</t>
  </si>
  <si>
    <t>Overall Safety Plan</t>
  </si>
  <si>
    <t>Safety personnel</t>
  </si>
  <si>
    <t>Safety plan for each WP, particularly for critical work items</t>
  </si>
  <si>
    <t>Demonstration of historical records, data on safety of previous projects</t>
  </si>
  <si>
    <t>Safety compliance to local authority</t>
  </si>
  <si>
    <t>Evacuation and immediate actions to follow when safety incident occurs</t>
  </si>
  <si>
    <t>Safety compliance to Client's requirement</t>
  </si>
  <si>
    <t>Overall risk management plan</t>
  </si>
  <si>
    <t>Specific risk plan for critical work</t>
  </si>
  <si>
    <t>Understanding risks, particularly during execution on critical items</t>
  </si>
  <si>
    <t>Risk assessment methodology</t>
  </si>
  <si>
    <t>Risk management register and tool</t>
  </si>
  <si>
    <t>Risk removal, reduction, and mitigation plan</t>
  </si>
  <si>
    <t>Feasibility of the overal risk plan</t>
  </si>
  <si>
    <t>Completeness of deliverables in tabular format</t>
  </si>
  <si>
    <t>Linkage of deliverables to detailed schedule</t>
  </si>
  <si>
    <t>Feasibility of the deliverable plan</t>
  </si>
  <si>
    <t>QA/QC</t>
  </si>
  <si>
    <t>Deliverable Plan</t>
  </si>
  <si>
    <t>Value Engineering</t>
  </si>
  <si>
    <t>Resource Plan</t>
  </si>
  <si>
    <t>Risk and safety in design</t>
  </si>
  <si>
    <t>Feasibility</t>
  </si>
  <si>
    <t>Constructability</t>
  </si>
  <si>
    <t>Correctness</t>
  </si>
  <si>
    <t>General</t>
  </si>
  <si>
    <t>Intake Chamber</t>
  </si>
  <si>
    <t>Outside Intake Chamber</t>
  </si>
  <si>
    <t>Efficiency</t>
  </si>
  <si>
    <t>Sourcing</t>
  </si>
  <si>
    <t>Methodology</t>
  </si>
  <si>
    <t>Overal installation methodology</t>
  </si>
  <si>
    <t>Demontration of clear narrative description of methodology/Deliverable plan</t>
  </si>
  <si>
    <t>Feasibility of methodology</t>
  </si>
  <si>
    <t>Asset information</t>
  </si>
  <si>
    <t>Details of proposed procurement plan</t>
  </si>
  <si>
    <t>Supplier detail</t>
  </si>
  <si>
    <t>Installation and testing</t>
  </si>
  <si>
    <t>Warantty and defect liability</t>
  </si>
  <si>
    <t>Feasibility of procurement methodology</t>
  </si>
  <si>
    <t>Storage plan on site</t>
  </si>
  <si>
    <t>Losgistic plan</t>
  </si>
  <si>
    <t>Testing schedule</t>
  </si>
  <si>
    <t>FAT</t>
  </si>
  <si>
    <t>Feasibility of installation method</t>
  </si>
  <si>
    <t>Availability of local service support</t>
  </si>
  <si>
    <t>Responsibility of local service support</t>
  </si>
  <si>
    <t>Overal organization chart</t>
  </si>
  <si>
    <t>Functional linkage of the chart</t>
  </si>
  <si>
    <t>PM</t>
  </si>
  <si>
    <t>Project Controller</t>
  </si>
  <si>
    <t>Total Experience of the PM (10 years)</t>
  </si>
  <si>
    <t>Similar experience of the PM (5 years)</t>
  </si>
  <si>
    <t>Safety Manager</t>
  </si>
  <si>
    <t>Availability and commitment</t>
  </si>
  <si>
    <t>Total Experience (15 years)</t>
  </si>
  <si>
    <t>Similar experience (10 years)</t>
  </si>
  <si>
    <t>Contract Administrator</t>
  </si>
  <si>
    <t>Admin assistant Staff</t>
  </si>
  <si>
    <t>Quality manager</t>
  </si>
  <si>
    <t>Design manager</t>
  </si>
  <si>
    <t>Licensed structural engineer</t>
  </si>
  <si>
    <t>Hydraulic engineer</t>
  </si>
  <si>
    <t>Licensed mech engineer</t>
  </si>
  <si>
    <t>Licensed elec engineer</t>
  </si>
  <si>
    <t>A&amp;I engineer</t>
  </si>
  <si>
    <t>Construction Manager</t>
  </si>
  <si>
    <t>Commissioning manager</t>
  </si>
  <si>
    <t>Procurement manager</t>
  </si>
  <si>
    <t>Planner/Scheduler</t>
  </si>
  <si>
    <t>Total experience</t>
  </si>
  <si>
    <t>Similar experience</t>
  </si>
  <si>
    <t>Certification on quality</t>
  </si>
  <si>
    <t>Certification on safety</t>
  </si>
  <si>
    <t>Certification on OHP</t>
  </si>
  <si>
    <t>Written eviden</t>
  </si>
  <si>
    <t>Training plan and schedule</t>
  </si>
  <si>
    <t>Knowledge transfer workshop</t>
  </si>
  <si>
    <t>Availability</t>
  </si>
  <si>
    <t>Reliability</t>
  </si>
  <si>
    <t>Construction manpower</t>
  </si>
  <si>
    <t>Installation manpower</t>
  </si>
  <si>
    <t>A.1.1</t>
  </si>
  <si>
    <t>A.1.2</t>
  </si>
  <si>
    <t>A.1.3</t>
  </si>
  <si>
    <t>A.1.4</t>
  </si>
  <si>
    <t>A.1.5</t>
  </si>
  <si>
    <t>A.1.6</t>
  </si>
  <si>
    <t>A.1.7</t>
  </si>
  <si>
    <t>A.1.8</t>
  </si>
  <si>
    <t>A.1.9</t>
  </si>
  <si>
    <t>A.1.10</t>
  </si>
  <si>
    <t>A.2.1</t>
  </si>
  <si>
    <t>A.2.2</t>
  </si>
  <si>
    <t>A.2.3</t>
  </si>
  <si>
    <t>A.2.4</t>
  </si>
  <si>
    <t>A.2.5</t>
  </si>
  <si>
    <t>A.2.6</t>
  </si>
  <si>
    <t>A.2.7</t>
  </si>
  <si>
    <t>A.2.8</t>
  </si>
  <si>
    <t>A.2.9</t>
  </si>
  <si>
    <t>A.3.1</t>
  </si>
  <si>
    <t>A.3.2</t>
  </si>
  <si>
    <t>A.3.3</t>
  </si>
  <si>
    <t>A.3.4</t>
  </si>
  <si>
    <t>A.3.5</t>
  </si>
  <si>
    <t>A.3.6</t>
  </si>
  <si>
    <t>A.3.7</t>
  </si>
  <si>
    <t>A.4.1</t>
  </si>
  <si>
    <t>A.4.2</t>
  </si>
  <si>
    <t>A.4.3</t>
  </si>
  <si>
    <t>A.4.4</t>
  </si>
  <si>
    <t>A.4.5</t>
  </si>
  <si>
    <t>A.4.6</t>
  </si>
  <si>
    <t>A.4.7</t>
  </si>
  <si>
    <t>A.5.1</t>
  </si>
  <si>
    <t>A.5.2</t>
  </si>
  <si>
    <t>A.5.3</t>
  </si>
  <si>
    <t>B.1.1</t>
  </si>
  <si>
    <t>B.1.2</t>
  </si>
  <si>
    <t>B.1.3</t>
  </si>
  <si>
    <t>B.1.4</t>
  </si>
  <si>
    <t>B.1.5</t>
  </si>
  <si>
    <t>B.1.6</t>
  </si>
  <si>
    <t>B.1.7</t>
  </si>
  <si>
    <t>B.1.8</t>
  </si>
  <si>
    <t>B.1.9</t>
  </si>
  <si>
    <t>B.1.10</t>
  </si>
  <si>
    <t>B.1.11</t>
  </si>
  <si>
    <t>B.2.1</t>
  </si>
  <si>
    <t>B.2.2</t>
  </si>
  <si>
    <t>B.2.3</t>
  </si>
  <si>
    <t>B.2.4</t>
  </si>
  <si>
    <t>B.2.5</t>
  </si>
  <si>
    <t>B.2.6</t>
  </si>
  <si>
    <t>B.2.7</t>
  </si>
  <si>
    <t>B.2.8</t>
  </si>
  <si>
    <t>B.2.9</t>
  </si>
  <si>
    <t>B.2.10</t>
  </si>
  <si>
    <t>B.2.11</t>
  </si>
  <si>
    <t>B.3.1</t>
  </si>
  <si>
    <t>B.3.2</t>
  </si>
  <si>
    <t>B.3.3</t>
  </si>
  <si>
    <t>B.3.4</t>
  </si>
  <si>
    <t>B.3.5</t>
  </si>
  <si>
    <t>B.3.6</t>
  </si>
  <si>
    <t>B.3.7</t>
  </si>
  <si>
    <t>B.3.8</t>
  </si>
  <si>
    <t>B.3.9</t>
  </si>
  <si>
    <t>B.3.10</t>
  </si>
  <si>
    <t>B.3.11</t>
  </si>
  <si>
    <t>B.4.1</t>
  </si>
  <si>
    <t>B.4.2</t>
  </si>
  <si>
    <t>B.4.3</t>
  </si>
  <si>
    <t>B.4.4</t>
  </si>
  <si>
    <t>B.4.5</t>
  </si>
  <si>
    <t>B.4.6</t>
  </si>
  <si>
    <t>B.4.7</t>
  </si>
  <si>
    <t>B.4.8</t>
  </si>
  <si>
    <t>B.4.9</t>
  </si>
  <si>
    <t>B.4.10</t>
  </si>
  <si>
    <t>B.4.11</t>
  </si>
  <si>
    <t>C.1.1</t>
  </si>
  <si>
    <t>C.1.2</t>
  </si>
  <si>
    <t>C.1.3</t>
  </si>
  <si>
    <t>C.1.4</t>
  </si>
  <si>
    <t>C.1.5</t>
  </si>
  <si>
    <t>C.2.1</t>
  </si>
  <si>
    <t>C.2.2</t>
  </si>
  <si>
    <t>C.2.3</t>
  </si>
  <si>
    <t>C.2.4</t>
  </si>
  <si>
    <t>C.2.5</t>
  </si>
  <si>
    <t>C.3.1</t>
  </si>
  <si>
    <t>C.3.2</t>
  </si>
  <si>
    <t>C.3.3</t>
  </si>
  <si>
    <t>C.3.4</t>
  </si>
  <si>
    <t>C.3.5</t>
  </si>
  <si>
    <t>C.4.1</t>
  </si>
  <si>
    <t>C.4.2</t>
  </si>
  <si>
    <t>C.4.3</t>
  </si>
  <si>
    <t>C.4.4</t>
  </si>
  <si>
    <t>C.4.5</t>
  </si>
  <si>
    <t>C.5.1</t>
  </si>
  <si>
    <t>C.5.2</t>
  </si>
  <si>
    <t>C.5.3</t>
  </si>
  <si>
    <t>C.5.4</t>
  </si>
  <si>
    <t>C.5.5</t>
  </si>
  <si>
    <t>D.1.1</t>
  </si>
  <si>
    <t>D.1.2</t>
  </si>
  <si>
    <t>D.1.3</t>
  </si>
  <si>
    <t>D.1.4</t>
  </si>
  <si>
    <t>D.1.5</t>
  </si>
  <si>
    <t>D.1.6</t>
  </si>
  <si>
    <t>D.2.1</t>
  </si>
  <si>
    <t>D.2.2</t>
  </si>
  <si>
    <t>D.3.1</t>
  </si>
  <si>
    <t>D.3.2</t>
  </si>
  <si>
    <t>D.3.3</t>
  </si>
  <si>
    <t>D.4.1</t>
  </si>
  <si>
    <t>D.4.2</t>
  </si>
  <si>
    <t>E.1.1</t>
  </si>
  <si>
    <t>E.1.2</t>
  </si>
  <si>
    <t>E.2.1</t>
  </si>
  <si>
    <t>E.2.2</t>
  </si>
  <si>
    <t>E.2.3</t>
  </si>
  <si>
    <t>E.2.4</t>
  </si>
  <si>
    <t>E.2.5</t>
  </si>
  <si>
    <t>E.2.6</t>
  </si>
  <si>
    <t>E.2.7</t>
  </si>
  <si>
    <t>E.2.8</t>
  </si>
  <si>
    <t>E.2.9</t>
  </si>
  <si>
    <t>E.2.10</t>
  </si>
  <si>
    <t>E.2.11</t>
  </si>
  <si>
    <t>E.2.12</t>
  </si>
  <si>
    <t>E.2.13</t>
  </si>
  <si>
    <t>E.2.14</t>
  </si>
  <si>
    <t>E.2.15</t>
  </si>
  <si>
    <t>E.2.16</t>
  </si>
  <si>
    <t>E.2.17</t>
  </si>
  <si>
    <t>E.2.18</t>
  </si>
  <si>
    <t>E.2.19</t>
  </si>
  <si>
    <t>E.2.20</t>
  </si>
  <si>
    <t>E.2.21</t>
  </si>
  <si>
    <t>E.2.22</t>
  </si>
  <si>
    <t>E.2.23</t>
  </si>
  <si>
    <t>E.2.24</t>
  </si>
  <si>
    <t>E.2.25</t>
  </si>
  <si>
    <t>E.2.26</t>
  </si>
  <si>
    <t>E.2.27</t>
  </si>
  <si>
    <t>E.2.28</t>
  </si>
  <si>
    <t>E.2.29</t>
  </si>
  <si>
    <t>E.2.30</t>
  </si>
  <si>
    <t>E.2.31</t>
  </si>
  <si>
    <t>E.2.32</t>
  </si>
  <si>
    <t>E.2.33</t>
  </si>
  <si>
    <t>E.2.34</t>
  </si>
  <si>
    <t>E.2.35</t>
  </si>
  <si>
    <t>E.2.36</t>
  </si>
  <si>
    <t>E.2.37</t>
  </si>
  <si>
    <t>E.2.38</t>
  </si>
  <si>
    <t>E.2.39</t>
  </si>
  <si>
    <t>E.2.40</t>
  </si>
  <si>
    <t>E.2.41</t>
  </si>
  <si>
    <t>E.2.42</t>
  </si>
  <si>
    <t>E.2.43</t>
  </si>
  <si>
    <t>E.2.44</t>
  </si>
  <si>
    <t>E.2.45</t>
  </si>
  <si>
    <t>E.2.46</t>
  </si>
  <si>
    <t>E.2.47</t>
  </si>
  <si>
    <t>E.2.48</t>
  </si>
  <si>
    <t>E.3.1</t>
  </si>
  <si>
    <t>E.3.2</t>
  </si>
  <si>
    <t>E.3.3</t>
  </si>
  <si>
    <t>E.4.1</t>
  </si>
  <si>
    <t>E.4.2</t>
  </si>
  <si>
    <t>E.4.3</t>
  </si>
  <si>
    <t>E.5.1</t>
  </si>
  <si>
    <t>E.5.2</t>
  </si>
  <si>
    <t>E.5.3</t>
  </si>
  <si>
    <t>E.5.4</t>
  </si>
  <si>
    <t>E.6.1</t>
  </si>
  <si>
    <t>E.6.2</t>
  </si>
  <si>
    <t>NA</t>
  </si>
  <si>
    <t>Factor</t>
  </si>
  <si>
    <t>From Evaluator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</si>
  <si>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</si>
  <si>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</si>
  <si>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</si>
  <si>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</si>
  <si>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</si>
  <si>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</si>
  <si>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</si>
  <si>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</si>
  <si>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</si>
  <si>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</si>
  <si>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Overal</t>
  </si>
  <si>
    <t>B1</t>
  </si>
  <si>
    <t>B2</t>
  </si>
  <si>
    <t>B3</t>
  </si>
  <si>
    <t>B4</t>
  </si>
  <si>
    <t>B5</t>
  </si>
  <si>
    <t>B6</t>
  </si>
  <si>
    <t>ID</t>
  </si>
  <si>
    <t>Level.1</t>
  </si>
  <si>
    <t>Level.2</t>
  </si>
  <si>
    <t>Level.3</t>
  </si>
  <si>
    <t>Level.4</t>
  </si>
  <si>
    <t>B1</t>
  </si>
  <si>
    <t>B2</t>
  </si>
  <si>
    <t>B3</t>
  </si>
  <si>
    <t>B4</t>
  </si>
  <si>
    <t>B5</t>
  </si>
  <si>
    <t>B6</t>
  </si>
  <si>
    <t>Total</t>
  </si>
  <si>
    <t>A</t>
  </si>
  <si>
    <t>Delivery Plan</t>
  </si>
  <si>
    <t>0</t>
  </si>
  <si>
    <t>A.1</t>
  </si>
  <si>
    <t>Detailed WBS with schedule and S-curve</t>
  </si>
  <si>
    <t>A.1.1</t>
  </si>
  <si>
    <t>Bidder to follow the WBS defined in ER</t>
  </si>
  <si>
    <t>A.1.2</t>
  </si>
  <si>
    <t>Sufficiency and completeness of the WBS</t>
  </si>
  <si>
    <t>A.1.3</t>
  </si>
  <si>
    <t>Schedule is given in required format</t>
  </si>
  <si>
    <t>A.1.4</t>
  </si>
  <si>
    <t>Interim milestones</t>
  </si>
  <si>
    <t>A.1.5</t>
  </si>
  <si>
    <t>Clear demonstration of milestones</t>
  </si>
  <si>
    <t>A.1.6</t>
  </si>
  <si>
    <t>Clear demonstration of linkages</t>
  </si>
  <si>
    <t>A.1.7</t>
  </si>
  <si>
    <t>Consistency with delivery narrative and methodological approach</t>
  </si>
  <si>
    <t>A.1.8</t>
  </si>
  <si>
    <t>Critical path is highlighted in the schedule program</t>
  </si>
  <si>
    <t>A.1.9</t>
  </si>
  <si>
    <t>Resources allocation</t>
  </si>
  <si>
    <t>A.1.10</t>
  </si>
  <si>
    <t>S-curve is probably drawn in the schedule program</t>
  </si>
  <si>
    <t>A.2</t>
  </si>
  <si>
    <t>Delivery Narrative</t>
  </si>
  <si>
    <t>A.2.1</t>
  </si>
  <si>
    <t>Understanding of the works</t>
  </si>
  <si>
    <t>A.2.2</t>
  </si>
  <si>
    <t>Well written and demonstration of approach and delivery of the project</t>
  </si>
  <si>
    <t>A.2.3</t>
  </si>
  <si>
    <t>Key activities and deliverables</t>
  </si>
  <si>
    <t>A.2.4</t>
  </si>
  <si>
    <t>Feasibility of the approach</t>
  </si>
  <si>
    <t>A.2.5</t>
  </si>
  <si>
    <t>Constraints involved with the approach</t>
  </si>
  <si>
    <t>A.2.6</t>
  </si>
  <si>
    <t>Resources allocation are persuative and feasible</t>
  </si>
  <si>
    <t>A.2.7</t>
  </si>
  <si>
    <t>Advantage of offerred contract strategy</t>
  </si>
  <si>
    <t>A.2.8</t>
  </si>
  <si>
    <t>Linkage to deliverable plan (above)</t>
  </si>
  <si>
    <t>A.2.9</t>
  </si>
  <si>
    <t>Added value to the Client</t>
  </si>
  <si>
    <t>A.3</t>
  </si>
  <si>
    <t>Safety Plan</t>
  </si>
  <si>
    <t>A.3.1</t>
  </si>
  <si>
    <t>Overall Safety Plan</t>
  </si>
  <si>
    <t>A.3.2</t>
  </si>
  <si>
    <t>Safety personnel</t>
  </si>
  <si>
    <t>A.3.3</t>
  </si>
  <si>
    <t>Safety plan for each WP, particularly for critical work items</t>
  </si>
  <si>
    <t>A.3.4</t>
  </si>
  <si>
    <t>Demonstration of historical records, data on safety of previous projects</t>
  </si>
  <si>
    <t>A.3.5</t>
  </si>
  <si>
    <t>Safety compliance to Client's requirement</t>
  </si>
  <si>
    <t>A.3.6</t>
  </si>
  <si>
    <t>Safety compliance to local authority</t>
  </si>
  <si>
    <t>A.3.7</t>
  </si>
  <si>
    <t>Evacuation and immediate actions to follow when safety incident occurs</t>
  </si>
  <si>
    <t>A.4</t>
  </si>
  <si>
    <t>A.4.1</t>
  </si>
  <si>
    <t>Overall risk management plan</t>
  </si>
  <si>
    <t>A.4.2</t>
  </si>
  <si>
    <t>Specific risk plan for critical work</t>
  </si>
  <si>
    <t>A.4.3</t>
  </si>
  <si>
    <t>Understanding risks, particularly during execution on critical items</t>
  </si>
  <si>
    <t>A.4.4</t>
  </si>
  <si>
    <t>Risk assessment methodology</t>
  </si>
  <si>
    <t>A.4.5</t>
  </si>
  <si>
    <t>Risk management register and tool</t>
  </si>
  <si>
    <t>A.4.6</t>
  </si>
  <si>
    <t>Risk removal, reduction, and mitigation plan</t>
  </si>
  <si>
    <t>A.4.7</t>
  </si>
  <si>
    <t>Feasibility of the overal risk plan</t>
  </si>
  <si>
    <t>A.5</t>
  </si>
  <si>
    <t>Detailed list of deliverables with submission/completion timeline for each work package or item.</t>
  </si>
  <si>
    <t>A.5.1</t>
  </si>
  <si>
    <t>Completeness of deliverables in tabular format</t>
  </si>
  <si>
    <t>A.5.2</t>
  </si>
  <si>
    <t>Linkage of deliverables to detailed schedule</t>
  </si>
  <si>
    <t>A.5.3</t>
  </si>
  <si>
    <t>Feasibility of the deliverable plan</t>
  </si>
  <si>
    <t>B</t>
  </si>
  <si>
    <t>Design</t>
  </si>
  <si>
    <t>B.1</t>
  </si>
  <si>
    <t>M&amp;E</t>
  </si>
  <si>
    <t>B.1.1</t>
  </si>
  <si>
    <t>General</t>
  </si>
  <si>
    <t>QA/QC</t>
  </si>
  <si>
    <t>B.1.2</t>
  </si>
  <si>
    <t>Deliverable Plan</t>
  </si>
  <si>
    <t>B.1.3</t>
  </si>
  <si>
    <t>Value Engineering</t>
  </si>
  <si>
    <t>B.1.4</t>
  </si>
  <si>
    <t>Resource Plan</t>
  </si>
  <si>
    <t>B.1.5</t>
  </si>
  <si>
    <t>Risk and safety in design</t>
  </si>
  <si>
    <t>B.1.6</t>
  </si>
  <si>
    <t>Intake Chamber</t>
  </si>
  <si>
    <t>Feasibility</t>
  </si>
  <si>
    <t>B.1.7</t>
  </si>
  <si>
    <t>Constructability</t>
  </si>
  <si>
    <t>B.1.8</t>
  </si>
  <si>
    <t>Correctness</t>
  </si>
  <si>
    <t>B.1.9</t>
  </si>
  <si>
    <t>Outside Intake Chamber</t>
  </si>
  <si>
    <t>B.1.10</t>
  </si>
  <si>
    <t>B.1.11</t>
  </si>
  <si>
    <t>B.2</t>
  </si>
  <si>
    <t>Automation and Instrumentation (A&amp;I)</t>
  </si>
  <si>
    <t>B.2.1</t>
  </si>
  <si>
    <t>B.2.2</t>
  </si>
  <si>
    <t>B.2.3</t>
  </si>
  <si>
    <t>B.2.4</t>
  </si>
  <si>
    <t>B.2.5</t>
  </si>
  <si>
    <t>B.2.6</t>
  </si>
  <si>
    <t>B.2.7</t>
  </si>
  <si>
    <t>B.2.8</t>
  </si>
  <si>
    <t>B.2.9</t>
  </si>
  <si>
    <t>B.2.10</t>
  </si>
  <si>
    <t>B.2.11</t>
  </si>
  <si>
    <t>B.3</t>
  </si>
  <si>
    <t>Hydraulics and others</t>
  </si>
  <si>
    <t>B.3.1</t>
  </si>
  <si>
    <t>B.3.2</t>
  </si>
  <si>
    <t>B.3.3</t>
  </si>
  <si>
    <t>B.3.4</t>
  </si>
  <si>
    <t>B.3.5</t>
  </si>
  <si>
    <t>B.3.6</t>
  </si>
  <si>
    <t>B.3.7</t>
  </si>
  <si>
    <t>B.3.8</t>
  </si>
  <si>
    <t>B.3.9</t>
  </si>
  <si>
    <t>B.3.10</t>
  </si>
  <si>
    <t>B.3.11</t>
  </si>
  <si>
    <t>B.4</t>
  </si>
  <si>
    <t>Civil/structural design</t>
  </si>
  <si>
    <t>B.4.1</t>
  </si>
  <si>
    <t>B.4.2</t>
  </si>
  <si>
    <t>B.4.3</t>
  </si>
  <si>
    <t>B.4.4</t>
  </si>
  <si>
    <t>B.4.5</t>
  </si>
  <si>
    <t>3</t>
  </si>
  <si>
    <t>B.4.6</t>
  </si>
  <si>
    <t>B.4.7</t>
  </si>
  <si>
    <t>B.4.8</t>
  </si>
  <si>
    <t>B.4.9</t>
  </si>
  <si>
    <t>B.4.10</t>
  </si>
  <si>
    <t>B.4.11</t>
  </si>
  <si>
    <t>C</t>
  </si>
  <si>
    <t>Construction/Installation Program and methodology</t>
  </si>
  <si>
    <t>C.1</t>
  </si>
  <si>
    <t>Control System, Automation &amp; Instrumentation</t>
  </si>
  <si>
    <t>C.1.1</t>
  </si>
  <si>
    <t>Asset information</t>
  </si>
  <si>
    <t>Efficiency</t>
  </si>
  <si>
    <t>C.1.2</t>
  </si>
  <si>
    <t>Sourcing</t>
  </si>
  <si>
    <t>C.1.3</t>
  </si>
  <si>
    <t>Methodology</t>
  </si>
  <si>
    <t>Overal installation methodology</t>
  </si>
  <si>
    <t>C.1.4</t>
  </si>
  <si>
    <t>Demontration of clear narrative description of methodology/Deliverable plan</t>
  </si>
  <si>
    <t>C.1.5</t>
  </si>
  <si>
    <t>Feasibility of methodology</t>
  </si>
  <si>
    <t>C.2</t>
  </si>
  <si>
    <t>Main Mechanical Works</t>
  </si>
  <si>
    <t>C.2.1</t>
  </si>
  <si>
    <t>C.2.2</t>
  </si>
  <si>
    <t>C.2.3</t>
  </si>
  <si>
    <t>C.2.4</t>
  </si>
  <si>
    <t>C.2.5</t>
  </si>
  <si>
    <t>C.3</t>
  </si>
  <si>
    <t>Main Electrical Works</t>
  </si>
  <si>
    <t>C.3.1</t>
  </si>
  <si>
    <t>C.3.2</t>
  </si>
  <si>
    <t>C.3.3</t>
  </si>
  <si>
    <t>C.3.4</t>
  </si>
  <si>
    <t>C.3.5</t>
  </si>
  <si>
    <t>C.4</t>
  </si>
  <si>
    <t>Piping</t>
  </si>
  <si>
    <t>C.4.1</t>
  </si>
  <si>
    <t>C.4.2</t>
  </si>
  <si>
    <t>C.4.3</t>
  </si>
  <si>
    <t>C.4.4</t>
  </si>
  <si>
    <t>C.4.5</t>
  </si>
  <si>
    <t>C.5</t>
  </si>
  <si>
    <t>Other civil Structure</t>
  </si>
  <si>
    <t>C.5.1</t>
  </si>
  <si>
    <t>C.5.2</t>
  </si>
  <si>
    <t>C.5.3</t>
  </si>
  <si>
    <t>C.5.4</t>
  </si>
  <si>
    <t>C.5.5</t>
  </si>
  <si>
    <t>D</t>
  </si>
  <si>
    <t>Procurement and Installation of long-lead equipment and major process items</t>
  </si>
  <si>
    <t>D.1</t>
  </si>
  <si>
    <t>Procurement plan and list of sub-work packages</t>
  </si>
  <si>
    <t>D.1.1</t>
  </si>
  <si>
    <t>Details of proposed procurement plan</t>
  </si>
  <si>
    <t>D.1.2</t>
  </si>
  <si>
    <t>Supplier detail</t>
  </si>
  <si>
    <t>D.1.3</t>
  </si>
  <si>
    <t>Installation and testing</t>
  </si>
  <si>
    <t>D.1.4</t>
  </si>
  <si>
    <t>Warantty and defect liability</t>
  </si>
  <si>
    <t>D.1.5</t>
  </si>
  <si>
    <t>Feasibility of procurement methodology</t>
  </si>
  <si>
    <t>D.1.6</t>
  </si>
  <si>
    <t>D.2</t>
  </si>
  <si>
    <t>Delivery, storage, logistics and materials management plan.</t>
  </si>
  <si>
    <t>D.2.1</t>
  </si>
  <si>
    <t>Storage plan on site</t>
  </si>
  <si>
    <t>D.2.2</t>
  </si>
  <si>
    <t>Losgistic plan</t>
  </si>
  <si>
    <t>D.3</t>
  </si>
  <si>
    <t>Equipment list</t>
  </si>
  <si>
    <t>D.3.1</t>
  </si>
  <si>
    <t>Testing schedule</t>
  </si>
  <si>
    <t>D.3.2</t>
  </si>
  <si>
    <t>FAT</t>
  </si>
  <si>
    <t>D.3.3</t>
  </si>
  <si>
    <t>Feasibility of installation method</t>
  </si>
  <si>
    <t>D.4</t>
  </si>
  <si>
    <t>Service support</t>
  </si>
  <si>
    <t>D.4.1</t>
  </si>
  <si>
    <t>Availability of local service support</t>
  </si>
  <si>
    <t>D.4.2</t>
  </si>
  <si>
    <t>Responsibility of local service support</t>
  </si>
  <si>
    <t>E</t>
  </si>
  <si>
    <t>Capacity (Personal &amp; Resources)</t>
  </si>
  <si>
    <t>E.1</t>
  </si>
  <si>
    <t>Organizational chart</t>
  </si>
  <si>
    <t>E.1.1</t>
  </si>
  <si>
    <t>Overal organization chart</t>
  </si>
  <si>
    <t>E.1.2</t>
  </si>
  <si>
    <t>Functional linkage of the chart</t>
  </si>
  <si>
    <t>E.2</t>
  </si>
  <si>
    <t>Key team members</t>
  </si>
  <si>
    <t>E.2.1</t>
  </si>
  <si>
    <t>PM</t>
  </si>
  <si>
    <t>Availability and commitment</t>
  </si>
  <si>
    <t>E.2.2</t>
  </si>
  <si>
    <t>15</t>
  </si>
  <si>
    <t>Total Experience (15 years)</t>
  </si>
  <si>
    <t>E.2.3</t>
  </si>
  <si>
    <t>10</t>
  </si>
  <si>
    <t>Similar experience (10 years)</t>
  </si>
  <si>
    <t>E.2.4</t>
  </si>
  <si>
    <t>Project Controller</t>
  </si>
  <si>
    <t>E.2.5</t>
  </si>
  <si>
    <t>Total Experience of the PM (10 years)</t>
  </si>
  <si>
    <t>E.2.6</t>
  </si>
  <si>
    <t>5</t>
  </si>
  <si>
    <t>Similar experience of the PM (5 years)</t>
  </si>
  <si>
    <t>E.2.7</t>
  </si>
  <si>
    <t>Safety Manager</t>
  </si>
  <si>
    <t>E.2.8</t>
  </si>
  <si>
    <t>E.2.9</t>
  </si>
  <si>
    <t>E.2.10</t>
  </si>
  <si>
    <t>Contract Administrator</t>
  </si>
  <si>
    <t>E.2.11</t>
  </si>
  <si>
    <t>Total experience</t>
  </si>
  <si>
    <t>E.2.12</t>
  </si>
  <si>
    <t>Similar experience</t>
  </si>
  <si>
    <t>E.2.13</t>
  </si>
  <si>
    <t>Admin assistant Staff</t>
  </si>
  <si>
    <t>E.2.14</t>
  </si>
  <si>
    <t>E.2.15</t>
  </si>
  <si>
    <t>E.2.16</t>
  </si>
  <si>
    <t>Quality manager</t>
  </si>
  <si>
    <t>E.2.17</t>
  </si>
  <si>
    <t>E.2.18</t>
  </si>
  <si>
    <t>E.2.19</t>
  </si>
  <si>
    <t>Design manager</t>
  </si>
  <si>
    <t>E.2.20</t>
  </si>
  <si>
    <t>E.2.21</t>
  </si>
  <si>
    <t>E.2.22</t>
  </si>
  <si>
    <t>Licensed structural engineer</t>
  </si>
  <si>
    <t>E.2.23</t>
  </si>
  <si>
    <t>E.2.24</t>
  </si>
  <si>
    <t>E.2.25</t>
  </si>
  <si>
    <t>Hydraulic engineer</t>
  </si>
  <si>
    <t>E.2.26</t>
  </si>
  <si>
    <t>E.2.27</t>
  </si>
  <si>
    <t>E.2.28</t>
  </si>
  <si>
    <t>Licensed mech engineer</t>
  </si>
  <si>
    <t>E.2.29</t>
  </si>
  <si>
    <t>E.2.30</t>
  </si>
  <si>
    <t>E.2.31</t>
  </si>
  <si>
    <t>Licensed elec engineer</t>
  </si>
  <si>
    <t>E.2.32</t>
  </si>
  <si>
    <t>E.2.33</t>
  </si>
  <si>
    <t>E.2.34</t>
  </si>
  <si>
    <t>A&amp;I engineer</t>
  </si>
  <si>
    <t>E.2.35</t>
  </si>
  <si>
    <t>E.2.36</t>
  </si>
  <si>
    <t>E.2.37</t>
  </si>
  <si>
    <t>Construction Manager</t>
  </si>
  <si>
    <t>E.2.38</t>
  </si>
  <si>
    <t>E.2.39</t>
  </si>
  <si>
    <t>E.2.40</t>
  </si>
  <si>
    <t>Commissioning manager</t>
  </si>
  <si>
    <t>E.2.41</t>
  </si>
  <si>
    <t>E.2.42</t>
  </si>
  <si>
    <t>E.2.43</t>
  </si>
  <si>
    <t>Procurement manager</t>
  </si>
  <si>
    <t>E.2.44</t>
  </si>
  <si>
    <t>E.2.45</t>
  </si>
  <si>
    <t>E.2.46</t>
  </si>
  <si>
    <t>Planner/Scheduler</t>
  </si>
  <si>
    <t>E.2.47</t>
  </si>
  <si>
    <t>E.2.48</t>
  </si>
  <si>
    <t>E.3</t>
  </si>
  <si>
    <t>Certifications on quality, safety and occupational health program</t>
  </si>
  <si>
    <t>E.3.1</t>
  </si>
  <si>
    <t>Certification on quality</t>
  </si>
  <si>
    <t>E.3.2</t>
  </si>
  <si>
    <t>Certification on safety</t>
  </si>
  <si>
    <t>E.3.3</t>
  </si>
  <si>
    <t>Certification on OHP</t>
  </si>
  <si>
    <t>E.4</t>
  </si>
  <si>
    <t>Training plan</t>
  </si>
  <si>
    <t>E.4.1</t>
  </si>
  <si>
    <t>Written eviden</t>
  </si>
  <si>
    <t>E.4.2</t>
  </si>
  <si>
    <t>Training plan and schedule</t>
  </si>
  <si>
    <t>E.4.3</t>
  </si>
  <si>
    <t>Knowledge transfer workshop</t>
  </si>
  <si>
    <t>E.5</t>
  </si>
  <si>
    <t>Equipment information</t>
  </si>
  <si>
    <t>Construction Equipment Information</t>
  </si>
  <si>
    <t>E.5.1</t>
  </si>
  <si>
    <t>E.5.2</t>
  </si>
  <si>
    <t>E.5.3</t>
  </si>
  <si>
    <t>Availability</t>
  </si>
  <si>
    <t>E.5.4</t>
  </si>
  <si>
    <t>Reliability</t>
  </si>
  <si>
    <t>E.6</t>
  </si>
  <si>
    <t>Construction &amp; Installation Manpower</t>
  </si>
  <si>
    <t>E.6.1</t>
  </si>
  <si>
    <t>Construction manpower</t>
  </si>
  <si>
    <t>E.6.2</t>
  </si>
  <si>
    <t>Installation manpower</t>
  </si>
  <si>
    <t>Risk Management Plan
(including contingency plan)</t>
  </si>
  <si>
    <t>Binary</t>
  </si>
  <si>
    <t>sum1</t>
  </si>
  <si>
    <t>sum2</t>
  </si>
  <si>
    <t>sum3</t>
  </si>
  <si>
    <t>sum4</t>
  </si>
  <si>
    <t>sum5</t>
  </si>
  <si>
    <t>No.</t>
  </si>
  <si>
    <t>Bidder</t>
  </si>
  <si>
    <t>Bidder Name</t>
  </si>
  <si>
    <t>ABDA</t>
  </si>
  <si>
    <t>DATEM</t>
  </si>
  <si>
    <t>DMCI</t>
  </si>
  <si>
    <t>FirstBalfour</t>
  </si>
  <si>
    <t>MEC</t>
  </si>
  <si>
    <t>PrimeBMD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</si>
</sst>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1" fillId="2" borderId="0" xfId="0" applyNumberFormat="1" applyFont="1" applyFill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left"/>
    </xf>
    <xf numFmtId="1" fontId="0" fillId="0" borderId="0" xfId="0" applyNumberFormat="1"/>
    <xf numFmtId="1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4" fontId="0" fillId="0" borderId="0" xfId="0" applyNumberFormat="1"/>
    <xf numFmtId="4" fontId="0" fillId="3" borderId="0" xfId="0" applyNumberFormat="1" applyFill="1"/>
    <xf numFmtId="0" fontId="2" fillId="0" borderId="0" xfId="0" applyFont="1"/>
    <xf numFmtId="2" fontId="3" fillId="2" borderId="0" xfId="0" applyNumberFormat="1" applyFont="1" applyFill="1"/>
    <xf numFmtId="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6595-D32D-4FA5-9A69-13DF85B916A5}">
  <dimension ref="A4:E10"/>
  <sheetViews>
    <sheetView workbookViewId="0">
      <selection activeCell="D13" sqref="D13"/>
    </sheetView>
  </sheetViews>
  <sheetFormatPr defaultRowHeight="14.5" x14ac:dyDescent="0.35"/>
  <cols>
    <col min="4" max="4" width="18.7265625" customWidth="1"/>
  </cols>
  <sheetData>
    <row r="4" spans="1:5" x14ac:dyDescent="0.35">
      <c r="A4" s="12" t="s">
        <v>65</v>
      </c>
      <c r="B4" s="12" t="s">
        <v>738</v>
      </c>
      <c r="C4" s="12" t="s">
        <v>739</v>
      </c>
      <c r="D4" s="12" t="s">
        <v>740</v>
      </c>
      <c r="E4" s="12" t="s">
        <v>0</v>
      </c>
    </row>
    <row r="5" spans="1:5" x14ac:dyDescent="0.35">
      <c r="A5" t="s">
        <v>368</v>
      </c>
      <c r="B5">
        <v>1</v>
      </c>
      <c r="C5" t="s">
        <v>369</v>
      </c>
      <c r="D5" t="s">
        <v>741</v>
      </c>
      <c r="E5" s="10">
        <f>'B1'!$X$4</f>
        <v>0</v>
      </c>
    </row>
    <row r="6" spans="1:5" x14ac:dyDescent="0.35">
      <c r="A6" t="s">
        <v>368</v>
      </c>
      <c r="B6">
        <v>2</v>
      </c>
      <c r="C6" t="s">
        <v>370</v>
      </c>
      <c r="D6" t="s">
        <v>742</v>
      </c>
      <c r="E6" s="10">
        <f>'B1'!$X$4</f>
        <v>0</v>
      </c>
    </row>
    <row r="7" spans="1:5" x14ac:dyDescent="0.35">
      <c r="A7" t="s">
        <v>368</v>
      </c>
      <c r="B7">
        <v>3</v>
      </c>
      <c r="C7" t="s">
        <v>371</v>
      </c>
      <c r="D7" t="s">
        <v>743</v>
      </c>
      <c r="E7" s="10">
        <f>'B1'!$X$4</f>
        <v>0</v>
      </c>
    </row>
    <row r="8" spans="1:5" x14ac:dyDescent="0.35">
      <c r="A8" t="s">
        <v>368</v>
      </c>
      <c r="B8">
        <v>4</v>
      </c>
      <c r="C8" t="s">
        <v>372</v>
      </c>
      <c r="D8" t="s">
        <v>744</v>
      </c>
      <c r="E8" s="10">
        <f>'B1'!$X$4</f>
        <v>0</v>
      </c>
    </row>
    <row r="9" spans="1:5" x14ac:dyDescent="0.35">
      <c r="A9" t="s">
        <v>368</v>
      </c>
      <c r="B9">
        <v>5</v>
      </c>
      <c r="C9" t="s">
        <v>373</v>
      </c>
      <c r="D9" t="s">
        <v>745</v>
      </c>
      <c r="E9" s="10">
        <f>'B1'!$X$4</f>
        <v>0</v>
      </c>
    </row>
    <row r="10" spans="1:5" x14ac:dyDescent="0.35">
      <c r="A10" t="s">
        <v>368</v>
      </c>
      <c r="B10">
        <v>6</v>
      </c>
      <c r="C10" t="s">
        <v>374</v>
      </c>
      <c r="D10" t="s">
        <v>746</v>
      </c>
      <c r="E10" s="10">
        <f>'B1'!$X$4</f>
        <v>0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11"/>
  <sheetViews>
    <sheetView workbookViewId="0">
      <selection activeCell="F1" sqref="F1:K1048576"/>
    </sheetView>
  </sheetViews>
  <sheetFormatPr defaultColWidth="10.90625" defaultRowHeight="14.5" x14ac:dyDescent="0.35"/>
  <sheetData>
    <row r="1" spans="1:11" x14ac:dyDescent="0.35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s="4" t="s">
        <v>380</v>
      </c>
      <c r="G1" s="4" t="s">
        <v>381</v>
      </c>
      <c r="H1" s="4" t="s">
        <v>382</v>
      </c>
      <c r="I1" s="4" t="s">
        <v>383</v>
      </c>
      <c r="J1" s="4" t="s">
        <v>384</v>
      </c>
      <c r="K1" s="4" t="s">
        <v>385</v>
      </c>
    </row>
    <row r="2" spans="1:11" x14ac:dyDescent="0.35">
      <c r="B2" t="s">
        <v>386</v>
      </c>
    </row>
    <row r="3" spans="1:11" x14ac:dyDescent="0.35">
      <c r="A3" t="s">
        <v>387</v>
      </c>
      <c r="B3" t="s">
        <v>388</v>
      </c>
      <c r="C3" t="s">
        <v>389</v>
      </c>
      <c r="D3" t="s">
        <v>389</v>
      </c>
      <c r="E3" t="s">
        <v>389</v>
      </c>
    </row>
    <row r="4" spans="1:11" x14ac:dyDescent="0.35">
      <c r="A4" t="s">
        <v>390</v>
      </c>
      <c r="B4" t="s">
        <v>391</v>
      </c>
      <c r="C4" t="s">
        <v>389</v>
      </c>
      <c r="D4" t="s">
        <v>389</v>
      </c>
      <c r="E4" t="s">
        <v>389</v>
      </c>
    </row>
    <row r="5" spans="1:11" x14ac:dyDescent="0.35">
      <c r="A5" t="s">
        <v>392</v>
      </c>
      <c r="B5" t="s">
        <v>391</v>
      </c>
      <c r="C5" t="s">
        <v>389</v>
      </c>
      <c r="D5" t="s">
        <v>389</v>
      </c>
      <c r="E5" t="s">
        <v>393</v>
      </c>
    </row>
    <row r="6" spans="1:11" x14ac:dyDescent="0.35">
      <c r="A6" t="s">
        <v>394</v>
      </c>
      <c r="B6" t="s">
        <v>391</v>
      </c>
      <c r="C6" t="s">
        <v>389</v>
      </c>
      <c r="D6" t="s">
        <v>389</v>
      </c>
      <c r="E6" t="s">
        <v>395</v>
      </c>
    </row>
    <row r="7" spans="1:11" x14ac:dyDescent="0.35">
      <c r="A7" t="s">
        <v>396</v>
      </c>
      <c r="B7" t="s">
        <v>391</v>
      </c>
      <c r="C7" t="s">
        <v>389</v>
      </c>
      <c r="D7" t="s">
        <v>389</v>
      </c>
      <c r="E7" t="s">
        <v>397</v>
      </c>
    </row>
    <row r="8" spans="1:11" x14ac:dyDescent="0.35">
      <c r="A8" t="s">
        <v>398</v>
      </c>
      <c r="B8" t="s">
        <v>391</v>
      </c>
      <c r="C8" t="s">
        <v>389</v>
      </c>
      <c r="D8" t="s">
        <v>389</v>
      </c>
      <c r="E8" t="s">
        <v>399</v>
      </c>
    </row>
    <row r="9" spans="1:11" x14ac:dyDescent="0.35">
      <c r="A9" t="s">
        <v>400</v>
      </c>
      <c r="B9" t="s">
        <v>391</v>
      </c>
      <c r="C9" t="s">
        <v>389</v>
      </c>
      <c r="D9" t="s">
        <v>389</v>
      </c>
      <c r="E9" t="s">
        <v>401</v>
      </c>
    </row>
    <row r="10" spans="1:11" x14ac:dyDescent="0.35">
      <c r="A10" t="s">
        <v>402</v>
      </c>
      <c r="B10" t="s">
        <v>391</v>
      </c>
      <c r="C10" t="s">
        <v>389</v>
      </c>
      <c r="D10" t="s">
        <v>389</v>
      </c>
      <c r="E10" t="s">
        <v>403</v>
      </c>
    </row>
    <row r="11" spans="1:11" x14ac:dyDescent="0.35">
      <c r="A11" t="s">
        <v>404</v>
      </c>
      <c r="B11" t="s">
        <v>391</v>
      </c>
      <c r="C11" t="s">
        <v>389</v>
      </c>
      <c r="D11" t="s">
        <v>389</v>
      </c>
      <c r="E11" t="s">
        <v>405</v>
      </c>
    </row>
    <row r="12" spans="1:11" x14ac:dyDescent="0.35">
      <c r="A12" t="s">
        <v>406</v>
      </c>
      <c r="B12" t="s">
        <v>391</v>
      </c>
      <c r="C12" t="s">
        <v>389</v>
      </c>
      <c r="D12" t="s">
        <v>389</v>
      </c>
      <c r="E12" t="s">
        <v>407</v>
      </c>
    </row>
    <row r="13" spans="1:11" x14ac:dyDescent="0.35">
      <c r="A13" t="s">
        <v>408</v>
      </c>
      <c r="B13" t="s">
        <v>391</v>
      </c>
      <c r="C13" t="s">
        <v>389</v>
      </c>
      <c r="D13" t="s">
        <v>389</v>
      </c>
      <c r="E13" t="s">
        <v>409</v>
      </c>
    </row>
    <row r="14" spans="1:11" x14ac:dyDescent="0.35">
      <c r="A14" t="s">
        <v>410</v>
      </c>
      <c r="B14" t="s">
        <v>391</v>
      </c>
      <c r="C14" t="s">
        <v>389</v>
      </c>
      <c r="D14" t="s">
        <v>389</v>
      </c>
      <c r="E14" t="s">
        <v>411</v>
      </c>
    </row>
    <row r="15" spans="1:11" x14ac:dyDescent="0.35">
      <c r="A15" t="s">
        <v>412</v>
      </c>
      <c r="B15" t="s">
        <v>413</v>
      </c>
      <c r="C15" t="s">
        <v>389</v>
      </c>
      <c r="D15" t="s">
        <v>389</v>
      </c>
      <c r="E15" t="s">
        <v>389</v>
      </c>
    </row>
    <row r="16" spans="1:11" x14ac:dyDescent="0.35">
      <c r="A16" t="s">
        <v>414</v>
      </c>
      <c r="B16" t="s">
        <v>413</v>
      </c>
      <c r="C16" t="s">
        <v>389</v>
      </c>
      <c r="D16" t="s">
        <v>389</v>
      </c>
      <c r="E16" t="s">
        <v>415</v>
      </c>
    </row>
    <row r="17" spans="1:5" x14ac:dyDescent="0.35">
      <c r="A17" t="s">
        <v>416</v>
      </c>
      <c r="B17" t="s">
        <v>413</v>
      </c>
      <c r="C17" t="s">
        <v>389</v>
      </c>
      <c r="D17" t="s">
        <v>389</v>
      </c>
      <c r="E17" t="s">
        <v>417</v>
      </c>
    </row>
    <row r="18" spans="1:5" x14ac:dyDescent="0.35">
      <c r="A18" t="s">
        <v>418</v>
      </c>
      <c r="B18" t="s">
        <v>413</v>
      </c>
      <c r="C18" t="s">
        <v>389</v>
      </c>
      <c r="D18" t="s">
        <v>389</v>
      </c>
      <c r="E18" t="s">
        <v>419</v>
      </c>
    </row>
    <row r="19" spans="1:5" x14ac:dyDescent="0.35">
      <c r="A19" t="s">
        <v>420</v>
      </c>
      <c r="B19" t="s">
        <v>413</v>
      </c>
      <c r="C19" t="s">
        <v>389</v>
      </c>
      <c r="D19" t="s">
        <v>389</v>
      </c>
      <c r="E19" t="s">
        <v>421</v>
      </c>
    </row>
    <row r="20" spans="1:5" x14ac:dyDescent="0.35">
      <c r="A20" t="s">
        <v>422</v>
      </c>
      <c r="B20" t="s">
        <v>413</v>
      </c>
      <c r="C20" t="s">
        <v>389</v>
      </c>
      <c r="D20" t="s">
        <v>389</v>
      </c>
      <c r="E20" t="s">
        <v>423</v>
      </c>
    </row>
    <row r="21" spans="1:5" x14ac:dyDescent="0.35">
      <c r="A21" t="s">
        <v>424</v>
      </c>
      <c r="B21" t="s">
        <v>413</v>
      </c>
      <c r="C21" t="s">
        <v>389</v>
      </c>
      <c r="D21" t="s">
        <v>389</v>
      </c>
      <c r="E21" t="s">
        <v>425</v>
      </c>
    </row>
    <row r="22" spans="1:5" x14ac:dyDescent="0.35">
      <c r="A22" t="s">
        <v>426</v>
      </c>
      <c r="B22" t="s">
        <v>413</v>
      </c>
      <c r="C22" t="s">
        <v>389</v>
      </c>
      <c r="D22" t="s">
        <v>389</v>
      </c>
      <c r="E22" t="s">
        <v>427</v>
      </c>
    </row>
    <row r="23" spans="1:5" x14ac:dyDescent="0.35">
      <c r="A23" t="s">
        <v>428</v>
      </c>
      <c r="B23" t="s">
        <v>413</v>
      </c>
      <c r="C23" t="s">
        <v>389</v>
      </c>
      <c r="D23" t="s">
        <v>389</v>
      </c>
      <c r="E23" t="s">
        <v>429</v>
      </c>
    </row>
    <row r="24" spans="1:5" x14ac:dyDescent="0.35">
      <c r="A24" t="s">
        <v>430</v>
      </c>
      <c r="B24" t="s">
        <v>413</v>
      </c>
      <c r="C24" t="s">
        <v>389</v>
      </c>
      <c r="D24" t="s">
        <v>389</v>
      </c>
      <c r="E24" t="s">
        <v>431</v>
      </c>
    </row>
    <row r="25" spans="1:5" x14ac:dyDescent="0.35">
      <c r="A25" t="s">
        <v>432</v>
      </c>
      <c r="B25" t="s">
        <v>433</v>
      </c>
      <c r="C25" t="s">
        <v>389</v>
      </c>
      <c r="D25" t="s">
        <v>389</v>
      </c>
      <c r="E25" t="s">
        <v>389</v>
      </c>
    </row>
    <row r="26" spans="1:5" x14ac:dyDescent="0.35">
      <c r="A26" t="s">
        <v>434</v>
      </c>
      <c r="B26" t="s">
        <v>433</v>
      </c>
      <c r="C26" t="s">
        <v>389</v>
      </c>
      <c r="D26" t="s">
        <v>389</v>
      </c>
      <c r="E26" t="s">
        <v>435</v>
      </c>
    </row>
    <row r="27" spans="1:5" x14ac:dyDescent="0.35">
      <c r="A27" t="s">
        <v>436</v>
      </c>
      <c r="B27" t="s">
        <v>433</v>
      </c>
      <c r="C27" t="s">
        <v>389</v>
      </c>
      <c r="D27" t="s">
        <v>389</v>
      </c>
      <c r="E27" t="s">
        <v>437</v>
      </c>
    </row>
    <row r="28" spans="1:5" x14ac:dyDescent="0.35">
      <c r="A28" t="s">
        <v>438</v>
      </c>
      <c r="B28" t="s">
        <v>433</v>
      </c>
      <c r="C28" t="s">
        <v>389</v>
      </c>
      <c r="D28" t="s">
        <v>389</v>
      </c>
      <c r="E28" t="s">
        <v>439</v>
      </c>
    </row>
    <row r="29" spans="1:5" x14ac:dyDescent="0.35">
      <c r="A29" t="s">
        <v>440</v>
      </c>
      <c r="B29" t="s">
        <v>433</v>
      </c>
      <c r="C29" t="s">
        <v>389</v>
      </c>
      <c r="D29" t="s">
        <v>389</v>
      </c>
      <c r="E29" t="s">
        <v>441</v>
      </c>
    </row>
    <row r="30" spans="1:5" x14ac:dyDescent="0.35">
      <c r="A30" t="s">
        <v>442</v>
      </c>
      <c r="B30" t="s">
        <v>433</v>
      </c>
      <c r="C30" t="s">
        <v>389</v>
      </c>
      <c r="D30" t="s">
        <v>389</v>
      </c>
      <c r="E30" t="s">
        <v>443</v>
      </c>
    </row>
    <row r="31" spans="1:5" x14ac:dyDescent="0.35">
      <c r="A31" t="s">
        <v>444</v>
      </c>
      <c r="B31" t="s">
        <v>433</v>
      </c>
      <c r="C31" t="s">
        <v>389</v>
      </c>
      <c r="D31" t="s">
        <v>389</v>
      </c>
      <c r="E31" t="s">
        <v>445</v>
      </c>
    </row>
    <row r="32" spans="1:5" x14ac:dyDescent="0.35">
      <c r="A32" t="s">
        <v>446</v>
      </c>
      <c r="B32" t="s">
        <v>433</v>
      </c>
      <c r="C32" t="s">
        <v>389</v>
      </c>
      <c r="D32" t="s">
        <v>389</v>
      </c>
      <c r="E32" t="s">
        <v>447</v>
      </c>
    </row>
    <row r="33" spans="1:5" x14ac:dyDescent="0.35">
      <c r="A33" t="s">
        <v>448</v>
      </c>
      <c r="B33" t="s">
        <v>731</v>
      </c>
      <c r="C33" t="s">
        <v>389</v>
      </c>
      <c r="D33" t="s">
        <v>389</v>
      </c>
      <c r="E33" t="s">
        <v>389</v>
      </c>
    </row>
    <row r="34" spans="1:5" x14ac:dyDescent="0.35">
      <c r="A34" t="s">
        <v>449</v>
      </c>
      <c r="B34" t="s">
        <v>731</v>
      </c>
      <c r="C34" t="s">
        <v>389</v>
      </c>
      <c r="D34" t="s">
        <v>389</v>
      </c>
      <c r="E34" t="s">
        <v>450</v>
      </c>
    </row>
    <row r="35" spans="1:5" x14ac:dyDescent="0.35">
      <c r="A35" t="s">
        <v>451</v>
      </c>
      <c r="B35" t="s">
        <v>731</v>
      </c>
      <c r="C35" t="s">
        <v>389</v>
      </c>
      <c r="D35" t="s">
        <v>389</v>
      </c>
      <c r="E35" t="s">
        <v>452</v>
      </c>
    </row>
    <row r="36" spans="1:5" x14ac:dyDescent="0.35">
      <c r="A36" t="s">
        <v>453</v>
      </c>
      <c r="B36" t="s">
        <v>731</v>
      </c>
      <c r="C36" t="s">
        <v>389</v>
      </c>
      <c r="D36" t="s">
        <v>389</v>
      </c>
      <c r="E36" t="s">
        <v>454</v>
      </c>
    </row>
    <row r="37" spans="1:5" x14ac:dyDescent="0.35">
      <c r="A37" t="s">
        <v>455</v>
      </c>
      <c r="B37" t="s">
        <v>731</v>
      </c>
      <c r="C37" t="s">
        <v>389</v>
      </c>
      <c r="D37" t="s">
        <v>389</v>
      </c>
      <c r="E37" t="s">
        <v>456</v>
      </c>
    </row>
    <row r="38" spans="1:5" x14ac:dyDescent="0.35">
      <c r="A38" t="s">
        <v>457</v>
      </c>
      <c r="B38" t="s">
        <v>731</v>
      </c>
      <c r="C38" t="s">
        <v>389</v>
      </c>
      <c r="D38" t="s">
        <v>389</v>
      </c>
      <c r="E38" t="s">
        <v>458</v>
      </c>
    </row>
    <row r="39" spans="1:5" x14ac:dyDescent="0.35">
      <c r="A39" t="s">
        <v>459</v>
      </c>
      <c r="B39" t="s">
        <v>731</v>
      </c>
      <c r="C39" t="s">
        <v>389</v>
      </c>
      <c r="D39" t="s">
        <v>389</v>
      </c>
      <c r="E39" t="s">
        <v>460</v>
      </c>
    </row>
    <row r="40" spans="1:5" x14ac:dyDescent="0.35">
      <c r="A40" t="s">
        <v>461</v>
      </c>
      <c r="B40" t="s">
        <v>731</v>
      </c>
      <c r="C40" t="s">
        <v>389</v>
      </c>
      <c r="D40" t="s">
        <v>389</v>
      </c>
      <c r="E40" t="s">
        <v>462</v>
      </c>
    </row>
    <row r="41" spans="1:5" x14ac:dyDescent="0.35">
      <c r="A41" t="s">
        <v>463</v>
      </c>
      <c r="B41" t="s">
        <v>464</v>
      </c>
      <c r="C41" t="s">
        <v>389</v>
      </c>
      <c r="D41" t="s">
        <v>389</v>
      </c>
      <c r="E41" t="s">
        <v>389</v>
      </c>
    </row>
    <row r="42" spans="1:5" x14ac:dyDescent="0.35">
      <c r="A42" t="s">
        <v>465</v>
      </c>
      <c r="B42" t="s">
        <v>464</v>
      </c>
      <c r="C42" t="s">
        <v>389</v>
      </c>
      <c r="D42" t="s">
        <v>389</v>
      </c>
      <c r="E42" t="s">
        <v>466</v>
      </c>
    </row>
    <row r="43" spans="1:5" x14ac:dyDescent="0.35">
      <c r="A43" t="s">
        <v>467</v>
      </c>
      <c r="B43" t="s">
        <v>464</v>
      </c>
      <c r="C43" t="s">
        <v>389</v>
      </c>
      <c r="D43" t="s">
        <v>389</v>
      </c>
      <c r="E43" t="s">
        <v>468</v>
      </c>
    </row>
    <row r="44" spans="1:5" x14ac:dyDescent="0.35">
      <c r="A44" t="s">
        <v>469</v>
      </c>
      <c r="B44" t="s">
        <v>464</v>
      </c>
      <c r="C44" t="s">
        <v>389</v>
      </c>
      <c r="D44" t="s">
        <v>389</v>
      </c>
      <c r="E44" t="s">
        <v>470</v>
      </c>
    </row>
    <row r="45" spans="1:5" x14ac:dyDescent="0.35">
      <c r="A45" t="s">
        <v>471</v>
      </c>
      <c r="B45" t="s">
        <v>472</v>
      </c>
      <c r="C45" t="s">
        <v>389</v>
      </c>
      <c r="D45" t="s">
        <v>389</v>
      </c>
      <c r="E45" t="s">
        <v>389</v>
      </c>
    </row>
    <row r="46" spans="1:5" x14ac:dyDescent="0.35">
      <c r="A46" t="s">
        <v>473</v>
      </c>
      <c r="B46" t="s">
        <v>389</v>
      </c>
      <c r="C46" t="s">
        <v>474</v>
      </c>
      <c r="D46" t="s">
        <v>389</v>
      </c>
      <c r="E46" t="s">
        <v>389</v>
      </c>
    </row>
    <row r="47" spans="1:5" x14ac:dyDescent="0.35">
      <c r="A47" t="s">
        <v>475</v>
      </c>
      <c r="B47" t="s">
        <v>472</v>
      </c>
      <c r="C47" t="s">
        <v>474</v>
      </c>
      <c r="D47" t="s">
        <v>476</v>
      </c>
      <c r="E47" t="s">
        <v>477</v>
      </c>
    </row>
    <row r="48" spans="1:5" x14ac:dyDescent="0.35">
      <c r="A48" t="s">
        <v>478</v>
      </c>
      <c r="B48" t="s">
        <v>472</v>
      </c>
      <c r="C48" t="s">
        <v>474</v>
      </c>
      <c r="D48" t="s">
        <v>476</v>
      </c>
      <c r="E48" t="s">
        <v>479</v>
      </c>
    </row>
    <row r="49" spans="1:11" x14ac:dyDescent="0.35">
      <c r="A49" t="s">
        <v>480</v>
      </c>
      <c r="B49" t="s">
        <v>472</v>
      </c>
      <c r="C49" t="s">
        <v>474</v>
      </c>
      <c r="D49" t="s">
        <v>476</v>
      </c>
      <c r="E49" t="s">
        <v>481</v>
      </c>
    </row>
    <row r="50" spans="1:11" x14ac:dyDescent="0.35">
      <c r="A50" t="s">
        <v>482</v>
      </c>
      <c r="B50" t="s">
        <v>472</v>
      </c>
      <c r="C50" t="s">
        <v>474</v>
      </c>
      <c r="D50" t="s">
        <v>476</v>
      </c>
      <c r="E50" t="s">
        <v>483</v>
      </c>
    </row>
    <row r="51" spans="1:11" x14ac:dyDescent="0.35">
      <c r="A51" t="s">
        <v>484</v>
      </c>
      <c r="B51" t="s">
        <v>472</v>
      </c>
      <c r="C51" t="s">
        <v>474</v>
      </c>
      <c r="D51" t="s">
        <v>476</v>
      </c>
      <c r="E51" t="s">
        <v>485</v>
      </c>
    </row>
    <row r="52" spans="1:11" x14ac:dyDescent="0.35">
      <c r="A52" t="s">
        <v>486</v>
      </c>
      <c r="B52" t="s">
        <v>472</v>
      </c>
      <c r="C52" t="s">
        <v>474</v>
      </c>
      <c r="D52" t="s">
        <v>487</v>
      </c>
      <c r="E52" t="s">
        <v>488</v>
      </c>
    </row>
    <row r="53" spans="1:11" x14ac:dyDescent="0.35">
      <c r="A53" t="s">
        <v>489</v>
      </c>
      <c r="B53" t="s">
        <v>472</v>
      </c>
      <c r="C53" t="s">
        <v>474</v>
      </c>
      <c r="D53" t="s">
        <v>487</v>
      </c>
      <c r="E53" t="s">
        <v>490</v>
      </c>
    </row>
    <row r="54" spans="1:11" x14ac:dyDescent="0.35">
      <c r="A54" t="s">
        <v>491</v>
      </c>
      <c r="B54" t="s">
        <v>472</v>
      </c>
      <c r="C54" t="s">
        <v>474</v>
      </c>
      <c r="D54" t="s">
        <v>487</v>
      </c>
      <c r="E54" t="s">
        <v>492</v>
      </c>
    </row>
    <row r="55" spans="1:11" x14ac:dyDescent="0.35">
      <c r="A55" t="s">
        <v>493</v>
      </c>
      <c r="B55" t="s">
        <v>472</v>
      </c>
      <c r="C55" t="s">
        <v>474</v>
      </c>
      <c r="D55" t="s">
        <v>494</v>
      </c>
      <c r="E55" t="s">
        <v>488</v>
      </c>
    </row>
    <row r="56" spans="1:11" x14ac:dyDescent="0.35">
      <c r="A56" t="s">
        <v>495</v>
      </c>
      <c r="B56" t="s">
        <v>472</v>
      </c>
      <c r="C56" t="s">
        <v>474</v>
      </c>
      <c r="D56" t="s">
        <v>494</v>
      </c>
      <c r="E56" t="s">
        <v>490</v>
      </c>
    </row>
    <row r="57" spans="1:11" x14ac:dyDescent="0.35">
      <c r="A57" t="s">
        <v>496</v>
      </c>
      <c r="B57" t="s">
        <v>472</v>
      </c>
      <c r="C57" t="s">
        <v>474</v>
      </c>
      <c r="D57" t="s">
        <v>494</v>
      </c>
      <c r="E57" t="s">
        <v>492</v>
      </c>
    </row>
    <row r="58" spans="1:11" x14ac:dyDescent="0.35">
      <c r="A58" t="s">
        <v>497</v>
      </c>
      <c r="B58" t="s">
        <v>389</v>
      </c>
      <c r="C58" t="s">
        <v>498</v>
      </c>
      <c r="D58" t="s">
        <v>389</v>
      </c>
      <c r="E58" t="s">
        <v>389</v>
      </c>
    </row>
    <row r="59" spans="1:11" x14ac:dyDescent="0.35">
      <c r="A59" t="s">
        <v>499</v>
      </c>
      <c r="B59" t="s">
        <v>472</v>
      </c>
      <c r="C59" t="s">
        <v>498</v>
      </c>
      <c r="D59" t="s">
        <v>476</v>
      </c>
      <c r="E59" t="s">
        <v>477</v>
      </c>
      <c r="K59" s="4">
        <v>3</v>
      </c>
    </row>
    <row r="60" spans="1:11" x14ac:dyDescent="0.35">
      <c r="A60" t="s">
        <v>500</v>
      </c>
      <c r="B60" t="s">
        <v>472</v>
      </c>
      <c r="C60" t="s">
        <v>498</v>
      </c>
      <c r="D60" t="s">
        <v>476</v>
      </c>
      <c r="E60" t="s">
        <v>479</v>
      </c>
    </row>
    <row r="61" spans="1:11" x14ac:dyDescent="0.35">
      <c r="A61" t="s">
        <v>501</v>
      </c>
      <c r="B61" t="s">
        <v>472</v>
      </c>
      <c r="C61" t="s">
        <v>498</v>
      </c>
      <c r="D61" t="s">
        <v>476</v>
      </c>
      <c r="E61" t="s">
        <v>481</v>
      </c>
    </row>
    <row r="62" spans="1:11" x14ac:dyDescent="0.35">
      <c r="A62" t="s">
        <v>502</v>
      </c>
      <c r="B62" t="s">
        <v>472</v>
      </c>
      <c r="C62" t="s">
        <v>498</v>
      </c>
      <c r="D62" t="s">
        <v>476</v>
      </c>
      <c r="E62" t="s">
        <v>483</v>
      </c>
    </row>
    <row r="63" spans="1:11" x14ac:dyDescent="0.35">
      <c r="A63" t="s">
        <v>503</v>
      </c>
      <c r="B63" t="s">
        <v>472</v>
      </c>
      <c r="C63" t="s">
        <v>498</v>
      </c>
      <c r="D63" t="s">
        <v>476</v>
      </c>
      <c r="E63" t="s">
        <v>485</v>
      </c>
    </row>
    <row r="64" spans="1:11" x14ac:dyDescent="0.35">
      <c r="A64" t="s">
        <v>504</v>
      </c>
      <c r="B64" t="s">
        <v>472</v>
      </c>
      <c r="C64" t="s">
        <v>498</v>
      </c>
      <c r="D64" t="s">
        <v>487</v>
      </c>
      <c r="E64" t="s">
        <v>488</v>
      </c>
    </row>
    <row r="65" spans="1:5" x14ac:dyDescent="0.35">
      <c r="A65" t="s">
        <v>505</v>
      </c>
      <c r="B65" t="s">
        <v>472</v>
      </c>
      <c r="C65" t="s">
        <v>498</v>
      </c>
      <c r="D65" t="s">
        <v>487</v>
      </c>
      <c r="E65" t="s">
        <v>490</v>
      </c>
    </row>
    <row r="66" spans="1:5" x14ac:dyDescent="0.35">
      <c r="A66" t="s">
        <v>506</v>
      </c>
      <c r="B66" t="s">
        <v>472</v>
      </c>
      <c r="C66" t="s">
        <v>498</v>
      </c>
      <c r="D66" t="s">
        <v>487</v>
      </c>
      <c r="E66" t="s">
        <v>492</v>
      </c>
    </row>
    <row r="67" spans="1:5" x14ac:dyDescent="0.35">
      <c r="A67" t="s">
        <v>507</v>
      </c>
      <c r="B67" t="s">
        <v>472</v>
      </c>
      <c r="C67" t="s">
        <v>498</v>
      </c>
      <c r="D67" t="s">
        <v>494</v>
      </c>
      <c r="E67" t="s">
        <v>488</v>
      </c>
    </row>
    <row r="68" spans="1:5" x14ac:dyDescent="0.35">
      <c r="A68" t="s">
        <v>508</v>
      </c>
      <c r="B68" t="s">
        <v>472</v>
      </c>
      <c r="C68" t="s">
        <v>498</v>
      </c>
      <c r="D68" t="s">
        <v>494</v>
      </c>
      <c r="E68" t="s">
        <v>490</v>
      </c>
    </row>
    <row r="69" spans="1:5" x14ac:dyDescent="0.35">
      <c r="A69" t="s">
        <v>509</v>
      </c>
      <c r="B69" t="s">
        <v>472</v>
      </c>
      <c r="C69" t="s">
        <v>498</v>
      </c>
      <c r="D69" t="s">
        <v>494</v>
      </c>
      <c r="E69" t="s">
        <v>492</v>
      </c>
    </row>
    <row r="70" spans="1:5" x14ac:dyDescent="0.35">
      <c r="A70" t="s">
        <v>510</v>
      </c>
      <c r="B70" t="s">
        <v>389</v>
      </c>
      <c r="C70" t="s">
        <v>511</v>
      </c>
      <c r="D70" t="s">
        <v>389</v>
      </c>
      <c r="E70" t="s">
        <v>389</v>
      </c>
    </row>
    <row r="71" spans="1:5" x14ac:dyDescent="0.35">
      <c r="A71" t="s">
        <v>512</v>
      </c>
      <c r="B71" t="s">
        <v>472</v>
      </c>
      <c r="C71" t="s">
        <v>511</v>
      </c>
      <c r="D71" t="s">
        <v>476</v>
      </c>
      <c r="E71" t="s">
        <v>477</v>
      </c>
    </row>
    <row r="72" spans="1:5" x14ac:dyDescent="0.35">
      <c r="A72" t="s">
        <v>513</v>
      </c>
      <c r="B72" t="s">
        <v>472</v>
      </c>
      <c r="C72" t="s">
        <v>511</v>
      </c>
      <c r="D72" t="s">
        <v>476</v>
      </c>
      <c r="E72" t="s">
        <v>479</v>
      </c>
    </row>
    <row r="73" spans="1:5" x14ac:dyDescent="0.35">
      <c r="A73" t="s">
        <v>514</v>
      </c>
      <c r="B73" t="s">
        <v>472</v>
      </c>
      <c r="C73" t="s">
        <v>511</v>
      </c>
      <c r="D73" t="s">
        <v>476</v>
      </c>
      <c r="E73" t="s">
        <v>481</v>
      </c>
    </row>
    <row r="74" spans="1:5" x14ac:dyDescent="0.35">
      <c r="A74" t="s">
        <v>515</v>
      </c>
      <c r="B74" t="s">
        <v>472</v>
      </c>
      <c r="C74" t="s">
        <v>511</v>
      </c>
      <c r="D74" t="s">
        <v>476</v>
      </c>
      <c r="E74" t="s">
        <v>483</v>
      </c>
    </row>
    <row r="75" spans="1:5" x14ac:dyDescent="0.35">
      <c r="A75" t="s">
        <v>516</v>
      </c>
      <c r="B75" t="s">
        <v>472</v>
      </c>
      <c r="C75" t="s">
        <v>511</v>
      </c>
      <c r="D75" t="s">
        <v>476</v>
      </c>
      <c r="E75" t="s">
        <v>485</v>
      </c>
    </row>
    <row r="76" spans="1:5" x14ac:dyDescent="0.35">
      <c r="A76" t="s">
        <v>517</v>
      </c>
      <c r="B76" t="s">
        <v>472</v>
      </c>
      <c r="C76" t="s">
        <v>511</v>
      </c>
      <c r="D76" t="s">
        <v>487</v>
      </c>
      <c r="E76" t="s">
        <v>488</v>
      </c>
    </row>
    <row r="77" spans="1:5" x14ac:dyDescent="0.35">
      <c r="A77" t="s">
        <v>518</v>
      </c>
      <c r="B77" t="s">
        <v>472</v>
      </c>
      <c r="C77" t="s">
        <v>511</v>
      </c>
      <c r="D77" t="s">
        <v>487</v>
      </c>
      <c r="E77" t="s">
        <v>490</v>
      </c>
    </row>
    <row r="78" spans="1:5" x14ac:dyDescent="0.35">
      <c r="A78" t="s">
        <v>519</v>
      </c>
      <c r="B78" t="s">
        <v>472</v>
      </c>
      <c r="C78" t="s">
        <v>511</v>
      </c>
      <c r="D78" t="s">
        <v>487</v>
      </c>
      <c r="E78" t="s">
        <v>492</v>
      </c>
    </row>
    <row r="79" spans="1:5" x14ac:dyDescent="0.35">
      <c r="A79" t="s">
        <v>520</v>
      </c>
      <c r="B79" t="s">
        <v>472</v>
      </c>
      <c r="C79" t="s">
        <v>511</v>
      </c>
      <c r="D79" t="s">
        <v>494</v>
      </c>
      <c r="E79" t="s">
        <v>488</v>
      </c>
    </row>
    <row r="80" spans="1:5" x14ac:dyDescent="0.35">
      <c r="A80" t="s">
        <v>521</v>
      </c>
      <c r="B80" t="s">
        <v>472</v>
      </c>
      <c r="C80" t="s">
        <v>511</v>
      </c>
      <c r="D80" t="s">
        <v>494</v>
      </c>
      <c r="E80" t="s">
        <v>490</v>
      </c>
    </row>
    <row r="81" spans="1:7" x14ac:dyDescent="0.35">
      <c r="A81" t="s">
        <v>522</v>
      </c>
      <c r="B81" t="s">
        <v>472</v>
      </c>
      <c r="C81" t="s">
        <v>511</v>
      </c>
      <c r="D81" t="s">
        <v>494</v>
      </c>
      <c r="E81" t="s">
        <v>492</v>
      </c>
    </row>
    <row r="82" spans="1:7" x14ac:dyDescent="0.35">
      <c r="A82" t="s">
        <v>523</v>
      </c>
      <c r="B82" t="s">
        <v>389</v>
      </c>
      <c r="C82" t="s">
        <v>524</v>
      </c>
      <c r="D82" t="s">
        <v>389</v>
      </c>
      <c r="E82" t="s">
        <v>389</v>
      </c>
    </row>
    <row r="83" spans="1:7" x14ac:dyDescent="0.35">
      <c r="A83" t="s">
        <v>525</v>
      </c>
      <c r="B83" t="s">
        <v>472</v>
      </c>
      <c r="C83" t="s">
        <v>524</v>
      </c>
      <c r="D83" t="s">
        <v>476</v>
      </c>
      <c r="E83" t="s">
        <v>477</v>
      </c>
      <c r="F83" s="4">
        <v>4</v>
      </c>
      <c r="G83" s="4">
        <v>2</v>
      </c>
    </row>
    <row r="84" spans="1:7" x14ac:dyDescent="0.35">
      <c r="A84" t="s">
        <v>526</v>
      </c>
      <c r="B84" t="s">
        <v>472</v>
      </c>
      <c r="C84" t="s">
        <v>389</v>
      </c>
      <c r="D84" t="s">
        <v>476</v>
      </c>
      <c r="E84" t="s">
        <v>479</v>
      </c>
      <c r="F84" s="4">
        <v>4</v>
      </c>
    </row>
    <row r="85" spans="1:7" x14ac:dyDescent="0.35">
      <c r="A85" t="s">
        <v>527</v>
      </c>
      <c r="B85" t="s">
        <v>472</v>
      </c>
      <c r="C85" t="s">
        <v>389</v>
      </c>
      <c r="D85" t="s">
        <v>476</v>
      </c>
      <c r="E85" t="s">
        <v>481</v>
      </c>
      <c r="F85" s="4"/>
    </row>
    <row r="86" spans="1:7" x14ac:dyDescent="0.35">
      <c r="A86" t="s">
        <v>528</v>
      </c>
      <c r="B86" t="s">
        <v>472</v>
      </c>
      <c r="C86" t="s">
        <v>389</v>
      </c>
      <c r="D86" t="s">
        <v>476</v>
      </c>
      <c r="E86" t="s">
        <v>483</v>
      </c>
      <c r="F86" s="4">
        <v>4</v>
      </c>
    </row>
    <row r="87" spans="1:7" x14ac:dyDescent="0.35">
      <c r="A87" t="s">
        <v>529</v>
      </c>
      <c r="B87" t="s">
        <v>472</v>
      </c>
      <c r="C87" t="s">
        <v>389</v>
      </c>
      <c r="D87" t="s">
        <v>476</v>
      </c>
      <c r="E87" t="s">
        <v>485</v>
      </c>
      <c r="F87" s="4">
        <v>3</v>
      </c>
      <c r="G87" s="4">
        <v>4</v>
      </c>
    </row>
    <row r="88" spans="1:7" x14ac:dyDescent="0.35">
      <c r="A88" t="s">
        <v>531</v>
      </c>
      <c r="B88" t="s">
        <v>472</v>
      </c>
      <c r="C88" t="s">
        <v>389</v>
      </c>
      <c r="D88" t="s">
        <v>487</v>
      </c>
      <c r="E88" t="s">
        <v>488</v>
      </c>
      <c r="F88" s="4">
        <v>4</v>
      </c>
    </row>
    <row r="89" spans="1:7" x14ac:dyDescent="0.35">
      <c r="A89" t="s">
        <v>532</v>
      </c>
      <c r="B89" t="s">
        <v>472</v>
      </c>
      <c r="C89" t="s">
        <v>389</v>
      </c>
      <c r="D89" t="s">
        <v>487</v>
      </c>
      <c r="E89" t="s">
        <v>490</v>
      </c>
      <c r="F89" s="4"/>
    </row>
    <row r="90" spans="1:7" x14ac:dyDescent="0.35">
      <c r="A90" t="s">
        <v>533</v>
      </c>
      <c r="B90" t="s">
        <v>472</v>
      </c>
      <c r="C90" t="s">
        <v>389</v>
      </c>
      <c r="D90" t="s">
        <v>487</v>
      </c>
      <c r="E90" t="s">
        <v>492</v>
      </c>
      <c r="F90" s="4">
        <v>4</v>
      </c>
      <c r="G90" s="4">
        <v>2</v>
      </c>
    </row>
    <row r="91" spans="1:7" x14ac:dyDescent="0.35">
      <c r="A91" t="s">
        <v>534</v>
      </c>
      <c r="B91" t="s">
        <v>472</v>
      </c>
      <c r="C91" t="s">
        <v>389</v>
      </c>
      <c r="D91" t="s">
        <v>494</v>
      </c>
      <c r="E91" t="s">
        <v>488</v>
      </c>
      <c r="F91" s="4">
        <v>4</v>
      </c>
      <c r="G91" s="4">
        <v>0</v>
      </c>
    </row>
    <row r="92" spans="1:7" x14ac:dyDescent="0.35">
      <c r="A92" t="s">
        <v>535</v>
      </c>
      <c r="B92" t="s">
        <v>472</v>
      </c>
      <c r="C92" t="s">
        <v>389</v>
      </c>
      <c r="D92" t="s">
        <v>494</v>
      </c>
      <c r="E92" t="s">
        <v>490</v>
      </c>
      <c r="F92" s="4"/>
      <c r="G92" s="4">
        <v>0</v>
      </c>
    </row>
    <row r="93" spans="1:7" x14ac:dyDescent="0.35">
      <c r="A93" t="s">
        <v>536</v>
      </c>
      <c r="B93" t="s">
        <v>472</v>
      </c>
      <c r="C93" t="s">
        <v>389</v>
      </c>
      <c r="D93" t="s">
        <v>494</v>
      </c>
      <c r="E93" t="s">
        <v>492</v>
      </c>
      <c r="F93" s="4"/>
      <c r="G93" s="4">
        <v>0</v>
      </c>
    </row>
    <row r="94" spans="1:7" x14ac:dyDescent="0.35">
      <c r="A94" t="s">
        <v>537</v>
      </c>
      <c r="B94" t="s">
        <v>538</v>
      </c>
      <c r="C94" t="s">
        <v>389</v>
      </c>
      <c r="D94" t="s">
        <v>389</v>
      </c>
      <c r="E94" t="s">
        <v>389</v>
      </c>
    </row>
    <row r="95" spans="1:7" x14ac:dyDescent="0.35">
      <c r="A95" t="s">
        <v>539</v>
      </c>
      <c r="B95" t="s">
        <v>389</v>
      </c>
      <c r="C95" t="s">
        <v>540</v>
      </c>
      <c r="D95" t="s">
        <v>389</v>
      </c>
      <c r="E95" t="s">
        <v>389</v>
      </c>
    </row>
    <row r="96" spans="1:7" x14ac:dyDescent="0.35">
      <c r="A96" t="s">
        <v>541</v>
      </c>
      <c r="B96" t="s">
        <v>538</v>
      </c>
      <c r="D96" t="s">
        <v>542</v>
      </c>
      <c r="E96" t="s">
        <v>543</v>
      </c>
    </row>
    <row r="97" spans="1:5" x14ac:dyDescent="0.35">
      <c r="A97" t="s">
        <v>544</v>
      </c>
      <c r="B97" t="s">
        <v>538</v>
      </c>
      <c r="D97" t="s">
        <v>542</v>
      </c>
      <c r="E97" t="s">
        <v>545</v>
      </c>
    </row>
    <row r="98" spans="1:5" x14ac:dyDescent="0.35">
      <c r="A98" t="s">
        <v>546</v>
      </c>
      <c r="B98" t="s">
        <v>538</v>
      </c>
      <c r="D98" t="s">
        <v>547</v>
      </c>
      <c r="E98" t="s">
        <v>548</v>
      </c>
    </row>
    <row r="99" spans="1:5" x14ac:dyDescent="0.35">
      <c r="A99" t="s">
        <v>549</v>
      </c>
      <c r="B99" t="s">
        <v>538</v>
      </c>
      <c r="D99" t="s">
        <v>547</v>
      </c>
      <c r="E99" t="s">
        <v>550</v>
      </c>
    </row>
    <row r="100" spans="1:5" x14ac:dyDescent="0.35">
      <c r="A100" t="s">
        <v>551</v>
      </c>
      <c r="B100" t="s">
        <v>538</v>
      </c>
      <c r="D100" t="s">
        <v>547</v>
      </c>
      <c r="E100" t="s">
        <v>552</v>
      </c>
    </row>
    <row r="101" spans="1:5" x14ac:dyDescent="0.35">
      <c r="A101" t="s">
        <v>553</v>
      </c>
      <c r="B101" t="s">
        <v>389</v>
      </c>
      <c r="C101" t="s">
        <v>554</v>
      </c>
      <c r="D101" t="s">
        <v>389</v>
      </c>
      <c r="E101" t="s">
        <v>389</v>
      </c>
    </row>
    <row r="102" spans="1:5" x14ac:dyDescent="0.35">
      <c r="A102" t="s">
        <v>555</v>
      </c>
      <c r="B102" t="s">
        <v>538</v>
      </c>
      <c r="D102" t="s">
        <v>542</v>
      </c>
      <c r="E102" t="s">
        <v>543</v>
      </c>
    </row>
    <row r="103" spans="1:5" x14ac:dyDescent="0.35">
      <c r="A103" t="s">
        <v>556</v>
      </c>
      <c r="B103" t="s">
        <v>538</v>
      </c>
      <c r="D103" t="s">
        <v>542</v>
      </c>
      <c r="E103" t="s">
        <v>545</v>
      </c>
    </row>
    <row r="104" spans="1:5" x14ac:dyDescent="0.35">
      <c r="A104" t="s">
        <v>557</v>
      </c>
      <c r="B104" t="s">
        <v>538</v>
      </c>
      <c r="D104" t="s">
        <v>547</v>
      </c>
      <c r="E104" t="s">
        <v>548</v>
      </c>
    </row>
    <row r="105" spans="1:5" x14ac:dyDescent="0.35">
      <c r="A105" t="s">
        <v>558</v>
      </c>
      <c r="B105" t="s">
        <v>538</v>
      </c>
      <c r="D105" t="s">
        <v>547</v>
      </c>
      <c r="E105" t="s">
        <v>550</v>
      </c>
    </row>
    <row r="106" spans="1:5" x14ac:dyDescent="0.35">
      <c r="A106" t="s">
        <v>559</v>
      </c>
      <c r="B106" t="s">
        <v>538</v>
      </c>
      <c r="D106" t="s">
        <v>547</v>
      </c>
      <c r="E106" t="s">
        <v>552</v>
      </c>
    </row>
    <row r="107" spans="1:5" x14ac:dyDescent="0.35">
      <c r="A107" t="s">
        <v>560</v>
      </c>
      <c r="B107" t="s">
        <v>389</v>
      </c>
      <c r="C107" t="s">
        <v>561</v>
      </c>
      <c r="D107" t="s">
        <v>389</v>
      </c>
      <c r="E107" t="s">
        <v>389</v>
      </c>
    </row>
    <row r="108" spans="1:5" x14ac:dyDescent="0.35">
      <c r="A108" t="s">
        <v>562</v>
      </c>
      <c r="B108" t="s">
        <v>538</v>
      </c>
      <c r="D108" t="s">
        <v>542</v>
      </c>
      <c r="E108" t="s">
        <v>543</v>
      </c>
    </row>
    <row r="109" spans="1:5" x14ac:dyDescent="0.35">
      <c r="A109" t="s">
        <v>563</v>
      </c>
      <c r="B109" t="s">
        <v>538</v>
      </c>
      <c r="D109" t="s">
        <v>542</v>
      </c>
      <c r="E109" t="s">
        <v>545</v>
      </c>
    </row>
    <row r="110" spans="1:5" x14ac:dyDescent="0.35">
      <c r="A110" t="s">
        <v>564</v>
      </c>
      <c r="B110" t="s">
        <v>538</v>
      </c>
      <c r="D110" t="s">
        <v>547</v>
      </c>
      <c r="E110" t="s">
        <v>548</v>
      </c>
    </row>
    <row r="111" spans="1:5" x14ac:dyDescent="0.35">
      <c r="A111" t="s">
        <v>565</v>
      </c>
      <c r="B111" t="s">
        <v>538</v>
      </c>
      <c r="D111" t="s">
        <v>547</v>
      </c>
      <c r="E111" t="s">
        <v>550</v>
      </c>
    </row>
    <row r="112" spans="1:5" x14ac:dyDescent="0.35">
      <c r="A112" t="s">
        <v>566</v>
      </c>
      <c r="B112" t="s">
        <v>538</v>
      </c>
      <c r="D112" t="s">
        <v>547</v>
      </c>
      <c r="E112" t="s">
        <v>552</v>
      </c>
    </row>
    <row r="113" spans="1:5" x14ac:dyDescent="0.35">
      <c r="A113" t="s">
        <v>567</v>
      </c>
      <c r="B113" t="s">
        <v>389</v>
      </c>
      <c r="C113" t="s">
        <v>568</v>
      </c>
      <c r="D113" t="s">
        <v>389</v>
      </c>
      <c r="E113" t="s">
        <v>389</v>
      </c>
    </row>
    <row r="114" spans="1:5" x14ac:dyDescent="0.35">
      <c r="A114" t="s">
        <v>569</v>
      </c>
      <c r="B114" t="s">
        <v>538</v>
      </c>
      <c r="D114" t="s">
        <v>542</v>
      </c>
      <c r="E114" t="s">
        <v>543</v>
      </c>
    </row>
    <row r="115" spans="1:5" x14ac:dyDescent="0.35">
      <c r="A115" t="s">
        <v>570</v>
      </c>
      <c r="B115" t="s">
        <v>538</v>
      </c>
      <c r="D115" t="s">
        <v>542</v>
      </c>
      <c r="E115" t="s">
        <v>545</v>
      </c>
    </row>
    <row r="116" spans="1:5" x14ac:dyDescent="0.35">
      <c r="A116" t="s">
        <v>571</v>
      </c>
      <c r="B116" t="s">
        <v>538</v>
      </c>
      <c r="D116" t="s">
        <v>547</v>
      </c>
      <c r="E116" t="s">
        <v>548</v>
      </c>
    </row>
    <row r="117" spans="1:5" x14ac:dyDescent="0.35">
      <c r="A117" t="s">
        <v>572</v>
      </c>
      <c r="B117" t="s">
        <v>538</v>
      </c>
      <c r="D117" t="s">
        <v>547</v>
      </c>
      <c r="E117" t="s">
        <v>550</v>
      </c>
    </row>
    <row r="118" spans="1:5" x14ac:dyDescent="0.35">
      <c r="A118" t="s">
        <v>573</v>
      </c>
      <c r="B118" t="s">
        <v>538</v>
      </c>
      <c r="D118" t="s">
        <v>547</v>
      </c>
      <c r="E118" t="s">
        <v>552</v>
      </c>
    </row>
    <row r="119" spans="1:5" x14ac:dyDescent="0.35">
      <c r="A119" t="s">
        <v>574</v>
      </c>
      <c r="B119" t="s">
        <v>389</v>
      </c>
      <c r="C119" t="s">
        <v>575</v>
      </c>
      <c r="D119" t="s">
        <v>389</v>
      </c>
      <c r="E119" t="s">
        <v>389</v>
      </c>
    </row>
    <row r="120" spans="1:5" x14ac:dyDescent="0.35">
      <c r="A120" t="s">
        <v>576</v>
      </c>
      <c r="B120" t="s">
        <v>538</v>
      </c>
      <c r="D120" t="s">
        <v>542</v>
      </c>
      <c r="E120" t="s">
        <v>543</v>
      </c>
    </row>
    <row r="121" spans="1:5" x14ac:dyDescent="0.35">
      <c r="A121" t="s">
        <v>577</v>
      </c>
      <c r="B121" t="s">
        <v>538</v>
      </c>
      <c r="D121" t="s">
        <v>542</v>
      </c>
      <c r="E121" t="s">
        <v>545</v>
      </c>
    </row>
    <row r="122" spans="1:5" x14ac:dyDescent="0.35">
      <c r="A122" t="s">
        <v>578</v>
      </c>
      <c r="B122" t="s">
        <v>538</v>
      </c>
      <c r="D122" t="s">
        <v>547</v>
      </c>
      <c r="E122" t="s">
        <v>548</v>
      </c>
    </row>
    <row r="123" spans="1:5" x14ac:dyDescent="0.35">
      <c r="A123" t="s">
        <v>579</v>
      </c>
      <c r="B123" t="s">
        <v>538</v>
      </c>
      <c r="D123" t="s">
        <v>547</v>
      </c>
      <c r="E123" t="s">
        <v>550</v>
      </c>
    </row>
    <row r="124" spans="1:5" x14ac:dyDescent="0.35">
      <c r="A124" t="s">
        <v>580</v>
      </c>
      <c r="B124" t="s">
        <v>538</v>
      </c>
      <c r="D124" t="s">
        <v>547</v>
      </c>
      <c r="E124" t="s">
        <v>552</v>
      </c>
    </row>
    <row r="125" spans="1:5" x14ac:dyDescent="0.35">
      <c r="A125" t="s">
        <v>581</v>
      </c>
      <c r="B125" t="s">
        <v>582</v>
      </c>
      <c r="C125" t="s">
        <v>582</v>
      </c>
      <c r="D125" t="s">
        <v>389</v>
      </c>
      <c r="E125" t="s">
        <v>389</v>
      </c>
    </row>
    <row r="126" spans="1:5" x14ac:dyDescent="0.35">
      <c r="A126" t="s">
        <v>583</v>
      </c>
      <c r="B126" t="s">
        <v>389</v>
      </c>
      <c r="C126" t="s">
        <v>584</v>
      </c>
      <c r="D126" t="s">
        <v>389</v>
      </c>
      <c r="E126" t="s">
        <v>389</v>
      </c>
    </row>
    <row r="127" spans="1:5" x14ac:dyDescent="0.35">
      <c r="A127" t="s">
        <v>585</v>
      </c>
      <c r="B127" t="s">
        <v>582</v>
      </c>
      <c r="C127" t="s">
        <v>389</v>
      </c>
      <c r="D127" t="s">
        <v>389</v>
      </c>
      <c r="E127" t="s">
        <v>586</v>
      </c>
    </row>
    <row r="128" spans="1:5" x14ac:dyDescent="0.35">
      <c r="A128" t="s">
        <v>587</v>
      </c>
      <c r="B128" t="s">
        <v>582</v>
      </c>
      <c r="C128" t="s">
        <v>389</v>
      </c>
      <c r="D128" t="s">
        <v>389</v>
      </c>
      <c r="E128" t="s">
        <v>588</v>
      </c>
    </row>
    <row r="129" spans="1:5" x14ac:dyDescent="0.35">
      <c r="A129" t="s">
        <v>589</v>
      </c>
      <c r="B129" t="s">
        <v>582</v>
      </c>
      <c r="C129" t="s">
        <v>389</v>
      </c>
      <c r="D129" t="s">
        <v>389</v>
      </c>
      <c r="E129" t="s">
        <v>590</v>
      </c>
    </row>
    <row r="130" spans="1:5" x14ac:dyDescent="0.35">
      <c r="A130" t="s">
        <v>591</v>
      </c>
      <c r="B130" t="s">
        <v>582</v>
      </c>
      <c r="C130" t="s">
        <v>389</v>
      </c>
      <c r="D130" t="s">
        <v>389</v>
      </c>
      <c r="E130" t="s">
        <v>592</v>
      </c>
    </row>
    <row r="131" spans="1:5" x14ac:dyDescent="0.35">
      <c r="A131" t="s">
        <v>593</v>
      </c>
      <c r="B131" t="s">
        <v>582</v>
      </c>
      <c r="C131" t="s">
        <v>389</v>
      </c>
      <c r="D131" t="s">
        <v>389</v>
      </c>
      <c r="E131" t="s">
        <v>594</v>
      </c>
    </row>
    <row r="132" spans="1:5" x14ac:dyDescent="0.35">
      <c r="A132" t="s">
        <v>595</v>
      </c>
      <c r="B132" t="s">
        <v>582</v>
      </c>
      <c r="C132" t="s">
        <v>389</v>
      </c>
      <c r="D132" t="s">
        <v>389</v>
      </c>
      <c r="E132" t="s">
        <v>431</v>
      </c>
    </row>
    <row r="133" spans="1:5" x14ac:dyDescent="0.35">
      <c r="A133" t="s">
        <v>596</v>
      </c>
      <c r="B133" t="s">
        <v>389</v>
      </c>
      <c r="C133" t="s">
        <v>597</v>
      </c>
      <c r="D133" t="s">
        <v>389</v>
      </c>
      <c r="E133" t="s">
        <v>389</v>
      </c>
    </row>
    <row r="134" spans="1:5" x14ac:dyDescent="0.35">
      <c r="A134" t="s">
        <v>598</v>
      </c>
      <c r="B134" t="s">
        <v>582</v>
      </c>
      <c r="D134" t="s">
        <v>389</v>
      </c>
      <c r="E134" t="s">
        <v>599</v>
      </c>
    </row>
    <row r="135" spans="1:5" x14ac:dyDescent="0.35">
      <c r="A135" t="s">
        <v>600</v>
      </c>
      <c r="B135" t="s">
        <v>582</v>
      </c>
      <c r="D135" t="s">
        <v>389</v>
      </c>
      <c r="E135" t="s">
        <v>601</v>
      </c>
    </row>
    <row r="136" spans="1:5" x14ac:dyDescent="0.35">
      <c r="A136" t="s">
        <v>602</v>
      </c>
      <c r="B136" t="s">
        <v>389</v>
      </c>
      <c r="C136" t="s">
        <v>603</v>
      </c>
      <c r="D136" t="s">
        <v>389</v>
      </c>
      <c r="E136" t="s">
        <v>389</v>
      </c>
    </row>
    <row r="137" spans="1:5" x14ac:dyDescent="0.35">
      <c r="A137" t="s">
        <v>604</v>
      </c>
      <c r="B137" t="s">
        <v>582</v>
      </c>
      <c r="D137" t="s">
        <v>389</v>
      </c>
      <c r="E137" t="s">
        <v>605</v>
      </c>
    </row>
    <row r="138" spans="1:5" x14ac:dyDescent="0.35">
      <c r="A138" t="s">
        <v>606</v>
      </c>
      <c r="B138" t="s">
        <v>582</v>
      </c>
      <c r="D138" t="s">
        <v>389</v>
      </c>
      <c r="E138" t="s">
        <v>607</v>
      </c>
    </row>
    <row r="139" spans="1:5" x14ac:dyDescent="0.35">
      <c r="A139" t="s">
        <v>608</v>
      </c>
      <c r="B139" t="s">
        <v>582</v>
      </c>
      <c r="D139" t="s">
        <v>389</v>
      </c>
      <c r="E139" t="s">
        <v>609</v>
      </c>
    </row>
    <row r="140" spans="1:5" x14ac:dyDescent="0.35">
      <c r="A140" t="s">
        <v>610</v>
      </c>
      <c r="B140" t="s">
        <v>389</v>
      </c>
      <c r="C140" t="s">
        <v>611</v>
      </c>
      <c r="D140" t="s">
        <v>389</v>
      </c>
      <c r="E140" t="s">
        <v>389</v>
      </c>
    </row>
    <row r="141" spans="1:5" x14ac:dyDescent="0.35">
      <c r="A141" t="s">
        <v>612</v>
      </c>
      <c r="B141" t="s">
        <v>582</v>
      </c>
      <c r="D141" t="s">
        <v>389</v>
      </c>
      <c r="E141" t="s">
        <v>613</v>
      </c>
    </row>
    <row r="142" spans="1:5" x14ac:dyDescent="0.35">
      <c r="A142" t="s">
        <v>614</v>
      </c>
      <c r="B142" t="s">
        <v>582</v>
      </c>
      <c r="D142" t="s">
        <v>389</v>
      </c>
      <c r="E142" t="s">
        <v>615</v>
      </c>
    </row>
    <row r="143" spans="1:5" x14ac:dyDescent="0.35">
      <c r="A143" t="s">
        <v>616</v>
      </c>
      <c r="B143" t="s">
        <v>617</v>
      </c>
      <c r="C143" t="s">
        <v>617</v>
      </c>
      <c r="D143" t="s">
        <v>389</v>
      </c>
      <c r="E143" t="s">
        <v>389</v>
      </c>
    </row>
    <row r="144" spans="1:5" x14ac:dyDescent="0.35">
      <c r="A144" t="s">
        <v>618</v>
      </c>
      <c r="B144" t="s">
        <v>389</v>
      </c>
      <c r="C144" t="s">
        <v>619</v>
      </c>
      <c r="D144" t="s">
        <v>389</v>
      </c>
      <c r="E144" t="s">
        <v>389</v>
      </c>
    </row>
    <row r="145" spans="1:11" x14ac:dyDescent="0.35">
      <c r="A145" t="s">
        <v>620</v>
      </c>
      <c r="B145" t="s">
        <v>617</v>
      </c>
      <c r="D145" t="s">
        <v>389</v>
      </c>
      <c r="E145" t="s">
        <v>621</v>
      </c>
      <c r="F145" s="4">
        <v>2</v>
      </c>
      <c r="G145" s="4">
        <v>4</v>
      </c>
      <c r="H145" s="4">
        <v>5</v>
      </c>
      <c r="I145" s="4">
        <v>1</v>
      </c>
      <c r="J145" s="4">
        <v>5</v>
      </c>
      <c r="K145" s="4">
        <v>5</v>
      </c>
    </row>
    <row r="146" spans="1:11" x14ac:dyDescent="0.35">
      <c r="A146" t="s">
        <v>622</v>
      </c>
      <c r="B146" t="s">
        <v>617</v>
      </c>
      <c r="D146" t="s">
        <v>389</v>
      </c>
      <c r="E146" t="s">
        <v>623</v>
      </c>
      <c r="F146" s="4">
        <v>3</v>
      </c>
      <c r="G146" s="4">
        <v>5</v>
      </c>
      <c r="H146" s="4">
        <v>5</v>
      </c>
      <c r="I146" s="4">
        <v>2</v>
      </c>
      <c r="J146" s="4">
        <v>4</v>
      </c>
      <c r="K146" s="4">
        <v>5</v>
      </c>
    </row>
    <row r="147" spans="1:11" x14ac:dyDescent="0.35">
      <c r="A147" t="s">
        <v>624</v>
      </c>
      <c r="B147" t="s">
        <v>389</v>
      </c>
      <c r="C147" t="s">
        <v>625</v>
      </c>
      <c r="D147" t="s">
        <v>389</v>
      </c>
      <c r="E147" t="s">
        <v>389</v>
      </c>
    </row>
    <row r="148" spans="1:11" x14ac:dyDescent="0.35">
      <c r="A148" t="s">
        <v>626</v>
      </c>
      <c r="B148" t="s">
        <v>617</v>
      </c>
      <c r="C148" t="s">
        <v>627</v>
      </c>
      <c r="D148" t="s">
        <v>389</v>
      </c>
      <c r="E148" t="s">
        <v>628</v>
      </c>
      <c r="F148" s="4">
        <v>3</v>
      </c>
      <c r="G148" s="4">
        <v>4</v>
      </c>
      <c r="H148" s="4">
        <v>3</v>
      </c>
      <c r="I148" s="4">
        <v>3</v>
      </c>
      <c r="J148" s="4">
        <v>4</v>
      </c>
      <c r="K148" s="4">
        <v>4</v>
      </c>
    </row>
    <row r="149" spans="1:11" x14ac:dyDescent="0.35">
      <c r="A149" t="s">
        <v>629</v>
      </c>
      <c r="B149" t="s">
        <v>617</v>
      </c>
      <c r="C149" t="s">
        <v>627</v>
      </c>
      <c r="D149" t="s">
        <v>630</v>
      </c>
      <c r="E149" t="s">
        <v>631</v>
      </c>
      <c r="F149" s="4">
        <v>4</v>
      </c>
      <c r="G149" s="4">
        <v>4</v>
      </c>
      <c r="H149" s="4">
        <v>5</v>
      </c>
      <c r="I149" s="4">
        <v>4</v>
      </c>
      <c r="J149" s="4">
        <v>1</v>
      </c>
      <c r="K149" s="4">
        <v>5</v>
      </c>
    </row>
    <row r="150" spans="1:11" x14ac:dyDescent="0.35">
      <c r="A150" t="s">
        <v>632</v>
      </c>
      <c r="B150" t="s">
        <v>617</v>
      </c>
      <c r="C150" t="s">
        <v>627</v>
      </c>
      <c r="D150" t="s">
        <v>633</v>
      </c>
      <c r="E150" t="s">
        <v>634</v>
      </c>
      <c r="F150" s="4">
        <v>4</v>
      </c>
      <c r="G150" s="4">
        <v>2</v>
      </c>
      <c r="H150" s="4">
        <v>4</v>
      </c>
      <c r="I150" s="4">
        <v>4</v>
      </c>
      <c r="J150" s="4">
        <v>2</v>
      </c>
      <c r="K150" s="4">
        <v>5</v>
      </c>
    </row>
    <row r="151" spans="1:11" x14ac:dyDescent="0.35">
      <c r="A151" t="s">
        <v>635</v>
      </c>
      <c r="B151" t="s">
        <v>617</v>
      </c>
      <c r="C151" t="s">
        <v>636</v>
      </c>
      <c r="D151" t="s">
        <v>389</v>
      </c>
      <c r="E151" t="s">
        <v>628</v>
      </c>
      <c r="F151" s="4">
        <v>1</v>
      </c>
      <c r="G151" s="4">
        <v>3</v>
      </c>
      <c r="H151" s="4">
        <v>4</v>
      </c>
      <c r="I151" s="4">
        <v>3</v>
      </c>
      <c r="J151" s="4">
        <v>4</v>
      </c>
      <c r="K151" s="4">
        <v>3</v>
      </c>
    </row>
    <row r="152" spans="1:11" x14ac:dyDescent="0.35">
      <c r="A152" t="s">
        <v>637</v>
      </c>
      <c r="B152" t="s">
        <v>617</v>
      </c>
      <c r="C152" t="s">
        <v>636</v>
      </c>
      <c r="D152" t="s">
        <v>633</v>
      </c>
      <c r="E152" t="s">
        <v>638</v>
      </c>
      <c r="F152" s="4">
        <v>3</v>
      </c>
      <c r="G152" s="4">
        <v>3</v>
      </c>
      <c r="H152" s="4">
        <v>4</v>
      </c>
      <c r="I152" s="4">
        <v>5</v>
      </c>
      <c r="J152" s="4">
        <v>3</v>
      </c>
      <c r="K152" s="4">
        <v>4</v>
      </c>
    </row>
    <row r="153" spans="1:11" x14ac:dyDescent="0.35">
      <c r="A153" t="s">
        <v>639</v>
      </c>
      <c r="B153" t="s">
        <v>617</v>
      </c>
      <c r="C153" t="s">
        <v>636</v>
      </c>
      <c r="D153" t="s">
        <v>640</v>
      </c>
      <c r="E153" t="s">
        <v>641</v>
      </c>
      <c r="F153" s="4">
        <v>4</v>
      </c>
      <c r="G153" s="4">
        <v>2</v>
      </c>
      <c r="H153" s="4">
        <v>1</v>
      </c>
      <c r="I153" s="4">
        <v>5</v>
      </c>
      <c r="J153" s="4">
        <v>1</v>
      </c>
      <c r="K153" s="4">
        <v>5</v>
      </c>
    </row>
    <row r="154" spans="1:11" x14ac:dyDescent="0.35">
      <c r="A154" t="s">
        <v>642</v>
      </c>
      <c r="B154" t="s">
        <v>617</v>
      </c>
      <c r="C154" t="s">
        <v>643</v>
      </c>
      <c r="D154" t="s">
        <v>389</v>
      </c>
      <c r="E154" t="s">
        <v>628</v>
      </c>
      <c r="F154" s="4">
        <v>4</v>
      </c>
      <c r="G154" s="4">
        <v>3</v>
      </c>
      <c r="H154" s="4">
        <v>3</v>
      </c>
      <c r="I154" s="4">
        <v>2</v>
      </c>
      <c r="J154" s="4">
        <v>4</v>
      </c>
      <c r="K154" s="4">
        <v>3</v>
      </c>
    </row>
    <row r="155" spans="1:11" x14ac:dyDescent="0.35">
      <c r="A155" t="s">
        <v>644</v>
      </c>
      <c r="B155" t="s">
        <v>617</v>
      </c>
      <c r="C155" t="s">
        <v>643</v>
      </c>
      <c r="D155" t="s">
        <v>640</v>
      </c>
      <c r="E155" t="s">
        <v>638</v>
      </c>
      <c r="F155" s="4">
        <v>4</v>
      </c>
      <c r="G155" s="4">
        <v>4</v>
      </c>
      <c r="H155" s="4">
        <v>4</v>
      </c>
      <c r="I155" s="4">
        <v>4</v>
      </c>
      <c r="J155" s="4">
        <v>5</v>
      </c>
      <c r="K155" s="4">
        <v>5</v>
      </c>
    </row>
    <row r="156" spans="1:11" x14ac:dyDescent="0.35">
      <c r="A156" t="s">
        <v>645</v>
      </c>
      <c r="B156" t="s">
        <v>617</v>
      </c>
      <c r="C156" t="s">
        <v>643</v>
      </c>
      <c r="D156" t="s">
        <v>530</v>
      </c>
      <c r="E156" t="s">
        <v>641</v>
      </c>
      <c r="F156" s="4">
        <v>4</v>
      </c>
      <c r="G156" s="4">
        <v>2</v>
      </c>
      <c r="H156" s="4">
        <v>3</v>
      </c>
      <c r="I156" s="4">
        <v>5</v>
      </c>
      <c r="J156" s="4">
        <v>2</v>
      </c>
      <c r="K156" s="4">
        <v>5</v>
      </c>
    </row>
    <row r="157" spans="1:11" x14ac:dyDescent="0.35">
      <c r="A157" t="s">
        <v>646</v>
      </c>
      <c r="B157" t="s">
        <v>617</v>
      </c>
      <c r="C157" t="s">
        <v>647</v>
      </c>
      <c r="D157" t="s">
        <v>389</v>
      </c>
      <c r="E157" t="s">
        <v>628</v>
      </c>
      <c r="F157" s="4">
        <v>1</v>
      </c>
      <c r="G157" s="4">
        <v>4</v>
      </c>
      <c r="H157" s="4">
        <v>4</v>
      </c>
      <c r="I157" s="4">
        <v>4</v>
      </c>
      <c r="J157" s="4">
        <v>4</v>
      </c>
      <c r="K157" s="4">
        <v>3</v>
      </c>
    </row>
    <row r="158" spans="1:11" x14ac:dyDescent="0.35">
      <c r="A158" t="s">
        <v>648</v>
      </c>
      <c r="B158" t="s">
        <v>617</v>
      </c>
      <c r="C158" t="s">
        <v>647</v>
      </c>
      <c r="D158" t="s">
        <v>633</v>
      </c>
      <c r="E158" t="s">
        <v>649</v>
      </c>
      <c r="F158" s="4">
        <v>3</v>
      </c>
      <c r="G158" s="4">
        <v>2</v>
      </c>
      <c r="H158" s="4">
        <v>4</v>
      </c>
      <c r="I158" s="4">
        <v>5</v>
      </c>
      <c r="J158" s="4">
        <v>4</v>
      </c>
      <c r="K158" s="4">
        <v>5</v>
      </c>
    </row>
    <row r="159" spans="1:11" x14ac:dyDescent="0.35">
      <c r="A159" t="s">
        <v>650</v>
      </c>
      <c r="B159" t="s">
        <v>617</v>
      </c>
      <c r="C159" t="s">
        <v>647</v>
      </c>
      <c r="D159" t="s">
        <v>640</v>
      </c>
      <c r="E159" t="s">
        <v>651</v>
      </c>
      <c r="F159" s="4">
        <v>4</v>
      </c>
      <c r="G159" s="4">
        <v>0</v>
      </c>
      <c r="H159" s="4">
        <v>3</v>
      </c>
      <c r="I159" s="4">
        <v>4</v>
      </c>
      <c r="J159" s="4">
        <v>3</v>
      </c>
      <c r="K159" s="4">
        <v>5</v>
      </c>
    </row>
    <row r="160" spans="1:11" x14ac:dyDescent="0.35">
      <c r="A160" t="s">
        <v>652</v>
      </c>
      <c r="B160" t="s">
        <v>617</v>
      </c>
      <c r="C160" t="s">
        <v>653</v>
      </c>
      <c r="D160" t="s">
        <v>389</v>
      </c>
      <c r="E160" t="s">
        <v>628</v>
      </c>
      <c r="F160" s="4">
        <v>3</v>
      </c>
      <c r="G160" s="4">
        <v>4</v>
      </c>
      <c r="H160" s="4">
        <v>4</v>
      </c>
      <c r="I160" s="4">
        <v>3</v>
      </c>
      <c r="J160" s="4">
        <v>4</v>
      </c>
      <c r="K160" s="4">
        <v>4</v>
      </c>
    </row>
    <row r="161" spans="1:11" x14ac:dyDescent="0.35">
      <c r="A161" t="s">
        <v>654</v>
      </c>
      <c r="B161" t="s">
        <v>617</v>
      </c>
      <c r="C161" t="s">
        <v>653</v>
      </c>
      <c r="D161" t="s">
        <v>640</v>
      </c>
      <c r="E161" t="s">
        <v>649</v>
      </c>
      <c r="F161" s="4">
        <v>3</v>
      </c>
      <c r="G161" s="4">
        <v>4</v>
      </c>
      <c r="H161" s="4">
        <v>4</v>
      </c>
      <c r="I161" s="4">
        <v>5</v>
      </c>
      <c r="J161" s="4">
        <v>4</v>
      </c>
      <c r="K161" s="4">
        <v>5</v>
      </c>
    </row>
    <row r="162" spans="1:11" x14ac:dyDescent="0.35">
      <c r="A162" t="s">
        <v>655</v>
      </c>
      <c r="B162" t="s">
        <v>617</v>
      </c>
      <c r="C162" t="s">
        <v>653</v>
      </c>
      <c r="D162" t="s">
        <v>640</v>
      </c>
      <c r="E162" t="s">
        <v>651</v>
      </c>
      <c r="F162" s="4">
        <v>1</v>
      </c>
      <c r="G162" s="4">
        <v>0</v>
      </c>
      <c r="H162" s="4">
        <v>4</v>
      </c>
      <c r="I162" s="4">
        <v>5</v>
      </c>
      <c r="J162" s="4">
        <v>3</v>
      </c>
      <c r="K162" s="4">
        <v>4</v>
      </c>
    </row>
    <row r="163" spans="1:11" x14ac:dyDescent="0.35">
      <c r="A163" t="s">
        <v>656</v>
      </c>
      <c r="B163" t="s">
        <v>617</v>
      </c>
      <c r="C163" t="s">
        <v>657</v>
      </c>
      <c r="D163" t="s">
        <v>389</v>
      </c>
      <c r="E163" t="s">
        <v>628</v>
      </c>
      <c r="F163" s="4">
        <v>4</v>
      </c>
      <c r="G163" s="4">
        <v>3</v>
      </c>
      <c r="H163" s="4">
        <v>3</v>
      </c>
      <c r="I163" s="4">
        <v>5</v>
      </c>
      <c r="J163" s="4">
        <v>3</v>
      </c>
      <c r="K163" s="4">
        <v>3</v>
      </c>
    </row>
    <row r="164" spans="1:11" x14ac:dyDescent="0.35">
      <c r="A164" t="s">
        <v>658</v>
      </c>
      <c r="B164" t="s">
        <v>617</v>
      </c>
      <c r="C164" t="s">
        <v>657</v>
      </c>
      <c r="D164" t="s">
        <v>633</v>
      </c>
      <c r="E164" t="s">
        <v>649</v>
      </c>
      <c r="F164" s="4">
        <v>4</v>
      </c>
      <c r="G164" s="4">
        <v>4</v>
      </c>
      <c r="H164" s="4">
        <v>5</v>
      </c>
      <c r="I164" s="4">
        <v>5</v>
      </c>
      <c r="J164" s="4">
        <v>3</v>
      </c>
      <c r="K164" s="4">
        <v>5</v>
      </c>
    </row>
    <row r="165" spans="1:11" x14ac:dyDescent="0.35">
      <c r="A165" t="s">
        <v>659</v>
      </c>
      <c r="B165" t="s">
        <v>617</v>
      </c>
      <c r="C165" t="s">
        <v>657</v>
      </c>
      <c r="D165" t="s">
        <v>640</v>
      </c>
      <c r="E165" t="s">
        <v>651</v>
      </c>
      <c r="F165" s="4">
        <v>2</v>
      </c>
      <c r="G165" s="4">
        <v>0</v>
      </c>
      <c r="H165" s="4">
        <v>5</v>
      </c>
      <c r="I165" s="4">
        <v>2</v>
      </c>
      <c r="J165" s="4">
        <v>4</v>
      </c>
      <c r="K165" s="4">
        <v>5</v>
      </c>
    </row>
    <row r="166" spans="1:11" x14ac:dyDescent="0.35">
      <c r="A166" t="s">
        <v>660</v>
      </c>
      <c r="B166" t="s">
        <v>617</v>
      </c>
      <c r="C166" t="s">
        <v>661</v>
      </c>
      <c r="D166" t="s">
        <v>389</v>
      </c>
      <c r="E166" t="s">
        <v>628</v>
      </c>
      <c r="F166" s="4">
        <v>3</v>
      </c>
      <c r="G166" s="4">
        <v>0</v>
      </c>
      <c r="H166" s="4">
        <v>4</v>
      </c>
      <c r="I166" s="4">
        <v>3</v>
      </c>
      <c r="J166" s="4">
        <v>3</v>
      </c>
      <c r="K166" s="4">
        <v>3</v>
      </c>
    </row>
    <row r="167" spans="1:11" x14ac:dyDescent="0.35">
      <c r="A167" t="s">
        <v>662</v>
      </c>
      <c r="B167" t="s">
        <v>617</v>
      </c>
      <c r="C167" t="s">
        <v>661</v>
      </c>
      <c r="D167" t="s">
        <v>633</v>
      </c>
      <c r="E167" t="s">
        <v>649</v>
      </c>
      <c r="F167" s="4">
        <v>4</v>
      </c>
      <c r="G167" s="4">
        <v>3</v>
      </c>
      <c r="H167" s="4">
        <v>4</v>
      </c>
      <c r="I167" s="4">
        <v>5</v>
      </c>
      <c r="J167" s="4">
        <v>5</v>
      </c>
      <c r="K167" s="4">
        <v>5</v>
      </c>
    </row>
    <row r="168" spans="1:11" x14ac:dyDescent="0.35">
      <c r="A168" t="s">
        <v>663</v>
      </c>
      <c r="B168" t="s">
        <v>617</v>
      </c>
      <c r="C168" t="s">
        <v>661</v>
      </c>
      <c r="D168" t="s">
        <v>640</v>
      </c>
      <c r="E168" t="s">
        <v>651</v>
      </c>
      <c r="F168" s="4">
        <v>3</v>
      </c>
      <c r="G168" s="4">
        <v>4</v>
      </c>
      <c r="H168" s="4">
        <v>3</v>
      </c>
      <c r="I168" s="4">
        <v>4</v>
      </c>
      <c r="J168" s="4">
        <v>5</v>
      </c>
      <c r="K168" s="4">
        <v>5</v>
      </c>
    </row>
    <row r="169" spans="1:11" x14ac:dyDescent="0.35">
      <c r="A169" t="s">
        <v>664</v>
      </c>
      <c r="B169" t="s">
        <v>617</v>
      </c>
      <c r="C169" t="s">
        <v>665</v>
      </c>
      <c r="D169" t="s">
        <v>389</v>
      </c>
      <c r="E169" t="s">
        <v>628</v>
      </c>
      <c r="F169" s="4">
        <v>1</v>
      </c>
      <c r="G169" s="4">
        <v>0</v>
      </c>
      <c r="H169" s="4">
        <v>3</v>
      </c>
      <c r="I169" s="4">
        <v>1</v>
      </c>
      <c r="J169" s="4">
        <v>3</v>
      </c>
      <c r="K169" s="4">
        <v>2</v>
      </c>
    </row>
    <row r="170" spans="1:11" x14ac:dyDescent="0.35">
      <c r="A170" t="s">
        <v>666</v>
      </c>
      <c r="B170" t="s">
        <v>617</v>
      </c>
      <c r="C170" t="s">
        <v>665</v>
      </c>
      <c r="D170" t="s">
        <v>633</v>
      </c>
      <c r="E170" t="s">
        <v>649</v>
      </c>
      <c r="F170" s="4">
        <v>4</v>
      </c>
      <c r="G170" s="4">
        <v>3</v>
      </c>
      <c r="H170" s="4">
        <v>4</v>
      </c>
      <c r="I170" s="4">
        <v>5</v>
      </c>
      <c r="J170" s="4">
        <v>3</v>
      </c>
      <c r="K170" s="4">
        <v>5</v>
      </c>
    </row>
    <row r="171" spans="1:11" x14ac:dyDescent="0.35">
      <c r="A171" t="s">
        <v>667</v>
      </c>
      <c r="B171" t="s">
        <v>617</v>
      </c>
      <c r="C171" t="s">
        <v>665</v>
      </c>
      <c r="D171" t="s">
        <v>640</v>
      </c>
      <c r="E171" t="s">
        <v>651</v>
      </c>
      <c r="F171" s="4">
        <v>4</v>
      </c>
      <c r="G171" s="4">
        <v>4</v>
      </c>
      <c r="H171" s="4">
        <v>4</v>
      </c>
      <c r="I171" s="4">
        <v>4</v>
      </c>
      <c r="J171" s="4">
        <v>3</v>
      </c>
      <c r="K171" s="4">
        <v>4</v>
      </c>
    </row>
    <row r="172" spans="1:11" x14ac:dyDescent="0.35">
      <c r="A172" t="s">
        <v>668</v>
      </c>
      <c r="B172" t="s">
        <v>617</v>
      </c>
      <c r="C172" t="s">
        <v>669</v>
      </c>
      <c r="D172" t="s">
        <v>389</v>
      </c>
      <c r="E172" t="s">
        <v>628</v>
      </c>
      <c r="F172" s="4">
        <v>4</v>
      </c>
      <c r="G172" s="4">
        <v>4</v>
      </c>
      <c r="H172" s="4">
        <v>4</v>
      </c>
      <c r="I172" s="4">
        <v>3</v>
      </c>
      <c r="J172" s="4">
        <v>3</v>
      </c>
      <c r="K172" s="4">
        <v>2</v>
      </c>
    </row>
    <row r="173" spans="1:11" x14ac:dyDescent="0.35">
      <c r="A173" t="s">
        <v>670</v>
      </c>
      <c r="B173" t="s">
        <v>617</v>
      </c>
      <c r="C173" t="s">
        <v>669</v>
      </c>
      <c r="D173" t="s">
        <v>633</v>
      </c>
      <c r="E173" t="s">
        <v>649</v>
      </c>
      <c r="F173" s="4">
        <v>4</v>
      </c>
      <c r="G173" s="4">
        <v>4</v>
      </c>
      <c r="H173" s="4">
        <v>5</v>
      </c>
      <c r="I173" s="4">
        <v>5</v>
      </c>
      <c r="J173" s="4">
        <v>3</v>
      </c>
      <c r="K173" s="4">
        <v>5</v>
      </c>
    </row>
    <row r="174" spans="1:11" x14ac:dyDescent="0.35">
      <c r="A174" t="s">
        <v>671</v>
      </c>
      <c r="B174" t="s">
        <v>617</v>
      </c>
      <c r="C174" t="s">
        <v>669</v>
      </c>
      <c r="D174" t="s">
        <v>640</v>
      </c>
      <c r="E174" t="s">
        <v>651</v>
      </c>
      <c r="F174" s="4">
        <v>4</v>
      </c>
      <c r="G174" s="4">
        <v>4</v>
      </c>
      <c r="H174" s="4">
        <v>5</v>
      </c>
      <c r="I174" s="4">
        <v>4</v>
      </c>
      <c r="J174" s="4">
        <v>4</v>
      </c>
      <c r="K174" s="4">
        <v>5</v>
      </c>
    </row>
    <row r="175" spans="1:11" x14ac:dyDescent="0.35">
      <c r="A175" t="s">
        <v>672</v>
      </c>
      <c r="B175" t="s">
        <v>617</v>
      </c>
      <c r="C175" t="s">
        <v>673</v>
      </c>
      <c r="D175" t="s">
        <v>389</v>
      </c>
      <c r="E175" t="s">
        <v>628</v>
      </c>
      <c r="F175" s="4">
        <v>2</v>
      </c>
      <c r="G175" s="4">
        <v>3</v>
      </c>
      <c r="H175" s="4">
        <v>5</v>
      </c>
      <c r="I175" s="4">
        <v>2</v>
      </c>
      <c r="J175" s="4">
        <v>1</v>
      </c>
      <c r="K175" s="4">
        <v>2</v>
      </c>
    </row>
    <row r="176" spans="1:11" x14ac:dyDescent="0.35">
      <c r="A176" t="s">
        <v>674</v>
      </c>
      <c r="B176" t="s">
        <v>617</v>
      </c>
      <c r="C176" t="s">
        <v>673</v>
      </c>
      <c r="D176" t="s">
        <v>633</v>
      </c>
      <c r="E176" t="s">
        <v>649</v>
      </c>
      <c r="F176" s="4">
        <v>4</v>
      </c>
      <c r="G176" s="4">
        <v>4</v>
      </c>
      <c r="H176" s="4">
        <v>5</v>
      </c>
      <c r="I176" s="4">
        <v>5</v>
      </c>
      <c r="J176" s="4">
        <v>4</v>
      </c>
      <c r="K176" s="4">
        <v>5</v>
      </c>
    </row>
    <row r="177" spans="1:11" x14ac:dyDescent="0.35">
      <c r="A177" t="s">
        <v>675</v>
      </c>
      <c r="B177" t="s">
        <v>617</v>
      </c>
      <c r="C177" t="s">
        <v>673</v>
      </c>
      <c r="D177" t="s">
        <v>640</v>
      </c>
      <c r="E177" t="s">
        <v>651</v>
      </c>
      <c r="F177" s="4">
        <v>4</v>
      </c>
      <c r="G177" s="4">
        <v>3</v>
      </c>
      <c r="H177" s="4">
        <v>5</v>
      </c>
      <c r="I177" s="4">
        <v>4</v>
      </c>
      <c r="J177" s="4">
        <v>2</v>
      </c>
      <c r="K177" s="4">
        <v>5</v>
      </c>
    </row>
    <row r="178" spans="1:11" x14ac:dyDescent="0.35">
      <c r="A178" t="s">
        <v>676</v>
      </c>
      <c r="B178" t="s">
        <v>617</v>
      </c>
      <c r="C178" t="s">
        <v>677</v>
      </c>
      <c r="D178" t="s">
        <v>389</v>
      </c>
      <c r="E178" t="s">
        <v>628</v>
      </c>
      <c r="F178" s="4">
        <v>2</v>
      </c>
      <c r="G178" s="4">
        <v>2</v>
      </c>
      <c r="H178" s="4">
        <v>4</v>
      </c>
      <c r="I178" s="4">
        <v>4</v>
      </c>
      <c r="J178" s="4">
        <v>3</v>
      </c>
      <c r="K178" s="4">
        <v>2</v>
      </c>
    </row>
    <row r="179" spans="1:11" x14ac:dyDescent="0.35">
      <c r="A179" t="s">
        <v>678</v>
      </c>
      <c r="B179" t="s">
        <v>617</v>
      </c>
      <c r="C179" t="s">
        <v>677</v>
      </c>
      <c r="D179" t="s">
        <v>633</v>
      </c>
      <c r="E179" t="s">
        <v>649</v>
      </c>
      <c r="F179" s="4">
        <v>4</v>
      </c>
      <c r="G179" s="4">
        <v>4</v>
      </c>
      <c r="H179" s="4">
        <v>4</v>
      </c>
      <c r="I179" s="4">
        <v>4</v>
      </c>
      <c r="J179" s="4">
        <v>3</v>
      </c>
      <c r="K179" s="4">
        <v>5</v>
      </c>
    </row>
    <row r="180" spans="1:11" x14ac:dyDescent="0.35">
      <c r="A180" t="s">
        <v>679</v>
      </c>
      <c r="B180" t="s">
        <v>617</v>
      </c>
      <c r="C180" t="s">
        <v>677</v>
      </c>
      <c r="D180" t="s">
        <v>640</v>
      </c>
      <c r="E180" t="s">
        <v>651</v>
      </c>
      <c r="F180" s="4">
        <v>3</v>
      </c>
      <c r="G180" s="4">
        <v>4</v>
      </c>
      <c r="H180" s="4">
        <v>3</v>
      </c>
      <c r="I180" s="4">
        <v>4</v>
      </c>
      <c r="J180" s="4">
        <v>3</v>
      </c>
      <c r="K180" s="4">
        <v>5</v>
      </c>
    </row>
    <row r="181" spans="1:11" x14ac:dyDescent="0.35">
      <c r="A181" t="s">
        <v>680</v>
      </c>
      <c r="B181" t="s">
        <v>617</v>
      </c>
      <c r="C181" t="s">
        <v>681</v>
      </c>
      <c r="D181" t="s">
        <v>389</v>
      </c>
      <c r="E181" t="s">
        <v>628</v>
      </c>
      <c r="F181" s="4">
        <v>2</v>
      </c>
      <c r="G181" s="4">
        <v>4</v>
      </c>
      <c r="H181" s="4">
        <v>1</v>
      </c>
      <c r="I181" s="4">
        <v>4</v>
      </c>
      <c r="J181" s="4">
        <v>3</v>
      </c>
      <c r="K181" s="4">
        <v>1</v>
      </c>
    </row>
    <row r="182" spans="1:11" x14ac:dyDescent="0.35">
      <c r="A182" t="s">
        <v>682</v>
      </c>
      <c r="B182" t="s">
        <v>617</v>
      </c>
      <c r="C182" t="s">
        <v>681</v>
      </c>
      <c r="D182" t="s">
        <v>633</v>
      </c>
      <c r="E182" t="s">
        <v>649</v>
      </c>
      <c r="F182" s="4">
        <v>3</v>
      </c>
      <c r="G182" s="4">
        <v>4</v>
      </c>
      <c r="H182" s="4">
        <v>4</v>
      </c>
      <c r="I182" s="4">
        <v>5</v>
      </c>
      <c r="J182" s="4">
        <v>5</v>
      </c>
      <c r="K182" s="4">
        <v>4</v>
      </c>
    </row>
    <row r="183" spans="1:11" x14ac:dyDescent="0.35">
      <c r="A183" t="s">
        <v>683</v>
      </c>
      <c r="B183" t="s">
        <v>617</v>
      </c>
      <c r="C183" t="s">
        <v>681</v>
      </c>
      <c r="D183" t="s">
        <v>640</v>
      </c>
      <c r="E183" t="s">
        <v>651</v>
      </c>
      <c r="F183" s="4">
        <v>1</v>
      </c>
      <c r="G183" s="4">
        <v>4</v>
      </c>
      <c r="H183" s="4">
        <v>4</v>
      </c>
      <c r="I183" s="4">
        <v>5</v>
      </c>
      <c r="J183" s="4">
        <v>4</v>
      </c>
      <c r="K183" s="4">
        <v>3</v>
      </c>
    </row>
    <row r="184" spans="1:11" x14ac:dyDescent="0.35">
      <c r="A184" t="s">
        <v>684</v>
      </c>
      <c r="B184" t="s">
        <v>617</v>
      </c>
      <c r="C184" t="s">
        <v>685</v>
      </c>
      <c r="D184" t="s">
        <v>389</v>
      </c>
      <c r="E184" t="s">
        <v>628</v>
      </c>
      <c r="F184" s="4">
        <v>1</v>
      </c>
      <c r="G184" s="4">
        <v>2</v>
      </c>
      <c r="H184" s="4">
        <v>4</v>
      </c>
      <c r="I184" s="4">
        <v>4</v>
      </c>
      <c r="J184" s="4">
        <v>4</v>
      </c>
      <c r="K184" s="4">
        <v>3</v>
      </c>
    </row>
    <row r="185" spans="1:11" x14ac:dyDescent="0.35">
      <c r="A185" t="s">
        <v>686</v>
      </c>
      <c r="B185" t="s">
        <v>617</v>
      </c>
      <c r="C185" t="s">
        <v>685</v>
      </c>
      <c r="D185" t="s">
        <v>633</v>
      </c>
      <c r="E185" t="s">
        <v>649</v>
      </c>
      <c r="F185" s="4">
        <v>4</v>
      </c>
      <c r="G185" s="4">
        <v>3</v>
      </c>
      <c r="H185" s="4">
        <v>4</v>
      </c>
      <c r="I185" s="4">
        <v>4</v>
      </c>
      <c r="J185" s="4">
        <v>4</v>
      </c>
      <c r="K185" s="4">
        <v>5</v>
      </c>
    </row>
    <row r="186" spans="1:11" x14ac:dyDescent="0.35">
      <c r="A186" t="s">
        <v>687</v>
      </c>
      <c r="B186" t="s">
        <v>617</v>
      </c>
      <c r="C186" t="s">
        <v>685</v>
      </c>
      <c r="D186" t="s">
        <v>640</v>
      </c>
      <c r="E186" t="s">
        <v>651</v>
      </c>
      <c r="F186" s="4">
        <v>4</v>
      </c>
      <c r="G186" s="4">
        <v>0</v>
      </c>
      <c r="H186" s="4">
        <v>4</v>
      </c>
      <c r="I186" s="4">
        <v>5</v>
      </c>
      <c r="J186" s="4">
        <v>4</v>
      </c>
      <c r="K186" s="4">
        <v>4</v>
      </c>
    </row>
    <row r="187" spans="1:11" x14ac:dyDescent="0.35">
      <c r="A187" t="s">
        <v>688</v>
      </c>
      <c r="B187" t="s">
        <v>617</v>
      </c>
      <c r="C187" t="s">
        <v>689</v>
      </c>
      <c r="D187" t="s">
        <v>389</v>
      </c>
      <c r="E187" t="s">
        <v>628</v>
      </c>
      <c r="F187" s="4">
        <v>2</v>
      </c>
      <c r="G187" s="4">
        <v>3</v>
      </c>
      <c r="H187" s="4">
        <v>4</v>
      </c>
      <c r="I187" s="4">
        <v>4</v>
      </c>
      <c r="J187" s="4">
        <v>2</v>
      </c>
      <c r="K187" s="4">
        <v>2</v>
      </c>
    </row>
    <row r="188" spans="1:11" x14ac:dyDescent="0.35">
      <c r="A188" t="s">
        <v>690</v>
      </c>
      <c r="B188" t="s">
        <v>617</v>
      </c>
      <c r="C188" t="s">
        <v>689</v>
      </c>
      <c r="D188" t="s">
        <v>633</v>
      </c>
      <c r="E188" t="s">
        <v>649</v>
      </c>
      <c r="F188" s="4">
        <v>4</v>
      </c>
      <c r="G188" s="4">
        <v>4</v>
      </c>
      <c r="H188" s="4">
        <v>5</v>
      </c>
      <c r="I188" s="4">
        <v>5</v>
      </c>
      <c r="J188" s="4">
        <v>5</v>
      </c>
      <c r="K188" s="4">
        <v>5</v>
      </c>
    </row>
    <row r="189" spans="1:11" x14ac:dyDescent="0.35">
      <c r="A189" t="s">
        <v>691</v>
      </c>
      <c r="B189" t="s">
        <v>617</v>
      </c>
      <c r="C189" t="s">
        <v>689</v>
      </c>
      <c r="D189" t="s">
        <v>640</v>
      </c>
      <c r="E189" t="s">
        <v>651</v>
      </c>
      <c r="F189" s="4">
        <v>3</v>
      </c>
      <c r="G189" s="4">
        <v>3</v>
      </c>
      <c r="H189" s="4">
        <v>5</v>
      </c>
      <c r="I189" s="4">
        <v>5</v>
      </c>
      <c r="J189" s="4">
        <v>4</v>
      </c>
      <c r="K189" s="4">
        <v>5</v>
      </c>
    </row>
    <row r="190" spans="1:11" x14ac:dyDescent="0.35">
      <c r="A190" t="s">
        <v>692</v>
      </c>
      <c r="B190" t="s">
        <v>617</v>
      </c>
      <c r="C190" t="s">
        <v>693</v>
      </c>
      <c r="D190" t="s">
        <v>389</v>
      </c>
      <c r="E190" t="s">
        <v>628</v>
      </c>
      <c r="F190" s="4">
        <v>4</v>
      </c>
      <c r="G190" s="4">
        <v>3</v>
      </c>
      <c r="H190" s="4">
        <v>4</v>
      </c>
      <c r="I190" s="4">
        <v>4</v>
      </c>
      <c r="J190" s="4">
        <v>4</v>
      </c>
      <c r="K190" s="4">
        <v>4</v>
      </c>
    </row>
    <row r="191" spans="1:11" x14ac:dyDescent="0.35">
      <c r="A191" t="s">
        <v>694</v>
      </c>
      <c r="B191" t="s">
        <v>617</v>
      </c>
      <c r="C191" t="s">
        <v>693</v>
      </c>
      <c r="D191" t="s">
        <v>633</v>
      </c>
      <c r="E191" t="s">
        <v>649</v>
      </c>
      <c r="F191" s="4">
        <v>4</v>
      </c>
      <c r="G191" s="4">
        <v>4</v>
      </c>
      <c r="H191" s="4">
        <v>3</v>
      </c>
      <c r="I191" s="4">
        <v>5</v>
      </c>
      <c r="J191" s="4">
        <v>4</v>
      </c>
      <c r="K191" s="4">
        <v>5</v>
      </c>
    </row>
    <row r="192" spans="1:11" x14ac:dyDescent="0.35">
      <c r="A192" t="s">
        <v>695</v>
      </c>
      <c r="B192" t="s">
        <v>617</v>
      </c>
      <c r="C192" t="s">
        <v>693</v>
      </c>
      <c r="D192" t="s">
        <v>640</v>
      </c>
      <c r="E192" t="s">
        <v>651</v>
      </c>
      <c r="F192" s="4">
        <v>5</v>
      </c>
      <c r="G192" s="4">
        <v>2</v>
      </c>
      <c r="H192" s="4">
        <v>3</v>
      </c>
      <c r="I192" s="4">
        <v>5</v>
      </c>
      <c r="J192" s="4">
        <v>5</v>
      </c>
      <c r="K192" s="4">
        <v>5</v>
      </c>
    </row>
    <row r="193" spans="1:11" x14ac:dyDescent="0.35">
      <c r="A193" t="s">
        <v>696</v>
      </c>
      <c r="B193" t="s">
        <v>617</v>
      </c>
      <c r="C193" t="s">
        <v>697</v>
      </c>
      <c r="D193" t="s">
        <v>389</v>
      </c>
      <c r="E193" t="s">
        <v>628</v>
      </c>
      <c r="F193" s="4">
        <v>4</v>
      </c>
      <c r="G193" s="4">
        <v>3</v>
      </c>
      <c r="H193" s="4">
        <v>4</v>
      </c>
      <c r="I193" s="4">
        <v>4</v>
      </c>
      <c r="J193" s="4">
        <v>4</v>
      </c>
      <c r="K193" s="4">
        <v>4</v>
      </c>
    </row>
    <row r="194" spans="1:11" x14ac:dyDescent="0.35">
      <c r="A194" t="s">
        <v>698</v>
      </c>
      <c r="B194" t="s">
        <v>617</v>
      </c>
      <c r="C194" t="s">
        <v>697</v>
      </c>
      <c r="D194" t="s">
        <v>640</v>
      </c>
      <c r="E194" t="s">
        <v>649</v>
      </c>
      <c r="F194" s="4">
        <v>4</v>
      </c>
      <c r="G194" s="4">
        <v>3</v>
      </c>
      <c r="H194" s="4">
        <v>4</v>
      </c>
      <c r="I194" s="4">
        <v>5</v>
      </c>
      <c r="J194" s="4">
        <v>3</v>
      </c>
      <c r="K194" s="4">
        <v>5</v>
      </c>
    </row>
    <row r="195" spans="1:11" x14ac:dyDescent="0.35">
      <c r="A195" t="s">
        <v>699</v>
      </c>
      <c r="B195" t="s">
        <v>617</v>
      </c>
      <c r="C195" t="s">
        <v>697</v>
      </c>
      <c r="D195" t="s">
        <v>530</v>
      </c>
      <c r="E195" t="s">
        <v>651</v>
      </c>
      <c r="F195" s="4">
        <v>4</v>
      </c>
      <c r="G195" s="4">
        <v>3</v>
      </c>
      <c r="H195" s="4">
        <v>5</v>
      </c>
      <c r="I195" s="4">
        <v>5</v>
      </c>
      <c r="J195" s="4">
        <v>5</v>
      </c>
      <c r="K195" s="4">
        <v>5</v>
      </c>
    </row>
    <row r="196" spans="1:11" x14ac:dyDescent="0.35">
      <c r="A196" t="s">
        <v>700</v>
      </c>
      <c r="B196" t="s">
        <v>701</v>
      </c>
      <c r="C196" t="s">
        <v>701</v>
      </c>
      <c r="D196" t="s">
        <v>389</v>
      </c>
      <c r="E196" t="s">
        <v>389</v>
      </c>
    </row>
    <row r="197" spans="1:11" x14ac:dyDescent="0.35">
      <c r="A197" t="s">
        <v>702</v>
      </c>
      <c r="B197" t="s">
        <v>701</v>
      </c>
      <c r="D197" t="s">
        <v>389</v>
      </c>
      <c r="E197" t="s">
        <v>703</v>
      </c>
      <c r="F197" s="4">
        <v>0</v>
      </c>
      <c r="G197" s="4">
        <v>5</v>
      </c>
      <c r="H197" s="4">
        <v>1</v>
      </c>
      <c r="I197" s="4">
        <v>5</v>
      </c>
      <c r="J197" s="4">
        <v>4</v>
      </c>
      <c r="K197" s="4">
        <v>5</v>
      </c>
    </row>
    <row r="198" spans="1:11" x14ac:dyDescent="0.35">
      <c r="A198" t="s">
        <v>704</v>
      </c>
      <c r="B198" t="s">
        <v>701</v>
      </c>
      <c r="D198" t="s">
        <v>389</v>
      </c>
      <c r="E198" t="s">
        <v>705</v>
      </c>
      <c r="F198" s="4">
        <v>1</v>
      </c>
      <c r="G198" s="4">
        <v>3</v>
      </c>
      <c r="H198" s="4">
        <v>1</v>
      </c>
      <c r="I198" s="4">
        <v>5</v>
      </c>
      <c r="J198" s="4">
        <v>5</v>
      </c>
      <c r="K198" s="4">
        <v>5</v>
      </c>
    </row>
    <row r="199" spans="1:11" x14ac:dyDescent="0.35">
      <c r="A199" t="s">
        <v>706</v>
      </c>
      <c r="B199" t="s">
        <v>701</v>
      </c>
      <c r="D199" t="s">
        <v>389</v>
      </c>
      <c r="E199" t="s">
        <v>707</v>
      </c>
      <c r="F199" s="4">
        <v>1</v>
      </c>
      <c r="G199" s="4">
        <v>0</v>
      </c>
      <c r="H199" s="4">
        <v>5</v>
      </c>
      <c r="I199" s="4">
        <v>5</v>
      </c>
      <c r="J199" s="4">
        <v>5</v>
      </c>
      <c r="K199" s="4">
        <v>5</v>
      </c>
    </row>
    <row r="200" spans="1:11" x14ac:dyDescent="0.35">
      <c r="A200" t="s">
        <v>708</v>
      </c>
      <c r="B200" t="s">
        <v>709</v>
      </c>
      <c r="C200" t="s">
        <v>709</v>
      </c>
      <c r="D200" t="s">
        <v>389</v>
      </c>
      <c r="E200" t="s">
        <v>389</v>
      </c>
    </row>
    <row r="201" spans="1:11" x14ac:dyDescent="0.35">
      <c r="A201" t="s">
        <v>710</v>
      </c>
      <c r="B201" t="s">
        <v>709</v>
      </c>
      <c r="D201" t="s">
        <v>389</v>
      </c>
      <c r="E201" t="s">
        <v>711</v>
      </c>
      <c r="F201" s="4">
        <v>1</v>
      </c>
      <c r="G201" s="4">
        <v>5</v>
      </c>
      <c r="H201" s="4">
        <v>5</v>
      </c>
      <c r="I201" s="4">
        <v>5</v>
      </c>
      <c r="J201" s="4">
        <v>3</v>
      </c>
      <c r="K201" s="4">
        <v>5</v>
      </c>
    </row>
    <row r="202" spans="1:11" x14ac:dyDescent="0.35">
      <c r="A202" t="s">
        <v>712</v>
      </c>
      <c r="B202" t="s">
        <v>709</v>
      </c>
      <c r="D202" t="s">
        <v>389</v>
      </c>
      <c r="E202" t="s">
        <v>713</v>
      </c>
      <c r="F202" s="4">
        <v>1</v>
      </c>
      <c r="G202" s="4">
        <v>4</v>
      </c>
      <c r="H202" s="4">
        <v>5</v>
      </c>
      <c r="I202" s="4">
        <v>5</v>
      </c>
      <c r="J202" s="4">
        <v>0</v>
      </c>
      <c r="K202" s="4">
        <v>3</v>
      </c>
    </row>
    <row r="203" spans="1:11" x14ac:dyDescent="0.35">
      <c r="A203" t="s">
        <v>714</v>
      </c>
      <c r="B203" t="s">
        <v>709</v>
      </c>
      <c r="D203" t="s">
        <v>389</v>
      </c>
      <c r="E203" t="s">
        <v>715</v>
      </c>
      <c r="F203" s="4">
        <v>0</v>
      </c>
      <c r="G203" s="4">
        <v>5</v>
      </c>
      <c r="H203" s="4">
        <v>5</v>
      </c>
      <c r="I203" s="4">
        <v>5</v>
      </c>
      <c r="J203" s="4">
        <v>0</v>
      </c>
      <c r="K203" s="4">
        <v>4</v>
      </c>
    </row>
    <row r="204" spans="1:11" x14ac:dyDescent="0.35">
      <c r="A204" t="s">
        <v>716</v>
      </c>
      <c r="B204" t="s">
        <v>717</v>
      </c>
      <c r="C204" t="s">
        <v>718</v>
      </c>
      <c r="D204" t="s">
        <v>389</v>
      </c>
      <c r="E204" t="s">
        <v>389</v>
      </c>
    </row>
    <row r="205" spans="1:11" x14ac:dyDescent="0.35">
      <c r="A205" t="s">
        <v>719</v>
      </c>
      <c r="B205" t="s">
        <v>717</v>
      </c>
      <c r="D205" t="s">
        <v>389</v>
      </c>
      <c r="E205" t="s">
        <v>545</v>
      </c>
      <c r="F205" s="4">
        <v>0</v>
      </c>
      <c r="G205" s="4">
        <v>2</v>
      </c>
      <c r="H205" s="4">
        <v>5</v>
      </c>
      <c r="I205" s="4">
        <v>5</v>
      </c>
      <c r="J205" s="4">
        <v>4</v>
      </c>
      <c r="K205" s="4">
        <v>2</v>
      </c>
    </row>
    <row r="206" spans="1:11" x14ac:dyDescent="0.35">
      <c r="A206" t="s">
        <v>720</v>
      </c>
      <c r="B206" t="s">
        <v>717</v>
      </c>
      <c r="D206" t="s">
        <v>389</v>
      </c>
      <c r="E206" t="s">
        <v>543</v>
      </c>
      <c r="F206" s="4">
        <v>0</v>
      </c>
      <c r="G206" s="4">
        <v>0</v>
      </c>
      <c r="H206" s="4">
        <v>5</v>
      </c>
      <c r="I206" s="4">
        <v>5</v>
      </c>
      <c r="J206" s="4">
        <v>0</v>
      </c>
      <c r="K206" s="4">
        <v>5</v>
      </c>
    </row>
    <row r="207" spans="1:11" x14ac:dyDescent="0.35">
      <c r="A207" t="s">
        <v>721</v>
      </c>
      <c r="B207" t="s">
        <v>717</v>
      </c>
      <c r="D207" t="s">
        <v>389</v>
      </c>
      <c r="E207" t="s">
        <v>722</v>
      </c>
      <c r="F207" s="4">
        <v>4</v>
      </c>
      <c r="G207" s="4">
        <v>5</v>
      </c>
      <c r="H207" s="4">
        <v>5</v>
      </c>
      <c r="I207" s="4">
        <v>5</v>
      </c>
      <c r="J207" s="4">
        <v>2</v>
      </c>
      <c r="K207" s="4">
        <v>5</v>
      </c>
    </row>
    <row r="208" spans="1:11" x14ac:dyDescent="0.35">
      <c r="A208" t="s">
        <v>723</v>
      </c>
      <c r="B208" t="s">
        <v>717</v>
      </c>
      <c r="D208" t="s">
        <v>389</v>
      </c>
      <c r="E208" t="s">
        <v>724</v>
      </c>
      <c r="F208" s="4">
        <v>0</v>
      </c>
      <c r="G208" s="4">
        <v>0</v>
      </c>
      <c r="H208" s="4">
        <v>5</v>
      </c>
      <c r="I208" s="4">
        <v>5</v>
      </c>
      <c r="J208" s="4">
        <v>0</v>
      </c>
      <c r="K208" s="4">
        <v>5</v>
      </c>
    </row>
    <row r="209" spans="1:11" x14ac:dyDescent="0.35">
      <c r="A209" t="s">
        <v>725</v>
      </c>
      <c r="B209" t="s">
        <v>726</v>
      </c>
      <c r="C209" t="s">
        <v>726</v>
      </c>
      <c r="D209" t="s">
        <v>389</v>
      </c>
      <c r="E209" t="s">
        <v>389</v>
      </c>
    </row>
    <row r="210" spans="1:11" x14ac:dyDescent="0.35">
      <c r="A210" t="s">
        <v>727</v>
      </c>
      <c r="B210" t="s">
        <v>726</v>
      </c>
      <c r="D210" t="s">
        <v>389</v>
      </c>
      <c r="E210" t="s">
        <v>728</v>
      </c>
      <c r="F210" s="4">
        <v>4</v>
      </c>
      <c r="G210" s="4">
        <v>5</v>
      </c>
      <c r="H210" s="4">
        <v>4</v>
      </c>
      <c r="I210" s="4">
        <v>5</v>
      </c>
      <c r="J210" s="4">
        <v>4</v>
      </c>
      <c r="K210" s="4">
        <v>5</v>
      </c>
    </row>
    <row r="211" spans="1:11" x14ac:dyDescent="0.35">
      <c r="A211" t="s">
        <v>729</v>
      </c>
      <c r="B211" t="s">
        <v>726</v>
      </c>
      <c r="D211" t="s">
        <v>389</v>
      </c>
      <c r="E211" t="s">
        <v>730</v>
      </c>
      <c r="F211" s="4">
        <v>4</v>
      </c>
      <c r="G211" s="4">
        <v>5</v>
      </c>
      <c r="H211" s="4">
        <v>3</v>
      </c>
      <c r="I211" s="4">
        <v>5</v>
      </c>
      <c r="J211" s="4">
        <v>4</v>
      </c>
      <c r="K211" s="4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11"/>
  <sheetViews>
    <sheetView workbookViewId="0">
      <selection activeCell="F1" sqref="F1:K1048576"/>
    </sheetView>
  </sheetViews>
  <sheetFormatPr defaultColWidth="10.90625" defaultRowHeight="14.5" x14ac:dyDescent="0.35"/>
  <sheetData>
    <row r="1" spans="1:11" x14ac:dyDescent="0.35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s="4" t="s">
        <v>380</v>
      </c>
      <c r="G1" s="4" t="s">
        <v>381</v>
      </c>
      <c r="H1" s="4" t="s">
        <v>382</v>
      </c>
      <c r="I1" s="4" t="s">
        <v>383</v>
      </c>
      <c r="J1" s="4" t="s">
        <v>384</v>
      </c>
      <c r="K1" s="4" t="s">
        <v>385</v>
      </c>
    </row>
    <row r="2" spans="1:11" x14ac:dyDescent="0.35">
      <c r="B2" t="s">
        <v>386</v>
      </c>
    </row>
    <row r="3" spans="1:11" x14ac:dyDescent="0.35">
      <c r="A3" t="s">
        <v>387</v>
      </c>
      <c r="B3" t="s">
        <v>388</v>
      </c>
      <c r="C3" t="s">
        <v>389</v>
      </c>
      <c r="D3" t="s">
        <v>389</v>
      </c>
      <c r="E3" t="s">
        <v>389</v>
      </c>
    </row>
    <row r="4" spans="1:11" x14ac:dyDescent="0.35">
      <c r="A4" t="s">
        <v>390</v>
      </c>
      <c r="B4" t="s">
        <v>391</v>
      </c>
      <c r="C4" t="s">
        <v>389</v>
      </c>
      <c r="D4" t="s">
        <v>389</v>
      </c>
      <c r="E4" t="s">
        <v>389</v>
      </c>
    </row>
    <row r="5" spans="1:11" x14ac:dyDescent="0.35">
      <c r="A5" t="s">
        <v>392</v>
      </c>
      <c r="B5" t="s">
        <v>391</v>
      </c>
      <c r="C5" t="s">
        <v>389</v>
      </c>
      <c r="D5" t="s">
        <v>389</v>
      </c>
      <c r="E5" t="s">
        <v>393</v>
      </c>
    </row>
    <row r="6" spans="1:11" x14ac:dyDescent="0.35">
      <c r="A6" t="s">
        <v>394</v>
      </c>
      <c r="B6" t="s">
        <v>391</v>
      </c>
      <c r="C6" t="s">
        <v>389</v>
      </c>
      <c r="D6" t="s">
        <v>389</v>
      </c>
      <c r="E6" t="s">
        <v>395</v>
      </c>
    </row>
    <row r="7" spans="1:11" x14ac:dyDescent="0.35">
      <c r="A7" t="s">
        <v>396</v>
      </c>
      <c r="B7" t="s">
        <v>391</v>
      </c>
      <c r="C7" t="s">
        <v>389</v>
      </c>
      <c r="D7" t="s">
        <v>389</v>
      </c>
      <c r="E7" t="s">
        <v>397</v>
      </c>
    </row>
    <row r="8" spans="1:11" x14ac:dyDescent="0.35">
      <c r="A8" t="s">
        <v>398</v>
      </c>
      <c r="B8" t="s">
        <v>391</v>
      </c>
      <c r="C8" t="s">
        <v>389</v>
      </c>
      <c r="D8" t="s">
        <v>389</v>
      </c>
      <c r="E8" t="s">
        <v>399</v>
      </c>
    </row>
    <row r="9" spans="1:11" x14ac:dyDescent="0.35">
      <c r="A9" t="s">
        <v>400</v>
      </c>
      <c r="B9" t="s">
        <v>391</v>
      </c>
      <c r="C9" t="s">
        <v>389</v>
      </c>
      <c r="D9" t="s">
        <v>389</v>
      </c>
      <c r="E9" t="s">
        <v>401</v>
      </c>
    </row>
    <row r="10" spans="1:11" x14ac:dyDescent="0.35">
      <c r="A10" t="s">
        <v>402</v>
      </c>
      <c r="B10" t="s">
        <v>391</v>
      </c>
      <c r="C10" t="s">
        <v>389</v>
      </c>
      <c r="D10" t="s">
        <v>389</v>
      </c>
      <c r="E10" t="s">
        <v>403</v>
      </c>
    </row>
    <row r="11" spans="1:11" x14ac:dyDescent="0.35">
      <c r="A11" t="s">
        <v>404</v>
      </c>
      <c r="B11" t="s">
        <v>391</v>
      </c>
      <c r="C11" t="s">
        <v>389</v>
      </c>
      <c r="D11" t="s">
        <v>389</v>
      </c>
      <c r="E11" t="s">
        <v>405</v>
      </c>
    </row>
    <row r="12" spans="1:11" x14ac:dyDescent="0.35">
      <c r="A12" t="s">
        <v>406</v>
      </c>
      <c r="B12" t="s">
        <v>391</v>
      </c>
      <c r="C12" t="s">
        <v>389</v>
      </c>
      <c r="D12" t="s">
        <v>389</v>
      </c>
      <c r="E12" t="s">
        <v>407</v>
      </c>
    </row>
    <row r="13" spans="1:11" x14ac:dyDescent="0.35">
      <c r="A13" t="s">
        <v>408</v>
      </c>
      <c r="B13" t="s">
        <v>391</v>
      </c>
      <c r="C13" t="s">
        <v>389</v>
      </c>
      <c r="D13" t="s">
        <v>389</v>
      </c>
      <c r="E13" t="s">
        <v>409</v>
      </c>
    </row>
    <row r="14" spans="1:11" x14ac:dyDescent="0.35">
      <c r="A14" t="s">
        <v>410</v>
      </c>
      <c r="B14" t="s">
        <v>391</v>
      </c>
      <c r="C14" t="s">
        <v>389</v>
      </c>
      <c r="D14" t="s">
        <v>389</v>
      </c>
      <c r="E14" t="s">
        <v>411</v>
      </c>
    </row>
    <row r="15" spans="1:11" x14ac:dyDescent="0.35">
      <c r="A15" t="s">
        <v>412</v>
      </c>
      <c r="B15" t="s">
        <v>413</v>
      </c>
      <c r="C15" t="s">
        <v>389</v>
      </c>
      <c r="D15" t="s">
        <v>389</v>
      </c>
      <c r="E15" t="s">
        <v>389</v>
      </c>
    </row>
    <row r="16" spans="1:11" x14ac:dyDescent="0.35">
      <c r="A16" t="s">
        <v>414</v>
      </c>
      <c r="B16" t="s">
        <v>413</v>
      </c>
      <c r="C16" t="s">
        <v>389</v>
      </c>
      <c r="D16" t="s">
        <v>389</v>
      </c>
      <c r="E16" t="s">
        <v>415</v>
      </c>
    </row>
    <row r="17" spans="1:5" x14ac:dyDescent="0.35">
      <c r="A17" t="s">
        <v>416</v>
      </c>
      <c r="B17" t="s">
        <v>413</v>
      </c>
      <c r="C17" t="s">
        <v>389</v>
      </c>
      <c r="D17" t="s">
        <v>389</v>
      </c>
      <c r="E17" t="s">
        <v>417</v>
      </c>
    </row>
    <row r="18" spans="1:5" x14ac:dyDescent="0.35">
      <c r="A18" t="s">
        <v>418</v>
      </c>
      <c r="B18" t="s">
        <v>413</v>
      </c>
      <c r="C18" t="s">
        <v>389</v>
      </c>
      <c r="D18" t="s">
        <v>389</v>
      </c>
      <c r="E18" t="s">
        <v>419</v>
      </c>
    </row>
    <row r="19" spans="1:5" x14ac:dyDescent="0.35">
      <c r="A19" t="s">
        <v>420</v>
      </c>
      <c r="B19" t="s">
        <v>413</v>
      </c>
      <c r="C19" t="s">
        <v>389</v>
      </c>
      <c r="D19" t="s">
        <v>389</v>
      </c>
      <c r="E19" t="s">
        <v>421</v>
      </c>
    </row>
    <row r="20" spans="1:5" x14ac:dyDescent="0.35">
      <c r="A20" t="s">
        <v>422</v>
      </c>
      <c r="B20" t="s">
        <v>413</v>
      </c>
      <c r="C20" t="s">
        <v>389</v>
      </c>
      <c r="D20" t="s">
        <v>389</v>
      </c>
      <c r="E20" t="s">
        <v>423</v>
      </c>
    </row>
    <row r="21" spans="1:5" x14ac:dyDescent="0.35">
      <c r="A21" t="s">
        <v>424</v>
      </c>
      <c r="B21" t="s">
        <v>413</v>
      </c>
      <c r="C21" t="s">
        <v>389</v>
      </c>
      <c r="D21" t="s">
        <v>389</v>
      </c>
      <c r="E21" t="s">
        <v>425</v>
      </c>
    </row>
    <row r="22" spans="1:5" x14ac:dyDescent="0.35">
      <c r="A22" t="s">
        <v>426</v>
      </c>
      <c r="B22" t="s">
        <v>413</v>
      </c>
      <c r="C22" t="s">
        <v>389</v>
      </c>
      <c r="D22" t="s">
        <v>389</v>
      </c>
      <c r="E22" t="s">
        <v>427</v>
      </c>
    </row>
    <row r="23" spans="1:5" x14ac:dyDescent="0.35">
      <c r="A23" t="s">
        <v>428</v>
      </c>
      <c r="B23" t="s">
        <v>413</v>
      </c>
      <c r="C23" t="s">
        <v>389</v>
      </c>
      <c r="D23" t="s">
        <v>389</v>
      </c>
      <c r="E23" t="s">
        <v>429</v>
      </c>
    </row>
    <row r="24" spans="1:5" x14ac:dyDescent="0.35">
      <c r="A24" t="s">
        <v>430</v>
      </c>
      <c r="B24" t="s">
        <v>413</v>
      </c>
      <c r="C24" t="s">
        <v>389</v>
      </c>
      <c r="D24" t="s">
        <v>389</v>
      </c>
      <c r="E24" t="s">
        <v>431</v>
      </c>
    </row>
    <row r="25" spans="1:5" x14ac:dyDescent="0.35">
      <c r="A25" t="s">
        <v>432</v>
      </c>
      <c r="B25" t="s">
        <v>433</v>
      </c>
      <c r="C25" t="s">
        <v>389</v>
      </c>
      <c r="D25" t="s">
        <v>389</v>
      </c>
      <c r="E25" t="s">
        <v>389</v>
      </c>
    </row>
    <row r="26" spans="1:5" x14ac:dyDescent="0.35">
      <c r="A26" t="s">
        <v>434</v>
      </c>
      <c r="B26" t="s">
        <v>433</v>
      </c>
      <c r="C26" t="s">
        <v>389</v>
      </c>
      <c r="D26" t="s">
        <v>389</v>
      </c>
      <c r="E26" t="s">
        <v>435</v>
      </c>
    </row>
    <row r="27" spans="1:5" x14ac:dyDescent="0.35">
      <c r="A27" t="s">
        <v>436</v>
      </c>
      <c r="B27" t="s">
        <v>433</v>
      </c>
      <c r="C27" t="s">
        <v>389</v>
      </c>
      <c r="D27" t="s">
        <v>389</v>
      </c>
      <c r="E27" t="s">
        <v>437</v>
      </c>
    </row>
    <row r="28" spans="1:5" x14ac:dyDescent="0.35">
      <c r="A28" t="s">
        <v>438</v>
      </c>
      <c r="B28" t="s">
        <v>433</v>
      </c>
      <c r="C28" t="s">
        <v>389</v>
      </c>
      <c r="D28" t="s">
        <v>389</v>
      </c>
      <c r="E28" t="s">
        <v>439</v>
      </c>
    </row>
    <row r="29" spans="1:5" x14ac:dyDescent="0.35">
      <c r="A29" t="s">
        <v>440</v>
      </c>
      <c r="B29" t="s">
        <v>433</v>
      </c>
      <c r="C29" t="s">
        <v>389</v>
      </c>
      <c r="D29" t="s">
        <v>389</v>
      </c>
      <c r="E29" t="s">
        <v>441</v>
      </c>
    </row>
    <row r="30" spans="1:5" x14ac:dyDescent="0.35">
      <c r="A30" t="s">
        <v>442</v>
      </c>
      <c r="B30" t="s">
        <v>433</v>
      </c>
      <c r="C30" t="s">
        <v>389</v>
      </c>
      <c r="D30" t="s">
        <v>389</v>
      </c>
      <c r="E30" t="s">
        <v>443</v>
      </c>
    </row>
    <row r="31" spans="1:5" x14ac:dyDescent="0.35">
      <c r="A31" t="s">
        <v>444</v>
      </c>
      <c r="B31" t="s">
        <v>433</v>
      </c>
      <c r="C31" t="s">
        <v>389</v>
      </c>
      <c r="D31" t="s">
        <v>389</v>
      </c>
      <c r="E31" t="s">
        <v>445</v>
      </c>
    </row>
    <row r="32" spans="1:5" x14ac:dyDescent="0.35">
      <c r="A32" t="s">
        <v>446</v>
      </c>
      <c r="B32" t="s">
        <v>433</v>
      </c>
      <c r="C32" t="s">
        <v>389</v>
      </c>
      <c r="D32" t="s">
        <v>389</v>
      </c>
      <c r="E32" t="s">
        <v>447</v>
      </c>
    </row>
    <row r="33" spans="1:5" x14ac:dyDescent="0.35">
      <c r="A33" t="s">
        <v>448</v>
      </c>
      <c r="B33" t="s">
        <v>731</v>
      </c>
      <c r="C33" t="s">
        <v>389</v>
      </c>
      <c r="D33" t="s">
        <v>389</v>
      </c>
      <c r="E33" t="s">
        <v>389</v>
      </c>
    </row>
    <row r="34" spans="1:5" x14ac:dyDescent="0.35">
      <c r="A34" t="s">
        <v>449</v>
      </c>
      <c r="B34" t="s">
        <v>731</v>
      </c>
      <c r="C34" t="s">
        <v>389</v>
      </c>
      <c r="D34" t="s">
        <v>389</v>
      </c>
      <c r="E34" t="s">
        <v>450</v>
      </c>
    </row>
    <row r="35" spans="1:5" x14ac:dyDescent="0.35">
      <c r="A35" t="s">
        <v>451</v>
      </c>
      <c r="B35" t="s">
        <v>731</v>
      </c>
      <c r="C35" t="s">
        <v>389</v>
      </c>
      <c r="D35" t="s">
        <v>389</v>
      </c>
      <c r="E35" t="s">
        <v>452</v>
      </c>
    </row>
    <row r="36" spans="1:5" x14ac:dyDescent="0.35">
      <c r="A36" t="s">
        <v>453</v>
      </c>
      <c r="B36" t="s">
        <v>731</v>
      </c>
      <c r="C36" t="s">
        <v>389</v>
      </c>
      <c r="D36" t="s">
        <v>389</v>
      </c>
      <c r="E36" t="s">
        <v>454</v>
      </c>
    </row>
    <row r="37" spans="1:5" x14ac:dyDescent="0.35">
      <c r="A37" t="s">
        <v>455</v>
      </c>
      <c r="B37" t="s">
        <v>731</v>
      </c>
      <c r="C37" t="s">
        <v>389</v>
      </c>
      <c r="D37" t="s">
        <v>389</v>
      </c>
      <c r="E37" t="s">
        <v>456</v>
      </c>
    </row>
    <row r="38" spans="1:5" x14ac:dyDescent="0.35">
      <c r="A38" t="s">
        <v>457</v>
      </c>
      <c r="B38" t="s">
        <v>731</v>
      </c>
      <c r="C38" t="s">
        <v>389</v>
      </c>
      <c r="D38" t="s">
        <v>389</v>
      </c>
      <c r="E38" t="s">
        <v>458</v>
      </c>
    </row>
    <row r="39" spans="1:5" x14ac:dyDescent="0.35">
      <c r="A39" t="s">
        <v>459</v>
      </c>
      <c r="B39" t="s">
        <v>731</v>
      </c>
      <c r="C39" t="s">
        <v>389</v>
      </c>
      <c r="D39" t="s">
        <v>389</v>
      </c>
      <c r="E39" t="s">
        <v>460</v>
      </c>
    </row>
    <row r="40" spans="1:5" x14ac:dyDescent="0.35">
      <c r="A40" t="s">
        <v>461</v>
      </c>
      <c r="B40" t="s">
        <v>731</v>
      </c>
      <c r="C40" t="s">
        <v>389</v>
      </c>
      <c r="D40" t="s">
        <v>389</v>
      </c>
      <c r="E40" t="s">
        <v>462</v>
      </c>
    </row>
    <row r="41" spans="1:5" x14ac:dyDescent="0.35">
      <c r="A41" t="s">
        <v>463</v>
      </c>
      <c r="B41" t="s">
        <v>464</v>
      </c>
      <c r="C41" t="s">
        <v>389</v>
      </c>
      <c r="D41" t="s">
        <v>389</v>
      </c>
      <c r="E41" t="s">
        <v>389</v>
      </c>
    </row>
    <row r="42" spans="1:5" x14ac:dyDescent="0.35">
      <c r="A42" t="s">
        <v>465</v>
      </c>
      <c r="B42" t="s">
        <v>464</v>
      </c>
      <c r="C42" t="s">
        <v>389</v>
      </c>
      <c r="D42" t="s">
        <v>389</v>
      </c>
      <c r="E42" t="s">
        <v>466</v>
      </c>
    </row>
    <row r="43" spans="1:5" x14ac:dyDescent="0.35">
      <c r="A43" t="s">
        <v>467</v>
      </c>
      <c r="B43" t="s">
        <v>464</v>
      </c>
      <c r="C43" t="s">
        <v>389</v>
      </c>
      <c r="D43" t="s">
        <v>389</v>
      </c>
      <c r="E43" t="s">
        <v>468</v>
      </c>
    </row>
    <row r="44" spans="1:5" x14ac:dyDescent="0.35">
      <c r="A44" t="s">
        <v>469</v>
      </c>
      <c r="B44" t="s">
        <v>464</v>
      </c>
      <c r="C44" t="s">
        <v>389</v>
      </c>
      <c r="D44" t="s">
        <v>389</v>
      </c>
      <c r="E44" t="s">
        <v>470</v>
      </c>
    </row>
    <row r="45" spans="1:5" x14ac:dyDescent="0.35">
      <c r="A45" t="s">
        <v>471</v>
      </c>
      <c r="B45" t="s">
        <v>472</v>
      </c>
      <c r="C45" t="s">
        <v>389</v>
      </c>
      <c r="D45" t="s">
        <v>389</v>
      </c>
      <c r="E45" t="s">
        <v>389</v>
      </c>
    </row>
    <row r="46" spans="1:5" x14ac:dyDescent="0.35">
      <c r="A46" t="s">
        <v>473</v>
      </c>
      <c r="B46" t="s">
        <v>389</v>
      </c>
      <c r="C46" t="s">
        <v>474</v>
      </c>
      <c r="D46" t="s">
        <v>389</v>
      </c>
      <c r="E46" t="s">
        <v>389</v>
      </c>
    </row>
    <row r="47" spans="1:5" x14ac:dyDescent="0.35">
      <c r="A47" t="s">
        <v>475</v>
      </c>
      <c r="B47" t="s">
        <v>472</v>
      </c>
      <c r="C47" t="s">
        <v>474</v>
      </c>
      <c r="D47" t="s">
        <v>476</v>
      </c>
      <c r="E47" t="s">
        <v>477</v>
      </c>
    </row>
    <row r="48" spans="1:5" x14ac:dyDescent="0.35">
      <c r="A48" t="s">
        <v>478</v>
      </c>
      <c r="B48" t="s">
        <v>472</v>
      </c>
      <c r="C48" t="s">
        <v>474</v>
      </c>
      <c r="D48" t="s">
        <v>476</v>
      </c>
      <c r="E48" t="s">
        <v>479</v>
      </c>
    </row>
    <row r="49" spans="1:11" x14ac:dyDescent="0.35">
      <c r="A49" t="s">
        <v>480</v>
      </c>
      <c r="B49" t="s">
        <v>472</v>
      </c>
      <c r="C49" t="s">
        <v>474</v>
      </c>
      <c r="D49" t="s">
        <v>476</v>
      </c>
      <c r="E49" t="s">
        <v>481</v>
      </c>
    </row>
    <row r="50" spans="1:11" x14ac:dyDescent="0.35">
      <c r="A50" t="s">
        <v>482</v>
      </c>
      <c r="B50" t="s">
        <v>472</v>
      </c>
      <c r="C50" t="s">
        <v>474</v>
      </c>
      <c r="D50" t="s">
        <v>476</v>
      </c>
      <c r="E50" t="s">
        <v>483</v>
      </c>
    </row>
    <row r="51" spans="1:11" x14ac:dyDescent="0.35">
      <c r="A51" t="s">
        <v>484</v>
      </c>
      <c r="B51" t="s">
        <v>472</v>
      </c>
      <c r="C51" t="s">
        <v>474</v>
      </c>
      <c r="D51" t="s">
        <v>476</v>
      </c>
      <c r="E51" t="s">
        <v>485</v>
      </c>
    </row>
    <row r="52" spans="1:11" x14ac:dyDescent="0.35">
      <c r="A52" t="s">
        <v>486</v>
      </c>
      <c r="B52" t="s">
        <v>472</v>
      </c>
      <c r="C52" t="s">
        <v>474</v>
      </c>
      <c r="D52" t="s">
        <v>487</v>
      </c>
      <c r="E52" t="s">
        <v>488</v>
      </c>
    </row>
    <row r="53" spans="1:11" x14ac:dyDescent="0.35">
      <c r="A53" t="s">
        <v>489</v>
      </c>
      <c r="B53" t="s">
        <v>472</v>
      </c>
      <c r="C53" t="s">
        <v>474</v>
      </c>
      <c r="D53" t="s">
        <v>487</v>
      </c>
      <c r="E53" t="s">
        <v>490</v>
      </c>
    </row>
    <row r="54" spans="1:11" x14ac:dyDescent="0.35">
      <c r="A54" t="s">
        <v>491</v>
      </c>
      <c r="B54" t="s">
        <v>472</v>
      </c>
      <c r="C54" t="s">
        <v>474</v>
      </c>
      <c r="D54" t="s">
        <v>487</v>
      </c>
      <c r="E54" t="s">
        <v>492</v>
      </c>
    </row>
    <row r="55" spans="1:11" x14ac:dyDescent="0.35">
      <c r="A55" t="s">
        <v>493</v>
      </c>
      <c r="B55" t="s">
        <v>472</v>
      </c>
      <c r="C55" t="s">
        <v>474</v>
      </c>
      <c r="D55" t="s">
        <v>494</v>
      </c>
      <c r="E55" t="s">
        <v>488</v>
      </c>
    </row>
    <row r="56" spans="1:11" x14ac:dyDescent="0.35">
      <c r="A56" t="s">
        <v>495</v>
      </c>
      <c r="B56" t="s">
        <v>472</v>
      </c>
      <c r="C56" t="s">
        <v>474</v>
      </c>
      <c r="D56" t="s">
        <v>494</v>
      </c>
      <c r="E56" t="s">
        <v>490</v>
      </c>
    </row>
    <row r="57" spans="1:11" x14ac:dyDescent="0.35">
      <c r="A57" t="s">
        <v>496</v>
      </c>
      <c r="B57" t="s">
        <v>472</v>
      </c>
      <c r="C57" t="s">
        <v>474</v>
      </c>
      <c r="D57" t="s">
        <v>494</v>
      </c>
      <c r="E57" t="s">
        <v>492</v>
      </c>
    </row>
    <row r="58" spans="1:11" x14ac:dyDescent="0.35">
      <c r="A58" t="s">
        <v>497</v>
      </c>
      <c r="B58" t="s">
        <v>389</v>
      </c>
      <c r="C58" t="s">
        <v>498</v>
      </c>
      <c r="D58" t="s">
        <v>389</v>
      </c>
      <c r="E58" t="s">
        <v>389</v>
      </c>
    </row>
    <row r="59" spans="1:11" x14ac:dyDescent="0.35">
      <c r="A59" t="s">
        <v>499</v>
      </c>
      <c r="B59" t="s">
        <v>472</v>
      </c>
      <c r="C59" t="s">
        <v>498</v>
      </c>
      <c r="D59" t="s">
        <v>476</v>
      </c>
      <c r="E59" t="s">
        <v>477</v>
      </c>
      <c r="K59" s="4">
        <v>3</v>
      </c>
    </row>
    <row r="60" spans="1:11" x14ac:dyDescent="0.35">
      <c r="A60" t="s">
        <v>500</v>
      </c>
      <c r="B60" t="s">
        <v>472</v>
      </c>
      <c r="C60" t="s">
        <v>498</v>
      </c>
      <c r="D60" t="s">
        <v>476</v>
      </c>
      <c r="E60" t="s">
        <v>479</v>
      </c>
    </row>
    <row r="61" spans="1:11" x14ac:dyDescent="0.35">
      <c r="A61" t="s">
        <v>501</v>
      </c>
      <c r="B61" t="s">
        <v>472</v>
      </c>
      <c r="C61" t="s">
        <v>498</v>
      </c>
      <c r="D61" t="s">
        <v>476</v>
      </c>
      <c r="E61" t="s">
        <v>481</v>
      </c>
    </row>
    <row r="62" spans="1:11" x14ac:dyDescent="0.35">
      <c r="A62" t="s">
        <v>502</v>
      </c>
      <c r="B62" t="s">
        <v>472</v>
      </c>
      <c r="C62" t="s">
        <v>498</v>
      </c>
      <c r="D62" t="s">
        <v>476</v>
      </c>
      <c r="E62" t="s">
        <v>483</v>
      </c>
    </row>
    <row r="63" spans="1:11" x14ac:dyDescent="0.35">
      <c r="A63" t="s">
        <v>503</v>
      </c>
      <c r="B63" t="s">
        <v>472</v>
      </c>
      <c r="C63" t="s">
        <v>498</v>
      </c>
      <c r="D63" t="s">
        <v>476</v>
      </c>
      <c r="E63" t="s">
        <v>485</v>
      </c>
    </row>
    <row r="64" spans="1:11" x14ac:dyDescent="0.35">
      <c r="A64" t="s">
        <v>504</v>
      </c>
      <c r="B64" t="s">
        <v>472</v>
      </c>
      <c r="C64" t="s">
        <v>498</v>
      </c>
      <c r="D64" t="s">
        <v>487</v>
      </c>
      <c r="E64" t="s">
        <v>488</v>
      </c>
    </row>
    <row r="65" spans="1:5" x14ac:dyDescent="0.35">
      <c r="A65" t="s">
        <v>505</v>
      </c>
      <c r="B65" t="s">
        <v>472</v>
      </c>
      <c r="C65" t="s">
        <v>498</v>
      </c>
      <c r="D65" t="s">
        <v>487</v>
      </c>
      <c r="E65" t="s">
        <v>490</v>
      </c>
    </row>
    <row r="66" spans="1:5" x14ac:dyDescent="0.35">
      <c r="A66" t="s">
        <v>506</v>
      </c>
      <c r="B66" t="s">
        <v>472</v>
      </c>
      <c r="C66" t="s">
        <v>498</v>
      </c>
      <c r="D66" t="s">
        <v>487</v>
      </c>
      <c r="E66" t="s">
        <v>492</v>
      </c>
    </row>
    <row r="67" spans="1:5" x14ac:dyDescent="0.35">
      <c r="A67" t="s">
        <v>507</v>
      </c>
      <c r="B67" t="s">
        <v>472</v>
      </c>
      <c r="C67" t="s">
        <v>498</v>
      </c>
      <c r="D67" t="s">
        <v>494</v>
      </c>
      <c r="E67" t="s">
        <v>488</v>
      </c>
    </row>
    <row r="68" spans="1:5" x14ac:dyDescent="0.35">
      <c r="A68" t="s">
        <v>508</v>
      </c>
      <c r="B68" t="s">
        <v>472</v>
      </c>
      <c r="C68" t="s">
        <v>498</v>
      </c>
      <c r="D68" t="s">
        <v>494</v>
      </c>
      <c r="E68" t="s">
        <v>490</v>
      </c>
    </row>
    <row r="69" spans="1:5" x14ac:dyDescent="0.35">
      <c r="A69" t="s">
        <v>509</v>
      </c>
      <c r="B69" t="s">
        <v>472</v>
      </c>
      <c r="C69" t="s">
        <v>498</v>
      </c>
      <c r="D69" t="s">
        <v>494</v>
      </c>
      <c r="E69" t="s">
        <v>492</v>
      </c>
    </row>
    <row r="70" spans="1:5" x14ac:dyDescent="0.35">
      <c r="A70" t="s">
        <v>510</v>
      </c>
      <c r="B70" t="s">
        <v>389</v>
      </c>
      <c r="C70" t="s">
        <v>511</v>
      </c>
      <c r="D70" t="s">
        <v>389</v>
      </c>
      <c r="E70" t="s">
        <v>389</v>
      </c>
    </row>
    <row r="71" spans="1:5" x14ac:dyDescent="0.35">
      <c r="A71" t="s">
        <v>512</v>
      </c>
      <c r="B71" t="s">
        <v>472</v>
      </c>
      <c r="C71" t="s">
        <v>511</v>
      </c>
      <c r="D71" t="s">
        <v>476</v>
      </c>
      <c r="E71" t="s">
        <v>477</v>
      </c>
    </row>
    <row r="72" spans="1:5" x14ac:dyDescent="0.35">
      <c r="A72" t="s">
        <v>513</v>
      </c>
      <c r="B72" t="s">
        <v>472</v>
      </c>
      <c r="C72" t="s">
        <v>511</v>
      </c>
      <c r="D72" t="s">
        <v>476</v>
      </c>
      <c r="E72" t="s">
        <v>479</v>
      </c>
    </row>
    <row r="73" spans="1:5" x14ac:dyDescent="0.35">
      <c r="A73" t="s">
        <v>514</v>
      </c>
      <c r="B73" t="s">
        <v>472</v>
      </c>
      <c r="C73" t="s">
        <v>511</v>
      </c>
      <c r="D73" t="s">
        <v>476</v>
      </c>
      <c r="E73" t="s">
        <v>481</v>
      </c>
    </row>
    <row r="74" spans="1:5" x14ac:dyDescent="0.35">
      <c r="A74" t="s">
        <v>515</v>
      </c>
      <c r="B74" t="s">
        <v>472</v>
      </c>
      <c r="C74" t="s">
        <v>511</v>
      </c>
      <c r="D74" t="s">
        <v>476</v>
      </c>
      <c r="E74" t="s">
        <v>483</v>
      </c>
    </row>
    <row r="75" spans="1:5" x14ac:dyDescent="0.35">
      <c r="A75" t="s">
        <v>516</v>
      </c>
      <c r="B75" t="s">
        <v>472</v>
      </c>
      <c r="C75" t="s">
        <v>511</v>
      </c>
      <c r="D75" t="s">
        <v>476</v>
      </c>
      <c r="E75" t="s">
        <v>485</v>
      </c>
    </row>
    <row r="76" spans="1:5" x14ac:dyDescent="0.35">
      <c r="A76" t="s">
        <v>517</v>
      </c>
      <c r="B76" t="s">
        <v>472</v>
      </c>
      <c r="C76" t="s">
        <v>511</v>
      </c>
      <c r="D76" t="s">
        <v>487</v>
      </c>
      <c r="E76" t="s">
        <v>488</v>
      </c>
    </row>
    <row r="77" spans="1:5" x14ac:dyDescent="0.35">
      <c r="A77" t="s">
        <v>518</v>
      </c>
      <c r="B77" t="s">
        <v>472</v>
      </c>
      <c r="C77" t="s">
        <v>511</v>
      </c>
      <c r="D77" t="s">
        <v>487</v>
      </c>
      <c r="E77" t="s">
        <v>490</v>
      </c>
    </row>
    <row r="78" spans="1:5" x14ac:dyDescent="0.35">
      <c r="A78" t="s">
        <v>519</v>
      </c>
      <c r="B78" t="s">
        <v>472</v>
      </c>
      <c r="C78" t="s">
        <v>511</v>
      </c>
      <c r="D78" t="s">
        <v>487</v>
      </c>
      <c r="E78" t="s">
        <v>492</v>
      </c>
    </row>
    <row r="79" spans="1:5" x14ac:dyDescent="0.35">
      <c r="A79" t="s">
        <v>520</v>
      </c>
      <c r="B79" t="s">
        <v>472</v>
      </c>
      <c r="C79" t="s">
        <v>511</v>
      </c>
      <c r="D79" t="s">
        <v>494</v>
      </c>
      <c r="E79" t="s">
        <v>488</v>
      </c>
    </row>
    <row r="80" spans="1:5" x14ac:dyDescent="0.35">
      <c r="A80" t="s">
        <v>521</v>
      </c>
      <c r="B80" t="s">
        <v>472</v>
      </c>
      <c r="C80" t="s">
        <v>511</v>
      </c>
      <c r="D80" t="s">
        <v>494</v>
      </c>
      <c r="E80" t="s">
        <v>490</v>
      </c>
    </row>
    <row r="81" spans="1:7" x14ac:dyDescent="0.35">
      <c r="A81" t="s">
        <v>522</v>
      </c>
      <c r="B81" t="s">
        <v>472</v>
      </c>
      <c r="C81" t="s">
        <v>511</v>
      </c>
      <c r="D81" t="s">
        <v>494</v>
      </c>
      <c r="E81" t="s">
        <v>492</v>
      </c>
    </row>
    <row r="82" spans="1:7" x14ac:dyDescent="0.35">
      <c r="A82" t="s">
        <v>523</v>
      </c>
      <c r="B82" t="s">
        <v>389</v>
      </c>
      <c r="C82" t="s">
        <v>524</v>
      </c>
      <c r="D82" t="s">
        <v>389</v>
      </c>
      <c r="E82" t="s">
        <v>389</v>
      </c>
    </row>
    <row r="83" spans="1:7" x14ac:dyDescent="0.35">
      <c r="A83" t="s">
        <v>525</v>
      </c>
      <c r="B83" t="s">
        <v>472</v>
      </c>
      <c r="C83" t="s">
        <v>524</v>
      </c>
      <c r="D83" t="s">
        <v>476</v>
      </c>
      <c r="E83" t="s">
        <v>477</v>
      </c>
      <c r="F83" s="4">
        <v>4</v>
      </c>
      <c r="G83" s="4">
        <v>2</v>
      </c>
    </row>
    <row r="84" spans="1:7" x14ac:dyDescent="0.35">
      <c r="A84" t="s">
        <v>526</v>
      </c>
      <c r="B84" t="s">
        <v>472</v>
      </c>
      <c r="C84" t="s">
        <v>389</v>
      </c>
      <c r="D84" t="s">
        <v>476</v>
      </c>
      <c r="E84" t="s">
        <v>479</v>
      </c>
      <c r="F84" s="4">
        <v>4</v>
      </c>
    </row>
    <row r="85" spans="1:7" x14ac:dyDescent="0.35">
      <c r="A85" t="s">
        <v>527</v>
      </c>
      <c r="B85" t="s">
        <v>472</v>
      </c>
      <c r="C85" t="s">
        <v>389</v>
      </c>
      <c r="D85" t="s">
        <v>476</v>
      </c>
      <c r="E85" t="s">
        <v>481</v>
      </c>
      <c r="F85" s="4"/>
    </row>
    <row r="86" spans="1:7" x14ac:dyDescent="0.35">
      <c r="A86" t="s">
        <v>528</v>
      </c>
      <c r="B86" t="s">
        <v>472</v>
      </c>
      <c r="C86" t="s">
        <v>389</v>
      </c>
      <c r="D86" t="s">
        <v>476</v>
      </c>
      <c r="E86" t="s">
        <v>483</v>
      </c>
      <c r="F86" s="4">
        <v>4</v>
      </c>
    </row>
    <row r="87" spans="1:7" x14ac:dyDescent="0.35">
      <c r="A87" t="s">
        <v>529</v>
      </c>
      <c r="B87" t="s">
        <v>472</v>
      </c>
      <c r="C87" t="s">
        <v>389</v>
      </c>
      <c r="D87" t="s">
        <v>476</v>
      </c>
      <c r="E87" t="s">
        <v>485</v>
      </c>
      <c r="F87" s="4">
        <v>3</v>
      </c>
      <c r="G87" s="4">
        <v>4</v>
      </c>
    </row>
    <row r="88" spans="1:7" x14ac:dyDescent="0.35">
      <c r="A88" t="s">
        <v>531</v>
      </c>
      <c r="B88" t="s">
        <v>472</v>
      </c>
      <c r="C88" t="s">
        <v>389</v>
      </c>
      <c r="D88" t="s">
        <v>487</v>
      </c>
      <c r="E88" t="s">
        <v>488</v>
      </c>
      <c r="F88" s="4">
        <v>4</v>
      </c>
    </row>
    <row r="89" spans="1:7" x14ac:dyDescent="0.35">
      <c r="A89" t="s">
        <v>532</v>
      </c>
      <c r="B89" t="s">
        <v>472</v>
      </c>
      <c r="C89" t="s">
        <v>389</v>
      </c>
      <c r="D89" t="s">
        <v>487</v>
      </c>
      <c r="E89" t="s">
        <v>490</v>
      </c>
      <c r="F89" s="4"/>
    </row>
    <row r="90" spans="1:7" x14ac:dyDescent="0.35">
      <c r="A90" t="s">
        <v>533</v>
      </c>
      <c r="B90" t="s">
        <v>472</v>
      </c>
      <c r="C90" t="s">
        <v>389</v>
      </c>
      <c r="D90" t="s">
        <v>487</v>
      </c>
      <c r="E90" t="s">
        <v>492</v>
      </c>
      <c r="F90" s="4">
        <v>4</v>
      </c>
      <c r="G90" s="4">
        <v>2</v>
      </c>
    </row>
    <row r="91" spans="1:7" x14ac:dyDescent="0.35">
      <c r="A91" t="s">
        <v>534</v>
      </c>
      <c r="B91" t="s">
        <v>472</v>
      </c>
      <c r="C91" t="s">
        <v>389</v>
      </c>
      <c r="D91" t="s">
        <v>494</v>
      </c>
      <c r="E91" t="s">
        <v>488</v>
      </c>
      <c r="F91" s="4">
        <v>4</v>
      </c>
      <c r="G91" s="4">
        <v>0</v>
      </c>
    </row>
    <row r="92" spans="1:7" x14ac:dyDescent="0.35">
      <c r="A92" t="s">
        <v>535</v>
      </c>
      <c r="B92" t="s">
        <v>472</v>
      </c>
      <c r="C92" t="s">
        <v>389</v>
      </c>
      <c r="D92" t="s">
        <v>494</v>
      </c>
      <c r="E92" t="s">
        <v>490</v>
      </c>
      <c r="F92" s="4"/>
      <c r="G92" s="4">
        <v>0</v>
      </c>
    </row>
    <row r="93" spans="1:7" x14ac:dyDescent="0.35">
      <c r="A93" t="s">
        <v>536</v>
      </c>
      <c r="B93" t="s">
        <v>472</v>
      </c>
      <c r="C93" t="s">
        <v>389</v>
      </c>
      <c r="D93" t="s">
        <v>494</v>
      </c>
      <c r="E93" t="s">
        <v>492</v>
      </c>
      <c r="F93" s="4"/>
      <c r="G93" s="4">
        <v>0</v>
      </c>
    </row>
    <row r="94" spans="1:7" x14ac:dyDescent="0.35">
      <c r="A94" t="s">
        <v>537</v>
      </c>
      <c r="B94" t="s">
        <v>538</v>
      </c>
      <c r="C94" t="s">
        <v>389</v>
      </c>
      <c r="D94" t="s">
        <v>389</v>
      </c>
      <c r="E94" t="s">
        <v>389</v>
      </c>
    </row>
    <row r="95" spans="1:7" x14ac:dyDescent="0.35">
      <c r="A95" t="s">
        <v>539</v>
      </c>
      <c r="B95" t="s">
        <v>389</v>
      </c>
      <c r="C95" t="s">
        <v>540</v>
      </c>
      <c r="D95" t="s">
        <v>389</v>
      </c>
      <c r="E95" t="s">
        <v>389</v>
      </c>
    </row>
    <row r="96" spans="1:7" x14ac:dyDescent="0.35">
      <c r="A96" t="s">
        <v>541</v>
      </c>
      <c r="B96" t="s">
        <v>538</v>
      </c>
      <c r="D96" t="s">
        <v>542</v>
      </c>
      <c r="E96" t="s">
        <v>543</v>
      </c>
    </row>
    <row r="97" spans="1:5" x14ac:dyDescent="0.35">
      <c r="A97" t="s">
        <v>544</v>
      </c>
      <c r="B97" t="s">
        <v>538</v>
      </c>
      <c r="D97" t="s">
        <v>542</v>
      </c>
      <c r="E97" t="s">
        <v>545</v>
      </c>
    </row>
    <row r="98" spans="1:5" x14ac:dyDescent="0.35">
      <c r="A98" t="s">
        <v>546</v>
      </c>
      <c r="B98" t="s">
        <v>538</v>
      </c>
      <c r="D98" t="s">
        <v>547</v>
      </c>
      <c r="E98" t="s">
        <v>548</v>
      </c>
    </row>
    <row r="99" spans="1:5" x14ac:dyDescent="0.35">
      <c r="A99" t="s">
        <v>549</v>
      </c>
      <c r="B99" t="s">
        <v>538</v>
      </c>
      <c r="D99" t="s">
        <v>547</v>
      </c>
      <c r="E99" t="s">
        <v>550</v>
      </c>
    </row>
    <row r="100" spans="1:5" x14ac:dyDescent="0.35">
      <c r="A100" t="s">
        <v>551</v>
      </c>
      <c r="B100" t="s">
        <v>538</v>
      </c>
      <c r="D100" t="s">
        <v>547</v>
      </c>
      <c r="E100" t="s">
        <v>552</v>
      </c>
    </row>
    <row r="101" spans="1:5" x14ac:dyDescent="0.35">
      <c r="A101" t="s">
        <v>553</v>
      </c>
      <c r="B101" t="s">
        <v>389</v>
      </c>
      <c r="C101" t="s">
        <v>554</v>
      </c>
      <c r="D101" t="s">
        <v>389</v>
      </c>
      <c r="E101" t="s">
        <v>389</v>
      </c>
    </row>
    <row r="102" spans="1:5" x14ac:dyDescent="0.35">
      <c r="A102" t="s">
        <v>555</v>
      </c>
      <c r="B102" t="s">
        <v>538</v>
      </c>
      <c r="D102" t="s">
        <v>542</v>
      </c>
      <c r="E102" t="s">
        <v>543</v>
      </c>
    </row>
    <row r="103" spans="1:5" x14ac:dyDescent="0.35">
      <c r="A103" t="s">
        <v>556</v>
      </c>
      <c r="B103" t="s">
        <v>538</v>
      </c>
      <c r="D103" t="s">
        <v>542</v>
      </c>
      <c r="E103" t="s">
        <v>545</v>
      </c>
    </row>
    <row r="104" spans="1:5" x14ac:dyDescent="0.35">
      <c r="A104" t="s">
        <v>557</v>
      </c>
      <c r="B104" t="s">
        <v>538</v>
      </c>
      <c r="D104" t="s">
        <v>547</v>
      </c>
      <c r="E104" t="s">
        <v>548</v>
      </c>
    </row>
    <row r="105" spans="1:5" x14ac:dyDescent="0.35">
      <c r="A105" t="s">
        <v>558</v>
      </c>
      <c r="B105" t="s">
        <v>538</v>
      </c>
      <c r="D105" t="s">
        <v>547</v>
      </c>
      <c r="E105" t="s">
        <v>550</v>
      </c>
    </row>
    <row r="106" spans="1:5" x14ac:dyDescent="0.35">
      <c r="A106" t="s">
        <v>559</v>
      </c>
      <c r="B106" t="s">
        <v>538</v>
      </c>
      <c r="D106" t="s">
        <v>547</v>
      </c>
      <c r="E106" t="s">
        <v>552</v>
      </c>
    </row>
    <row r="107" spans="1:5" x14ac:dyDescent="0.35">
      <c r="A107" t="s">
        <v>560</v>
      </c>
      <c r="B107" t="s">
        <v>389</v>
      </c>
      <c r="C107" t="s">
        <v>561</v>
      </c>
      <c r="D107" t="s">
        <v>389</v>
      </c>
      <c r="E107" t="s">
        <v>389</v>
      </c>
    </row>
    <row r="108" spans="1:5" x14ac:dyDescent="0.35">
      <c r="A108" t="s">
        <v>562</v>
      </c>
      <c r="B108" t="s">
        <v>538</v>
      </c>
      <c r="D108" t="s">
        <v>542</v>
      </c>
      <c r="E108" t="s">
        <v>543</v>
      </c>
    </row>
    <row r="109" spans="1:5" x14ac:dyDescent="0.35">
      <c r="A109" t="s">
        <v>563</v>
      </c>
      <c r="B109" t="s">
        <v>538</v>
      </c>
      <c r="D109" t="s">
        <v>542</v>
      </c>
      <c r="E109" t="s">
        <v>545</v>
      </c>
    </row>
    <row r="110" spans="1:5" x14ac:dyDescent="0.35">
      <c r="A110" t="s">
        <v>564</v>
      </c>
      <c r="B110" t="s">
        <v>538</v>
      </c>
      <c r="D110" t="s">
        <v>547</v>
      </c>
      <c r="E110" t="s">
        <v>548</v>
      </c>
    </row>
    <row r="111" spans="1:5" x14ac:dyDescent="0.35">
      <c r="A111" t="s">
        <v>565</v>
      </c>
      <c r="B111" t="s">
        <v>538</v>
      </c>
      <c r="D111" t="s">
        <v>547</v>
      </c>
      <c r="E111" t="s">
        <v>550</v>
      </c>
    </row>
    <row r="112" spans="1:5" x14ac:dyDescent="0.35">
      <c r="A112" t="s">
        <v>566</v>
      </c>
      <c r="B112" t="s">
        <v>538</v>
      </c>
      <c r="D112" t="s">
        <v>547</v>
      </c>
      <c r="E112" t="s">
        <v>552</v>
      </c>
    </row>
    <row r="113" spans="1:5" x14ac:dyDescent="0.35">
      <c r="A113" t="s">
        <v>567</v>
      </c>
      <c r="B113" t="s">
        <v>389</v>
      </c>
      <c r="C113" t="s">
        <v>568</v>
      </c>
      <c r="D113" t="s">
        <v>389</v>
      </c>
      <c r="E113" t="s">
        <v>389</v>
      </c>
    </row>
    <row r="114" spans="1:5" x14ac:dyDescent="0.35">
      <c r="A114" t="s">
        <v>569</v>
      </c>
      <c r="B114" t="s">
        <v>538</v>
      </c>
      <c r="D114" t="s">
        <v>542</v>
      </c>
      <c r="E114" t="s">
        <v>543</v>
      </c>
    </row>
    <row r="115" spans="1:5" x14ac:dyDescent="0.35">
      <c r="A115" t="s">
        <v>570</v>
      </c>
      <c r="B115" t="s">
        <v>538</v>
      </c>
      <c r="D115" t="s">
        <v>542</v>
      </c>
      <c r="E115" t="s">
        <v>545</v>
      </c>
    </row>
    <row r="116" spans="1:5" x14ac:dyDescent="0.35">
      <c r="A116" t="s">
        <v>571</v>
      </c>
      <c r="B116" t="s">
        <v>538</v>
      </c>
      <c r="D116" t="s">
        <v>547</v>
      </c>
      <c r="E116" t="s">
        <v>548</v>
      </c>
    </row>
    <row r="117" spans="1:5" x14ac:dyDescent="0.35">
      <c r="A117" t="s">
        <v>572</v>
      </c>
      <c r="B117" t="s">
        <v>538</v>
      </c>
      <c r="D117" t="s">
        <v>547</v>
      </c>
      <c r="E117" t="s">
        <v>550</v>
      </c>
    </row>
    <row r="118" spans="1:5" x14ac:dyDescent="0.35">
      <c r="A118" t="s">
        <v>573</v>
      </c>
      <c r="B118" t="s">
        <v>538</v>
      </c>
      <c r="D118" t="s">
        <v>547</v>
      </c>
      <c r="E118" t="s">
        <v>552</v>
      </c>
    </row>
    <row r="119" spans="1:5" x14ac:dyDescent="0.35">
      <c r="A119" t="s">
        <v>574</v>
      </c>
      <c r="B119" t="s">
        <v>389</v>
      </c>
      <c r="C119" t="s">
        <v>575</v>
      </c>
      <c r="D119" t="s">
        <v>389</v>
      </c>
      <c r="E119" t="s">
        <v>389</v>
      </c>
    </row>
    <row r="120" spans="1:5" x14ac:dyDescent="0.35">
      <c r="A120" t="s">
        <v>576</v>
      </c>
      <c r="B120" t="s">
        <v>538</v>
      </c>
      <c r="D120" t="s">
        <v>542</v>
      </c>
      <c r="E120" t="s">
        <v>543</v>
      </c>
    </row>
    <row r="121" spans="1:5" x14ac:dyDescent="0.35">
      <c r="A121" t="s">
        <v>577</v>
      </c>
      <c r="B121" t="s">
        <v>538</v>
      </c>
      <c r="D121" t="s">
        <v>542</v>
      </c>
      <c r="E121" t="s">
        <v>545</v>
      </c>
    </row>
    <row r="122" spans="1:5" x14ac:dyDescent="0.35">
      <c r="A122" t="s">
        <v>578</v>
      </c>
      <c r="B122" t="s">
        <v>538</v>
      </c>
      <c r="D122" t="s">
        <v>547</v>
      </c>
      <c r="E122" t="s">
        <v>548</v>
      </c>
    </row>
    <row r="123" spans="1:5" x14ac:dyDescent="0.35">
      <c r="A123" t="s">
        <v>579</v>
      </c>
      <c r="B123" t="s">
        <v>538</v>
      </c>
      <c r="D123" t="s">
        <v>547</v>
      </c>
      <c r="E123" t="s">
        <v>550</v>
      </c>
    </row>
    <row r="124" spans="1:5" x14ac:dyDescent="0.35">
      <c r="A124" t="s">
        <v>580</v>
      </c>
      <c r="B124" t="s">
        <v>538</v>
      </c>
      <c r="D124" t="s">
        <v>547</v>
      </c>
      <c r="E124" t="s">
        <v>552</v>
      </c>
    </row>
    <row r="125" spans="1:5" x14ac:dyDescent="0.35">
      <c r="A125" t="s">
        <v>581</v>
      </c>
      <c r="B125" t="s">
        <v>582</v>
      </c>
      <c r="C125" t="s">
        <v>582</v>
      </c>
      <c r="D125" t="s">
        <v>389</v>
      </c>
      <c r="E125" t="s">
        <v>389</v>
      </c>
    </row>
    <row r="126" spans="1:5" x14ac:dyDescent="0.35">
      <c r="A126" t="s">
        <v>583</v>
      </c>
      <c r="B126" t="s">
        <v>389</v>
      </c>
      <c r="C126" t="s">
        <v>584</v>
      </c>
      <c r="D126" t="s">
        <v>389</v>
      </c>
      <c r="E126" t="s">
        <v>389</v>
      </c>
    </row>
    <row r="127" spans="1:5" x14ac:dyDescent="0.35">
      <c r="A127" t="s">
        <v>585</v>
      </c>
      <c r="B127" t="s">
        <v>582</v>
      </c>
      <c r="C127" t="s">
        <v>389</v>
      </c>
      <c r="D127" t="s">
        <v>389</v>
      </c>
      <c r="E127" t="s">
        <v>586</v>
      </c>
    </row>
    <row r="128" spans="1:5" x14ac:dyDescent="0.35">
      <c r="A128" t="s">
        <v>587</v>
      </c>
      <c r="B128" t="s">
        <v>582</v>
      </c>
      <c r="C128" t="s">
        <v>389</v>
      </c>
      <c r="D128" t="s">
        <v>389</v>
      </c>
      <c r="E128" t="s">
        <v>588</v>
      </c>
    </row>
    <row r="129" spans="1:5" x14ac:dyDescent="0.35">
      <c r="A129" t="s">
        <v>589</v>
      </c>
      <c r="B129" t="s">
        <v>582</v>
      </c>
      <c r="C129" t="s">
        <v>389</v>
      </c>
      <c r="D129" t="s">
        <v>389</v>
      </c>
      <c r="E129" t="s">
        <v>590</v>
      </c>
    </row>
    <row r="130" spans="1:5" x14ac:dyDescent="0.35">
      <c r="A130" t="s">
        <v>591</v>
      </c>
      <c r="B130" t="s">
        <v>582</v>
      </c>
      <c r="C130" t="s">
        <v>389</v>
      </c>
      <c r="D130" t="s">
        <v>389</v>
      </c>
      <c r="E130" t="s">
        <v>592</v>
      </c>
    </row>
    <row r="131" spans="1:5" x14ac:dyDescent="0.35">
      <c r="A131" t="s">
        <v>593</v>
      </c>
      <c r="B131" t="s">
        <v>582</v>
      </c>
      <c r="C131" t="s">
        <v>389</v>
      </c>
      <c r="D131" t="s">
        <v>389</v>
      </c>
      <c r="E131" t="s">
        <v>594</v>
      </c>
    </row>
    <row r="132" spans="1:5" x14ac:dyDescent="0.35">
      <c r="A132" t="s">
        <v>595</v>
      </c>
      <c r="B132" t="s">
        <v>582</v>
      </c>
      <c r="C132" t="s">
        <v>389</v>
      </c>
      <c r="D132" t="s">
        <v>389</v>
      </c>
      <c r="E132" t="s">
        <v>431</v>
      </c>
    </row>
    <row r="133" spans="1:5" x14ac:dyDescent="0.35">
      <c r="A133" t="s">
        <v>596</v>
      </c>
      <c r="B133" t="s">
        <v>389</v>
      </c>
      <c r="C133" t="s">
        <v>597</v>
      </c>
      <c r="D133" t="s">
        <v>389</v>
      </c>
      <c r="E133" t="s">
        <v>389</v>
      </c>
    </row>
    <row r="134" spans="1:5" x14ac:dyDescent="0.35">
      <c r="A134" t="s">
        <v>598</v>
      </c>
      <c r="B134" t="s">
        <v>582</v>
      </c>
      <c r="D134" t="s">
        <v>389</v>
      </c>
      <c r="E134" t="s">
        <v>599</v>
      </c>
    </row>
    <row r="135" spans="1:5" x14ac:dyDescent="0.35">
      <c r="A135" t="s">
        <v>600</v>
      </c>
      <c r="B135" t="s">
        <v>582</v>
      </c>
      <c r="D135" t="s">
        <v>389</v>
      </c>
      <c r="E135" t="s">
        <v>601</v>
      </c>
    </row>
    <row r="136" spans="1:5" x14ac:dyDescent="0.35">
      <c r="A136" t="s">
        <v>602</v>
      </c>
      <c r="B136" t="s">
        <v>389</v>
      </c>
      <c r="C136" t="s">
        <v>603</v>
      </c>
      <c r="D136" t="s">
        <v>389</v>
      </c>
      <c r="E136" t="s">
        <v>389</v>
      </c>
    </row>
    <row r="137" spans="1:5" x14ac:dyDescent="0.35">
      <c r="A137" t="s">
        <v>604</v>
      </c>
      <c r="B137" t="s">
        <v>582</v>
      </c>
      <c r="D137" t="s">
        <v>389</v>
      </c>
      <c r="E137" t="s">
        <v>605</v>
      </c>
    </row>
    <row r="138" spans="1:5" x14ac:dyDescent="0.35">
      <c r="A138" t="s">
        <v>606</v>
      </c>
      <c r="B138" t="s">
        <v>582</v>
      </c>
      <c r="D138" t="s">
        <v>389</v>
      </c>
      <c r="E138" t="s">
        <v>607</v>
      </c>
    </row>
    <row r="139" spans="1:5" x14ac:dyDescent="0.35">
      <c r="A139" t="s">
        <v>608</v>
      </c>
      <c r="B139" t="s">
        <v>582</v>
      </c>
      <c r="D139" t="s">
        <v>389</v>
      </c>
      <c r="E139" t="s">
        <v>609</v>
      </c>
    </row>
    <row r="140" spans="1:5" x14ac:dyDescent="0.35">
      <c r="A140" t="s">
        <v>610</v>
      </c>
      <c r="B140" t="s">
        <v>389</v>
      </c>
      <c r="C140" t="s">
        <v>611</v>
      </c>
      <c r="D140" t="s">
        <v>389</v>
      </c>
      <c r="E140" t="s">
        <v>389</v>
      </c>
    </row>
    <row r="141" spans="1:5" x14ac:dyDescent="0.35">
      <c r="A141" t="s">
        <v>612</v>
      </c>
      <c r="B141" t="s">
        <v>582</v>
      </c>
      <c r="D141" t="s">
        <v>389</v>
      </c>
      <c r="E141" t="s">
        <v>613</v>
      </c>
    </row>
    <row r="142" spans="1:5" x14ac:dyDescent="0.35">
      <c r="A142" t="s">
        <v>614</v>
      </c>
      <c r="B142" t="s">
        <v>582</v>
      </c>
      <c r="D142" t="s">
        <v>389</v>
      </c>
      <c r="E142" t="s">
        <v>615</v>
      </c>
    </row>
    <row r="143" spans="1:5" x14ac:dyDescent="0.35">
      <c r="A143" t="s">
        <v>616</v>
      </c>
      <c r="B143" t="s">
        <v>617</v>
      </c>
      <c r="C143" t="s">
        <v>617</v>
      </c>
      <c r="D143" t="s">
        <v>389</v>
      </c>
      <c r="E143" t="s">
        <v>389</v>
      </c>
    </row>
    <row r="144" spans="1:5" x14ac:dyDescent="0.35">
      <c r="A144" t="s">
        <v>618</v>
      </c>
      <c r="B144" t="s">
        <v>389</v>
      </c>
      <c r="C144" t="s">
        <v>619</v>
      </c>
      <c r="D144" t="s">
        <v>389</v>
      </c>
      <c r="E144" t="s">
        <v>389</v>
      </c>
    </row>
    <row r="145" spans="1:11" x14ac:dyDescent="0.35">
      <c r="A145" t="s">
        <v>620</v>
      </c>
      <c r="B145" t="s">
        <v>617</v>
      </c>
      <c r="D145" t="s">
        <v>389</v>
      </c>
      <c r="E145" t="s">
        <v>621</v>
      </c>
      <c r="F145" s="4">
        <v>2</v>
      </c>
      <c r="G145" s="4">
        <v>4</v>
      </c>
      <c r="H145" s="4">
        <v>5</v>
      </c>
      <c r="I145" s="4">
        <v>1</v>
      </c>
      <c r="J145" s="4">
        <v>5</v>
      </c>
      <c r="K145" s="4">
        <v>5</v>
      </c>
    </row>
    <row r="146" spans="1:11" x14ac:dyDescent="0.35">
      <c r="A146" t="s">
        <v>622</v>
      </c>
      <c r="B146" t="s">
        <v>617</v>
      </c>
      <c r="D146" t="s">
        <v>389</v>
      </c>
      <c r="E146" t="s">
        <v>623</v>
      </c>
      <c r="F146" s="4">
        <v>3</v>
      </c>
      <c r="G146" s="4">
        <v>5</v>
      </c>
      <c r="H146" s="4">
        <v>5</v>
      </c>
      <c r="I146" s="4">
        <v>2</v>
      </c>
      <c r="J146" s="4">
        <v>4</v>
      </c>
      <c r="K146" s="4">
        <v>5</v>
      </c>
    </row>
    <row r="147" spans="1:11" x14ac:dyDescent="0.35">
      <c r="A147" t="s">
        <v>624</v>
      </c>
      <c r="B147" t="s">
        <v>389</v>
      </c>
      <c r="C147" t="s">
        <v>625</v>
      </c>
      <c r="D147" t="s">
        <v>389</v>
      </c>
      <c r="E147" t="s">
        <v>389</v>
      </c>
    </row>
    <row r="148" spans="1:11" x14ac:dyDescent="0.35">
      <c r="A148" t="s">
        <v>626</v>
      </c>
      <c r="B148" t="s">
        <v>617</v>
      </c>
      <c r="C148" t="s">
        <v>627</v>
      </c>
      <c r="D148" t="s">
        <v>389</v>
      </c>
      <c r="E148" t="s">
        <v>628</v>
      </c>
      <c r="F148" s="4">
        <v>3</v>
      </c>
      <c r="G148" s="4">
        <v>4</v>
      </c>
      <c r="H148" s="4">
        <v>3</v>
      </c>
      <c r="I148" s="4">
        <v>3</v>
      </c>
      <c r="J148" s="4">
        <v>4</v>
      </c>
      <c r="K148" s="4">
        <v>4</v>
      </c>
    </row>
    <row r="149" spans="1:11" x14ac:dyDescent="0.35">
      <c r="A149" t="s">
        <v>629</v>
      </c>
      <c r="B149" t="s">
        <v>617</v>
      </c>
      <c r="C149" t="s">
        <v>627</v>
      </c>
      <c r="D149" t="s">
        <v>630</v>
      </c>
      <c r="E149" t="s">
        <v>631</v>
      </c>
      <c r="F149" s="4">
        <v>4</v>
      </c>
      <c r="G149" s="4">
        <v>4</v>
      </c>
      <c r="H149" s="4">
        <v>5</v>
      </c>
      <c r="I149" s="4">
        <v>4</v>
      </c>
      <c r="J149" s="4">
        <v>1</v>
      </c>
      <c r="K149" s="4">
        <v>5</v>
      </c>
    </row>
    <row r="150" spans="1:11" x14ac:dyDescent="0.35">
      <c r="A150" t="s">
        <v>632</v>
      </c>
      <c r="B150" t="s">
        <v>617</v>
      </c>
      <c r="C150" t="s">
        <v>627</v>
      </c>
      <c r="D150" t="s">
        <v>633</v>
      </c>
      <c r="E150" t="s">
        <v>634</v>
      </c>
      <c r="F150" s="4">
        <v>4</v>
      </c>
      <c r="G150" s="4">
        <v>2</v>
      </c>
      <c r="H150" s="4">
        <v>4</v>
      </c>
      <c r="I150" s="4">
        <v>4</v>
      </c>
      <c r="J150" s="4">
        <v>2</v>
      </c>
      <c r="K150" s="4">
        <v>5</v>
      </c>
    </row>
    <row r="151" spans="1:11" x14ac:dyDescent="0.35">
      <c r="A151" t="s">
        <v>635</v>
      </c>
      <c r="B151" t="s">
        <v>617</v>
      </c>
      <c r="C151" t="s">
        <v>636</v>
      </c>
      <c r="D151" t="s">
        <v>389</v>
      </c>
      <c r="E151" t="s">
        <v>628</v>
      </c>
      <c r="F151" s="4">
        <v>1</v>
      </c>
      <c r="G151" s="4">
        <v>3</v>
      </c>
      <c r="H151" s="4">
        <v>4</v>
      </c>
      <c r="I151" s="4">
        <v>3</v>
      </c>
      <c r="J151" s="4">
        <v>4</v>
      </c>
      <c r="K151" s="4">
        <v>3</v>
      </c>
    </row>
    <row r="152" spans="1:11" x14ac:dyDescent="0.35">
      <c r="A152" t="s">
        <v>637</v>
      </c>
      <c r="B152" t="s">
        <v>617</v>
      </c>
      <c r="C152" t="s">
        <v>636</v>
      </c>
      <c r="D152" t="s">
        <v>633</v>
      </c>
      <c r="E152" t="s">
        <v>638</v>
      </c>
      <c r="F152" s="4">
        <v>3</v>
      </c>
      <c r="G152" s="4">
        <v>3</v>
      </c>
      <c r="H152" s="4">
        <v>4</v>
      </c>
      <c r="I152" s="4">
        <v>5</v>
      </c>
      <c r="J152" s="4">
        <v>3</v>
      </c>
      <c r="K152" s="4">
        <v>4</v>
      </c>
    </row>
    <row r="153" spans="1:11" x14ac:dyDescent="0.35">
      <c r="A153" t="s">
        <v>639</v>
      </c>
      <c r="B153" t="s">
        <v>617</v>
      </c>
      <c r="C153" t="s">
        <v>636</v>
      </c>
      <c r="D153" t="s">
        <v>640</v>
      </c>
      <c r="E153" t="s">
        <v>641</v>
      </c>
      <c r="F153" s="4">
        <v>4</v>
      </c>
      <c r="G153" s="4">
        <v>2</v>
      </c>
      <c r="H153" s="4">
        <v>1</v>
      </c>
      <c r="I153" s="4">
        <v>5</v>
      </c>
      <c r="J153" s="4">
        <v>1</v>
      </c>
      <c r="K153" s="4">
        <v>5</v>
      </c>
    </row>
    <row r="154" spans="1:11" x14ac:dyDescent="0.35">
      <c r="A154" t="s">
        <v>642</v>
      </c>
      <c r="B154" t="s">
        <v>617</v>
      </c>
      <c r="C154" t="s">
        <v>643</v>
      </c>
      <c r="D154" t="s">
        <v>389</v>
      </c>
      <c r="E154" t="s">
        <v>628</v>
      </c>
      <c r="F154" s="4">
        <v>4</v>
      </c>
      <c r="G154" s="4">
        <v>3</v>
      </c>
      <c r="H154" s="4">
        <v>3</v>
      </c>
      <c r="I154" s="4">
        <v>2</v>
      </c>
      <c r="J154" s="4">
        <v>4</v>
      </c>
      <c r="K154" s="4">
        <v>3</v>
      </c>
    </row>
    <row r="155" spans="1:11" x14ac:dyDescent="0.35">
      <c r="A155" t="s">
        <v>644</v>
      </c>
      <c r="B155" t="s">
        <v>617</v>
      </c>
      <c r="C155" t="s">
        <v>643</v>
      </c>
      <c r="D155" t="s">
        <v>640</v>
      </c>
      <c r="E155" t="s">
        <v>638</v>
      </c>
      <c r="F155" s="4">
        <v>4</v>
      </c>
      <c r="G155" s="4">
        <v>4</v>
      </c>
      <c r="H155" s="4">
        <v>4</v>
      </c>
      <c r="I155" s="4">
        <v>4</v>
      </c>
      <c r="J155" s="4">
        <v>5</v>
      </c>
      <c r="K155" s="4">
        <v>5</v>
      </c>
    </row>
    <row r="156" spans="1:11" x14ac:dyDescent="0.35">
      <c r="A156" t="s">
        <v>645</v>
      </c>
      <c r="B156" t="s">
        <v>617</v>
      </c>
      <c r="C156" t="s">
        <v>643</v>
      </c>
      <c r="D156" t="s">
        <v>530</v>
      </c>
      <c r="E156" t="s">
        <v>641</v>
      </c>
      <c r="F156" s="4">
        <v>4</v>
      </c>
      <c r="G156" s="4">
        <v>2</v>
      </c>
      <c r="H156" s="4">
        <v>3</v>
      </c>
      <c r="I156" s="4">
        <v>5</v>
      </c>
      <c r="J156" s="4">
        <v>2</v>
      </c>
      <c r="K156" s="4">
        <v>5</v>
      </c>
    </row>
    <row r="157" spans="1:11" x14ac:dyDescent="0.35">
      <c r="A157" t="s">
        <v>646</v>
      </c>
      <c r="B157" t="s">
        <v>617</v>
      </c>
      <c r="C157" t="s">
        <v>647</v>
      </c>
      <c r="D157" t="s">
        <v>389</v>
      </c>
      <c r="E157" t="s">
        <v>628</v>
      </c>
      <c r="F157" s="4">
        <v>1</v>
      </c>
      <c r="G157" s="4">
        <v>4</v>
      </c>
      <c r="H157" s="4">
        <v>4</v>
      </c>
      <c r="I157" s="4">
        <v>4</v>
      </c>
      <c r="J157" s="4">
        <v>4</v>
      </c>
      <c r="K157" s="4">
        <v>3</v>
      </c>
    </row>
    <row r="158" spans="1:11" x14ac:dyDescent="0.35">
      <c r="A158" t="s">
        <v>648</v>
      </c>
      <c r="B158" t="s">
        <v>617</v>
      </c>
      <c r="C158" t="s">
        <v>647</v>
      </c>
      <c r="D158" t="s">
        <v>633</v>
      </c>
      <c r="E158" t="s">
        <v>649</v>
      </c>
      <c r="F158" s="4">
        <v>3</v>
      </c>
      <c r="G158" s="4">
        <v>2</v>
      </c>
      <c r="H158" s="4">
        <v>4</v>
      </c>
      <c r="I158" s="4">
        <v>5</v>
      </c>
      <c r="J158" s="4">
        <v>4</v>
      </c>
      <c r="K158" s="4">
        <v>5</v>
      </c>
    </row>
    <row r="159" spans="1:11" x14ac:dyDescent="0.35">
      <c r="A159" t="s">
        <v>650</v>
      </c>
      <c r="B159" t="s">
        <v>617</v>
      </c>
      <c r="C159" t="s">
        <v>647</v>
      </c>
      <c r="D159" t="s">
        <v>640</v>
      </c>
      <c r="E159" t="s">
        <v>651</v>
      </c>
      <c r="F159" s="4">
        <v>4</v>
      </c>
      <c r="G159" s="4">
        <v>0</v>
      </c>
      <c r="H159" s="4">
        <v>3</v>
      </c>
      <c r="I159" s="4">
        <v>4</v>
      </c>
      <c r="J159" s="4">
        <v>3</v>
      </c>
      <c r="K159" s="4">
        <v>5</v>
      </c>
    </row>
    <row r="160" spans="1:11" x14ac:dyDescent="0.35">
      <c r="A160" t="s">
        <v>652</v>
      </c>
      <c r="B160" t="s">
        <v>617</v>
      </c>
      <c r="C160" t="s">
        <v>653</v>
      </c>
      <c r="D160" t="s">
        <v>389</v>
      </c>
      <c r="E160" t="s">
        <v>628</v>
      </c>
      <c r="F160" s="4">
        <v>3</v>
      </c>
      <c r="G160" s="4">
        <v>4</v>
      </c>
      <c r="H160" s="4">
        <v>4</v>
      </c>
      <c r="I160" s="4">
        <v>3</v>
      </c>
      <c r="J160" s="4">
        <v>4</v>
      </c>
      <c r="K160" s="4">
        <v>4</v>
      </c>
    </row>
    <row r="161" spans="1:11" x14ac:dyDescent="0.35">
      <c r="A161" t="s">
        <v>654</v>
      </c>
      <c r="B161" t="s">
        <v>617</v>
      </c>
      <c r="C161" t="s">
        <v>653</v>
      </c>
      <c r="D161" t="s">
        <v>640</v>
      </c>
      <c r="E161" t="s">
        <v>649</v>
      </c>
      <c r="F161" s="4">
        <v>3</v>
      </c>
      <c r="G161" s="4">
        <v>4</v>
      </c>
      <c r="H161" s="4">
        <v>4</v>
      </c>
      <c r="I161" s="4">
        <v>5</v>
      </c>
      <c r="J161" s="4">
        <v>4</v>
      </c>
      <c r="K161" s="4">
        <v>5</v>
      </c>
    </row>
    <row r="162" spans="1:11" x14ac:dyDescent="0.35">
      <c r="A162" t="s">
        <v>655</v>
      </c>
      <c r="B162" t="s">
        <v>617</v>
      </c>
      <c r="C162" t="s">
        <v>653</v>
      </c>
      <c r="D162" t="s">
        <v>640</v>
      </c>
      <c r="E162" t="s">
        <v>651</v>
      </c>
      <c r="F162" s="4">
        <v>1</v>
      </c>
      <c r="G162" s="4">
        <v>0</v>
      </c>
      <c r="H162" s="4">
        <v>4</v>
      </c>
      <c r="I162" s="4">
        <v>5</v>
      </c>
      <c r="J162" s="4">
        <v>3</v>
      </c>
      <c r="K162" s="4">
        <v>4</v>
      </c>
    </row>
    <row r="163" spans="1:11" x14ac:dyDescent="0.35">
      <c r="A163" t="s">
        <v>656</v>
      </c>
      <c r="B163" t="s">
        <v>617</v>
      </c>
      <c r="C163" t="s">
        <v>657</v>
      </c>
      <c r="D163" t="s">
        <v>389</v>
      </c>
      <c r="E163" t="s">
        <v>628</v>
      </c>
      <c r="F163" s="4">
        <v>4</v>
      </c>
      <c r="G163" s="4">
        <v>3</v>
      </c>
      <c r="H163" s="4">
        <v>3</v>
      </c>
      <c r="I163" s="4">
        <v>5</v>
      </c>
      <c r="J163" s="4">
        <v>3</v>
      </c>
      <c r="K163" s="4">
        <v>3</v>
      </c>
    </row>
    <row r="164" spans="1:11" x14ac:dyDescent="0.35">
      <c r="A164" t="s">
        <v>658</v>
      </c>
      <c r="B164" t="s">
        <v>617</v>
      </c>
      <c r="C164" t="s">
        <v>657</v>
      </c>
      <c r="D164" t="s">
        <v>633</v>
      </c>
      <c r="E164" t="s">
        <v>649</v>
      </c>
      <c r="F164" s="4">
        <v>4</v>
      </c>
      <c r="G164" s="4">
        <v>4</v>
      </c>
      <c r="H164" s="4">
        <v>5</v>
      </c>
      <c r="I164" s="4">
        <v>5</v>
      </c>
      <c r="J164" s="4">
        <v>3</v>
      </c>
      <c r="K164" s="4">
        <v>5</v>
      </c>
    </row>
    <row r="165" spans="1:11" x14ac:dyDescent="0.35">
      <c r="A165" t="s">
        <v>659</v>
      </c>
      <c r="B165" t="s">
        <v>617</v>
      </c>
      <c r="C165" t="s">
        <v>657</v>
      </c>
      <c r="D165" t="s">
        <v>640</v>
      </c>
      <c r="E165" t="s">
        <v>651</v>
      </c>
      <c r="F165" s="4">
        <v>2</v>
      </c>
      <c r="G165" s="4">
        <v>0</v>
      </c>
      <c r="H165" s="4">
        <v>5</v>
      </c>
      <c r="I165" s="4">
        <v>2</v>
      </c>
      <c r="J165" s="4">
        <v>4</v>
      </c>
      <c r="K165" s="4">
        <v>5</v>
      </c>
    </row>
    <row r="166" spans="1:11" x14ac:dyDescent="0.35">
      <c r="A166" t="s">
        <v>660</v>
      </c>
      <c r="B166" t="s">
        <v>617</v>
      </c>
      <c r="C166" t="s">
        <v>661</v>
      </c>
      <c r="D166" t="s">
        <v>389</v>
      </c>
      <c r="E166" t="s">
        <v>628</v>
      </c>
      <c r="F166" s="4">
        <v>3</v>
      </c>
      <c r="G166" s="4">
        <v>0</v>
      </c>
      <c r="H166" s="4">
        <v>4</v>
      </c>
      <c r="I166" s="4">
        <v>3</v>
      </c>
      <c r="J166" s="4">
        <v>3</v>
      </c>
      <c r="K166" s="4">
        <v>3</v>
      </c>
    </row>
    <row r="167" spans="1:11" x14ac:dyDescent="0.35">
      <c r="A167" t="s">
        <v>662</v>
      </c>
      <c r="B167" t="s">
        <v>617</v>
      </c>
      <c r="C167" t="s">
        <v>661</v>
      </c>
      <c r="D167" t="s">
        <v>633</v>
      </c>
      <c r="E167" t="s">
        <v>649</v>
      </c>
      <c r="F167" s="4">
        <v>4</v>
      </c>
      <c r="G167" s="4">
        <v>3</v>
      </c>
      <c r="H167" s="4">
        <v>4</v>
      </c>
      <c r="I167" s="4">
        <v>5</v>
      </c>
      <c r="J167" s="4">
        <v>5</v>
      </c>
      <c r="K167" s="4">
        <v>5</v>
      </c>
    </row>
    <row r="168" spans="1:11" x14ac:dyDescent="0.35">
      <c r="A168" t="s">
        <v>663</v>
      </c>
      <c r="B168" t="s">
        <v>617</v>
      </c>
      <c r="C168" t="s">
        <v>661</v>
      </c>
      <c r="D168" t="s">
        <v>640</v>
      </c>
      <c r="E168" t="s">
        <v>651</v>
      </c>
      <c r="F168" s="4">
        <v>3</v>
      </c>
      <c r="G168" s="4">
        <v>4</v>
      </c>
      <c r="H168" s="4">
        <v>3</v>
      </c>
      <c r="I168" s="4">
        <v>4</v>
      </c>
      <c r="J168" s="4">
        <v>5</v>
      </c>
      <c r="K168" s="4">
        <v>5</v>
      </c>
    </row>
    <row r="169" spans="1:11" x14ac:dyDescent="0.35">
      <c r="A169" t="s">
        <v>664</v>
      </c>
      <c r="B169" t="s">
        <v>617</v>
      </c>
      <c r="C169" t="s">
        <v>665</v>
      </c>
      <c r="D169" t="s">
        <v>389</v>
      </c>
      <c r="E169" t="s">
        <v>628</v>
      </c>
      <c r="F169" s="4">
        <v>1</v>
      </c>
      <c r="G169" s="4">
        <v>0</v>
      </c>
      <c r="H169" s="4">
        <v>3</v>
      </c>
      <c r="I169" s="4">
        <v>1</v>
      </c>
      <c r="J169" s="4">
        <v>3</v>
      </c>
      <c r="K169" s="4">
        <v>2</v>
      </c>
    </row>
    <row r="170" spans="1:11" x14ac:dyDescent="0.35">
      <c r="A170" t="s">
        <v>666</v>
      </c>
      <c r="B170" t="s">
        <v>617</v>
      </c>
      <c r="C170" t="s">
        <v>665</v>
      </c>
      <c r="D170" t="s">
        <v>633</v>
      </c>
      <c r="E170" t="s">
        <v>649</v>
      </c>
      <c r="F170" s="4">
        <v>4</v>
      </c>
      <c r="G170" s="4">
        <v>3</v>
      </c>
      <c r="H170" s="4">
        <v>4</v>
      </c>
      <c r="I170" s="4">
        <v>5</v>
      </c>
      <c r="J170" s="4">
        <v>3</v>
      </c>
      <c r="K170" s="4">
        <v>5</v>
      </c>
    </row>
    <row r="171" spans="1:11" x14ac:dyDescent="0.35">
      <c r="A171" t="s">
        <v>667</v>
      </c>
      <c r="B171" t="s">
        <v>617</v>
      </c>
      <c r="C171" t="s">
        <v>665</v>
      </c>
      <c r="D171" t="s">
        <v>640</v>
      </c>
      <c r="E171" t="s">
        <v>651</v>
      </c>
      <c r="F171" s="4">
        <v>4</v>
      </c>
      <c r="G171" s="4">
        <v>4</v>
      </c>
      <c r="H171" s="4">
        <v>4</v>
      </c>
      <c r="I171" s="4">
        <v>4</v>
      </c>
      <c r="J171" s="4">
        <v>3</v>
      </c>
      <c r="K171" s="4">
        <v>4</v>
      </c>
    </row>
    <row r="172" spans="1:11" x14ac:dyDescent="0.35">
      <c r="A172" t="s">
        <v>668</v>
      </c>
      <c r="B172" t="s">
        <v>617</v>
      </c>
      <c r="C172" t="s">
        <v>669</v>
      </c>
      <c r="D172" t="s">
        <v>389</v>
      </c>
      <c r="E172" t="s">
        <v>628</v>
      </c>
      <c r="F172" s="4">
        <v>4</v>
      </c>
      <c r="G172" s="4">
        <v>4</v>
      </c>
      <c r="H172" s="4">
        <v>4</v>
      </c>
      <c r="I172" s="4">
        <v>3</v>
      </c>
      <c r="J172" s="4">
        <v>3</v>
      </c>
      <c r="K172" s="4">
        <v>2</v>
      </c>
    </row>
    <row r="173" spans="1:11" x14ac:dyDescent="0.35">
      <c r="A173" t="s">
        <v>670</v>
      </c>
      <c r="B173" t="s">
        <v>617</v>
      </c>
      <c r="C173" t="s">
        <v>669</v>
      </c>
      <c r="D173" t="s">
        <v>633</v>
      </c>
      <c r="E173" t="s">
        <v>649</v>
      </c>
      <c r="F173" s="4">
        <v>4</v>
      </c>
      <c r="G173" s="4">
        <v>4</v>
      </c>
      <c r="H173" s="4">
        <v>5</v>
      </c>
      <c r="I173" s="4">
        <v>5</v>
      </c>
      <c r="J173" s="4">
        <v>3</v>
      </c>
      <c r="K173" s="4">
        <v>5</v>
      </c>
    </row>
    <row r="174" spans="1:11" x14ac:dyDescent="0.35">
      <c r="A174" t="s">
        <v>671</v>
      </c>
      <c r="B174" t="s">
        <v>617</v>
      </c>
      <c r="C174" t="s">
        <v>669</v>
      </c>
      <c r="D174" t="s">
        <v>640</v>
      </c>
      <c r="E174" t="s">
        <v>651</v>
      </c>
      <c r="F174" s="4">
        <v>4</v>
      </c>
      <c r="G174" s="4">
        <v>4</v>
      </c>
      <c r="H174" s="4">
        <v>5</v>
      </c>
      <c r="I174" s="4">
        <v>4</v>
      </c>
      <c r="J174" s="4">
        <v>4</v>
      </c>
      <c r="K174" s="4">
        <v>5</v>
      </c>
    </row>
    <row r="175" spans="1:11" x14ac:dyDescent="0.35">
      <c r="A175" t="s">
        <v>672</v>
      </c>
      <c r="B175" t="s">
        <v>617</v>
      </c>
      <c r="C175" t="s">
        <v>673</v>
      </c>
      <c r="D175" t="s">
        <v>389</v>
      </c>
      <c r="E175" t="s">
        <v>628</v>
      </c>
      <c r="F175" s="4">
        <v>2</v>
      </c>
      <c r="G175" s="4">
        <v>3</v>
      </c>
      <c r="H175" s="4">
        <v>5</v>
      </c>
      <c r="I175" s="4">
        <v>2</v>
      </c>
      <c r="J175" s="4">
        <v>1</v>
      </c>
      <c r="K175" s="4">
        <v>2</v>
      </c>
    </row>
    <row r="176" spans="1:11" x14ac:dyDescent="0.35">
      <c r="A176" t="s">
        <v>674</v>
      </c>
      <c r="B176" t="s">
        <v>617</v>
      </c>
      <c r="C176" t="s">
        <v>673</v>
      </c>
      <c r="D176" t="s">
        <v>633</v>
      </c>
      <c r="E176" t="s">
        <v>649</v>
      </c>
      <c r="F176" s="4">
        <v>4</v>
      </c>
      <c r="G176" s="4">
        <v>4</v>
      </c>
      <c r="H176" s="4">
        <v>5</v>
      </c>
      <c r="I176" s="4">
        <v>5</v>
      </c>
      <c r="J176" s="4">
        <v>4</v>
      </c>
      <c r="K176" s="4">
        <v>5</v>
      </c>
    </row>
    <row r="177" spans="1:11" x14ac:dyDescent="0.35">
      <c r="A177" t="s">
        <v>675</v>
      </c>
      <c r="B177" t="s">
        <v>617</v>
      </c>
      <c r="C177" t="s">
        <v>673</v>
      </c>
      <c r="D177" t="s">
        <v>640</v>
      </c>
      <c r="E177" t="s">
        <v>651</v>
      </c>
      <c r="F177" s="4">
        <v>4</v>
      </c>
      <c r="G177" s="4">
        <v>3</v>
      </c>
      <c r="H177" s="4">
        <v>5</v>
      </c>
      <c r="I177" s="4">
        <v>4</v>
      </c>
      <c r="J177" s="4">
        <v>2</v>
      </c>
      <c r="K177" s="4">
        <v>5</v>
      </c>
    </row>
    <row r="178" spans="1:11" x14ac:dyDescent="0.35">
      <c r="A178" t="s">
        <v>676</v>
      </c>
      <c r="B178" t="s">
        <v>617</v>
      </c>
      <c r="C178" t="s">
        <v>677</v>
      </c>
      <c r="D178" t="s">
        <v>389</v>
      </c>
      <c r="E178" t="s">
        <v>628</v>
      </c>
      <c r="F178" s="4">
        <v>2</v>
      </c>
      <c r="G178" s="4">
        <v>2</v>
      </c>
      <c r="H178" s="4">
        <v>4</v>
      </c>
      <c r="I178" s="4">
        <v>4</v>
      </c>
      <c r="J178" s="4">
        <v>3</v>
      </c>
      <c r="K178" s="4">
        <v>2</v>
      </c>
    </row>
    <row r="179" spans="1:11" x14ac:dyDescent="0.35">
      <c r="A179" t="s">
        <v>678</v>
      </c>
      <c r="B179" t="s">
        <v>617</v>
      </c>
      <c r="C179" t="s">
        <v>677</v>
      </c>
      <c r="D179" t="s">
        <v>633</v>
      </c>
      <c r="E179" t="s">
        <v>649</v>
      </c>
      <c r="F179" s="4">
        <v>4</v>
      </c>
      <c r="G179" s="4">
        <v>4</v>
      </c>
      <c r="H179" s="4">
        <v>4</v>
      </c>
      <c r="I179" s="4">
        <v>4</v>
      </c>
      <c r="J179" s="4">
        <v>3</v>
      </c>
      <c r="K179" s="4">
        <v>5</v>
      </c>
    </row>
    <row r="180" spans="1:11" x14ac:dyDescent="0.35">
      <c r="A180" t="s">
        <v>679</v>
      </c>
      <c r="B180" t="s">
        <v>617</v>
      </c>
      <c r="C180" t="s">
        <v>677</v>
      </c>
      <c r="D180" t="s">
        <v>640</v>
      </c>
      <c r="E180" t="s">
        <v>651</v>
      </c>
      <c r="F180" s="4">
        <v>3</v>
      </c>
      <c r="G180" s="4">
        <v>4</v>
      </c>
      <c r="H180" s="4">
        <v>3</v>
      </c>
      <c r="I180" s="4">
        <v>4</v>
      </c>
      <c r="J180" s="4">
        <v>3</v>
      </c>
      <c r="K180" s="4">
        <v>5</v>
      </c>
    </row>
    <row r="181" spans="1:11" x14ac:dyDescent="0.35">
      <c r="A181" t="s">
        <v>680</v>
      </c>
      <c r="B181" t="s">
        <v>617</v>
      </c>
      <c r="C181" t="s">
        <v>681</v>
      </c>
      <c r="D181" t="s">
        <v>389</v>
      </c>
      <c r="E181" t="s">
        <v>628</v>
      </c>
      <c r="F181" s="4">
        <v>2</v>
      </c>
      <c r="G181" s="4">
        <v>4</v>
      </c>
      <c r="H181" s="4">
        <v>1</v>
      </c>
      <c r="I181" s="4">
        <v>4</v>
      </c>
      <c r="J181" s="4">
        <v>3</v>
      </c>
      <c r="K181" s="4">
        <v>1</v>
      </c>
    </row>
    <row r="182" spans="1:11" x14ac:dyDescent="0.35">
      <c r="A182" t="s">
        <v>682</v>
      </c>
      <c r="B182" t="s">
        <v>617</v>
      </c>
      <c r="C182" t="s">
        <v>681</v>
      </c>
      <c r="D182" t="s">
        <v>633</v>
      </c>
      <c r="E182" t="s">
        <v>649</v>
      </c>
      <c r="F182" s="4">
        <v>3</v>
      </c>
      <c r="G182" s="4">
        <v>4</v>
      </c>
      <c r="H182" s="4">
        <v>4</v>
      </c>
      <c r="I182" s="4">
        <v>5</v>
      </c>
      <c r="J182" s="4">
        <v>5</v>
      </c>
      <c r="K182" s="4">
        <v>4</v>
      </c>
    </row>
    <row r="183" spans="1:11" x14ac:dyDescent="0.35">
      <c r="A183" t="s">
        <v>683</v>
      </c>
      <c r="B183" t="s">
        <v>617</v>
      </c>
      <c r="C183" t="s">
        <v>681</v>
      </c>
      <c r="D183" t="s">
        <v>640</v>
      </c>
      <c r="E183" t="s">
        <v>651</v>
      </c>
      <c r="F183" s="4">
        <v>1</v>
      </c>
      <c r="G183" s="4">
        <v>4</v>
      </c>
      <c r="H183" s="4">
        <v>4</v>
      </c>
      <c r="I183" s="4">
        <v>5</v>
      </c>
      <c r="J183" s="4">
        <v>4</v>
      </c>
      <c r="K183" s="4">
        <v>3</v>
      </c>
    </row>
    <row r="184" spans="1:11" x14ac:dyDescent="0.35">
      <c r="A184" t="s">
        <v>684</v>
      </c>
      <c r="B184" t="s">
        <v>617</v>
      </c>
      <c r="C184" t="s">
        <v>685</v>
      </c>
      <c r="D184" t="s">
        <v>389</v>
      </c>
      <c r="E184" t="s">
        <v>628</v>
      </c>
      <c r="F184" s="4">
        <v>1</v>
      </c>
      <c r="G184" s="4">
        <v>2</v>
      </c>
      <c r="H184" s="4">
        <v>4</v>
      </c>
      <c r="I184" s="4">
        <v>4</v>
      </c>
      <c r="J184" s="4">
        <v>4</v>
      </c>
      <c r="K184" s="4">
        <v>3</v>
      </c>
    </row>
    <row r="185" spans="1:11" x14ac:dyDescent="0.35">
      <c r="A185" t="s">
        <v>686</v>
      </c>
      <c r="B185" t="s">
        <v>617</v>
      </c>
      <c r="C185" t="s">
        <v>685</v>
      </c>
      <c r="D185" t="s">
        <v>633</v>
      </c>
      <c r="E185" t="s">
        <v>649</v>
      </c>
      <c r="F185" s="4">
        <v>4</v>
      </c>
      <c r="G185" s="4">
        <v>3</v>
      </c>
      <c r="H185" s="4">
        <v>4</v>
      </c>
      <c r="I185" s="4">
        <v>4</v>
      </c>
      <c r="J185" s="4">
        <v>4</v>
      </c>
      <c r="K185" s="4">
        <v>5</v>
      </c>
    </row>
    <row r="186" spans="1:11" x14ac:dyDescent="0.35">
      <c r="A186" t="s">
        <v>687</v>
      </c>
      <c r="B186" t="s">
        <v>617</v>
      </c>
      <c r="C186" t="s">
        <v>685</v>
      </c>
      <c r="D186" t="s">
        <v>640</v>
      </c>
      <c r="E186" t="s">
        <v>651</v>
      </c>
      <c r="F186" s="4">
        <v>4</v>
      </c>
      <c r="G186" s="4">
        <v>0</v>
      </c>
      <c r="H186" s="4">
        <v>4</v>
      </c>
      <c r="I186" s="4">
        <v>5</v>
      </c>
      <c r="J186" s="4">
        <v>4</v>
      </c>
      <c r="K186" s="4">
        <v>4</v>
      </c>
    </row>
    <row r="187" spans="1:11" x14ac:dyDescent="0.35">
      <c r="A187" t="s">
        <v>688</v>
      </c>
      <c r="B187" t="s">
        <v>617</v>
      </c>
      <c r="C187" t="s">
        <v>689</v>
      </c>
      <c r="D187" t="s">
        <v>389</v>
      </c>
      <c r="E187" t="s">
        <v>628</v>
      </c>
      <c r="F187" s="4">
        <v>2</v>
      </c>
      <c r="G187" s="4">
        <v>3</v>
      </c>
      <c r="H187" s="4">
        <v>4</v>
      </c>
      <c r="I187" s="4">
        <v>4</v>
      </c>
      <c r="J187" s="4">
        <v>2</v>
      </c>
      <c r="K187" s="4">
        <v>2</v>
      </c>
    </row>
    <row r="188" spans="1:11" x14ac:dyDescent="0.35">
      <c r="A188" t="s">
        <v>690</v>
      </c>
      <c r="B188" t="s">
        <v>617</v>
      </c>
      <c r="C188" t="s">
        <v>689</v>
      </c>
      <c r="D188" t="s">
        <v>633</v>
      </c>
      <c r="E188" t="s">
        <v>649</v>
      </c>
      <c r="F188" s="4">
        <v>4</v>
      </c>
      <c r="G188" s="4">
        <v>4</v>
      </c>
      <c r="H188" s="4">
        <v>5</v>
      </c>
      <c r="I188" s="4">
        <v>5</v>
      </c>
      <c r="J188" s="4">
        <v>5</v>
      </c>
      <c r="K188" s="4">
        <v>5</v>
      </c>
    </row>
    <row r="189" spans="1:11" x14ac:dyDescent="0.35">
      <c r="A189" t="s">
        <v>691</v>
      </c>
      <c r="B189" t="s">
        <v>617</v>
      </c>
      <c r="C189" t="s">
        <v>689</v>
      </c>
      <c r="D189" t="s">
        <v>640</v>
      </c>
      <c r="E189" t="s">
        <v>651</v>
      </c>
      <c r="F189" s="4">
        <v>3</v>
      </c>
      <c r="G189" s="4">
        <v>3</v>
      </c>
      <c r="H189" s="4">
        <v>5</v>
      </c>
      <c r="I189" s="4">
        <v>5</v>
      </c>
      <c r="J189" s="4">
        <v>4</v>
      </c>
      <c r="K189" s="4">
        <v>5</v>
      </c>
    </row>
    <row r="190" spans="1:11" x14ac:dyDescent="0.35">
      <c r="A190" t="s">
        <v>692</v>
      </c>
      <c r="B190" t="s">
        <v>617</v>
      </c>
      <c r="C190" t="s">
        <v>693</v>
      </c>
      <c r="D190" t="s">
        <v>389</v>
      </c>
      <c r="E190" t="s">
        <v>628</v>
      </c>
      <c r="F190" s="4">
        <v>4</v>
      </c>
      <c r="G190" s="4">
        <v>3</v>
      </c>
      <c r="H190" s="4">
        <v>4</v>
      </c>
      <c r="I190" s="4">
        <v>4</v>
      </c>
      <c r="J190" s="4">
        <v>4</v>
      </c>
      <c r="K190" s="4">
        <v>4</v>
      </c>
    </row>
    <row r="191" spans="1:11" x14ac:dyDescent="0.35">
      <c r="A191" t="s">
        <v>694</v>
      </c>
      <c r="B191" t="s">
        <v>617</v>
      </c>
      <c r="C191" t="s">
        <v>693</v>
      </c>
      <c r="D191" t="s">
        <v>633</v>
      </c>
      <c r="E191" t="s">
        <v>649</v>
      </c>
      <c r="F191" s="4">
        <v>4</v>
      </c>
      <c r="G191" s="4">
        <v>4</v>
      </c>
      <c r="H191" s="4">
        <v>3</v>
      </c>
      <c r="I191" s="4">
        <v>5</v>
      </c>
      <c r="J191" s="4">
        <v>4</v>
      </c>
      <c r="K191" s="4">
        <v>5</v>
      </c>
    </row>
    <row r="192" spans="1:11" x14ac:dyDescent="0.35">
      <c r="A192" t="s">
        <v>695</v>
      </c>
      <c r="B192" t="s">
        <v>617</v>
      </c>
      <c r="C192" t="s">
        <v>693</v>
      </c>
      <c r="D192" t="s">
        <v>640</v>
      </c>
      <c r="E192" t="s">
        <v>651</v>
      </c>
      <c r="F192" s="4">
        <v>5</v>
      </c>
      <c r="G192" s="4">
        <v>2</v>
      </c>
      <c r="H192" s="4">
        <v>3</v>
      </c>
      <c r="I192" s="4">
        <v>5</v>
      </c>
      <c r="J192" s="4">
        <v>5</v>
      </c>
      <c r="K192" s="4">
        <v>5</v>
      </c>
    </row>
    <row r="193" spans="1:11" x14ac:dyDescent="0.35">
      <c r="A193" t="s">
        <v>696</v>
      </c>
      <c r="B193" t="s">
        <v>617</v>
      </c>
      <c r="C193" t="s">
        <v>697</v>
      </c>
      <c r="D193" t="s">
        <v>389</v>
      </c>
      <c r="E193" t="s">
        <v>628</v>
      </c>
      <c r="F193" s="4">
        <v>4</v>
      </c>
      <c r="G193" s="4">
        <v>3</v>
      </c>
      <c r="H193" s="4">
        <v>4</v>
      </c>
      <c r="I193" s="4">
        <v>4</v>
      </c>
      <c r="J193" s="4">
        <v>4</v>
      </c>
      <c r="K193" s="4">
        <v>4</v>
      </c>
    </row>
    <row r="194" spans="1:11" x14ac:dyDescent="0.35">
      <c r="A194" t="s">
        <v>698</v>
      </c>
      <c r="B194" t="s">
        <v>617</v>
      </c>
      <c r="C194" t="s">
        <v>697</v>
      </c>
      <c r="D194" t="s">
        <v>640</v>
      </c>
      <c r="E194" t="s">
        <v>649</v>
      </c>
      <c r="F194" s="4">
        <v>4</v>
      </c>
      <c r="G194" s="4">
        <v>3</v>
      </c>
      <c r="H194" s="4">
        <v>4</v>
      </c>
      <c r="I194" s="4">
        <v>5</v>
      </c>
      <c r="J194" s="4">
        <v>3</v>
      </c>
      <c r="K194" s="4">
        <v>5</v>
      </c>
    </row>
    <row r="195" spans="1:11" x14ac:dyDescent="0.35">
      <c r="A195" t="s">
        <v>699</v>
      </c>
      <c r="B195" t="s">
        <v>617</v>
      </c>
      <c r="C195" t="s">
        <v>697</v>
      </c>
      <c r="D195" t="s">
        <v>530</v>
      </c>
      <c r="E195" t="s">
        <v>651</v>
      </c>
      <c r="F195" s="4">
        <v>4</v>
      </c>
      <c r="G195" s="4">
        <v>3</v>
      </c>
      <c r="H195" s="4">
        <v>5</v>
      </c>
      <c r="I195" s="4">
        <v>5</v>
      </c>
      <c r="J195" s="4">
        <v>5</v>
      </c>
      <c r="K195" s="4">
        <v>5</v>
      </c>
    </row>
    <row r="196" spans="1:11" x14ac:dyDescent="0.35">
      <c r="A196" t="s">
        <v>700</v>
      </c>
      <c r="B196" t="s">
        <v>701</v>
      </c>
      <c r="C196" t="s">
        <v>701</v>
      </c>
      <c r="D196" t="s">
        <v>389</v>
      </c>
      <c r="E196" t="s">
        <v>389</v>
      </c>
    </row>
    <row r="197" spans="1:11" x14ac:dyDescent="0.35">
      <c r="A197" t="s">
        <v>702</v>
      </c>
      <c r="B197" t="s">
        <v>701</v>
      </c>
      <c r="D197" t="s">
        <v>389</v>
      </c>
      <c r="E197" t="s">
        <v>703</v>
      </c>
      <c r="F197" s="4">
        <v>0</v>
      </c>
      <c r="G197" s="4">
        <v>5</v>
      </c>
      <c r="H197" s="4">
        <v>1</v>
      </c>
      <c r="I197" s="4">
        <v>5</v>
      </c>
      <c r="J197" s="4">
        <v>4</v>
      </c>
      <c r="K197" s="4">
        <v>5</v>
      </c>
    </row>
    <row r="198" spans="1:11" x14ac:dyDescent="0.35">
      <c r="A198" t="s">
        <v>704</v>
      </c>
      <c r="B198" t="s">
        <v>701</v>
      </c>
      <c r="D198" t="s">
        <v>389</v>
      </c>
      <c r="E198" t="s">
        <v>705</v>
      </c>
      <c r="F198" s="4">
        <v>1</v>
      </c>
      <c r="G198" s="4">
        <v>3</v>
      </c>
      <c r="H198" s="4">
        <v>1</v>
      </c>
      <c r="I198" s="4">
        <v>5</v>
      </c>
      <c r="J198" s="4">
        <v>5</v>
      </c>
      <c r="K198" s="4">
        <v>5</v>
      </c>
    </row>
    <row r="199" spans="1:11" x14ac:dyDescent="0.35">
      <c r="A199" t="s">
        <v>706</v>
      </c>
      <c r="B199" t="s">
        <v>701</v>
      </c>
      <c r="D199" t="s">
        <v>389</v>
      </c>
      <c r="E199" t="s">
        <v>707</v>
      </c>
      <c r="F199" s="4">
        <v>1</v>
      </c>
      <c r="G199" s="4">
        <v>0</v>
      </c>
      <c r="H199" s="4">
        <v>5</v>
      </c>
      <c r="I199" s="4">
        <v>5</v>
      </c>
      <c r="J199" s="4">
        <v>5</v>
      </c>
      <c r="K199" s="4">
        <v>5</v>
      </c>
    </row>
    <row r="200" spans="1:11" x14ac:dyDescent="0.35">
      <c r="A200" t="s">
        <v>708</v>
      </c>
      <c r="B200" t="s">
        <v>709</v>
      </c>
      <c r="C200" t="s">
        <v>709</v>
      </c>
      <c r="D200" t="s">
        <v>389</v>
      </c>
      <c r="E200" t="s">
        <v>389</v>
      </c>
    </row>
    <row r="201" spans="1:11" x14ac:dyDescent="0.35">
      <c r="A201" t="s">
        <v>710</v>
      </c>
      <c r="B201" t="s">
        <v>709</v>
      </c>
      <c r="D201" t="s">
        <v>389</v>
      </c>
      <c r="E201" t="s">
        <v>711</v>
      </c>
      <c r="F201" s="4">
        <v>1</v>
      </c>
      <c r="G201" s="4">
        <v>5</v>
      </c>
      <c r="H201" s="4">
        <v>5</v>
      </c>
      <c r="I201" s="4">
        <v>5</v>
      </c>
      <c r="J201" s="4">
        <v>3</v>
      </c>
      <c r="K201" s="4">
        <v>5</v>
      </c>
    </row>
    <row r="202" spans="1:11" x14ac:dyDescent="0.35">
      <c r="A202" t="s">
        <v>712</v>
      </c>
      <c r="B202" t="s">
        <v>709</v>
      </c>
      <c r="D202" t="s">
        <v>389</v>
      </c>
      <c r="E202" t="s">
        <v>713</v>
      </c>
      <c r="F202" s="4">
        <v>1</v>
      </c>
      <c r="G202" s="4">
        <v>4</v>
      </c>
      <c r="H202" s="4">
        <v>5</v>
      </c>
      <c r="I202" s="4">
        <v>5</v>
      </c>
      <c r="J202" s="4">
        <v>0</v>
      </c>
      <c r="K202" s="4">
        <v>3</v>
      </c>
    </row>
    <row r="203" spans="1:11" x14ac:dyDescent="0.35">
      <c r="A203" t="s">
        <v>714</v>
      </c>
      <c r="B203" t="s">
        <v>709</v>
      </c>
      <c r="D203" t="s">
        <v>389</v>
      </c>
      <c r="E203" t="s">
        <v>715</v>
      </c>
      <c r="F203" s="4">
        <v>0</v>
      </c>
      <c r="G203" s="4">
        <v>5</v>
      </c>
      <c r="H203" s="4">
        <v>5</v>
      </c>
      <c r="I203" s="4">
        <v>5</v>
      </c>
      <c r="J203" s="4">
        <v>0</v>
      </c>
      <c r="K203" s="4">
        <v>4</v>
      </c>
    </row>
    <row r="204" spans="1:11" x14ac:dyDescent="0.35">
      <c r="A204" t="s">
        <v>716</v>
      </c>
      <c r="B204" t="s">
        <v>717</v>
      </c>
      <c r="C204" t="s">
        <v>718</v>
      </c>
      <c r="D204" t="s">
        <v>389</v>
      </c>
      <c r="E204" t="s">
        <v>389</v>
      </c>
    </row>
    <row r="205" spans="1:11" x14ac:dyDescent="0.35">
      <c r="A205" t="s">
        <v>719</v>
      </c>
      <c r="B205" t="s">
        <v>717</v>
      </c>
      <c r="D205" t="s">
        <v>389</v>
      </c>
      <c r="E205" t="s">
        <v>545</v>
      </c>
      <c r="F205" s="4">
        <v>0</v>
      </c>
      <c r="G205" s="4">
        <v>2</v>
      </c>
      <c r="H205" s="4">
        <v>5</v>
      </c>
      <c r="I205" s="4">
        <v>5</v>
      </c>
      <c r="J205" s="4">
        <v>4</v>
      </c>
      <c r="K205" s="4">
        <v>2</v>
      </c>
    </row>
    <row r="206" spans="1:11" x14ac:dyDescent="0.35">
      <c r="A206" t="s">
        <v>720</v>
      </c>
      <c r="B206" t="s">
        <v>717</v>
      </c>
      <c r="D206" t="s">
        <v>389</v>
      </c>
      <c r="E206" t="s">
        <v>543</v>
      </c>
      <c r="F206" s="4">
        <v>0</v>
      </c>
      <c r="G206" s="4">
        <v>0</v>
      </c>
      <c r="H206" s="4">
        <v>5</v>
      </c>
      <c r="I206" s="4">
        <v>5</v>
      </c>
      <c r="J206" s="4">
        <v>0</v>
      </c>
      <c r="K206" s="4">
        <v>5</v>
      </c>
    </row>
    <row r="207" spans="1:11" x14ac:dyDescent="0.35">
      <c r="A207" t="s">
        <v>721</v>
      </c>
      <c r="B207" t="s">
        <v>717</v>
      </c>
      <c r="D207" t="s">
        <v>389</v>
      </c>
      <c r="E207" t="s">
        <v>722</v>
      </c>
      <c r="F207" s="4">
        <v>4</v>
      </c>
      <c r="G207" s="4">
        <v>5</v>
      </c>
      <c r="H207" s="4">
        <v>5</v>
      </c>
      <c r="I207" s="4">
        <v>5</v>
      </c>
      <c r="J207" s="4">
        <v>2</v>
      </c>
      <c r="K207" s="4">
        <v>5</v>
      </c>
    </row>
    <row r="208" spans="1:11" x14ac:dyDescent="0.35">
      <c r="A208" t="s">
        <v>723</v>
      </c>
      <c r="B208" t="s">
        <v>717</v>
      </c>
      <c r="D208" t="s">
        <v>389</v>
      </c>
      <c r="E208" t="s">
        <v>724</v>
      </c>
      <c r="F208" s="4">
        <v>0</v>
      </c>
      <c r="G208" s="4">
        <v>0</v>
      </c>
      <c r="H208" s="4">
        <v>5</v>
      </c>
      <c r="I208" s="4">
        <v>5</v>
      </c>
      <c r="J208" s="4">
        <v>0</v>
      </c>
      <c r="K208" s="4">
        <v>5</v>
      </c>
    </row>
    <row r="209" spans="1:11" x14ac:dyDescent="0.35">
      <c r="A209" t="s">
        <v>725</v>
      </c>
      <c r="B209" t="s">
        <v>726</v>
      </c>
      <c r="C209" t="s">
        <v>726</v>
      </c>
      <c r="D209" t="s">
        <v>389</v>
      </c>
      <c r="E209" t="s">
        <v>389</v>
      </c>
    </row>
    <row r="210" spans="1:11" x14ac:dyDescent="0.35">
      <c r="A210" t="s">
        <v>727</v>
      </c>
      <c r="B210" t="s">
        <v>726</v>
      </c>
      <c r="D210" t="s">
        <v>389</v>
      </c>
      <c r="E210" t="s">
        <v>728</v>
      </c>
      <c r="F210" s="4">
        <v>4</v>
      </c>
      <c r="G210" s="4">
        <v>5</v>
      </c>
      <c r="H210" s="4">
        <v>4</v>
      </c>
      <c r="I210" s="4">
        <v>5</v>
      </c>
      <c r="J210" s="4">
        <v>4</v>
      </c>
      <c r="K210" s="4">
        <v>5</v>
      </c>
    </row>
    <row r="211" spans="1:11" x14ac:dyDescent="0.35">
      <c r="A211" t="s">
        <v>729</v>
      </c>
      <c r="B211" t="s">
        <v>726</v>
      </c>
      <c r="D211" t="s">
        <v>389</v>
      </c>
      <c r="E211" t="s">
        <v>730</v>
      </c>
      <c r="F211" s="4">
        <v>4</v>
      </c>
      <c r="G211" s="4">
        <v>5</v>
      </c>
      <c r="H211" s="4">
        <v>3</v>
      </c>
      <c r="I211" s="4">
        <v>5</v>
      </c>
      <c r="J211" s="4">
        <v>4</v>
      </c>
      <c r="K211" s="4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11"/>
  <sheetViews>
    <sheetView workbookViewId="0">
      <selection activeCell="H10" sqref="H10"/>
    </sheetView>
  </sheetViews>
  <sheetFormatPr defaultColWidth="10.90625" defaultRowHeight="14.5" x14ac:dyDescent="0.35"/>
  <sheetData>
    <row r="1" spans="1:11" x14ac:dyDescent="0.35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s="4" t="s">
        <v>380</v>
      </c>
      <c r="G1" s="4" t="s">
        <v>381</v>
      </c>
      <c r="H1" s="4" t="s">
        <v>382</v>
      </c>
      <c r="I1" s="4" t="s">
        <v>383</v>
      </c>
      <c r="J1" s="4" t="s">
        <v>384</v>
      </c>
      <c r="K1" s="4" t="s">
        <v>385</v>
      </c>
    </row>
    <row r="2" spans="1:11" x14ac:dyDescent="0.35">
      <c r="B2" t="s">
        <v>386</v>
      </c>
    </row>
    <row r="3" spans="1:11" x14ac:dyDescent="0.35">
      <c r="A3" t="s">
        <v>387</v>
      </c>
      <c r="B3" t="s">
        <v>388</v>
      </c>
      <c r="C3" t="s">
        <v>389</v>
      </c>
      <c r="D3" t="s">
        <v>389</v>
      </c>
      <c r="E3" t="s">
        <v>389</v>
      </c>
    </row>
    <row r="4" spans="1:11" x14ac:dyDescent="0.35">
      <c r="A4" t="s">
        <v>390</v>
      </c>
      <c r="B4" t="s">
        <v>391</v>
      </c>
      <c r="C4" t="s">
        <v>389</v>
      </c>
      <c r="D4" t="s">
        <v>389</v>
      </c>
      <c r="E4" t="s">
        <v>389</v>
      </c>
    </row>
    <row r="5" spans="1:11" x14ac:dyDescent="0.35">
      <c r="A5" t="s">
        <v>392</v>
      </c>
      <c r="B5" t="s">
        <v>391</v>
      </c>
      <c r="C5" t="s">
        <v>389</v>
      </c>
      <c r="D5" t="s">
        <v>389</v>
      </c>
      <c r="E5" t="s">
        <v>393</v>
      </c>
    </row>
    <row r="6" spans="1:11" x14ac:dyDescent="0.35">
      <c r="A6" t="s">
        <v>394</v>
      </c>
      <c r="B6" t="s">
        <v>391</v>
      </c>
      <c r="C6" t="s">
        <v>389</v>
      </c>
      <c r="D6" t="s">
        <v>389</v>
      </c>
      <c r="E6" t="s">
        <v>395</v>
      </c>
    </row>
    <row r="7" spans="1:11" x14ac:dyDescent="0.35">
      <c r="A7" t="s">
        <v>396</v>
      </c>
      <c r="B7" t="s">
        <v>391</v>
      </c>
      <c r="C7" t="s">
        <v>389</v>
      </c>
      <c r="D7" t="s">
        <v>389</v>
      </c>
      <c r="E7" t="s">
        <v>397</v>
      </c>
    </row>
    <row r="8" spans="1:11" x14ac:dyDescent="0.35">
      <c r="A8" t="s">
        <v>398</v>
      </c>
      <c r="B8" t="s">
        <v>391</v>
      </c>
      <c r="C8" t="s">
        <v>389</v>
      </c>
      <c r="D8" t="s">
        <v>389</v>
      </c>
      <c r="E8" t="s">
        <v>399</v>
      </c>
    </row>
    <row r="9" spans="1:11" x14ac:dyDescent="0.35">
      <c r="A9" t="s">
        <v>400</v>
      </c>
      <c r="B9" t="s">
        <v>391</v>
      </c>
      <c r="C9" t="s">
        <v>389</v>
      </c>
      <c r="D9" t="s">
        <v>389</v>
      </c>
      <c r="E9" t="s">
        <v>401</v>
      </c>
    </row>
    <row r="10" spans="1:11" x14ac:dyDescent="0.35">
      <c r="A10" t="s">
        <v>402</v>
      </c>
      <c r="B10" t="s">
        <v>391</v>
      </c>
      <c r="C10" t="s">
        <v>389</v>
      </c>
      <c r="D10" t="s">
        <v>389</v>
      </c>
      <c r="E10" t="s">
        <v>403</v>
      </c>
    </row>
    <row r="11" spans="1:11" x14ac:dyDescent="0.35">
      <c r="A11" t="s">
        <v>404</v>
      </c>
      <c r="B11" t="s">
        <v>391</v>
      </c>
      <c r="C11" t="s">
        <v>389</v>
      </c>
      <c r="D11" t="s">
        <v>389</v>
      </c>
      <c r="E11" t="s">
        <v>405</v>
      </c>
    </row>
    <row r="12" spans="1:11" x14ac:dyDescent="0.35">
      <c r="A12" t="s">
        <v>406</v>
      </c>
      <c r="B12" t="s">
        <v>391</v>
      </c>
      <c r="C12" t="s">
        <v>389</v>
      </c>
      <c r="D12" t="s">
        <v>389</v>
      </c>
      <c r="E12" t="s">
        <v>407</v>
      </c>
    </row>
    <row r="13" spans="1:11" x14ac:dyDescent="0.35">
      <c r="A13" t="s">
        <v>408</v>
      </c>
      <c r="B13" t="s">
        <v>391</v>
      </c>
      <c r="C13" t="s">
        <v>389</v>
      </c>
      <c r="D13" t="s">
        <v>389</v>
      </c>
      <c r="E13" t="s">
        <v>409</v>
      </c>
    </row>
    <row r="14" spans="1:11" x14ac:dyDescent="0.35">
      <c r="A14" t="s">
        <v>410</v>
      </c>
      <c r="B14" t="s">
        <v>391</v>
      </c>
      <c r="C14" t="s">
        <v>389</v>
      </c>
      <c r="D14" t="s">
        <v>389</v>
      </c>
      <c r="E14" t="s">
        <v>411</v>
      </c>
    </row>
    <row r="15" spans="1:11" x14ac:dyDescent="0.35">
      <c r="A15" t="s">
        <v>412</v>
      </c>
      <c r="B15" t="s">
        <v>413</v>
      </c>
      <c r="C15" t="s">
        <v>389</v>
      </c>
      <c r="D15" t="s">
        <v>389</v>
      </c>
      <c r="E15" t="s">
        <v>389</v>
      </c>
    </row>
    <row r="16" spans="1:11" x14ac:dyDescent="0.35">
      <c r="A16" t="s">
        <v>414</v>
      </c>
      <c r="B16" t="s">
        <v>413</v>
      </c>
      <c r="C16" t="s">
        <v>389</v>
      </c>
      <c r="D16" t="s">
        <v>389</v>
      </c>
      <c r="E16" t="s">
        <v>415</v>
      </c>
    </row>
    <row r="17" spans="1:5" x14ac:dyDescent="0.35">
      <c r="A17" t="s">
        <v>416</v>
      </c>
      <c r="B17" t="s">
        <v>413</v>
      </c>
      <c r="C17" t="s">
        <v>389</v>
      </c>
      <c r="D17" t="s">
        <v>389</v>
      </c>
      <c r="E17" t="s">
        <v>417</v>
      </c>
    </row>
    <row r="18" spans="1:5" x14ac:dyDescent="0.35">
      <c r="A18" t="s">
        <v>418</v>
      </c>
      <c r="B18" t="s">
        <v>413</v>
      </c>
      <c r="C18" t="s">
        <v>389</v>
      </c>
      <c r="D18" t="s">
        <v>389</v>
      </c>
      <c r="E18" t="s">
        <v>419</v>
      </c>
    </row>
    <row r="19" spans="1:5" x14ac:dyDescent="0.35">
      <c r="A19" t="s">
        <v>420</v>
      </c>
      <c r="B19" t="s">
        <v>413</v>
      </c>
      <c r="C19" t="s">
        <v>389</v>
      </c>
      <c r="D19" t="s">
        <v>389</v>
      </c>
      <c r="E19" t="s">
        <v>421</v>
      </c>
    </row>
    <row r="20" spans="1:5" x14ac:dyDescent="0.35">
      <c r="A20" t="s">
        <v>422</v>
      </c>
      <c r="B20" t="s">
        <v>413</v>
      </c>
      <c r="C20" t="s">
        <v>389</v>
      </c>
      <c r="D20" t="s">
        <v>389</v>
      </c>
      <c r="E20" t="s">
        <v>423</v>
      </c>
    </row>
    <row r="21" spans="1:5" x14ac:dyDescent="0.35">
      <c r="A21" t="s">
        <v>424</v>
      </c>
      <c r="B21" t="s">
        <v>413</v>
      </c>
      <c r="C21" t="s">
        <v>389</v>
      </c>
      <c r="D21" t="s">
        <v>389</v>
      </c>
      <c r="E21" t="s">
        <v>425</v>
      </c>
    </row>
    <row r="22" spans="1:5" x14ac:dyDescent="0.35">
      <c r="A22" t="s">
        <v>426</v>
      </c>
      <c r="B22" t="s">
        <v>413</v>
      </c>
      <c r="C22" t="s">
        <v>389</v>
      </c>
      <c r="D22" t="s">
        <v>389</v>
      </c>
      <c r="E22" t="s">
        <v>427</v>
      </c>
    </row>
    <row r="23" spans="1:5" x14ac:dyDescent="0.35">
      <c r="A23" t="s">
        <v>428</v>
      </c>
      <c r="B23" t="s">
        <v>413</v>
      </c>
      <c r="C23" t="s">
        <v>389</v>
      </c>
      <c r="D23" t="s">
        <v>389</v>
      </c>
      <c r="E23" t="s">
        <v>429</v>
      </c>
    </row>
    <row r="24" spans="1:5" x14ac:dyDescent="0.35">
      <c r="A24" t="s">
        <v>430</v>
      </c>
      <c r="B24" t="s">
        <v>413</v>
      </c>
      <c r="C24" t="s">
        <v>389</v>
      </c>
      <c r="D24" t="s">
        <v>389</v>
      </c>
      <c r="E24" t="s">
        <v>431</v>
      </c>
    </row>
    <row r="25" spans="1:5" x14ac:dyDescent="0.35">
      <c r="A25" t="s">
        <v>432</v>
      </c>
      <c r="B25" t="s">
        <v>433</v>
      </c>
      <c r="C25" t="s">
        <v>389</v>
      </c>
      <c r="D25" t="s">
        <v>389</v>
      </c>
      <c r="E25" t="s">
        <v>389</v>
      </c>
    </row>
    <row r="26" spans="1:5" x14ac:dyDescent="0.35">
      <c r="A26" t="s">
        <v>434</v>
      </c>
      <c r="B26" t="s">
        <v>433</v>
      </c>
      <c r="C26" t="s">
        <v>389</v>
      </c>
      <c r="D26" t="s">
        <v>389</v>
      </c>
      <c r="E26" t="s">
        <v>435</v>
      </c>
    </row>
    <row r="27" spans="1:5" x14ac:dyDescent="0.35">
      <c r="A27" t="s">
        <v>436</v>
      </c>
      <c r="B27" t="s">
        <v>433</v>
      </c>
      <c r="C27" t="s">
        <v>389</v>
      </c>
      <c r="D27" t="s">
        <v>389</v>
      </c>
      <c r="E27" t="s">
        <v>437</v>
      </c>
    </row>
    <row r="28" spans="1:5" x14ac:dyDescent="0.35">
      <c r="A28" t="s">
        <v>438</v>
      </c>
      <c r="B28" t="s">
        <v>433</v>
      </c>
      <c r="C28" t="s">
        <v>389</v>
      </c>
      <c r="D28" t="s">
        <v>389</v>
      </c>
      <c r="E28" t="s">
        <v>439</v>
      </c>
    </row>
    <row r="29" spans="1:5" x14ac:dyDescent="0.35">
      <c r="A29" t="s">
        <v>440</v>
      </c>
      <c r="B29" t="s">
        <v>433</v>
      </c>
      <c r="C29" t="s">
        <v>389</v>
      </c>
      <c r="D29" t="s">
        <v>389</v>
      </c>
      <c r="E29" t="s">
        <v>441</v>
      </c>
    </row>
    <row r="30" spans="1:5" x14ac:dyDescent="0.35">
      <c r="A30" t="s">
        <v>442</v>
      </c>
      <c r="B30" t="s">
        <v>433</v>
      </c>
      <c r="C30" t="s">
        <v>389</v>
      </c>
      <c r="D30" t="s">
        <v>389</v>
      </c>
      <c r="E30" t="s">
        <v>443</v>
      </c>
    </row>
    <row r="31" spans="1:5" x14ac:dyDescent="0.35">
      <c r="A31" t="s">
        <v>444</v>
      </c>
      <c r="B31" t="s">
        <v>433</v>
      </c>
      <c r="C31" t="s">
        <v>389</v>
      </c>
      <c r="D31" t="s">
        <v>389</v>
      </c>
      <c r="E31" t="s">
        <v>445</v>
      </c>
    </row>
    <row r="32" spans="1:5" x14ac:dyDescent="0.35">
      <c r="A32" t="s">
        <v>446</v>
      </c>
      <c r="B32" t="s">
        <v>433</v>
      </c>
      <c r="C32" t="s">
        <v>389</v>
      </c>
      <c r="D32" t="s">
        <v>389</v>
      </c>
      <c r="E32" t="s">
        <v>447</v>
      </c>
    </row>
    <row r="33" spans="1:5" x14ac:dyDescent="0.35">
      <c r="A33" t="s">
        <v>448</v>
      </c>
      <c r="B33" t="s">
        <v>731</v>
      </c>
      <c r="C33" t="s">
        <v>389</v>
      </c>
      <c r="D33" t="s">
        <v>389</v>
      </c>
      <c r="E33" t="s">
        <v>389</v>
      </c>
    </row>
    <row r="34" spans="1:5" x14ac:dyDescent="0.35">
      <c r="A34" t="s">
        <v>449</v>
      </c>
      <c r="B34" t="s">
        <v>731</v>
      </c>
      <c r="C34" t="s">
        <v>389</v>
      </c>
      <c r="D34" t="s">
        <v>389</v>
      </c>
      <c r="E34" t="s">
        <v>450</v>
      </c>
    </row>
    <row r="35" spans="1:5" x14ac:dyDescent="0.35">
      <c r="A35" t="s">
        <v>451</v>
      </c>
      <c r="B35" t="s">
        <v>731</v>
      </c>
      <c r="C35" t="s">
        <v>389</v>
      </c>
      <c r="D35" t="s">
        <v>389</v>
      </c>
      <c r="E35" t="s">
        <v>452</v>
      </c>
    </row>
    <row r="36" spans="1:5" x14ac:dyDescent="0.35">
      <c r="A36" t="s">
        <v>453</v>
      </c>
      <c r="B36" t="s">
        <v>731</v>
      </c>
      <c r="C36" t="s">
        <v>389</v>
      </c>
      <c r="D36" t="s">
        <v>389</v>
      </c>
      <c r="E36" t="s">
        <v>454</v>
      </c>
    </row>
    <row r="37" spans="1:5" x14ac:dyDescent="0.35">
      <c r="A37" t="s">
        <v>455</v>
      </c>
      <c r="B37" t="s">
        <v>731</v>
      </c>
      <c r="C37" t="s">
        <v>389</v>
      </c>
      <c r="D37" t="s">
        <v>389</v>
      </c>
      <c r="E37" t="s">
        <v>456</v>
      </c>
    </row>
    <row r="38" spans="1:5" x14ac:dyDescent="0.35">
      <c r="A38" t="s">
        <v>457</v>
      </c>
      <c r="B38" t="s">
        <v>731</v>
      </c>
      <c r="C38" t="s">
        <v>389</v>
      </c>
      <c r="D38" t="s">
        <v>389</v>
      </c>
      <c r="E38" t="s">
        <v>458</v>
      </c>
    </row>
    <row r="39" spans="1:5" x14ac:dyDescent="0.35">
      <c r="A39" t="s">
        <v>459</v>
      </c>
      <c r="B39" t="s">
        <v>731</v>
      </c>
      <c r="C39" t="s">
        <v>389</v>
      </c>
      <c r="D39" t="s">
        <v>389</v>
      </c>
      <c r="E39" t="s">
        <v>460</v>
      </c>
    </row>
    <row r="40" spans="1:5" x14ac:dyDescent="0.35">
      <c r="A40" t="s">
        <v>461</v>
      </c>
      <c r="B40" t="s">
        <v>731</v>
      </c>
      <c r="C40" t="s">
        <v>389</v>
      </c>
      <c r="D40" t="s">
        <v>389</v>
      </c>
      <c r="E40" t="s">
        <v>462</v>
      </c>
    </row>
    <row r="41" spans="1:5" x14ac:dyDescent="0.35">
      <c r="A41" t="s">
        <v>463</v>
      </c>
      <c r="B41" t="s">
        <v>464</v>
      </c>
      <c r="C41" t="s">
        <v>389</v>
      </c>
      <c r="D41" t="s">
        <v>389</v>
      </c>
      <c r="E41" t="s">
        <v>389</v>
      </c>
    </row>
    <row r="42" spans="1:5" x14ac:dyDescent="0.35">
      <c r="A42" t="s">
        <v>465</v>
      </c>
      <c r="B42" t="s">
        <v>464</v>
      </c>
      <c r="C42" t="s">
        <v>389</v>
      </c>
      <c r="D42" t="s">
        <v>389</v>
      </c>
      <c r="E42" t="s">
        <v>466</v>
      </c>
    </row>
    <row r="43" spans="1:5" x14ac:dyDescent="0.35">
      <c r="A43" t="s">
        <v>467</v>
      </c>
      <c r="B43" t="s">
        <v>464</v>
      </c>
      <c r="C43" t="s">
        <v>389</v>
      </c>
      <c r="D43" t="s">
        <v>389</v>
      </c>
      <c r="E43" t="s">
        <v>468</v>
      </c>
    </row>
    <row r="44" spans="1:5" x14ac:dyDescent="0.35">
      <c r="A44" t="s">
        <v>469</v>
      </c>
      <c r="B44" t="s">
        <v>464</v>
      </c>
      <c r="C44" t="s">
        <v>389</v>
      </c>
      <c r="D44" t="s">
        <v>389</v>
      </c>
      <c r="E44" t="s">
        <v>470</v>
      </c>
    </row>
    <row r="45" spans="1:5" x14ac:dyDescent="0.35">
      <c r="A45" t="s">
        <v>471</v>
      </c>
      <c r="B45" t="s">
        <v>472</v>
      </c>
      <c r="C45" t="s">
        <v>389</v>
      </c>
      <c r="D45" t="s">
        <v>389</v>
      </c>
      <c r="E45" t="s">
        <v>389</v>
      </c>
    </row>
    <row r="46" spans="1:5" x14ac:dyDescent="0.35">
      <c r="A46" t="s">
        <v>473</v>
      </c>
      <c r="B46" t="s">
        <v>389</v>
      </c>
      <c r="C46" t="s">
        <v>474</v>
      </c>
      <c r="D46" t="s">
        <v>389</v>
      </c>
      <c r="E46" t="s">
        <v>389</v>
      </c>
    </row>
    <row r="47" spans="1:5" x14ac:dyDescent="0.35">
      <c r="A47" t="s">
        <v>475</v>
      </c>
      <c r="B47" t="s">
        <v>472</v>
      </c>
      <c r="C47" t="s">
        <v>474</v>
      </c>
      <c r="D47" t="s">
        <v>476</v>
      </c>
      <c r="E47" t="s">
        <v>477</v>
      </c>
    </row>
    <row r="48" spans="1:5" x14ac:dyDescent="0.35">
      <c r="A48" t="s">
        <v>478</v>
      </c>
      <c r="B48" t="s">
        <v>472</v>
      </c>
      <c r="C48" t="s">
        <v>474</v>
      </c>
      <c r="D48" t="s">
        <v>476</v>
      </c>
      <c r="E48" t="s">
        <v>479</v>
      </c>
    </row>
    <row r="49" spans="1:11" x14ac:dyDescent="0.35">
      <c r="A49" t="s">
        <v>480</v>
      </c>
      <c r="B49" t="s">
        <v>472</v>
      </c>
      <c r="C49" t="s">
        <v>474</v>
      </c>
      <c r="D49" t="s">
        <v>476</v>
      </c>
      <c r="E49" t="s">
        <v>481</v>
      </c>
    </row>
    <row r="50" spans="1:11" x14ac:dyDescent="0.35">
      <c r="A50" t="s">
        <v>482</v>
      </c>
      <c r="B50" t="s">
        <v>472</v>
      </c>
      <c r="C50" t="s">
        <v>474</v>
      </c>
      <c r="D50" t="s">
        <v>476</v>
      </c>
      <c r="E50" t="s">
        <v>483</v>
      </c>
    </row>
    <row r="51" spans="1:11" x14ac:dyDescent="0.35">
      <c r="A51" t="s">
        <v>484</v>
      </c>
      <c r="B51" t="s">
        <v>472</v>
      </c>
      <c r="C51" t="s">
        <v>474</v>
      </c>
      <c r="D51" t="s">
        <v>476</v>
      </c>
      <c r="E51" t="s">
        <v>485</v>
      </c>
    </row>
    <row r="52" spans="1:11" x14ac:dyDescent="0.35">
      <c r="A52" t="s">
        <v>486</v>
      </c>
      <c r="B52" t="s">
        <v>472</v>
      </c>
      <c r="C52" t="s">
        <v>474</v>
      </c>
      <c r="D52" t="s">
        <v>487</v>
      </c>
      <c r="E52" t="s">
        <v>488</v>
      </c>
    </row>
    <row r="53" spans="1:11" x14ac:dyDescent="0.35">
      <c r="A53" t="s">
        <v>489</v>
      </c>
      <c r="B53" t="s">
        <v>472</v>
      </c>
      <c r="C53" t="s">
        <v>474</v>
      </c>
      <c r="D53" t="s">
        <v>487</v>
      </c>
      <c r="E53" t="s">
        <v>490</v>
      </c>
    </row>
    <row r="54" spans="1:11" x14ac:dyDescent="0.35">
      <c r="A54" t="s">
        <v>491</v>
      </c>
      <c r="B54" t="s">
        <v>472</v>
      </c>
      <c r="C54" t="s">
        <v>474</v>
      </c>
      <c r="D54" t="s">
        <v>487</v>
      </c>
      <c r="E54" t="s">
        <v>492</v>
      </c>
    </row>
    <row r="55" spans="1:11" x14ac:dyDescent="0.35">
      <c r="A55" t="s">
        <v>493</v>
      </c>
      <c r="B55" t="s">
        <v>472</v>
      </c>
      <c r="C55" t="s">
        <v>474</v>
      </c>
      <c r="D55" t="s">
        <v>494</v>
      </c>
      <c r="E55" t="s">
        <v>488</v>
      </c>
    </row>
    <row r="56" spans="1:11" x14ac:dyDescent="0.35">
      <c r="A56" t="s">
        <v>495</v>
      </c>
      <c r="B56" t="s">
        <v>472</v>
      </c>
      <c r="C56" t="s">
        <v>474</v>
      </c>
      <c r="D56" t="s">
        <v>494</v>
      </c>
      <c r="E56" t="s">
        <v>490</v>
      </c>
    </row>
    <row r="57" spans="1:11" x14ac:dyDescent="0.35">
      <c r="A57" t="s">
        <v>496</v>
      </c>
      <c r="B57" t="s">
        <v>472</v>
      </c>
      <c r="C57" t="s">
        <v>474</v>
      </c>
      <c r="D57" t="s">
        <v>494</v>
      </c>
      <c r="E57" t="s">
        <v>492</v>
      </c>
    </row>
    <row r="58" spans="1:11" x14ac:dyDescent="0.35">
      <c r="A58" t="s">
        <v>497</v>
      </c>
      <c r="B58" t="s">
        <v>389</v>
      </c>
      <c r="C58" t="s">
        <v>498</v>
      </c>
      <c r="D58" t="s">
        <v>389</v>
      </c>
      <c r="E58" t="s">
        <v>389</v>
      </c>
    </row>
    <row r="59" spans="1:11" x14ac:dyDescent="0.35">
      <c r="A59" t="s">
        <v>499</v>
      </c>
      <c r="B59" t="s">
        <v>472</v>
      </c>
      <c r="C59" t="s">
        <v>498</v>
      </c>
      <c r="D59" t="s">
        <v>476</v>
      </c>
      <c r="E59" t="s">
        <v>477</v>
      </c>
      <c r="K59" s="4">
        <v>3</v>
      </c>
    </row>
    <row r="60" spans="1:11" x14ac:dyDescent="0.35">
      <c r="A60" t="s">
        <v>500</v>
      </c>
      <c r="B60" t="s">
        <v>472</v>
      </c>
      <c r="C60" t="s">
        <v>498</v>
      </c>
      <c r="D60" t="s">
        <v>476</v>
      </c>
      <c r="E60" t="s">
        <v>479</v>
      </c>
    </row>
    <row r="61" spans="1:11" x14ac:dyDescent="0.35">
      <c r="A61" t="s">
        <v>501</v>
      </c>
      <c r="B61" t="s">
        <v>472</v>
      </c>
      <c r="C61" t="s">
        <v>498</v>
      </c>
      <c r="D61" t="s">
        <v>476</v>
      </c>
      <c r="E61" t="s">
        <v>481</v>
      </c>
    </row>
    <row r="62" spans="1:11" x14ac:dyDescent="0.35">
      <c r="A62" t="s">
        <v>502</v>
      </c>
      <c r="B62" t="s">
        <v>472</v>
      </c>
      <c r="C62" t="s">
        <v>498</v>
      </c>
      <c r="D62" t="s">
        <v>476</v>
      </c>
      <c r="E62" t="s">
        <v>483</v>
      </c>
    </row>
    <row r="63" spans="1:11" x14ac:dyDescent="0.35">
      <c r="A63" t="s">
        <v>503</v>
      </c>
      <c r="B63" t="s">
        <v>472</v>
      </c>
      <c r="C63" t="s">
        <v>498</v>
      </c>
      <c r="D63" t="s">
        <v>476</v>
      </c>
      <c r="E63" t="s">
        <v>485</v>
      </c>
    </row>
    <row r="64" spans="1:11" x14ac:dyDescent="0.35">
      <c r="A64" t="s">
        <v>504</v>
      </c>
      <c r="B64" t="s">
        <v>472</v>
      </c>
      <c r="C64" t="s">
        <v>498</v>
      </c>
      <c r="D64" t="s">
        <v>487</v>
      </c>
      <c r="E64" t="s">
        <v>488</v>
      </c>
    </row>
    <row r="65" spans="1:5" x14ac:dyDescent="0.35">
      <c r="A65" t="s">
        <v>505</v>
      </c>
      <c r="B65" t="s">
        <v>472</v>
      </c>
      <c r="C65" t="s">
        <v>498</v>
      </c>
      <c r="D65" t="s">
        <v>487</v>
      </c>
      <c r="E65" t="s">
        <v>490</v>
      </c>
    </row>
    <row r="66" spans="1:5" x14ac:dyDescent="0.35">
      <c r="A66" t="s">
        <v>506</v>
      </c>
      <c r="B66" t="s">
        <v>472</v>
      </c>
      <c r="C66" t="s">
        <v>498</v>
      </c>
      <c r="D66" t="s">
        <v>487</v>
      </c>
      <c r="E66" t="s">
        <v>492</v>
      </c>
    </row>
    <row r="67" spans="1:5" x14ac:dyDescent="0.35">
      <c r="A67" t="s">
        <v>507</v>
      </c>
      <c r="B67" t="s">
        <v>472</v>
      </c>
      <c r="C67" t="s">
        <v>498</v>
      </c>
      <c r="D67" t="s">
        <v>494</v>
      </c>
      <c r="E67" t="s">
        <v>488</v>
      </c>
    </row>
    <row r="68" spans="1:5" x14ac:dyDescent="0.35">
      <c r="A68" t="s">
        <v>508</v>
      </c>
      <c r="B68" t="s">
        <v>472</v>
      </c>
      <c r="C68" t="s">
        <v>498</v>
      </c>
      <c r="D68" t="s">
        <v>494</v>
      </c>
      <c r="E68" t="s">
        <v>490</v>
      </c>
    </row>
    <row r="69" spans="1:5" x14ac:dyDescent="0.35">
      <c r="A69" t="s">
        <v>509</v>
      </c>
      <c r="B69" t="s">
        <v>472</v>
      </c>
      <c r="C69" t="s">
        <v>498</v>
      </c>
      <c r="D69" t="s">
        <v>494</v>
      </c>
      <c r="E69" t="s">
        <v>492</v>
      </c>
    </row>
    <row r="70" spans="1:5" x14ac:dyDescent="0.35">
      <c r="A70" t="s">
        <v>510</v>
      </c>
      <c r="B70" t="s">
        <v>389</v>
      </c>
      <c r="C70" t="s">
        <v>511</v>
      </c>
      <c r="D70" t="s">
        <v>389</v>
      </c>
      <c r="E70" t="s">
        <v>389</v>
      </c>
    </row>
    <row r="71" spans="1:5" x14ac:dyDescent="0.35">
      <c r="A71" t="s">
        <v>512</v>
      </c>
      <c r="B71" t="s">
        <v>472</v>
      </c>
      <c r="C71" t="s">
        <v>511</v>
      </c>
      <c r="D71" t="s">
        <v>476</v>
      </c>
      <c r="E71" t="s">
        <v>477</v>
      </c>
    </row>
    <row r="72" spans="1:5" x14ac:dyDescent="0.35">
      <c r="A72" t="s">
        <v>513</v>
      </c>
      <c r="B72" t="s">
        <v>472</v>
      </c>
      <c r="C72" t="s">
        <v>511</v>
      </c>
      <c r="D72" t="s">
        <v>476</v>
      </c>
      <c r="E72" t="s">
        <v>479</v>
      </c>
    </row>
    <row r="73" spans="1:5" x14ac:dyDescent="0.35">
      <c r="A73" t="s">
        <v>514</v>
      </c>
      <c r="B73" t="s">
        <v>472</v>
      </c>
      <c r="C73" t="s">
        <v>511</v>
      </c>
      <c r="D73" t="s">
        <v>476</v>
      </c>
      <c r="E73" t="s">
        <v>481</v>
      </c>
    </row>
    <row r="74" spans="1:5" x14ac:dyDescent="0.35">
      <c r="A74" t="s">
        <v>515</v>
      </c>
      <c r="B74" t="s">
        <v>472</v>
      </c>
      <c r="C74" t="s">
        <v>511</v>
      </c>
      <c r="D74" t="s">
        <v>476</v>
      </c>
      <c r="E74" t="s">
        <v>483</v>
      </c>
    </row>
    <row r="75" spans="1:5" x14ac:dyDescent="0.35">
      <c r="A75" t="s">
        <v>516</v>
      </c>
      <c r="B75" t="s">
        <v>472</v>
      </c>
      <c r="C75" t="s">
        <v>511</v>
      </c>
      <c r="D75" t="s">
        <v>476</v>
      </c>
      <c r="E75" t="s">
        <v>485</v>
      </c>
    </row>
    <row r="76" spans="1:5" x14ac:dyDescent="0.35">
      <c r="A76" t="s">
        <v>517</v>
      </c>
      <c r="B76" t="s">
        <v>472</v>
      </c>
      <c r="C76" t="s">
        <v>511</v>
      </c>
      <c r="D76" t="s">
        <v>487</v>
      </c>
      <c r="E76" t="s">
        <v>488</v>
      </c>
    </row>
    <row r="77" spans="1:5" x14ac:dyDescent="0.35">
      <c r="A77" t="s">
        <v>518</v>
      </c>
      <c r="B77" t="s">
        <v>472</v>
      </c>
      <c r="C77" t="s">
        <v>511</v>
      </c>
      <c r="D77" t="s">
        <v>487</v>
      </c>
      <c r="E77" t="s">
        <v>490</v>
      </c>
    </row>
    <row r="78" spans="1:5" x14ac:dyDescent="0.35">
      <c r="A78" t="s">
        <v>519</v>
      </c>
      <c r="B78" t="s">
        <v>472</v>
      </c>
      <c r="C78" t="s">
        <v>511</v>
      </c>
      <c r="D78" t="s">
        <v>487</v>
      </c>
      <c r="E78" t="s">
        <v>492</v>
      </c>
    </row>
    <row r="79" spans="1:5" x14ac:dyDescent="0.35">
      <c r="A79" t="s">
        <v>520</v>
      </c>
      <c r="B79" t="s">
        <v>472</v>
      </c>
      <c r="C79" t="s">
        <v>511</v>
      </c>
      <c r="D79" t="s">
        <v>494</v>
      </c>
      <c r="E79" t="s">
        <v>488</v>
      </c>
    </row>
    <row r="80" spans="1:5" x14ac:dyDescent="0.35">
      <c r="A80" t="s">
        <v>521</v>
      </c>
      <c r="B80" t="s">
        <v>472</v>
      </c>
      <c r="C80" t="s">
        <v>511</v>
      </c>
      <c r="D80" t="s">
        <v>494</v>
      </c>
      <c r="E80" t="s">
        <v>490</v>
      </c>
    </row>
    <row r="81" spans="1:7" x14ac:dyDescent="0.35">
      <c r="A81" t="s">
        <v>522</v>
      </c>
      <c r="B81" t="s">
        <v>472</v>
      </c>
      <c r="C81" t="s">
        <v>511</v>
      </c>
      <c r="D81" t="s">
        <v>494</v>
      </c>
      <c r="E81" t="s">
        <v>492</v>
      </c>
    </row>
    <row r="82" spans="1:7" x14ac:dyDescent="0.35">
      <c r="A82" t="s">
        <v>523</v>
      </c>
      <c r="B82" t="s">
        <v>389</v>
      </c>
      <c r="C82" t="s">
        <v>524</v>
      </c>
      <c r="D82" t="s">
        <v>389</v>
      </c>
      <c r="E82" t="s">
        <v>389</v>
      </c>
    </row>
    <row r="83" spans="1:7" x14ac:dyDescent="0.35">
      <c r="A83" t="s">
        <v>525</v>
      </c>
      <c r="B83" t="s">
        <v>472</v>
      </c>
      <c r="C83" t="s">
        <v>524</v>
      </c>
      <c r="D83" t="s">
        <v>476</v>
      </c>
      <c r="E83" t="s">
        <v>477</v>
      </c>
      <c r="F83" s="4">
        <v>4</v>
      </c>
      <c r="G83" s="4">
        <v>2</v>
      </c>
    </row>
    <row r="84" spans="1:7" x14ac:dyDescent="0.35">
      <c r="A84" t="s">
        <v>526</v>
      </c>
      <c r="B84" t="s">
        <v>472</v>
      </c>
      <c r="C84" t="s">
        <v>389</v>
      </c>
      <c r="D84" t="s">
        <v>476</v>
      </c>
      <c r="E84" t="s">
        <v>479</v>
      </c>
      <c r="F84" s="4">
        <v>4</v>
      </c>
    </row>
    <row r="85" spans="1:7" x14ac:dyDescent="0.35">
      <c r="A85" t="s">
        <v>527</v>
      </c>
      <c r="B85" t="s">
        <v>472</v>
      </c>
      <c r="C85" t="s">
        <v>389</v>
      </c>
      <c r="D85" t="s">
        <v>476</v>
      </c>
      <c r="E85" t="s">
        <v>481</v>
      </c>
      <c r="F85" s="4"/>
    </row>
    <row r="86" spans="1:7" x14ac:dyDescent="0.35">
      <c r="A86" t="s">
        <v>528</v>
      </c>
      <c r="B86" t="s">
        <v>472</v>
      </c>
      <c r="C86" t="s">
        <v>389</v>
      </c>
      <c r="D86" t="s">
        <v>476</v>
      </c>
      <c r="E86" t="s">
        <v>483</v>
      </c>
      <c r="F86" s="4">
        <v>4</v>
      </c>
    </row>
    <row r="87" spans="1:7" x14ac:dyDescent="0.35">
      <c r="A87" t="s">
        <v>529</v>
      </c>
      <c r="B87" t="s">
        <v>472</v>
      </c>
      <c r="C87" t="s">
        <v>389</v>
      </c>
      <c r="D87" t="s">
        <v>476</v>
      </c>
      <c r="E87" t="s">
        <v>485</v>
      </c>
      <c r="F87" s="4">
        <v>3</v>
      </c>
      <c r="G87" s="4">
        <v>4</v>
      </c>
    </row>
    <row r="88" spans="1:7" x14ac:dyDescent="0.35">
      <c r="A88" t="s">
        <v>531</v>
      </c>
      <c r="B88" t="s">
        <v>472</v>
      </c>
      <c r="C88" t="s">
        <v>389</v>
      </c>
      <c r="D88" t="s">
        <v>487</v>
      </c>
      <c r="E88" t="s">
        <v>488</v>
      </c>
      <c r="F88" s="4">
        <v>4</v>
      </c>
    </row>
    <row r="89" spans="1:7" x14ac:dyDescent="0.35">
      <c r="A89" t="s">
        <v>532</v>
      </c>
      <c r="B89" t="s">
        <v>472</v>
      </c>
      <c r="C89" t="s">
        <v>389</v>
      </c>
      <c r="D89" t="s">
        <v>487</v>
      </c>
      <c r="E89" t="s">
        <v>490</v>
      </c>
      <c r="F89" s="4"/>
    </row>
    <row r="90" spans="1:7" x14ac:dyDescent="0.35">
      <c r="A90" t="s">
        <v>533</v>
      </c>
      <c r="B90" t="s">
        <v>472</v>
      </c>
      <c r="C90" t="s">
        <v>389</v>
      </c>
      <c r="D90" t="s">
        <v>487</v>
      </c>
      <c r="E90" t="s">
        <v>492</v>
      </c>
      <c r="F90" s="4">
        <v>4</v>
      </c>
      <c r="G90" s="4">
        <v>2</v>
      </c>
    </row>
    <row r="91" spans="1:7" x14ac:dyDescent="0.35">
      <c r="A91" t="s">
        <v>534</v>
      </c>
      <c r="B91" t="s">
        <v>472</v>
      </c>
      <c r="C91" t="s">
        <v>389</v>
      </c>
      <c r="D91" t="s">
        <v>494</v>
      </c>
      <c r="E91" t="s">
        <v>488</v>
      </c>
      <c r="F91" s="4">
        <v>4</v>
      </c>
      <c r="G91" s="4">
        <v>0</v>
      </c>
    </row>
    <row r="92" spans="1:7" x14ac:dyDescent="0.35">
      <c r="A92" t="s">
        <v>535</v>
      </c>
      <c r="B92" t="s">
        <v>472</v>
      </c>
      <c r="C92" t="s">
        <v>389</v>
      </c>
      <c r="D92" t="s">
        <v>494</v>
      </c>
      <c r="E92" t="s">
        <v>490</v>
      </c>
      <c r="F92" s="4"/>
      <c r="G92" s="4">
        <v>0</v>
      </c>
    </row>
    <row r="93" spans="1:7" x14ac:dyDescent="0.35">
      <c r="A93" t="s">
        <v>536</v>
      </c>
      <c r="B93" t="s">
        <v>472</v>
      </c>
      <c r="C93" t="s">
        <v>389</v>
      </c>
      <c r="D93" t="s">
        <v>494</v>
      </c>
      <c r="E93" t="s">
        <v>492</v>
      </c>
      <c r="F93" s="4"/>
      <c r="G93" s="4">
        <v>0</v>
      </c>
    </row>
    <row r="94" spans="1:7" x14ac:dyDescent="0.35">
      <c r="A94" t="s">
        <v>537</v>
      </c>
      <c r="B94" t="s">
        <v>538</v>
      </c>
      <c r="C94" t="s">
        <v>389</v>
      </c>
      <c r="D94" t="s">
        <v>389</v>
      </c>
      <c r="E94" t="s">
        <v>389</v>
      </c>
    </row>
    <row r="95" spans="1:7" x14ac:dyDescent="0.35">
      <c r="A95" t="s">
        <v>539</v>
      </c>
      <c r="B95" t="s">
        <v>389</v>
      </c>
      <c r="C95" t="s">
        <v>540</v>
      </c>
      <c r="D95" t="s">
        <v>389</v>
      </c>
      <c r="E95" t="s">
        <v>389</v>
      </c>
    </row>
    <row r="96" spans="1:7" x14ac:dyDescent="0.35">
      <c r="A96" t="s">
        <v>541</v>
      </c>
      <c r="B96" t="s">
        <v>538</v>
      </c>
      <c r="D96" t="s">
        <v>542</v>
      </c>
      <c r="E96" t="s">
        <v>543</v>
      </c>
    </row>
    <row r="97" spans="1:5" x14ac:dyDescent="0.35">
      <c r="A97" t="s">
        <v>544</v>
      </c>
      <c r="B97" t="s">
        <v>538</v>
      </c>
      <c r="D97" t="s">
        <v>542</v>
      </c>
      <c r="E97" t="s">
        <v>545</v>
      </c>
    </row>
    <row r="98" spans="1:5" x14ac:dyDescent="0.35">
      <c r="A98" t="s">
        <v>546</v>
      </c>
      <c r="B98" t="s">
        <v>538</v>
      </c>
      <c r="D98" t="s">
        <v>547</v>
      </c>
      <c r="E98" t="s">
        <v>548</v>
      </c>
    </row>
    <row r="99" spans="1:5" x14ac:dyDescent="0.35">
      <c r="A99" t="s">
        <v>549</v>
      </c>
      <c r="B99" t="s">
        <v>538</v>
      </c>
      <c r="D99" t="s">
        <v>547</v>
      </c>
      <c r="E99" t="s">
        <v>550</v>
      </c>
    </row>
    <row r="100" spans="1:5" x14ac:dyDescent="0.35">
      <c r="A100" t="s">
        <v>551</v>
      </c>
      <c r="B100" t="s">
        <v>538</v>
      </c>
      <c r="D100" t="s">
        <v>547</v>
      </c>
      <c r="E100" t="s">
        <v>552</v>
      </c>
    </row>
    <row r="101" spans="1:5" x14ac:dyDescent="0.35">
      <c r="A101" t="s">
        <v>553</v>
      </c>
      <c r="B101" t="s">
        <v>389</v>
      </c>
      <c r="C101" t="s">
        <v>554</v>
      </c>
      <c r="D101" t="s">
        <v>389</v>
      </c>
      <c r="E101" t="s">
        <v>389</v>
      </c>
    </row>
    <row r="102" spans="1:5" x14ac:dyDescent="0.35">
      <c r="A102" t="s">
        <v>555</v>
      </c>
      <c r="B102" t="s">
        <v>538</v>
      </c>
      <c r="D102" t="s">
        <v>542</v>
      </c>
      <c r="E102" t="s">
        <v>543</v>
      </c>
    </row>
    <row r="103" spans="1:5" x14ac:dyDescent="0.35">
      <c r="A103" t="s">
        <v>556</v>
      </c>
      <c r="B103" t="s">
        <v>538</v>
      </c>
      <c r="D103" t="s">
        <v>542</v>
      </c>
      <c r="E103" t="s">
        <v>545</v>
      </c>
    </row>
    <row r="104" spans="1:5" x14ac:dyDescent="0.35">
      <c r="A104" t="s">
        <v>557</v>
      </c>
      <c r="B104" t="s">
        <v>538</v>
      </c>
      <c r="D104" t="s">
        <v>547</v>
      </c>
      <c r="E104" t="s">
        <v>548</v>
      </c>
    </row>
    <row r="105" spans="1:5" x14ac:dyDescent="0.35">
      <c r="A105" t="s">
        <v>558</v>
      </c>
      <c r="B105" t="s">
        <v>538</v>
      </c>
      <c r="D105" t="s">
        <v>547</v>
      </c>
      <c r="E105" t="s">
        <v>550</v>
      </c>
    </row>
    <row r="106" spans="1:5" x14ac:dyDescent="0.35">
      <c r="A106" t="s">
        <v>559</v>
      </c>
      <c r="B106" t="s">
        <v>538</v>
      </c>
      <c r="D106" t="s">
        <v>547</v>
      </c>
      <c r="E106" t="s">
        <v>552</v>
      </c>
    </row>
    <row r="107" spans="1:5" x14ac:dyDescent="0.35">
      <c r="A107" t="s">
        <v>560</v>
      </c>
      <c r="B107" t="s">
        <v>389</v>
      </c>
      <c r="C107" t="s">
        <v>561</v>
      </c>
      <c r="D107" t="s">
        <v>389</v>
      </c>
      <c r="E107" t="s">
        <v>389</v>
      </c>
    </row>
    <row r="108" spans="1:5" x14ac:dyDescent="0.35">
      <c r="A108" t="s">
        <v>562</v>
      </c>
      <c r="B108" t="s">
        <v>538</v>
      </c>
      <c r="D108" t="s">
        <v>542</v>
      </c>
      <c r="E108" t="s">
        <v>543</v>
      </c>
    </row>
    <row r="109" spans="1:5" x14ac:dyDescent="0.35">
      <c r="A109" t="s">
        <v>563</v>
      </c>
      <c r="B109" t="s">
        <v>538</v>
      </c>
      <c r="D109" t="s">
        <v>542</v>
      </c>
      <c r="E109" t="s">
        <v>545</v>
      </c>
    </row>
    <row r="110" spans="1:5" x14ac:dyDescent="0.35">
      <c r="A110" t="s">
        <v>564</v>
      </c>
      <c r="B110" t="s">
        <v>538</v>
      </c>
      <c r="D110" t="s">
        <v>547</v>
      </c>
      <c r="E110" t="s">
        <v>548</v>
      </c>
    </row>
    <row r="111" spans="1:5" x14ac:dyDescent="0.35">
      <c r="A111" t="s">
        <v>565</v>
      </c>
      <c r="B111" t="s">
        <v>538</v>
      </c>
      <c r="D111" t="s">
        <v>547</v>
      </c>
      <c r="E111" t="s">
        <v>550</v>
      </c>
    </row>
    <row r="112" spans="1:5" x14ac:dyDescent="0.35">
      <c r="A112" t="s">
        <v>566</v>
      </c>
      <c r="B112" t="s">
        <v>538</v>
      </c>
      <c r="D112" t="s">
        <v>547</v>
      </c>
      <c r="E112" t="s">
        <v>552</v>
      </c>
    </row>
    <row r="113" spans="1:5" x14ac:dyDescent="0.35">
      <c r="A113" t="s">
        <v>567</v>
      </c>
      <c r="B113" t="s">
        <v>389</v>
      </c>
      <c r="C113" t="s">
        <v>568</v>
      </c>
      <c r="D113" t="s">
        <v>389</v>
      </c>
      <c r="E113" t="s">
        <v>389</v>
      </c>
    </row>
    <row r="114" spans="1:5" x14ac:dyDescent="0.35">
      <c r="A114" t="s">
        <v>569</v>
      </c>
      <c r="B114" t="s">
        <v>538</v>
      </c>
      <c r="D114" t="s">
        <v>542</v>
      </c>
      <c r="E114" t="s">
        <v>543</v>
      </c>
    </row>
    <row r="115" spans="1:5" x14ac:dyDescent="0.35">
      <c r="A115" t="s">
        <v>570</v>
      </c>
      <c r="B115" t="s">
        <v>538</v>
      </c>
      <c r="D115" t="s">
        <v>542</v>
      </c>
      <c r="E115" t="s">
        <v>545</v>
      </c>
    </row>
    <row r="116" spans="1:5" x14ac:dyDescent="0.35">
      <c r="A116" t="s">
        <v>571</v>
      </c>
      <c r="B116" t="s">
        <v>538</v>
      </c>
      <c r="D116" t="s">
        <v>547</v>
      </c>
      <c r="E116" t="s">
        <v>548</v>
      </c>
    </row>
    <row r="117" spans="1:5" x14ac:dyDescent="0.35">
      <c r="A117" t="s">
        <v>572</v>
      </c>
      <c r="B117" t="s">
        <v>538</v>
      </c>
      <c r="D117" t="s">
        <v>547</v>
      </c>
      <c r="E117" t="s">
        <v>550</v>
      </c>
    </row>
    <row r="118" spans="1:5" x14ac:dyDescent="0.35">
      <c r="A118" t="s">
        <v>573</v>
      </c>
      <c r="B118" t="s">
        <v>538</v>
      </c>
      <c r="D118" t="s">
        <v>547</v>
      </c>
      <c r="E118" t="s">
        <v>552</v>
      </c>
    </row>
    <row r="119" spans="1:5" x14ac:dyDescent="0.35">
      <c r="A119" t="s">
        <v>574</v>
      </c>
      <c r="B119" t="s">
        <v>389</v>
      </c>
      <c r="C119" t="s">
        <v>575</v>
      </c>
      <c r="D119" t="s">
        <v>389</v>
      </c>
      <c r="E119" t="s">
        <v>389</v>
      </c>
    </row>
    <row r="120" spans="1:5" x14ac:dyDescent="0.35">
      <c r="A120" t="s">
        <v>576</v>
      </c>
      <c r="B120" t="s">
        <v>538</v>
      </c>
      <c r="D120" t="s">
        <v>542</v>
      </c>
      <c r="E120" t="s">
        <v>543</v>
      </c>
    </row>
    <row r="121" spans="1:5" x14ac:dyDescent="0.35">
      <c r="A121" t="s">
        <v>577</v>
      </c>
      <c r="B121" t="s">
        <v>538</v>
      </c>
      <c r="D121" t="s">
        <v>542</v>
      </c>
      <c r="E121" t="s">
        <v>545</v>
      </c>
    </row>
    <row r="122" spans="1:5" x14ac:dyDescent="0.35">
      <c r="A122" t="s">
        <v>578</v>
      </c>
      <c r="B122" t="s">
        <v>538</v>
      </c>
      <c r="D122" t="s">
        <v>547</v>
      </c>
      <c r="E122" t="s">
        <v>548</v>
      </c>
    </row>
    <row r="123" spans="1:5" x14ac:dyDescent="0.35">
      <c r="A123" t="s">
        <v>579</v>
      </c>
      <c r="B123" t="s">
        <v>538</v>
      </c>
      <c r="D123" t="s">
        <v>547</v>
      </c>
      <c r="E123" t="s">
        <v>550</v>
      </c>
    </row>
    <row r="124" spans="1:5" x14ac:dyDescent="0.35">
      <c r="A124" t="s">
        <v>580</v>
      </c>
      <c r="B124" t="s">
        <v>538</v>
      </c>
      <c r="D124" t="s">
        <v>547</v>
      </c>
      <c r="E124" t="s">
        <v>552</v>
      </c>
    </row>
    <row r="125" spans="1:5" x14ac:dyDescent="0.35">
      <c r="A125" t="s">
        <v>581</v>
      </c>
      <c r="B125" t="s">
        <v>582</v>
      </c>
      <c r="C125" t="s">
        <v>582</v>
      </c>
      <c r="D125" t="s">
        <v>389</v>
      </c>
      <c r="E125" t="s">
        <v>389</v>
      </c>
    </row>
    <row r="126" spans="1:5" x14ac:dyDescent="0.35">
      <c r="A126" t="s">
        <v>583</v>
      </c>
      <c r="B126" t="s">
        <v>389</v>
      </c>
      <c r="C126" t="s">
        <v>584</v>
      </c>
      <c r="D126" t="s">
        <v>389</v>
      </c>
      <c r="E126" t="s">
        <v>389</v>
      </c>
    </row>
    <row r="127" spans="1:5" x14ac:dyDescent="0.35">
      <c r="A127" t="s">
        <v>585</v>
      </c>
      <c r="B127" t="s">
        <v>582</v>
      </c>
      <c r="C127" t="s">
        <v>389</v>
      </c>
      <c r="D127" t="s">
        <v>389</v>
      </c>
      <c r="E127" t="s">
        <v>586</v>
      </c>
    </row>
    <row r="128" spans="1:5" x14ac:dyDescent="0.35">
      <c r="A128" t="s">
        <v>587</v>
      </c>
      <c r="B128" t="s">
        <v>582</v>
      </c>
      <c r="C128" t="s">
        <v>389</v>
      </c>
      <c r="D128" t="s">
        <v>389</v>
      </c>
      <c r="E128" t="s">
        <v>588</v>
      </c>
    </row>
    <row r="129" spans="1:5" x14ac:dyDescent="0.35">
      <c r="A129" t="s">
        <v>589</v>
      </c>
      <c r="B129" t="s">
        <v>582</v>
      </c>
      <c r="C129" t="s">
        <v>389</v>
      </c>
      <c r="D129" t="s">
        <v>389</v>
      </c>
      <c r="E129" t="s">
        <v>590</v>
      </c>
    </row>
    <row r="130" spans="1:5" x14ac:dyDescent="0.35">
      <c r="A130" t="s">
        <v>591</v>
      </c>
      <c r="B130" t="s">
        <v>582</v>
      </c>
      <c r="C130" t="s">
        <v>389</v>
      </c>
      <c r="D130" t="s">
        <v>389</v>
      </c>
      <c r="E130" t="s">
        <v>592</v>
      </c>
    </row>
    <row r="131" spans="1:5" x14ac:dyDescent="0.35">
      <c r="A131" t="s">
        <v>593</v>
      </c>
      <c r="B131" t="s">
        <v>582</v>
      </c>
      <c r="C131" t="s">
        <v>389</v>
      </c>
      <c r="D131" t="s">
        <v>389</v>
      </c>
      <c r="E131" t="s">
        <v>594</v>
      </c>
    </row>
    <row r="132" spans="1:5" x14ac:dyDescent="0.35">
      <c r="A132" t="s">
        <v>595</v>
      </c>
      <c r="B132" t="s">
        <v>582</v>
      </c>
      <c r="C132" t="s">
        <v>389</v>
      </c>
      <c r="D132" t="s">
        <v>389</v>
      </c>
      <c r="E132" t="s">
        <v>431</v>
      </c>
    </row>
    <row r="133" spans="1:5" x14ac:dyDescent="0.35">
      <c r="A133" t="s">
        <v>596</v>
      </c>
      <c r="B133" t="s">
        <v>389</v>
      </c>
      <c r="C133" t="s">
        <v>597</v>
      </c>
      <c r="D133" t="s">
        <v>389</v>
      </c>
      <c r="E133" t="s">
        <v>389</v>
      </c>
    </row>
    <row r="134" spans="1:5" x14ac:dyDescent="0.35">
      <c r="A134" t="s">
        <v>598</v>
      </c>
      <c r="B134" t="s">
        <v>582</v>
      </c>
      <c r="D134" t="s">
        <v>389</v>
      </c>
      <c r="E134" t="s">
        <v>599</v>
      </c>
    </row>
    <row r="135" spans="1:5" x14ac:dyDescent="0.35">
      <c r="A135" t="s">
        <v>600</v>
      </c>
      <c r="B135" t="s">
        <v>582</v>
      </c>
      <c r="D135" t="s">
        <v>389</v>
      </c>
      <c r="E135" t="s">
        <v>601</v>
      </c>
    </row>
    <row r="136" spans="1:5" x14ac:dyDescent="0.35">
      <c r="A136" t="s">
        <v>602</v>
      </c>
      <c r="B136" t="s">
        <v>389</v>
      </c>
      <c r="C136" t="s">
        <v>603</v>
      </c>
      <c r="D136" t="s">
        <v>389</v>
      </c>
      <c r="E136" t="s">
        <v>389</v>
      </c>
    </row>
    <row r="137" spans="1:5" x14ac:dyDescent="0.35">
      <c r="A137" t="s">
        <v>604</v>
      </c>
      <c r="B137" t="s">
        <v>582</v>
      </c>
      <c r="D137" t="s">
        <v>389</v>
      </c>
      <c r="E137" t="s">
        <v>605</v>
      </c>
    </row>
    <row r="138" spans="1:5" x14ac:dyDescent="0.35">
      <c r="A138" t="s">
        <v>606</v>
      </c>
      <c r="B138" t="s">
        <v>582</v>
      </c>
      <c r="D138" t="s">
        <v>389</v>
      </c>
      <c r="E138" t="s">
        <v>607</v>
      </c>
    </row>
    <row r="139" spans="1:5" x14ac:dyDescent="0.35">
      <c r="A139" t="s">
        <v>608</v>
      </c>
      <c r="B139" t="s">
        <v>582</v>
      </c>
      <c r="D139" t="s">
        <v>389</v>
      </c>
      <c r="E139" t="s">
        <v>609</v>
      </c>
    </row>
    <row r="140" spans="1:5" x14ac:dyDescent="0.35">
      <c r="A140" t="s">
        <v>610</v>
      </c>
      <c r="B140" t="s">
        <v>389</v>
      </c>
      <c r="C140" t="s">
        <v>611</v>
      </c>
      <c r="D140" t="s">
        <v>389</v>
      </c>
      <c r="E140" t="s">
        <v>389</v>
      </c>
    </row>
    <row r="141" spans="1:5" x14ac:dyDescent="0.35">
      <c r="A141" t="s">
        <v>612</v>
      </c>
      <c r="B141" t="s">
        <v>582</v>
      </c>
      <c r="D141" t="s">
        <v>389</v>
      </c>
      <c r="E141" t="s">
        <v>613</v>
      </c>
    </row>
    <row r="142" spans="1:5" x14ac:dyDescent="0.35">
      <c r="A142" t="s">
        <v>614</v>
      </c>
      <c r="B142" t="s">
        <v>582</v>
      </c>
      <c r="D142" t="s">
        <v>389</v>
      </c>
      <c r="E142" t="s">
        <v>615</v>
      </c>
    </row>
    <row r="143" spans="1:5" x14ac:dyDescent="0.35">
      <c r="A143" t="s">
        <v>616</v>
      </c>
      <c r="B143" t="s">
        <v>617</v>
      </c>
      <c r="C143" t="s">
        <v>617</v>
      </c>
      <c r="D143" t="s">
        <v>389</v>
      </c>
      <c r="E143" t="s">
        <v>389</v>
      </c>
    </row>
    <row r="144" spans="1:5" x14ac:dyDescent="0.35">
      <c r="A144" t="s">
        <v>618</v>
      </c>
      <c r="B144" t="s">
        <v>389</v>
      </c>
      <c r="C144" t="s">
        <v>619</v>
      </c>
      <c r="D144" t="s">
        <v>389</v>
      </c>
      <c r="E144" t="s">
        <v>389</v>
      </c>
    </row>
    <row r="145" spans="1:11" x14ac:dyDescent="0.35">
      <c r="A145" t="s">
        <v>620</v>
      </c>
      <c r="B145" t="s">
        <v>617</v>
      </c>
      <c r="D145" t="s">
        <v>389</v>
      </c>
      <c r="E145" t="s">
        <v>621</v>
      </c>
      <c r="F145" s="4">
        <v>2</v>
      </c>
      <c r="G145" s="4">
        <v>4</v>
      </c>
      <c r="H145" s="4">
        <v>5</v>
      </c>
      <c r="I145" s="4">
        <v>1</v>
      </c>
      <c r="J145" s="4">
        <v>5</v>
      </c>
      <c r="K145" s="4">
        <v>5</v>
      </c>
    </row>
    <row r="146" spans="1:11" x14ac:dyDescent="0.35">
      <c r="A146" t="s">
        <v>622</v>
      </c>
      <c r="B146" t="s">
        <v>617</v>
      </c>
      <c r="D146" t="s">
        <v>389</v>
      </c>
      <c r="E146" t="s">
        <v>623</v>
      </c>
      <c r="F146" s="4">
        <v>3</v>
      </c>
      <c r="G146" s="4">
        <v>5</v>
      </c>
      <c r="H146" s="4">
        <v>5</v>
      </c>
      <c r="I146" s="4">
        <v>2</v>
      </c>
      <c r="J146" s="4">
        <v>4</v>
      </c>
      <c r="K146" s="4">
        <v>5</v>
      </c>
    </row>
    <row r="147" spans="1:11" x14ac:dyDescent="0.35">
      <c r="A147" t="s">
        <v>624</v>
      </c>
      <c r="B147" t="s">
        <v>389</v>
      </c>
      <c r="C147" t="s">
        <v>625</v>
      </c>
      <c r="D147" t="s">
        <v>389</v>
      </c>
      <c r="E147" t="s">
        <v>389</v>
      </c>
    </row>
    <row r="148" spans="1:11" x14ac:dyDescent="0.35">
      <c r="A148" t="s">
        <v>626</v>
      </c>
      <c r="B148" t="s">
        <v>617</v>
      </c>
      <c r="C148" t="s">
        <v>627</v>
      </c>
      <c r="D148" t="s">
        <v>389</v>
      </c>
      <c r="E148" t="s">
        <v>628</v>
      </c>
      <c r="F148" s="4">
        <v>3</v>
      </c>
      <c r="G148" s="4">
        <v>4</v>
      </c>
      <c r="H148" s="4">
        <v>3</v>
      </c>
      <c r="I148" s="4">
        <v>3</v>
      </c>
      <c r="J148" s="4">
        <v>4</v>
      </c>
      <c r="K148" s="4">
        <v>4</v>
      </c>
    </row>
    <row r="149" spans="1:11" x14ac:dyDescent="0.35">
      <c r="A149" t="s">
        <v>629</v>
      </c>
      <c r="B149" t="s">
        <v>617</v>
      </c>
      <c r="C149" t="s">
        <v>627</v>
      </c>
      <c r="D149" t="s">
        <v>630</v>
      </c>
      <c r="E149" t="s">
        <v>631</v>
      </c>
      <c r="F149" s="4">
        <v>4</v>
      </c>
      <c r="G149" s="4">
        <v>4</v>
      </c>
      <c r="H149" s="4">
        <v>5</v>
      </c>
      <c r="I149" s="4">
        <v>4</v>
      </c>
      <c r="J149" s="4">
        <v>1</v>
      </c>
      <c r="K149" s="4">
        <v>5</v>
      </c>
    </row>
    <row r="150" spans="1:11" x14ac:dyDescent="0.35">
      <c r="A150" t="s">
        <v>632</v>
      </c>
      <c r="B150" t="s">
        <v>617</v>
      </c>
      <c r="C150" t="s">
        <v>627</v>
      </c>
      <c r="D150" t="s">
        <v>633</v>
      </c>
      <c r="E150" t="s">
        <v>634</v>
      </c>
      <c r="F150" s="4">
        <v>4</v>
      </c>
      <c r="G150" s="4">
        <v>2</v>
      </c>
      <c r="H150" s="4">
        <v>4</v>
      </c>
      <c r="I150" s="4">
        <v>4</v>
      </c>
      <c r="J150" s="4">
        <v>2</v>
      </c>
      <c r="K150" s="4">
        <v>5</v>
      </c>
    </row>
    <row r="151" spans="1:11" x14ac:dyDescent="0.35">
      <c r="A151" t="s">
        <v>635</v>
      </c>
      <c r="B151" t="s">
        <v>617</v>
      </c>
      <c r="C151" t="s">
        <v>636</v>
      </c>
      <c r="D151" t="s">
        <v>389</v>
      </c>
      <c r="E151" t="s">
        <v>628</v>
      </c>
      <c r="F151" s="4">
        <v>1</v>
      </c>
      <c r="G151" s="4">
        <v>3</v>
      </c>
      <c r="H151" s="4">
        <v>4</v>
      </c>
      <c r="I151" s="4">
        <v>3</v>
      </c>
      <c r="J151" s="4">
        <v>4</v>
      </c>
      <c r="K151" s="4">
        <v>3</v>
      </c>
    </row>
    <row r="152" spans="1:11" x14ac:dyDescent="0.35">
      <c r="A152" t="s">
        <v>637</v>
      </c>
      <c r="B152" t="s">
        <v>617</v>
      </c>
      <c r="C152" t="s">
        <v>636</v>
      </c>
      <c r="D152" t="s">
        <v>633</v>
      </c>
      <c r="E152" t="s">
        <v>638</v>
      </c>
      <c r="F152" s="4">
        <v>3</v>
      </c>
      <c r="G152" s="4">
        <v>3</v>
      </c>
      <c r="H152" s="4">
        <v>4</v>
      </c>
      <c r="I152" s="4">
        <v>5</v>
      </c>
      <c r="J152" s="4">
        <v>3</v>
      </c>
      <c r="K152" s="4">
        <v>4</v>
      </c>
    </row>
    <row r="153" spans="1:11" x14ac:dyDescent="0.35">
      <c r="A153" t="s">
        <v>639</v>
      </c>
      <c r="B153" t="s">
        <v>617</v>
      </c>
      <c r="C153" t="s">
        <v>636</v>
      </c>
      <c r="D153" t="s">
        <v>640</v>
      </c>
      <c r="E153" t="s">
        <v>641</v>
      </c>
      <c r="F153" s="4">
        <v>4</v>
      </c>
      <c r="G153" s="4">
        <v>2</v>
      </c>
      <c r="H153" s="4">
        <v>1</v>
      </c>
      <c r="I153" s="4">
        <v>5</v>
      </c>
      <c r="J153" s="4">
        <v>1</v>
      </c>
      <c r="K153" s="4">
        <v>5</v>
      </c>
    </row>
    <row r="154" spans="1:11" x14ac:dyDescent="0.35">
      <c r="A154" t="s">
        <v>642</v>
      </c>
      <c r="B154" t="s">
        <v>617</v>
      </c>
      <c r="C154" t="s">
        <v>643</v>
      </c>
      <c r="D154" t="s">
        <v>389</v>
      </c>
      <c r="E154" t="s">
        <v>628</v>
      </c>
      <c r="F154" s="4">
        <v>4</v>
      </c>
      <c r="G154" s="4">
        <v>3</v>
      </c>
      <c r="H154" s="4">
        <v>3</v>
      </c>
      <c r="I154" s="4">
        <v>2</v>
      </c>
      <c r="J154" s="4">
        <v>4</v>
      </c>
      <c r="K154" s="4">
        <v>3</v>
      </c>
    </row>
    <row r="155" spans="1:11" x14ac:dyDescent="0.35">
      <c r="A155" t="s">
        <v>644</v>
      </c>
      <c r="B155" t="s">
        <v>617</v>
      </c>
      <c r="C155" t="s">
        <v>643</v>
      </c>
      <c r="D155" t="s">
        <v>640</v>
      </c>
      <c r="E155" t="s">
        <v>638</v>
      </c>
      <c r="F155" s="4">
        <v>4</v>
      </c>
      <c r="G155" s="4">
        <v>4</v>
      </c>
      <c r="H155" s="4">
        <v>4</v>
      </c>
      <c r="I155" s="4">
        <v>4</v>
      </c>
      <c r="J155" s="4">
        <v>5</v>
      </c>
      <c r="K155" s="4">
        <v>5</v>
      </c>
    </row>
    <row r="156" spans="1:11" x14ac:dyDescent="0.35">
      <c r="A156" t="s">
        <v>645</v>
      </c>
      <c r="B156" t="s">
        <v>617</v>
      </c>
      <c r="C156" t="s">
        <v>643</v>
      </c>
      <c r="D156" t="s">
        <v>530</v>
      </c>
      <c r="E156" t="s">
        <v>641</v>
      </c>
      <c r="F156" s="4">
        <v>4</v>
      </c>
      <c r="G156" s="4">
        <v>2</v>
      </c>
      <c r="H156" s="4">
        <v>3</v>
      </c>
      <c r="I156" s="4">
        <v>5</v>
      </c>
      <c r="J156" s="4">
        <v>2</v>
      </c>
      <c r="K156" s="4">
        <v>5</v>
      </c>
    </row>
    <row r="157" spans="1:11" x14ac:dyDescent="0.35">
      <c r="A157" t="s">
        <v>646</v>
      </c>
      <c r="B157" t="s">
        <v>617</v>
      </c>
      <c r="C157" t="s">
        <v>647</v>
      </c>
      <c r="D157" t="s">
        <v>389</v>
      </c>
      <c r="E157" t="s">
        <v>628</v>
      </c>
      <c r="F157" s="4">
        <v>1</v>
      </c>
      <c r="G157" s="4">
        <v>4</v>
      </c>
      <c r="H157" s="4">
        <v>4</v>
      </c>
      <c r="I157" s="4">
        <v>4</v>
      </c>
      <c r="J157" s="4">
        <v>4</v>
      </c>
      <c r="K157" s="4">
        <v>3</v>
      </c>
    </row>
    <row r="158" spans="1:11" x14ac:dyDescent="0.35">
      <c r="A158" t="s">
        <v>648</v>
      </c>
      <c r="B158" t="s">
        <v>617</v>
      </c>
      <c r="C158" t="s">
        <v>647</v>
      </c>
      <c r="D158" t="s">
        <v>633</v>
      </c>
      <c r="E158" t="s">
        <v>649</v>
      </c>
      <c r="F158" s="4">
        <v>3</v>
      </c>
      <c r="G158" s="4">
        <v>2</v>
      </c>
      <c r="H158" s="4">
        <v>4</v>
      </c>
      <c r="I158" s="4">
        <v>5</v>
      </c>
      <c r="J158" s="4">
        <v>4</v>
      </c>
      <c r="K158" s="4">
        <v>5</v>
      </c>
    </row>
    <row r="159" spans="1:11" x14ac:dyDescent="0.35">
      <c r="A159" t="s">
        <v>650</v>
      </c>
      <c r="B159" t="s">
        <v>617</v>
      </c>
      <c r="C159" t="s">
        <v>647</v>
      </c>
      <c r="D159" t="s">
        <v>640</v>
      </c>
      <c r="E159" t="s">
        <v>651</v>
      </c>
      <c r="F159" s="4">
        <v>4</v>
      </c>
      <c r="G159" s="4">
        <v>0</v>
      </c>
      <c r="H159" s="4">
        <v>3</v>
      </c>
      <c r="I159" s="4">
        <v>4</v>
      </c>
      <c r="J159" s="4">
        <v>3</v>
      </c>
      <c r="K159" s="4">
        <v>5</v>
      </c>
    </row>
    <row r="160" spans="1:11" x14ac:dyDescent="0.35">
      <c r="A160" t="s">
        <v>652</v>
      </c>
      <c r="B160" t="s">
        <v>617</v>
      </c>
      <c r="C160" t="s">
        <v>653</v>
      </c>
      <c r="D160" t="s">
        <v>389</v>
      </c>
      <c r="E160" t="s">
        <v>628</v>
      </c>
      <c r="F160" s="4">
        <v>3</v>
      </c>
      <c r="G160" s="4">
        <v>4</v>
      </c>
      <c r="H160" s="4">
        <v>4</v>
      </c>
      <c r="I160" s="4">
        <v>3</v>
      </c>
      <c r="J160" s="4">
        <v>4</v>
      </c>
      <c r="K160" s="4">
        <v>4</v>
      </c>
    </row>
    <row r="161" spans="1:11" x14ac:dyDescent="0.35">
      <c r="A161" t="s">
        <v>654</v>
      </c>
      <c r="B161" t="s">
        <v>617</v>
      </c>
      <c r="C161" t="s">
        <v>653</v>
      </c>
      <c r="D161" t="s">
        <v>640</v>
      </c>
      <c r="E161" t="s">
        <v>649</v>
      </c>
      <c r="F161" s="4">
        <v>3</v>
      </c>
      <c r="G161" s="4">
        <v>4</v>
      </c>
      <c r="H161" s="4">
        <v>4</v>
      </c>
      <c r="I161" s="4">
        <v>5</v>
      </c>
      <c r="J161" s="4">
        <v>4</v>
      </c>
      <c r="K161" s="4">
        <v>5</v>
      </c>
    </row>
    <row r="162" spans="1:11" x14ac:dyDescent="0.35">
      <c r="A162" t="s">
        <v>655</v>
      </c>
      <c r="B162" t="s">
        <v>617</v>
      </c>
      <c r="C162" t="s">
        <v>653</v>
      </c>
      <c r="D162" t="s">
        <v>640</v>
      </c>
      <c r="E162" t="s">
        <v>651</v>
      </c>
      <c r="F162" s="4">
        <v>1</v>
      </c>
      <c r="G162" s="4">
        <v>0</v>
      </c>
      <c r="H162" s="4">
        <v>4</v>
      </c>
      <c r="I162" s="4">
        <v>5</v>
      </c>
      <c r="J162" s="4">
        <v>3</v>
      </c>
      <c r="K162" s="4">
        <v>4</v>
      </c>
    </row>
    <row r="163" spans="1:11" x14ac:dyDescent="0.35">
      <c r="A163" t="s">
        <v>656</v>
      </c>
      <c r="B163" t="s">
        <v>617</v>
      </c>
      <c r="C163" t="s">
        <v>657</v>
      </c>
      <c r="D163" t="s">
        <v>389</v>
      </c>
      <c r="E163" t="s">
        <v>628</v>
      </c>
      <c r="F163" s="4">
        <v>4</v>
      </c>
      <c r="G163" s="4">
        <v>3</v>
      </c>
      <c r="H163" s="4">
        <v>3</v>
      </c>
      <c r="I163" s="4">
        <v>5</v>
      </c>
      <c r="J163" s="4">
        <v>3</v>
      </c>
      <c r="K163" s="4">
        <v>3</v>
      </c>
    </row>
    <row r="164" spans="1:11" x14ac:dyDescent="0.35">
      <c r="A164" t="s">
        <v>658</v>
      </c>
      <c r="B164" t="s">
        <v>617</v>
      </c>
      <c r="C164" t="s">
        <v>657</v>
      </c>
      <c r="D164" t="s">
        <v>633</v>
      </c>
      <c r="E164" t="s">
        <v>649</v>
      </c>
      <c r="F164" s="4">
        <v>4</v>
      </c>
      <c r="G164" s="4">
        <v>4</v>
      </c>
      <c r="H164" s="4">
        <v>5</v>
      </c>
      <c r="I164" s="4">
        <v>5</v>
      </c>
      <c r="J164" s="4">
        <v>3</v>
      </c>
      <c r="K164" s="4">
        <v>5</v>
      </c>
    </row>
    <row r="165" spans="1:11" x14ac:dyDescent="0.35">
      <c r="A165" t="s">
        <v>659</v>
      </c>
      <c r="B165" t="s">
        <v>617</v>
      </c>
      <c r="C165" t="s">
        <v>657</v>
      </c>
      <c r="D165" t="s">
        <v>640</v>
      </c>
      <c r="E165" t="s">
        <v>651</v>
      </c>
      <c r="F165" s="4">
        <v>2</v>
      </c>
      <c r="G165" s="4">
        <v>0</v>
      </c>
      <c r="H165" s="4">
        <v>5</v>
      </c>
      <c r="I165" s="4">
        <v>2</v>
      </c>
      <c r="J165" s="4">
        <v>4</v>
      </c>
      <c r="K165" s="4">
        <v>5</v>
      </c>
    </row>
    <row r="166" spans="1:11" x14ac:dyDescent="0.35">
      <c r="A166" t="s">
        <v>660</v>
      </c>
      <c r="B166" t="s">
        <v>617</v>
      </c>
      <c r="C166" t="s">
        <v>661</v>
      </c>
      <c r="D166" t="s">
        <v>389</v>
      </c>
      <c r="E166" t="s">
        <v>628</v>
      </c>
      <c r="F166" s="4">
        <v>3</v>
      </c>
      <c r="G166" s="4">
        <v>0</v>
      </c>
      <c r="H166" s="4">
        <v>4</v>
      </c>
      <c r="I166" s="4">
        <v>3</v>
      </c>
      <c r="J166" s="4">
        <v>3</v>
      </c>
      <c r="K166" s="4">
        <v>3</v>
      </c>
    </row>
    <row r="167" spans="1:11" x14ac:dyDescent="0.35">
      <c r="A167" t="s">
        <v>662</v>
      </c>
      <c r="B167" t="s">
        <v>617</v>
      </c>
      <c r="C167" t="s">
        <v>661</v>
      </c>
      <c r="D167" t="s">
        <v>633</v>
      </c>
      <c r="E167" t="s">
        <v>649</v>
      </c>
      <c r="F167" s="4">
        <v>4</v>
      </c>
      <c r="G167" s="4">
        <v>3</v>
      </c>
      <c r="H167" s="4">
        <v>4</v>
      </c>
      <c r="I167" s="4">
        <v>5</v>
      </c>
      <c r="J167" s="4">
        <v>5</v>
      </c>
      <c r="K167" s="4">
        <v>5</v>
      </c>
    </row>
    <row r="168" spans="1:11" x14ac:dyDescent="0.35">
      <c r="A168" t="s">
        <v>663</v>
      </c>
      <c r="B168" t="s">
        <v>617</v>
      </c>
      <c r="C168" t="s">
        <v>661</v>
      </c>
      <c r="D168" t="s">
        <v>640</v>
      </c>
      <c r="E168" t="s">
        <v>651</v>
      </c>
      <c r="F168" s="4">
        <v>3</v>
      </c>
      <c r="G168" s="4">
        <v>4</v>
      </c>
      <c r="H168" s="4">
        <v>3</v>
      </c>
      <c r="I168" s="4">
        <v>4</v>
      </c>
      <c r="J168" s="4">
        <v>5</v>
      </c>
      <c r="K168" s="4">
        <v>5</v>
      </c>
    </row>
    <row r="169" spans="1:11" x14ac:dyDescent="0.35">
      <c r="A169" t="s">
        <v>664</v>
      </c>
      <c r="B169" t="s">
        <v>617</v>
      </c>
      <c r="C169" t="s">
        <v>665</v>
      </c>
      <c r="D169" t="s">
        <v>389</v>
      </c>
      <c r="E169" t="s">
        <v>628</v>
      </c>
      <c r="F169" s="4">
        <v>1</v>
      </c>
      <c r="G169" s="4">
        <v>0</v>
      </c>
      <c r="H169" s="4">
        <v>3</v>
      </c>
      <c r="I169" s="4">
        <v>1</v>
      </c>
      <c r="J169" s="4">
        <v>3</v>
      </c>
      <c r="K169" s="4">
        <v>2</v>
      </c>
    </row>
    <row r="170" spans="1:11" x14ac:dyDescent="0.35">
      <c r="A170" t="s">
        <v>666</v>
      </c>
      <c r="B170" t="s">
        <v>617</v>
      </c>
      <c r="C170" t="s">
        <v>665</v>
      </c>
      <c r="D170" t="s">
        <v>633</v>
      </c>
      <c r="E170" t="s">
        <v>649</v>
      </c>
      <c r="F170" s="4">
        <v>4</v>
      </c>
      <c r="G170" s="4">
        <v>3</v>
      </c>
      <c r="H170" s="4">
        <v>4</v>
      </c>
      <c r="I170" s="4">
        <v>5</v>
      </c>
      <c r="J170" s="4">
        <v>3</v>
      </c>
      <c r="K170" s="4">
        <v>5</v>
      </c>
    </row>
    <row r="171" spans="1:11" x14ac:dyDescent="0.35">
      <c r="A171" t="s">
        <v>667</v>
      </c>
      <c r="B171" t="s">
        <v>617</v>
      </c>
      <c r="C171" t="s">
        <v>665</v>
      </c>
      <c r="D171" t="s">
        <v>640</v>
      </c>
      <c r="E171" t="s">
        <v>651</v>
      </c>
      <c r="F171" s="4">
        <v>4</v>
      </c>
      <c r="G171" s="4">
        <v>4</v>
      </c>
      <c r="H171" s="4">
        <v>4</v>
      </c>
      <c r="I171" s="4">
        <v>4</v>
      </c>
      <c r="J171" s="4">
        <v>3</v>
      </c>
      <c r="K171" s="4">
        <v>4</v>
      </c>
    </row>
    <row r="172" spans="1:11" x14ac:dyDescent="0.35">
      <c r="A172" t="s">
        <v>668</v>
      </c>
      <c r="B172" t="s">
        <v>617</v>
      </c>
      <c r="C172" t="s">
        <v>669</v>
      </c>
      <c r="D172" t="s">
        <v>389</v>
      </c>
      <c r="E172" t="s">
        <v>628</v>
      </c>
      <c r="F172" s="4">
        <v>4</v>
      </c>
      <c r="G172" s="4">
        <v>4</v>
      </c>
      <c r="H172" s="4">
        <v>4</v>
      </c>
      <c r="I172" s="4">
        <v>3</v>
      </c>
      <c r="J172" s="4">
        <v>3</v>
      </c>
      <c r="K172" s="4">
        <v>2</v>
      </c>
    </row>
    <row r="173" spans="1:11" x14ac:dyDescent="0.35">
      <c r="A173" t="s">
        <v>670</v>
      </c>
      <c r="B173" t="s">
        <v>617</v>
      </c>
      <c r="C173" t="s">
        <v>669</v>
      </c>
      <c r="D173" t="s">
        <v>633</v>
      </c>
      <c r="E173" t="s">
        <v>649</v>
      </c>
      <c r="F173" s="4">
        <v>4</v>
      </c>
      <c r="G173" s="4">
        <v>4</v>
      </c>
      <c r="H173" s="4">
        <v>5</v>
      </c>
      <c r="I173" s="4">
        <v>5</v>
      </c>
      <c r="J173" s="4">
        <v>3</v>
      </c>
      <c r="K173" s="4">
        <v>5</v>
      </c>
    </row>
    <row r="174" spans="1:11" x14ac:dyDescent="0.35">
      <c r="A174" t="s">
        <v>671</v>
      </c>
      <c r="B174" t="s">
        <v>617</v>
      </c>
      <c r="C174" t="s">
        <v>669</v>
      </c>
      <c r="D174" t="s">
        <v>640</v>
      </c>
      <c r="E174" t="s">
        <v>651</v>
      </c>
      <c r="F174" s="4">
        <v>4</v>
      </c>
      <c r="G174" s="4">
        <v>4</v>
      </c>
      <c r="H174" s="4">
        <v>5</v>
      </c>
      <c r="I174" s="4">
        <v>4</v>
      </c>
      <c r="J174" s="4">
        <v>4</v>
      </c>
      <c r="K174" s="4">
        <v>5</v>
      </c>
    </row>
    <row r="175" spans="1:11" x14ac:dyDescent="0.35">
      <c r="A175" t="s">
        <v>672</v>
      </c>
      <c r="B175" t="s">
        <v>617</v>
      </c>
      <c r="C175" t="s">
        <v>673</v>
      </c>
      <c r="D175" t="s">
        <v>389</v>
      </c>
      <c r="E175" t="s">
        <v>628</v>
      </c>
      <c r="F175" s="4">
        <v>2</v>
      </c>
      <c r="G175" s="4">
        <v>3</v>
      </c>
      <c r="H175" s="4">
        <v>5</v>
      </c>
      <c r="I175" s="4">
        <v>2</v>
      </c>
      <c r="J175" s="4">
        <v>1</v>
      </c>
      <c r="K175" s="4">
        <v>2</v>
      </c>
    </row>
    <row r="176" spans="1:11" x14ac:dyDescent="0.35">
      <c r="A176" t="s">
        <v>674</v>
      </c>
      <c r="B176" t="s">
        <v>617</v>
      </c>
      <c r="C176" t="s">
        <v>673</v>
      </c>
      <c r="D176" t="s">
        <v>633</v>
      </c>
      <c r="E176" t="s">
        <v>649</v>
      </c>
      <c r="F176" s="4">
        <v>4</v>
      </c>
      <c r="G176" s="4">
        <v>4</v>
      </c>
      <c r="H176" s="4">
        <v>5</v>
      </c>
      <c r="I176" s="4">
        <v>5</v>
      </c>
      <c r="J176" s="4">
        <v>4</v>
      </c>
      <c r="K176" s="4">
        <v>5</v>
      </c>
    </row>
    <row r="177" spans="1:11" x14ac:dyDescent="0.35">
      <c r="A177" t="s">
        <v>675</v>
      </c>
      <c r="B177" t="s">
        <v>617</v>
      </c>
      <c r="C177" t="s">
        <v>673</v>
      </c>
      <c r="D177" t="s">
        <v>640</v>
      </c>
      <c r="E177" t="s">
        <v>651</v>
      </c>
      <c r="F177" s="4">
        <v>4</v>
      </c>
      <c r="G177" s="4">
        <v>3</v>
      </c>
      <c r="H177" s="4">
        <v>5</v>
      </c>
      <c r="I177" s="4">
        <v>4</v>
      </c>
      <c r="J177" s="4">
        <v>2</v>
      </c>
      <c r="K177" s="4">
        <v>5</v>
      </c>
    </row>
    <row r="178" spans="1:11" x14ac:dyDescent="0.35">
      <c r="A178" t="s">
        <v>676</v>
      </c>
      <c r="B178" t="s">
        <v>617</v>
      </c>
      <c r="C178" t="s">
        <v>677</v>
      </c>
      <c r="D178" t="s">
        <v>389</v>
      </c>
      <c r="E178" t="s">
        <v>628</v>
      </c>
      <c r="F178" s="4">
        <v>2</v>
      </c>
      <c r="G178" s="4">
        <v>2</v>
      </c>
      <c r="H178" s="4">
        <v>4</v>
      </c>
      <c r="I178" s="4">
        <v>4</v>
      </c>
      <c r="J178" s="4">
        <v>3</v>
      </c>
      <c r="K178" s="4">
        <v>2</v>
      </c>
    </row>
    <row r="179" spans="1:11" x14ac:dyDescent="0.35">
      <c r="A179" t="s">
        <v>678</v>
      </c>
      <c r="B179" t="s">
        <v>617</v>
      </c>
      <c r="C179" t="s">
        <v>677</v>
      </c>
      <c r="D179" t="s">
        <v>633</v>
      </c>
      <c r="E179" t="s">
        <v>649</v>
      </c>
      <c r="F179" s="4">
        <v>4</v>
      </c>
      <c r="G179" s="4">
        <v>4</v>
      </c>
      <c r="H179" s="4">
        <v>4</v>
      </c>
      <c r="I179" s="4">
        <v>4</v>
      </c>
      <c r="J179" s="4">
        <v>3</v>
      </c>
      <c r="K179" s="4">
        <v>5</v>
      </c>
    </row>
    <row r="180" spans="1:11" x14ac:dyDescent="0.35">
      <c r="A180" t="s">
        <v>679</v>
      </c>
      <c r="B180" t="s">
        <v>617</v>
      </c>
      <c r="C180" t="s">
        <v>677</v>
      </c>
      <c r="D180" t="s">
        <v>640</v>
      </c>
      <c r="E180" t="s">
        <v>651</v>
      </c>
      <c r="F180" s="4">
        <v>3</v>
      </c>
      <c r="G180" s="4">
        <v>4</v>
      </c>
      <c r="H180" s="4">
        <v>3</v>
      </c>
      <c r="I180" s="4">
        <v>4</v>
      </c>
      <c r="J180" s="4">
        <v>3</v>
      </c>
      <c r="K180" s="4">
        <v>5</v>
      </c>
    </row>
    <row r="181" spans="1:11" x14ac:dyDescent="0.35">
      <c r="A181" t="s">
        <v>680</v>
      </c>
      <c r="B181" t="s">
        <v>617</v>
      </c>
      <c r="C181" t="s">
        <v>681</v>
      </c>
      <c r="D181" t="s">
        <v>389</v>
      </c>
      <c r="E181" t="s">
        <v>628</v>
      </c>
      <c r="F181" s="4">
        <v>2</v>
      </c>
      <c r="G181" s="4">
        <v>4</v>
      </c>
      <c r="H181" s="4">
        <v>1</v>
      </c>
      <c r="I181" s="4">
        <v>4</v>
      </c>
      <c r="J181" s="4">
        <v>3</v>
      </c>
      <c r="K181" s="4">
        <v>1</v>
      </c>
    </row>
    <row r="182" spans="1:11" x14ac:dyDescent="0.35">
      <c r="A182" t="s">
        <v>682</v>
      </c>
      <c r="B182" t="s">
        <v>617</v>
      </c>
      <c r="C182" t="s">
        <v>681</v>
      </c>
      <c r="D182" t="s">
        <v>633</v>
      </c>
      <c r="E182" t="s">
        <v>649</v>
      </c>
      <c r="F182" s="4">
        <v>3</v>
      </c>
      <c r="G182" s="4">
        <v>4</v>
      </c>
      <c r="H182" s="4">
        <v>4</v>
      </c>
      <c r="I182" s="4">
        <v>5</v>
      </c>
      <c r="J182" s="4">
        <v>5</v>
      </c>
      <c r="K182" s="4">
        <v>4</v>
      </c>
    </row>
    <row r="183" spans="1:11" x14ac:dyDescent="0.35">
      <c r="A183" t="s">
        <v>683</v>
      </c>
      <c r="B183" t="s">
        <v>617</v>
      </c>
      <c r="C183" t="s">
        <v>681</v>
      </c>
      <c r="D183" t="s">
        <v>640</v>
      </c>
      <c r="E183" t="s">
        <v>651</v>
      </c>
      <c r="F183" s="4">
        <v>1</v>
      </c>
      <c r="G183" s="4">
        <v>4</v>
      </c>
      <c r="H183" s="4">
        <v>4</v>
      </c>
      <c r="I183" s="4">
        <v>5</v>
      </c>
      <c r="J183" s="4">
        <v>4</v>
      </c>
      <c r="K183" s="4">
        <v>3</v>
      </c>
    </row>
    <row r="184" spans="1:11" x14ac:dyDescent="0.35">
      <c r="A184" t="s">
        <v>684</v>
      </c>
      <c r="B184" t="s">
        <v>617</v>
      </c>
      <c r="C184" t="s">
        <v>685</v>
      </c>
      <c r="D184" t="s">
        <v>389</v>
      </c>
      <c r="E184" t="s">
        <v>628</v>
      </c>
      <c r="F184" s="4">
        <v>1</v>
      </c>
      <c r="G184" s="4">
        <v>2</v>
      </c>
      <c r="H184" s="4">
        <v>4</v>
      </c>
      <c r="I184" s="4">
        <v>4</v>
      </c>
      <c r="J184" s="4">
        <v>4</v>
      </c>
      <c r="K184" s="4">
        <v>3</v>
      </c>
    </row>
    <row r="185" spans="1:11" x14ac:dyDescent="0.35">
      <c r="A185" t="s">
        <v>686</v>
      </c>
      <c r="B185" t="s">
        <v>617</v>
      </c>
      <c r="C185" t="s">
        <v>685</v>
      </c>
      <c r="D185" t="s">
        <v>633</v>
      </c>
      <c r="E185" t="s">
        <v>649</v>
      </c>
      <c r="F185" s="4">
        <v>4</v>
      </c>
      <c r="G185" s="4">
        <v>3</v>
      </c>
      <c r="H185" s="4">
        <v>4</v>
      </c>
      <c r="I185" s="4">
        <v>4</v>
      </c>
      <c r="J185" s="4">
        <v>4</v>
      </c>
      <c r="K185" s="4">
        <v>5</v>
      </c>
    </row>
    <row r="186" spans="1:11" x14ac:dyDescent="0.35">
      <c r="A186" t="s">
        <v>687</v>
      </c>
      <c r="B186" t="s">
        <v>617</v>
      </c>
      <c r="C186" t="s">
        <v>685</v>
      </c>
      <c r="D186" t="s">
        <v>640</v>
      </c>
      <c r="E186" t="s">
        <v>651</v>
      </c>
      <c r="F186" s="4">
        <v>4</v>
      </c>
      <c r="G186" s="4">
        <v>0</v>
      </c>
      <c r="H186" s="4">
        <v>4</v>
      </c>
      <c r="I186" s="4">
        <v>5</v>
      </c>
      <c r="J186" s="4">
        <v>4</v>
      </c>
      <c r="K186" s="4">
        <v>4</v>
      </c>
    </row>
    <row r="187" spans="1:11" x14ac:dyDescent="0.35">
      <c r="A187" t="s">
        <v>688</v>
      </c>
      <c r="B187" t="s">
        <v>617</v>
      </c>
      <c r="C187" t="s">
        <v>689</v>
      </c>
      <c r="D187" t="s">
        <v>389</v>
      </c>
      <c r="E187" t="s">
        <v>628</v>
      </c>
      <c r="F187" s="4">
        <v>2</v>
      </c>
      <c r="G187" s="4">
        <v>3</v>
      </c>
      <c r="H187" s="4">
        <v>4</v>
      </c>
      <c r="I187" s="4">
        <v>4</v>
      </c>
      <c r="J187" s="4">
        <v>2</v>
      </c>
      <c r="K187" s="4">
        <v>2</v>
      </c>
    </row>
    <row r="188" spans="1:11" x14ac:dyDescent="0.35">
      <c r="A188" t="s">
        <v>690</v>
      </c>
      <c r="B188" t="s">
        <v>617</v>
      </c>
      <c r="C188" t="s">
        <v>689</v>
      </c>
      <c r="D188" t="s">
        <v>633</v>
      </c>
      <c r="E188" t="s">
        <v>649</v>
      </c>
      <c r="F188" s="4">
        <v>4</v>
      </c>
      <c r="G188" s="4">
        <v>4</v>
      </c>
      <c r="H188" s="4">
        <v>5</v>
      </c>
      <c r="I188" s="4">
        <v>5</v>
      </c>
      <c r="J188" s="4">
        <v>5</v>
      </c>
      <c r="K188" s="4">
        <v>5</v>
      </c>
    </row>
    <row r="189" spans="1:11" x14ac:dyDescent="0.35">
      <c r="A189" t="s">
        <v>691</v>
      </c>
      <c r="B189" t="s">
        <v>617</v>
      </c>
      <c r="C189" t="s">
        <v>689</v>
      </c>
      <c r="D189" t="s">
        <v>640</v>
      </c>
      <c r="E189" t="s">
        <v>651</v>
      </c>
      <c r="F189" s="4">
        <v>3</v>
      </c>
      <c r="G189" s="4">
        <v>3</v>
      </c>
      <c r="H189" s="4">
        <v>5</v>
      </c>
      <c r="I189" s="4">
        <v>5</v>
      </c>
      <c r="J189" s="4">
        <v>4</v>
      </c>
      <c r="K189" s="4">
        <v>5</v>
      </c>
    </row>
    <row r="190" spans="1:11" x14ac:dyDescent="0.35">
      <c r="A190" t="s">
        <v>692</v>
      </c>
      <c r="B190" t="s">
        <v>617</v>
      </c>
      <c r="C190" t="s">
        <v>693</v>
      </c>
      <c r="D190" t="s">
        <v>389</v>
      </c>
      <c r="E190" t="s">
        <v>628</v>
      </c>
      <c r="F190" s="4">
        <v>4</v>
      </c>
      <c r="G190" s="4">
        <v>3</v>
      </c>
      <c r="H190" s="4">
        <v>4</v>
      </c>
      <c r="I190" s="4">
        <v>4</v>
      </c>
      <c r="J190" s="4">
        <v>4</v>
      </c>
      <c r="K190" s="4">
        <v>4</v>
      </c>
    </row>
    <row r="191" spans="1:11" x14ac:dyDescent="0.35">
      <c r="A191" t="s">
        <v>694</v>
      </c>
      <c r="B191" t="s">
        <v>617</v>
      </c>
      <c r="C191" t="s">
        <v>693</v>
      </c>
      <c r="D191" t="s">
        <v>633</v>
      </c>
      <c r="E191" t="s">
        <v>649</v>
      </c>
      <c r="F191" s="4">
        <v>4</v>
      </c>
      <c r="G191" s="4">
        <v>4</v>
      </c>
      <c r="H191" s="4">
        <v>3</v>
      </c>
      <c r="I191" s="4">
        <v>5</v>
      </c>
      <c r="J191" s="4">
        <v>4</v>
      </c>
      <c r="K191" s="4">
        <v>5</v>
      </c>
    </row>
    <row r="192" spans="1:11" x14ac:dyDescent="0.35">
      <c r="A192" t="s">
        <v>695</v>
      </c>
      <c r="B192" t="s">
        <v>617</v>
      </c>
      <c r="C192" t="s">
        <v>693</v>
      </c>
      <c r="D192" t="s">
        <v>640</v>
      </c>
      <c r="E192" t="s">
        <v>651</v>
      </c>
      <c r="F192" s="4">
        <v>5</v>
      </c>
      <c r="G192" s="4">
        <v>2</v>
      </c>
      <c r="H192" s="4">
        <v>3</v>
      </c>
      <c r="I192" s="4">
        <v>5</v>
      </c>
      <c r="J192" s="4">
        <v>5</v>
      </c>
      <c r="K192" s="4">
        <v>5</v>
      </c>
    </row>
    <row r="193" spans="1:11" x14ac:dyDescent="0.35">
      <c r="A193" t="s">
        <v>696</v>
      </c>
      <c r="B193" t="s">
        <v>617</v>
      </c>
      <c r="C193" t="s">
        <v>697</v>
      </c>
      <c r="D193" t="s">
        <v>389</v>
      </c>
      <c r="E193" t="s">
        <v>628</v>
      </c>
      <c r="F193" s="4">
        <v>4</v>
      </c>
      <c r="G193" s="4">
        <v>3</v>
      </c>
      <c r="H193" s="4">
        <v>4</v>
      </c>
      <c r="I193" s="4">
        <v>4</v>
      </c>
      <c r="J193" s="4">
        <v>4</v>
      </c>
      <c r="K193" s="4">
        <v>4</v>
      </c>
    </row>
    <row r="194" spans="1:11" x14ac:dyDescent="0.35">
      <c r="A194" t="s">
        <v>698</v>
      </c>
      <c r="B194" t="s">
        <v>617</v>
      </c>
      <c r="C194" t="s">
        <v>697</v>
      </c>
      <c r="D194" t="s">
        <v>640</v>
      </c>
      <c r="E194" t="s">
        <v>649</v>
      </c>
      <c r="F194" s="4">
        <v>4</v>
      </c>
      <c r="G194" s="4">
        <v>3</v>
      </c>
      <c r="H194" s="4">
        <v>4</v>
      </c>
      <c r="I194" s="4">
        <v>5</v>
      </c>
      <c r="J194" s="4">
        <v>3</v>
      </c>
      <c r="K194" s="4">
        <v>5</v>
      </c>
    </row>
    <row r="195" spans="1:11" x14ac:dyDescent="0.35">
      <c r="A195" t="s">
        <v>699</v>
      </c>
      <c r="B195" t="s">
        <v>617</v>
      </c>
      <c r="C195" t="s">
        <v>697</v>
      </c>
      <c r="D195" t="s">
        <v>530</v>
      </c>
      <c r="E195" t="s">
        <v>651</v>
      </c>
      <c r="F195" s="4">
        <v>4</v>
      </c>
      <c r="G195" s="4">
        <v>3</v>
      </c>
      <c r="H195" s="4">
        <v>5</v>
      </c>
      <c r="I195" s="4">
        <v>5</v>
      </c>
      <c r="J195" s="4">
        <v>5</v>
      </c>
      <c r="K195" s="4">
        <v>5</v>
      </c>
    </row>
    <row r="196" spans="1:11" x14ac:dyDescent="0.35">
      <c r="A196" t="s">
        <v>700</v>
      </c>
      <c r="B196" t="s">
        <v>701</v>
      </c>
      <c r="C196" t="s">
        <v>701</v>
      </c>
      <c r="D196" t="s">
        <v>389</v>
      </c>
      <c r="E196" t="s">
        <v>389</v>
      </c>
    </row>
    <row r="197" spans="1:11" x14ac:dyDescent="0.35">
      <c r="A197" t="s">
        <v>702</v>
      </c>
      <c r="B197" t="s">
        <v>701</v>
      </c>
      <c r="D197" t="s">
        <v>389</v>
      </c>
      <c r="E197" t="s">
        <v>703</v>
      </c>
      <c r="F197" s="4">
        <v>0</v>
      </c>
      <c r="G197" s="4">
        <v>5</v>
      </c>
      <c r="H197" s="4">
        <v>1</v>
      </c>
      <c r="I197" s="4">
        <v>5</v>
      </c>
      <c r="J197" s="4">
        <v>4</v>
      </c>
      <c r="K197" s="4">
        <v>5</v>
      </c>
    </row>
    <row r="198" spans="1:11" x14ac:dyDescent="0.35">
      <c r="A198" t="s">
        <v>704</v>
      </c>
      <c r="B198" t="s">
        <v>701</v>
      </c>
      <c r="D198" t="s">
        <v>389</v>
      </c>
      <c r="E198" t="s">
        <v>705</v>
      </c>
      <c r="F198" s="4">
        <v>1</v>
      </c>
      <c r="G198" s="4">
        <v>3</v>
      </c>
      <c r="H198" s="4">
        <v>1</v>
      </c>
      <c r="I198" s="4">
        <v>5</v>
      </c>
      <c r="J198" s="4">
        <v>5</v>
      </c>
      <c r="K198" s="4">
        <v>5</v>
      </c>
    </row>
    <row r="199" spans="1:11" x14ac:dyDescent="0.35">
      <c r="A199" t="s">
        <v>706</v>
      </c>
      <c r="B199" t="s">
        <v>701</v>
      </c>
      <c r="D199" t="s">
        <v>389</v>
      </c>
      <c r="E199" t="s">
        <v>707</v>
      </c>
      <c r="F199" s="4">
        <v>1</v>
      </c>
      <c r="G199" s="4">
        <v>0</v>
      </c>
      <c r="H199" s="4">
        <v>5</v>
      </c>
      <c r="I199" s="4">
        <v>5</v>
      </c>
      <c r="J199" s="4">
        <v>5</v>
      </c>
      <c r="K199" s="4">
        <v>5</v>
      </c>
    </row>
    <row r="200" spans="1:11" x14ac:dyDescent="0.35">
      <c r="A200" t="s">
        <v>708</v>
      </c>
      <c r="B200" t="s">
        <v>709</v>
      </c>
      <c r="C200" t="s">
        <v>709</v>
      </c>
      <c r="D200" t="s">
        <v>389</v>
      </c>
      <c r="E200" t="s">
        <v>389</v>
      </c>
    </row>
    <row r="201" spans="1:11" x14ac:dyDescent="0.35">
      <c r="A201" t="s">
        <v>710</v>
      </c>
      <c r="B201" t="s">
        <v>709</v>
      </c>
      <c r="D201" t="s">
        <v>389</v>
      </c>
      <c r="E201" t="s">
        <v>711</v>
      </c>
      <c r="F201" s="4">
        <v>1</v>
      </c>
      <c r="G201" s="4">
        <v>5</v>
      </c>
      <c r="H201" s="4">
        <v>5</v>
      </c>
      <c r="I201" s="4">
        <v>5</v>
      </c>
      <c r="J201" s="4">
        <v>3</v>
      </c>
      <c r="K201" s="4">
        <v>5</v>
      </c>
    </row>
    <row r="202" spans="1:11" x14ac:dyDescent="0.35">
      <c r="A202" t="s">
        <v>712</v>
      </c>
      <c r="B202" t="s">
        <v>709</v>
      </c>
      <c r="D202" t="s">
        <v>389</v>
      </c>
      <c r="E202" t="s">
        <v>713</v>
      </c>
      <c r="F202" s="4">
        <v>1</v>
      </c>
      <c r="G202" s="4">
        <v>4</v>
      </c>
      <c r="H202" s="4">
        <v>5</v>
      </c>
      <c r="I202" s="4">
        <v>5</v>
      </c>
      <c r="J202" s="4">
        <v>0</v>
      </c>
      <c r="K202" s="4">
        <v>3</v>
      </c>
    </row>
    <row r="203" spans="1:11" x14ac:dyDescent="0.35">
      <c r="A203" t="s">
        <v>714</v>
      </c>
      <c r="B203" t="s">
        <v>709</v>
      </c>
      <c r="D203" t="s">
        <v>389</v>
      </c>
      <c r="E203" t="s">
        <v>715</v>
      </c>
      <c r="F203" s="4">
        <v>0</v>
      </c>
      <c r="G203" s="4">
        <v>5</v>
      </c>
      <c r="H203" s="4">
        <v>5</v>
      </c>
      <c r="I203" s="4">
        <v>5</v>
      </c>
      <c r="J203" s="4">
        <v>0</v>
      </c>
      <c r="K203" s="4">
        <v>4</v>
      </c>
    </row>
    <row r="204" spans="1:11" x14ac:dyDescent="0.35">
      <c r="A204" t="s">
        <v>716</v>
      </c>
      <c r="B204" t="s">
        <v>717</v>
      </c>
      <c r="C204" t="s">
        <v>718</v>
      </c>
      <c r="D204" t="s">
        <v>389</v>
      </c>
      <c r="E204" t="s">
        <v>389</v>
      </c>
    </row>
    <row r="205" spans="1:11" x14ac:dyDescent="0.35">
      <c r="A205" t="s">
        <v>719</v>
      </c>
      <c r="B205" t="s">
        <v>717</v>
      </c>
      <c r="D205" t="s">
        <v>389</v>
      </c>
      <c r="E205" t="s">
        <v>545</v>
      </c>
      <c r="F205" s="4">
        <v>0</v>
      </c>
      <c r="G205" s="4">
        <v>2</v>
      </c>
      <c r="H205" s="4">
        <v>5</v>
      </c>
      <c r="I205" s="4">
        <v>5</v>
      </c>
      <c r="J205" s="4">
        <v>4</v>
      </c>
      <c r="K205" s="4">
        <v>2</v>
      </c>
    </row>
    <row r="206" spans="1:11" x14ac:dyDescent="0.35">
      <c r="A206" t="s">
        <v>720</v>
      </c>
      <c r="B206" t="s">
        <v>717</v>
      </c>
      <c r="D206" t="s">
        <v>389</v>
      </c>
      <c r="E206" t="s">
        <v>543</v>
      </c>
      <c r="F206" s="4">
        <v>0</v>
      </c>
      <c r="G206" s="4">
        <v>0</v>
      </c>
      <c r="H206" s="4">
        <v>5</v>
      </c>
      <c r="I206" s="4">
        <v>5</v>
      </c>
      <c r="J206" s="4">
        <v>0</v>
      </c>
      <c r="K206" s="4">
        <v>5</v>
      </c>
    </row>
    <row r="207" spans="1:11" x14ac:dyDescent="0.35">
      <c r="A207" t="s">
        <v>721</v>
      </c>
      <c r="B207" t="s">
        <v>717</v>
      </c>
      <c r="D207" t="s">
        <v>389</v>
      </c>
      <c r="E207" t="s">
        <v>722</v>
      </c>
      <c r="F207" s="4">
        <v>4</v>
      </c>
      <c r="G207" s="4">
        <v>5</v>
      </c>
      <c r="H207" s="4">
        <v>5</v>
      </c>
      <c r="I207" s="4">
        <v>5</v>
      </c>
      <c r="J207" s="4">
        <v>2</v>
      </c>
      <c r="K207" s="4">
        <v>5</v>
      </c>
    </row>
    <row r="208" spans="1:11" x14ac:dyDescent="0.35">
      <c r="A208" t="s">
        <v>723</v>
      </c>
      <c r="B208" t="s">
        <v>717</v>
      </c>
      <c r="D208" t="s">
        <v>389</v>
      </c>
      <c r="E208" t="s">
        <v>724</v>
      </c>
      <c r="F208" s="4">
        <v>0</v>
      </c>
      <c r="G208" s="4">
        <v>0</v>
      </c>
      <c r="H208" s="4">
        <v>5</v>
      </c>
      <c r="I208" s="4">
        <v>5</v>
      </c>
      <c r="J208" s="4">
        <v>0</v>
      </c>
      <c r="K208" s="4">
        <v>5</v>
      </c>
    </row>
    <row r="209" spans="1:11" x14ac:dyDescent="0.35">
      <c r="A209" t="s">
        <v>725</v>
      </c>
      <c r="B209" t="s">
        <v>726</v>
      </c>
      <c r="C209" t="s">
        <v>726</v>
      </c>
      <c r="D209" t="s">
        <v>389</v>
      </c>
      <c r="E209" t="s">
        <v>389</v>
      </c>
    </row>
    <row r="210" spans="1:11" x14ac:dyDescent="0.35">
      <c r="A210" t="s">
        <v>727</v>
      </c>
      <c r="B210" t="s">
        <v>726</v>
      </c>
      <c r="D210" t="s">
        <v>389</v>
      </c>
      <c r="E210" t="s">
        <v>728</v>
      </c>
      <c r="F210" s="4">
        <v>4</v>
      </c>
      <c r="G210" s="4">
        <v>5</v>
      </c>
      <c r="H210" s="4">
        <v>4</v>
      </c>
      <c r="I210" s="4">
        <v>5</v>
      </c>
      <c r="J210" s="4">
        <v>4</v>
      </c>
      <c r="K210" s="4">
        <v>5</v>
      </c>
    </row>
    <row r="211" spans="1:11" x14ac:dyDescent="0.35">
      <c r="A211" t="s">
        <v>729</v>
      </c>
      <c r="B211" t="s">
        <v>726</v>
      </c>
      <c r="D211" t="s">
        <v>389</v>
      </c>
      <c r="E211" t="s">
        <v>730</v>
      </c>
      <c r="F211" s="4">
        <v>4</v>
      </c>
      <c r="G211" s="4">
        <v>5</v>
      </c>
      <c r="H211" s="4">
        <v>3</v>
      </c>
      <c r="I211" s="4">
        <v>5</v>
      </c>
      <c r="J211" s="4">
        <v>4</v>
      </c>
      <c r="K211" s="4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3"/>
  <sheetViews>
    <sheetView zoomScale="70" zoomScaleNormal="70" workbookViewId="0">
      <selection activeCell="G6" sqref="G6"/>
    </sheetView>
  </sheetViews>
  <sheetFormatPr defaultColWidth="10.90625" defaultRowHeight="14.5" x14ac:dyDescent="0.35"/>
  <cols>
    <col min="2" max="2" width="37" customWidth="1"/>
    <col min="3" max="3" width="27.36328125" customWidth="1"/>
    <col min="4" max="4" width="14" customWidth="1"/>
    <col min="5" max="5" width="47.6328125" customWidth="1"/>
    <col min="6" max="6" width="9.6328125" customWidth="1"/>
    <col min="7" max="7" width="9.36328125" customWidth="1"/>
    <col min="8" max="8" width="9.6328125" customWidth="1"/>
  </cols>
  <sheetData>
    <row r="1" spans="1:11" ht="23.75" customHeight="1" x14ac:dyDescent="0.35">
      <c r="K1" t="s">
        <v>357</v>
      </c>
    </row>
    <row r="2" spans="1:11" ht="34.25" customHeight="1" x14ac:dyDescent="0.35">
      <c r="A2" t="s">
        <v>65</v>
      </c>
      <c r="B2" t="s">
        <v>66</v>
      </c>
      <c r="F2" t="s">
        <v>67</v>
      </c>
    </row>
    <row r="3" spans="1:11" ht="27" customHeight="1" x14ac:dyDescent="0.35">
      <c r="B3" t="s">
        <v>1</v>
      </c>
      <c r="C3" t="s">
        <v>19</v>
      </c>
      <c r="D3" t="s">
        <v>69</v>
      </c>
      <c r="E3" t="s">
        <v>68</v>
      </c>
      <c r="F3" t="s">
        <v>20</v>
      </c>
      <c r="G3" t="s">
        <v>1</v>
      </c>
      <c r="H3" t="s">
        <v>68</v>
      </c>
    </row>
    <row r="4" spans="1:11" ht="27" customHeight="1" x14ac:dyDescent="0.35">
      <c r="B4" t="s">
        <v>18</v>
      </c>
      <c r="F4">
        <f>SUM(F5:F213)</f>
        <v>1</v>
      </c>
    </row>
    <row r="5" spans="1:11" ht="27" customHeight="1" x14ac:dyDescent="0.35">
      <c r="A5" t="s">
        <v>29</v>
      </c>
      <c r="B5" t="s">
        <v>2</v>
      </c>
      <c r="F5">
        <v>0.2</v>
      </c>
      <c r="G5">
        <f>SUM(G6:G46)</f>
        <v>1</v>
      </c>
    </row>
    <row r="6" spans="1:11" ht="27" customHeight="1" x14ac:dyDescent="0.35">
      <c r="A6" t="s">
        <v>30</v>
      </c>
      <c r="B6" t="s">
        <v>3</v>
      </c>
      <c r="G6">
        <v>0.4</v>
      </c>
      <c r="H6">
        <f>SUM(H7:H16)</f>
        <v>1</v>
      </c>
    </row>
    <row r="7" spans="1:11" x14ac:dyDescent="0.35">
      <c r="A7" t="s">
        <v>175</v>
      </c>
      <c r="B7" t="s">
        <v>3</v>
      </c>
      <c r="E7" t="s">
        <v>80</v>
      </c>
      <c r="G7" t="s">
        <v>355</v>
      </c>
      <c r="H7">
        <v>0.05</v>
      </c>
    </row>
    <row r="8" spans="1:11" x14ac:dyDescent="0.35">
      <c r="A8" t="s">
        <v>176</v>
      </c>
      <c r="B8" t="s">
        <v>3</v>
      </c>
      <c r="E8" t="s">
        <v>74</v>
      </c>
      <c r="G8" t="s">
        <v>355</v>
      </c>
      <c r="H8">
        <v>0.15</v>
      </c>
    </row>
    <row r="9" spans="1:11" x14ac:dyDescent="0.35">
      <c r="A9" t="s">
        <v>177</v>
      </c>
      <c r="B9" t="s">
        <v>3</v>
      </c>
      <c r="E9" t="s">
        <v>81</v>
      </c>
      <c r="G9" t="s">
        <v>355</v>
      </c>
      <c r="H9">
        <v>0.15</v>
      </c>
    </row>
    <row r="10" spans="1:11" x14ac:dyDescent="0.35">
      <c r="A10" t="s">
        <v>178</v>
      </c>
      <c r="B10" t="s">
        <v>3</v>
      </c>
      <c r="E10" t="s">
        <v>75</v>
      </c>
      <c r="G10" t="s">
        <v>355</v>
      </c>
      <c r="H10">
        <v>0.1</v>
      </c>
    </row>
    <row r="11" spans="1:11" x14ac:dyDescent="0.35">
      <c r="A11" t="s">
        <v>179</v>
      </c>
      <c r="B11" t="s">
        <v>3</v>
      </c>
      <c r="E11" t="s">
        <v>76</v>
      </c>
      <c r="G11" t="s">
        <v>355</v>
      </c>
      <c r="H11">
        <v>0.08</v>
      </c>
    </row>
    <row r="12" spans="1:11" x14ac:dyDescent="0.35">
      <c r="A12" t="s">
        <v>180</v>
      </c>
      <c r="B12" t="s">
        <v>3</v>
      </c>
      <c r="E12" t="s">
        <v>77</v>
      </c>
      <c r="G12" t="s">
        <v>355</v>
      </c>
      <c r="H12">
        <v>0.15</v>
      </c>
    </row>
    <row r="13" spans="1:11" ht="29" customHeight="1" x14ac:dyDescent="0.35">
      <c r="A13" t="s">
        <v>181</v>
      </c>
      <c r="B13" t="s">
        <v>3</v>
      </c>
      <c r="E13" t="s">
        <v>78</v>
      </c>
      <c r="G13" t="s">
        <v>355</v>
      </c>
      <c r="H13">
        <v>0.15</v>
      </c>
    </row>
    <row r="14" spans="1:11" x14ac:dyDescent="0.35">
      <c r="A14" t="s">
        <v>182</v>
      </c>
      <c r="B14" t="s">
        <v>3</v>
      </c>
      <c r="E14" t="s">
        <v>82</v>
      </c>
      <c r="G14" t="s">
        <v>355</v>
      </c>
      <c r="H14">
        <v>0.05</v>
      </c>
    </row>
    <row r="15" spans="1:11" x14ac:dyDescent="0.35">
      <c r="A15" t="s">
        <v>183</v>
      </c>
      <c r="B15" t="s">
        <v>3</v>
      </c>
      <c r="E15" t="s">
        <v>79</v>
      </c>
      <c r="G15" t="s">
        <v>355</v>
      </c>
      <c r="H15">
        <v>0.04</v>
      </c>
    </row>
    <row r="16" spans="1:11" x14ac:dyDescent="0.35">
      <c r="A16" t="s">
        <v>184</v>
      </c>
      <c r="B16" t="s">
        <v>3</v>
      </c>
      <c r="E16" t="s">
        <v>83</v>
      </c>
      <c r="G16" t="s">
        <v>355</v>
      </c>
      <c r="H16">
        <v>0.08</v>
      </c>
    </row>
    <row r="17" spans="1:8" x14ac:dyDescent="0.35">
      <c r="A17" t="s">
        <v>31</v>
      </c>
      <c r="B17" t="s">
        <v>4</v>
      </c>
      <c r="G17">
        <v>0.3</v>
      </c>
      <c r="H17">
        <f>SUM(H18:H26)</f>
        <v>1</v>
      </c>
    </row>
    <row r="18" spans="1:8" x14ac:dyDescent="0.35">
      <c r="A18" t="s">
        <v>185</v>
      </c>
      <c r="B18" t="s">
        <v>4</v>
      </c>
      <c r="E18" t="s">
        <v>84</v>
      </c>
      <c r="G18" t="s">
        <v>355</v>
      </c>
      <c r="H18">
        <v>0.15</v>
      </c>
    </row>
    <row r="19" spans="1:8" ht="29" customHeight="1" x14ac:dyDescent="0.35">
      <c r="A19" t="s">
        <v>186</v>
      </c>
      <c r="B19" t="s">
        <v>4</v>
      </c>
      <c r="E19" t="s">
        <v>85</v>
      </c>
      <c r="G19" t="s">
        <v>355</v>
      </c>
      <c r="H19">
        <v>0.2</v>
      </c>
    </row>
    <row r="20" spans="1:8" x14ac:dyDescent="0.35">
      <c r="A20" t="s">
        <v>187</v>
      </c>
      <c r="B20" t="s">
        <v>4</v>
      </c>
      <c r="E20" t="s">
        <v>86</v>
      </c>
      <c r="G20" t="s">
        <v>355</v>
      </c>
      <c r="H20">
        <v>0.1</v>
      </c>
    </row>
    <row r="21" spans="1:8" x14ac:dyDescent="0.35">
      <c r="A21" t="s">
        <v>188</v>
      </c>
      <c r="B21" t="s">
        <v>4</v>
      </c>
      <c r="E21" t="s">
        <v>87</v>
      </c>
      <c r="G21" t="s">
        <v>355</v>
      </c>
      <c r="H21">
        <v>0.15</v>
      </c>
    </row>
    <row r="22" spans="1:8" x14ac:dyDescent="0.35">
      <c r="A22" t="s">
        <v>189</v>
      </c>
      <c r="B22" t="s">
        <v>4</v>
      </c>
      <c r="E22" t="s">
        <v>88</v>
      </c>
      <c r="G22" t="s">
        <v>355</v>
      </c>
      <c r="H22">
        <v>0.1</v>
      </c>
    </row>
    <row r="23" spans="1:8" x14ac:dyDescent="0.35">
      <c r="A23" t="s">
        <v>190</v>
      </c>
      <c r="B23" t="s">
        <v>4</v>
      </c>
      <c r="E23" t="s">
        <v>89</v>
      </c>
      <c r="G23" t="s">
        <v>355</v>
      </c>
      <c r="H23">
        <v>0.05</v>
      </c>
    </row>
    <row r="24" spans="1:8" x14ac:dyDescent="0.35">
      <c r="A24" t="s">
        <v>191</v>
      </c>
      <c r="B24" t="s">
        <v>4</v>
      </c>
      <c r="E24" t="s">
        <v>90</v>
      </c>
      <c r="G24" t="s">
        <v>355</v>
      </c>
      <c r="H24">
        <v>0.05</v>
      </c>
    </row>
    <row r="25" spans="1:8" x14ac:dyDescent="0.35">
      <c r="A25" t="s">
        <v>192</v>
      </c>
      <c r="B25" t="s">
        <v>4</v>
      </c>
      <c r="E25" t="s">
        <v>91</v>
      </c>
      <c r="G25" t="s">
        <v>355</v>
      </c>
      <c r="H25">
        <v>0.05</v>
      </c>
    </row>
    <row r="26" spans="1:8" x14ac:dyDescent="0.35">
      <c r="A26" t="s">
        <v>193</v>
      </c>
      <c r="B26" t="s">
        <v>4</v>
      </c>
      <c r="E26" t="s">
        <v>92</v>
      </c>
      <c r="G26" t="s">
        <v>355</v>
      </c>
      <c r="H26">
        <v>0.15</v>
      </c>
    </row>
    <row r="27" spans="1:8" x14ac:dyDescent="0.35">
      <c r="A27" t="s">
        <v>32</v>
      </c>
      <c r="B27" t="s">
        <v>5</v>
      </c>
      <c r="G27">
        <v>0.15</v>
      </c>
      <c r="H27">
        <f>SUM(H28:H34)</f>
        <v>1</v>
      </c>
    </row>
    <row r="28" spans="1:8" x14ac:dyDescent="0.35">
      <c r="A28" t="s">
        <v>194</v>
      </c>
      <c r="B28" t="s">
        <v>5</v>
      </c>
      <c r="E28" t="s">
        <v>93</v>
      </c>
      <c r="G28" t="s">
        <v>355</v>
      </c>
      <c r="H28">
        <v>0.2</v>
      </c>
    </row>
    <row r="29" spans="1:8" x14ac:dyDescent="0.35">
      <c r="A29" t="s">
        <v>195</v>
      </c>
      <c r="B29" t="s">
        <v>5</v>
      </c>
      <c r="E29" t="s">
        <v>94</v>
      </c>
      <c r="G29" t="s">
        <v>355</v>
      </c>
      <c r="H29">
        <v>0.2</v>
      </c>
    </row>
    <row r="30" spans="1:8" ht="29" customHeight="1" x14ac:dyDescent="0.35">
      <c r="A30" t="s">
        <v>196</v>
      </c>
      <c r="B30" t="s">
        <v>5</v>
      </c>
      <c r="E30" t="s">
        <v>95</v>
      </c>
      <c r="G30" t="s">
        <v>355</v>
      </c>
      <c r="H30">
        <v>0.2</v>
      </c>
    </row>
    <row r="31" spans="1:8" ht="29" customHeight="1" x14ac:dyDescent="0.35">
      <c r="A31" t="s">
        <v>197</v>
      </c>
      <c r="B31" t="s">
        <v>5</v>
      </c>
      <c r="E31" t="s">
        <v>96</v>
      </c>
      <c r="G31" t="s">
        <v>355</v>
      </c>
      <c r="H31">
        <v>0.1</v>
      </c>
    </row>
    <row r="32" spans="1:8" x14ac:dyDescent="0.35">
      <c r="A32" t="s">
        <v>198</v>
      </c>
      <c r="B32" t="s">
        <v>5</v>
      </c>
      <c r="E32" t="s">
        <v>99</v>
      </c>
      <c r="G32" t="s">
        <v>355</v>
      </c>
      <c r="H32">
        <v>0.1</v>
      </c>
    </row>
    <row r="33" spans="1:8" x14ac:dyDescent="0.35">
      <c r="A33" t="s">
        <v>199</v>
      </c>
      <c r="B33" t="s">
        <v>5</v>
      </c>
      <c r="E33" t="s">
        <v>97</v>
      </c>
      <c r="G33" t="s">
        <v>355</v>
      </c>
      <c r="H33">
        <v>0.1</v>
      </c>
    </row>
    <row r="34" spans="1:8" ht="29" customHeight="1" x14ac:dyDescent="0.35">
      <c r="A34" t="s">
        <v>200</v>
      </c>
      <c r="B34" t="s">
        <v>5</v>
      </c>
      <c r="E34" t="s">
        <v>98</v>
      </c>
      <c r="G34" t="s">
        <v>355</v>
      </c>
      <c r="H34">
        <v>0.1</v>
      </c>
    </row>
    <row r="35" spans="1:8" ht="43.5" customHeight="1" x14ac:dyDescent="0.35">
      <c r="A35" t="s">
        <v>33</v>
      </c>
      <c r="B35" t="s">
        <v>28</v>
      </c>
      <c r="G35">
        <v>0.1</v>
      </c>
      <c r="H35">
        <f>SUM(H36:H42)</f>
        <v>1</v>
      </c>
    </row>
    <row r="36" spans="1:8" ht="43.5" customHeight="1" x14ac:dyDescent="0.35">
      <c r="A36" t="s">
        <v>201</v>
      </c>
      <c r="B36" t="s">
        <v>28</v>
      </c>
      <c r="E36" t="s">
        <v>100</v>
      </c>
      <c r="G36" t="s">
        <v>355</v>
      </c>
      <c r="H36">
        <v>0.1</v>
      </c>
    </row>
    <row r="37" spans="1:8" ht="43.5" customHeight="1" x14ac:dyDescent="0.35">
      <c r="A37" t="s">
        <v>202</v>
      </c>
      <c r="B37" t="s">
        <v>28</v>
      </c>
      <c r="E37" t="s">
        <v>101</v>
      </c>
      <c r="G37" t="s">
        <v>355</v>
      </c>
      <c r="H37">
        <v>0.2</v>
      </c>
    </row>
    <row r="38" spans="1:8" ht="43.5" customHeight="1" x14ac:dyDescent="0.35">
      <c r="A38" t="s">
        <v>203</v>
      </c>
      <c r="B38" t="s">
        <v>28</v>
      </c>
      <c r="E38" t="s">
        <v>102</v>
      </c>
      <c r="G38" t="s">
        <v>355</v>
      </c>
      <c r="H38">
        <v>0.2</v>
      </c>
    </row>
    <row r="39" spans="1:8" ht="43.5" customHeight="1" x14ac:dyDescent="0.35">
      <c r="A39" t="s">
        <v>204</v>
      </c>
      <c r="B39" t="s">
        <v>28</v>
      </c>
      <c r="E39" t="s">
        <v>103</v>
      </c>
      <c r="G39" t="s">
        <v>355</v>
      </c>
      <c r="H39">
        <v>0.2</v>
      </c>
    </row>
    <row r="40" spans="1:8" ht="43.5" customHeight="1" x14ac:dyDescent="0.35">
      <c r="A40" t="s">
        <v>205</v>
      </c>
      <c r="B40" t="s">
        <v>28</v>
      </c>
      <c r="E40" t="s">
        <v>104</v>
      </c>
      <c r="G40" t="s">
        <v>355</v>
      </c>
      <c r="H40">
        <v>0.2</v>
      </c>
    </row>
    <row r="41" spans="1:8" ht="43.5" customHeight="1" x14ac:dyDescent="0.35">
      <c r="A41" t="s">
        <v>206</v>
      </c>
      <c r="B41" t="s">
        <v>28</v>
      </c>
      <c r="E41" t="s">
        <v>105</v>
      </c>
      <c r="G41" t="s">
        <v>355</v>
      </c>
      <c r="H41">
        <v>0.05</v>
      </c>
    </row>
    <row r="42" spans="1:8" ht="43.5" customHeight="1" x14ac:dyDescent="0.35">
      <c r="A42" t="s">
        <v>207</v>
      </c>
      <c r="B42" t="s">
        <v>28</v>
      </c>
      <c r="E42" t="s">
        <v>106</v>
      </c>
      <c r="G42" t="s">
        <v>355</v>
      </c>
      <c r="H42">
        <v>0.05</v>
      </c>
    </row>
    <row r="43" spans="1:8" ht="43.5" customHeight="1" x14ac:dyDescent="0.35">
      <c r="A43" t="s">
        <v>34</v>
      </c>
      <c r="B43" t="s">
        <v>6</v>
      </c>
      <c r="G43">
        <v>0.05</v>
      </c>
      <c r="H43">
        <f>SUM(H44:H46)</f>
        <v>1</v>
      </c>
    </row>
    <row r="44" spans="1:8" ht="43.5" customHeight="1" x14ac:dyDescent="0.35">
      <c r="A44" t="s">
        <v>208</v>
      </c>
      <c r="B44" t="s">
        <v>6</v>
      </c>
      <c r="E44" t="s">
        <v>107</v>
      </c>
      <c r="G44" t="s">
        <v>355</v>
      </c>
      <c r="H44">
        <v>0.3</v>
      </c>
    </row>
    <row r="45" spans="1:8" ht="43.5" customHeight="1" x14ac:dyDescent="0.35">
      <c r="A45" t="s">
        <v>209</v>
      </c>
      <c r="B45" t="s">
        <v>6</v>
      </c>
      <c r="E45" t="s">
        <v>108</v>
      </c>
      <c r="G45" t="s">
        <v>355</v>
      </c>
      <c r="H45">
        <v>0.3</v>
      </c>
    </row>
    <row r="46" spans="1:8" ht="43.5" customHeight="1" x14ac:dyDescent="0.35">
      <c r="A46" t="s">
        <v>210</v>
      </c>
      <c r="B46" t="s">
        <v>6</v>
      </c>
      <c r="E46" t="s">
        <v>109</v>
      </c>
      <c r="G46" t="s">
        <v>355</v>
      </c>
      <c r="H46">
        <v>0.4</v>
      </c>
    </row>
    <row r="47" spans="1:8" ht="23.75" customHeight="1" x14ac:dyDescent="0.35">
      <c r="A47" t="s">
        <v>22</v>
      </c>
      <c r="B47" t="s">
        <v>7</v>
      </c>
      <c r="F47">
        <v>0.2</v>
      </c>
      <c r="G47">
        <f>SUM(G48:G95)</f>
        <v>1</v>
      </c>
    </row>
    <row r="48" spans="1:8" ht="23.75" customHeight="1" x14ac:dyDescent="0.35">
      <c r="A48" t="s">
        <v>53</v>
      </c>
      <c r="C48" t="s">
        <v>73</v>
      </c>
      <c r="G48">
        <v>0.3</v>
      </c>
      <c r="H48">
        <f>SUM(H49:H59)</f>
        <v>0.99999999999999989</v>
      </c>
    </row>
    <row r="49" spans="1:8" x14ac:dyDescent="0.35">
      <c r="A49" t="s">
        <v>211</v>
      </c>
      <c r="B49" t="s">
        <v>7</v>
      </c>
      <c r="C49" t="s">
        <v>73</v>
      </c>
      <c r="D49" t="s">
        <v>118</v>
      </c>
      <c r="E49" t="s">
        <v>110</v>
      </c>
      <c r="G49" t="s">
        <v>355</v>
      </c>
      <c r="H49">
        <v>0.06</v>
      </c>
    </row>
    <row r="50" spans="1:8" x14ac:dyDescent="0.35">
      <c r="A50" t="s">
        <v>212</v>
      </c>
      <c r="B50" t="s">
        <v>7</v>
      </c>
      <c r="C50" t="s">
        <v>73</v>
      </c>
      <c r="D50" t="s">
        <v>118</v>
      </c>
      <c r="E50" t="s">
        <v>111</v>
      </c>
      <c r="G50" t="s">
        <v>355</v>
      </c>
      <c r="H50">
        <v>0.06</v>
      </c>
    </row>
    <row r="51" spans="1:8" x14ac:dyDescent="0.35">
      <c r="A51" t="s">
        <v>213</v>
      </c>
      <c r="B51" t="s">
        <v>7</v>
      </c>
      <c r="C51" t="s">
        <v>73</v>
      </c>
      <c r="D51" t="s">
        <v>118</v>
      </c>
      <c r="E51" t="s">
        <v>112</v>
      </c>
      <c r="G51" t="s">
        <v>355</v>
      </c>
      <c r="H51">
        <v>0.1</v>
      </c>
    </row>
    <row r="52" spans="1:8" x14ac:dyDescent="0.35">
      <c r="A52" t="s">
        <v>214</v>
      </c>
      <c r="B52" t="s">
        <v>7</v>
      </c>
      <c r="C52" t="s">
        <v>73</v>
      </c>
      <c r="D52" t="s">
        <v>118</v>
      </c>
      <c r="E52" t="s">
        <v>113</v>
      </c>
      <c r="G52" t="s">
        <v>355</v>
      </c>
      <c r="H52">
        <v>0.08</v>
      </c>
    </row>
    <row r="53" spans="1:8" x14ac:dyDescent="0.35">
      <c r="A53" t="s">
        <v>215</v>
      </c>
      <c r="B53" t="s">
        <v>7</v>
      </c>
      <c r="C53" t="s">
        <v>73</v>
      </c>
      <c r="D53" t="s">
        <v>118</v>
      </c>
      <c r="E53" t="s">
        <v>114</v>
      </c>
      <c r="G53" t="s">
        <v>355</v>
      </c>
      <c r="H53">
        <v>0.1</v>
      </c>
    </row>
    <row r="54" spans="1:8" ht="29" customHeight="1" x14ac:dyDescent="0.35">
      <c r="A54" t="s">
        <v>216</v>
      </c>
      <c r="B54" t="s">
        <v>7</v>
      </c>
      <c r="C54" t="s">
        <v>73</v>
      </c>
      <c r="D54" t="s">
        <v>119</v>
      </c>
      <c r="E54" t="s">
        <v>115</v>
      </c>
      <c r="G54" t="s">
        <v>355</v>
      </c>
      <c r="H54">
        <v>0.1</v>
      </c>
    </row>
    <row r="55" spans="1:8" ht="29" customHeight="1" x14ac:dyDescent="0.35">
      <c r="A55" t="s">
        <v>217</v>
      </c>
      <c r="B55" t="s">
        <v>7</v>
      </c>
      <c r="C55" t="s">
        <v>73</v>
      </c>
      <c r="D55" t="s">
        <v>119</v>
      </c>
      <c r="E55" t="s">
        <v>116</v>
      </c>
      <c r="G55" t="s">
        <v>355</v>
      </c>
      <c r="H55">
        <v>0.1</v>
      </c>
    </row>
    <row r="56" spans="1:8" ht="29" customHeight="1" x14ac:dyDescent="0.35">
      <c r="A56" t="s">
        <v>218</v>
      </c>
      <c r="B56" t="s">
        <v>7</v>
      </c>
      <c r="C56" t="s">
        <v>73</v>
      </c>
      <c r="D56" t="s">
        <v>119</v>
      </c>
      <c r="E56" t="s">
        <v>117</v>
      </c>
      <c r="G56" t="s">
        <v>355</v>
      </c>
      <c r="H56">
        <v>0.1</v>
      </c>
    </row>
    <row r="57" spans="1:8" ht="29" customHeight="1" x14ac:dyDescent="0.35">
      <c r="A57" t="s">
        <v>219</v>
      </c>
      <c r="B57" t="s">
        <v>7</v>
      </c>
      <c r="C57" t="s">
        <v>73</v>
      </c>
      <c r="D57" t="s">
        <v>120</v>
      </c>
      <c r="E57" t="s">
        <v>115</v>
      </c>
      <c r="G57" t="s">
        <v>355</v>
      </c>
      <c r="H57">
        <v>0.1</v>
      </c>
    </row>
    <row r="58" spans="1:8" ht="29" customHeight="1" x14ac:dyDescent="0.35">
      <c r="A58" t="s">
        <v>220</v>
      </c>
      <c r="B58" t="s">
        <v>7</v>
      </c>
      <c r="C58" t="s">
        <v>73</v>
      </c>
      <c r="D58" t="s">
        <v>120</v>
      </c>
      <c r="E58" t="s">
        <v>116</v>
      </c>
      <c r="G58" t="s">
        <v>355</v>
      </c>
      <c r="H58">
        <v>0.1</v>
      </c>
    </row>
    <row r="59" spans="1:8" ht="29" customHeight="1" x14ac:dyDescent="0.35">
      <c r="A59" t="s">
        <v>221</v>
      </c>
      <c r="B59" t="s">
        <v>7</v>
      </c>
      <c r="C59" t="s">
        <v>73</v>
      </c>
      <c r="D59" t="s">
        <v>120</v>
      </c>
      <c r="E59" t="s">
        <v>117</v>
      </c>
      <c r="G59" t="s">
        <v>355</v>
      </c>
      <c r="H59">
        <v>0.1</v>
      </c>
    </row>
    <row r="60" spans="1:8" ht="29" customHeight="1" x14ac:dyDescent="0.35">
      <c r="A60" t="s">
        <v>54</v>
      </c>
      <c r="C60" t="s">
        <v>8</v>
      </c>
      <c r="G60">
        <v>0.1</v>
      </c>
      <c r="H60">
        <f>SUM(H61:H71)</f>
        <v>0.99999999999999989</v>
      </c>
    </row>
    <row r="61" spans="1:8" ht="29" customHeight="1" x14ac:dyDescent="0.35">
      <c r="A61" t="s">
        <v>222</v>
      </c>
      <c r="B61" t="s">
        <v>7</v>
      </c>
      <c r="C61" t="s">
        <v>8</v>
      </c>
      <c r="D61" t="s">
        <v>118</v>
      </c>
      <c r="E61" t="s">
        <v>110</v>
      </c>
      <c r="G61" t="s">
        <v>355</v>
      </c>
      <c r="H61">
        <v>0.06</v>
      </c>
    </row>
    <row r="62" spans="1:8" ht="29" customHeight="1" x14ac:dyDescent="0.35">
      <c r="A62" t="s">
        <v>223</v>
      </c>
      <c r="B62" t="s">
        <v>7</v>
      </c>
      <c r="C62" t="s">
        <v>8</v>
      </c>
      <c r="D62" t="s">
        <v>118</v>
      </c>
      <c r="E62" t="s">
        <v>111</v>
      </c>
      <c r="G62" t="s">
        <v>355</v>
      </c>
      <c r="H62">
        <v>0.06</v>
      </c>
    </row>
    <row r="63" spans="1:8" ht="29" customHeight="1" x14ac:dyDescent="0.35">
      <c r="A63" t="s">
        <v>224</v>
      </c>
      <c r="B63" t="s">
        <v>7</v>
      </c>
      <c r="C63" t="s">
        <v>8</v>
      </c>
      <c r="D63" t="s">
        <v>118</v>
      </c>
      <c r="E63" t="s">
        <v>112</v>
      </c>
      <c r="G63" t="s">
        <v>355</v>
      </c>
      <c r="H63">
        <v>0.1</v>
      </c>
    </row>
    <row r="64" spans="1:8" ht="29" customHeight="1" x14ac:dyDescent="0.35">
      <c r="A64" t="s">
        <v>225</v>
      </c>
      <c r="B64" t="s">
        <v>7</v>
      </c>
      <c r="C64" t="s">
        <v>8</v>
      </c>
      <c r="D64" t="s">
        <v>118</v>
      </c>
      <c r="E64" t="s">
        <v>113</v>
      </c>
      <c r="G64" t="s">
        <v>355</v>
      </c>
      <c r="H64">
        <v>0.08</v>
      </c>
    </row>
    <row r="65" spans="1:8" ht="29" customHeight="1" x14ac:dyDescent="0.35">
      <c r="A65" t="s">
        <v>226</v>
      </c>
      <c r="B65" t="s">
        <v>7</v>
      </c>
      <c r="C65" t="s">
        <v>8</v>
      </c>
      <c r="D65" t="s">
        <v>118</v>
      </c>
      <c r="E65" t="s">
        <v>114</v>
      </c>
      <c r="G65" t="s">
        <v>355</v>
      </c>
      <c r="H65">
        <v>0.1</v>
      </c>
    </row>
    <row r="66" spans="1:8" ht="29" customHeight="1" x14ac:dyDescent="0.35">
      <c r="A66" t="s">
        <v>227</v>
      </c>
      <c r="B66" t="s">
        <v>7</v>
      </c>
      <c r="C66" t="s">
        <v>8</v>
      </c>
      <c r="D66" t="s">
        <v>119</v>
      </c>
      <c r="E66" t="s">
        <v>115</v>
      </c>
      <c r="G66" t="s">
        <v>355</v>
      </c>
      <c r="H66">
        <v>0.1</v>
      </c>
    </row>
    <row r="67" spans="1:8" ht="29" customHeight="1" x14ac:dyDescent="0.35">
      <c r="A67" t="s">
        <v>228</v>
      </c>
      <c r="B67" t="s">
        <v>7</v>
      </c>
      <c r="C67" t="s">
        <v>8</v>
      </c>
      <c r="D67" t="s">
        <v>119</v>
      </c>
      <c r="E67" t="s">
        <v>116</v>
      </c>
      <c r="G67" t="s">
        <v>355</v>
      </c>
      <c r="H67">
        <v>0.1</v>
      </c>
    </row>
    <row r="68" spans="1:8" ht="29" customHeight="1" x14ac:dyDescent="0.35">
      <c r="A68" t="s">
        <v>229</v>
      </c>
      <c r="B68" t="s">
        <v>7</v>
      </c>
      <c r="C68" t="s">
        <v>8</v>
      </c>
      <c r="D68" t="s">
        <v>119</v>
      </c>
      <c r="E68" t="s">
        <v>117</v>
      </c>
      <c r="G68" t="s">
        <v>355</v>
      </c>
      <c r="H68">
        <v>0.1</v>
      </c>
    </row>
    <row r="69" spans="1:8" ht="29" customHeight="1" x14ac:dyDescent="0.35">
      <c r="A69" t="s">
        <v>230</v>
      </c>
      <c r="B69" t="s">
        <v>7</v>
      </c>
      <c r="C69" t="s">
        <v>8</v>
      </c>
      <c r="D69" t="s">
        <v>120</v>
      </c>
      <c r="E69" t="s">
        <v>115</v>
      </c>
      <c r="G69" t="s">
        <v>355</v>
      </c>
      <c r="H69">
        <v>0.1</v>
      </c>
    </row>
    <row r="70" spans="1:8" ht="29" customHeight="1" x14ac:dyDescent="0.35">
      <c r="A70" t="s">
        <v>231</v>
      </c>
      <c r="B70" t="s">
        <v>7</v>
      </c>
      <c r="C70" t="s">
        <v>8</v>
      </c>
      <c r="D70" t="s">
        <v>120</v>
      </c>
      <c r="E70" t="s">
        <v>116</v>
      </c>
      <c r="G70" t="s">
        <v>355</v>
      </c>
      <c r="H70">
        <v>0.1</v>
      </c>
    </row>
    <row r="71" spans="1:8" ht="29" customHeight="1" x14ac:dyDescent="0.35">
      <c r="A71" t="s">
        <v>232</v>
      </c>
      <c r="B71" t="s">
        <v>7</v>
      </c>
      <c r="C71" t="s">
        <v>8</v>
      </c>
      <c r="D71" t="s">
        <v>120</v>
      </c>
      <c r="E71" t="s">
        <v>117</v>
      </c>
      <c r="G71" t="s">
        <v>355</v>
      </c>
      <c r="H71">
        <v>0.1</v>
      </c>
    </row>
    <row r="72" spans="1:8" ht="23.75" customHeight="1" x14ac:dyDescent="0.35">
      <c r="A72" t="s">
        <v>55</v>
      </c>
      <c r="G72">
        <v>0.1</v>
      </c>
      <c r="H72">
        <f>SUM(H73:H83)</f>
        <v>0.99999999999999989</v>
      </c>
    </row>
    <row r="73" spans="1:8" x14ac:dyDescent="0.35">
      <c r="A73" t="s">
        <v>233</v>
      </c>
      <c r="B73" t="s">
        <v>7</v>
      </c>
      <c r="C73" t="s">
        <v>9</v>
      </c>
      <c r="D73" t="s">
        <v>118</v>
      </c>
      <c r="E73" t="s">
        <v>110</v>
      </c>
      <c r="G73" t="s">
        <v>355</v>
      </c>
      <c r="H73">
        <v>0.06</v>
      </c>
    </row>
    <row r="74" spans="1:8" x14ac:dyDescent="0.35">
      <c r="A74" t="s">
        <v>234</v>
      </c>
      <c r="B74" t="s">
        <v>7</v>
      </c>
      <c r="C74" t="s">
        <v>9</v>
      </c>
      <c r="D74" t="s">
        <v>118</v>
      </c>
      <c r="E74" t="s">
        <v>111</v>
      </c>
      <c r="G74" t="s">
        <v>355</v>
      </c>
      <c r="H74">
        <v>0.06</v>
      </c>
    </row>
    <row r="75" spans="1:8" x14ac:dyDescent="0.35">
      <c r="A75" t="s">
        <v>235</v>
      </c>
      <c r="B75" t="s">
        <v>7</v>
      </c>
      <c r="C75" t="s">
        <v>9</v>
      </c>
      <c r="D75" t="s">
        <v>118</v>
      </c>
      <c r="E75" t="s">
        <v>112</v>
      </c>
      <c r="G75" t="s">
        <v>355</v>
      </c>
      <c r="H75">
        <v>0.1</v>
      </c>
    </row>
    <row r="76" spans="1:8" x14ac:dyDescent="0.35">
      <c r="A76" t="s">
        <v>236</v>
      </c>
      <c r="B76" t="s">
        <v>7</v>
      </c>
      <c r="C76" t="s">
        <v>9</v>
      </c>
      <c r="D76" t="s">
        <v>118</v>
      </c>
      <c r="E76" t="s">
        <v>113</v>
      </c>
      <c r="G76" t="s">
        <v>355</v>
      </c>
      <c r="H76">
        <v>0.08</v>
      </c>
    </row>
    <row r="77" spans="1:8" x14ac:dyDescent="0.35">
      <c r="A77" t="s">
        <v>237</v>
      </c>
      <c r="B77" t="s">
        <v>7</v>
      </c>
      <c r="C77" t="s">
        <v>9</v>
      </c>
      <c r="D77" t="s">
        <v>118</v>
      </c>
      <c r="E77" t="s">
        <v>114</v>
      </c>
      <c r="G77" t="s">
        <v>355</v>
      </c>
      <c r="H77">
        <v>0.1</v>
      </c>
    </row>
    <row r="78" spans="1:8" ht="29" customHeight="1" x14ac:dyDescent="0.35">
      <c r="A78" t="s">
        <v>238</v>
      </c>
      <c r="B78" t="s">
        <v>7</v>
      </c>
      <c r="C78" t="s">
        <v>9</v>
      </c>
      <c r="D78" t="s">
        <v>119</v>
      </c>
      <c r="E78" t="s">
        <v>115</v>
      </c>
      <c r="G78" t="s">
        <v>355</v>
      </c>
      <c r="H78">
        <v>0.1</v>
      </c>
    </row>
    <row r="79" spans="1:8" ht="29" customHeight="1" x14ac:dyDescent="0.35">
      <c r="A79" t="s">
        <v>239</v>
      </c>
      <c r="B79" t="s">
        <v>7</v>
      </c>
      <c r="C79" t="s">
        <v>9</v>
      </c>
      <c r="D79" t="s">
        <v>119</v>
      </c>
      <c r="E79" t="s">
        <v>116</v>
      </c>
      <c r="G79" t="s">
        <v>355</v>
      </c>
      <c r="H79">
        <v>0.1</v>
      </c>
    </row>
    <row r="80" spans="1:8" ht="29" customHeight="1" x14ac:dyDescent="0.35">
      <c r="A80" t="s">
        <v>240</v>
      </c>
      <c r="B80" t="s">
        <v>7</v>
      </c>
      <c r="C80" t="s">
        <v>9</v>
      </c>
      <c r="D80" t="s">
        <v>119</v>
      </c>
      <c r="E80" t="s">
        <v>117</v>
      </c>
      <c r="G80" t="s">
        <v>355</v>
      </c>
      <c r="H80">
        <v>0.1</v>
      </c>
    </row>
    <row r="81" spans="1:8" ht="29" customHeight="1" x14ac:dyDescent="0.35">
      <c r="A81" t="s">
        <v>241</v>
      </c>
      <c r="B81" t="s">
        <v>7</v>
      </c>
      <c r="C81" t="s">
        <v>9</v>
      </c>
      <c r="D81" t="s">
        <v>120</v>
      </c>
      <c r="E81" t="s">
        <v>115</v>
      </c>
      <c r="G81" t="s">
        <v>355</v>
      </c>
      <c r="H81">
        <v>0.1</v>
      </c>
    </row>
    <row r="82" spans="1:8" ht="29" customHeight="1" x14ac:dyDescent="0.35">
      <c r="A82" t="s">
        <v>242</v>
      </c>
      <c r="B82" t="s">
        <v>7</v>
      </c>
      <c r="C82" t="s">
        <v>9</v>
      </c>
      <c r="D82" t="s">
        <v>120</v>
      </c>
      <c r="E82" t="s">
        <v>116</v>
      </c>
      <c r="G82" t="s">
        <v>355</v>
      </c>
      <c r="H82">
        <v>0.1</v>
      </c>
    </row>
    <row r="83" spans="1:8" ht="29" customHeight="1" x14ac:dyDescent="0.35">
      <c r="A83" t="s">
        <v>243</v>
      </c>
      <c r="B83" t="s">
        <v>7</v>
      </c>
      <c r="C83" t="s">
        <v>9</v>
      </c>
      <c r="D83" t="s">
        <v>120</v>
      </c>
      <c r="E83" t="s">
        <v>117</v>
      </c>
      <c r="G83" t="s">
        <v>355</v>
      </c>
      <c r="H83">
        <v>0.1</v>
      </c>
    </row>
    <row r="84" spans="1:8" ht="39.5" customHeight="1" x14ac:dyDescent="0.35">
      <c r="A84" t="s">
        <v>56</v>
      </c>
      <c r="G84">
        <v>0.5</v>
      </c>
      <c r="H84">
        <f>SUM(H85:H95)</f>
        <v>0.99999999999999989</v>
      </c>
    </row>
    <row r="85" spans="1:8" x14ac:dyDescent="0.35">
      <c r="A85" t="s">
        <v>244</v>
      </c>
      <c r="B85" t="s">
        <v>7</v>
      </c>
      <c r="C85" t="s">
        <v>10</v>
      </c>
      <c r="D85" t="s">
        <v>118</v>
      </c>
      <c r="E85" t="s">
        <v>110</v>
      </c>
      <c r="G85" t="s">
        <v>355</v>
      </c>
      <c r="H85">
        <v>0.06</v>
      </c>
    </row>
    <row r="86" spans="1:8" x14ac:dyDescent="0.35">
      <c r="A86" t="s">
        <v>245</v>
      </c>
      <c r="B86" t="s">
        <v>7</v>
      </c>
      <c r="D86" t="s">
        <v>118</v>
      </c>
      <c r="E86" t="s">
        <v>111</v>
      </c>
      <c r="G86" t="s">
        <v>355</v>
      </c>
      <c r="H86">
        <v>0.06</v>
      </c>
    </row>
    <row r="87" spans="1:8" x14ac:dyDescent="0.35">
      <c r="A87" t="s">
        <v>246</v>
      </c>
      <c r="B87" t="s">
        <v>7</v>
      </c>
      <c r="D87" t="s">
        <v>118</v>
      </c>
      <c r="E87" t="s">
        <v>112</v>
      </c>
      <c r="G87" t="s">
        <v>355</v>
      </c>
      <c r="H87">
        <v>0.1</v>
      </c>
    </row>
    <row r="88" spans="1:8" x14ac:dyDescent="0.35">
      <c r="A88" t="s">
        <v>247</v>
      </c>
      <c r="B88" t="s">
        <v>7</v>
      </c>
      <c r="D88" t="s">
        <v>118</v>
      </c>
      <c r="E88" t="s">
        <v>113</v>
      </c>
      <c r="G88" t="s">
        <v>355</v>
      </c>
      <c r="H88">
        <v>0.08</v>
      </c>
    </row>
    <row r="89" spans="1:8" x14ac:dyDescent="0.35">
      <c r="A89" t="s">
        <v>248</v>
      </c>
      <c r="B89" t="s">
        <v>7</v>
      </c>
      <c r="D89" t="s">
        <v>118</v>
      </c>
      <c r="E89" t="s">
        <v>114</v>
      </c>
      <c r="G89" t="s">
        <v>355</v>
      </c>
      <c r="H89">
        <v>0.1</v>
      </c>
    </row>
    <row r="90" spans="1:8" ht="29" customHeight="1" x14ac:dyDescent="0.35">
      <c r="A90" t="s">
        <v>249</v>
      </c>
      <c r="B90" t="s">
        <v>7</v>
      </c>
      <c r="D90" t="s">
        <v>119</v>
      </c>
      <c r="E90" t="s">
        <v>115</v>
      </c>
      <c r="G90" t="s">
        <v>355</v>
      </c>
      <c r="H90">
        <v>0.1</v>
      </c>
    </row>
    <row r="91" spans="1:8" ht="29" customHeight="1" x14ac:dyDescent="0.35">
      <c r="A91" t="s">
        <v>250</v>
      </c>
      <c r="B91" t="s">
        <v>7</v>
      </c>
      <c r="D91" t="s">
        <v>119</v>
      </c>
      <c r="E91" t="s">
        <v>116</v>
      </c>
      <c r="G91" t="s">
        <v>355</v>
      </c>
      <c r="H91">
        <v>0.1</v>
      </c>
    </row>
    <row r="92" spans="1:8" ht="29" customHeight="1" x14ac:dyDescent="0.35">
      <c r="A92" t="s">
        <v>251</v>
      </c>
      <c r="B92" t="s">
        <v>7</v>
      </c>
      <c r="D92" t="s">
        <v>119</v>
      </c>
      <c r="E92" t="s">
        <v>117</v>
      </c>
      <c r="G92" t="s">
        <v>355</v>
      </c>
      <c r="H92">
        <v>0.1</v>
      </c>
    </row>
    <row r="93" spans="1:8" ht="29" customHeight="1" x14ac:dyDescent="0.35">
      <c r="A93" t="s">
        <v>252</v>
      </c>
      <c r="B93" t="s">
        <v>7</v>
      </c>
      <c r="D93" t="s">
        <v>120</v>
      </c>
      <c r="E93" t="s">
        <v>115</v>
      </c>
      <c r="G93" t="s">
        <v>355</v>
      </c>
      <c r="H93">
        <v>0.1</v>
      </c>
    </row>
    <row r="94" spans="1:8" ht="29" customHeight="1" x14ac:dyDescent="0.35">
      <c r="A94" t="s">
        <v>253</v>
      </c>
      <c r="B94" t="s">
        <v>7</v>
      </c>
      <c r="D94" t="s">
        <v>120</v>
      </c>
      <c r="E94" t="s">
        <v>116</v>
      </c>
      <c r="G94" t="s">
        <v>355</v>
      </c>
      <c r="H94">
        <v>0.1</v>
      </c>
    </row>
    <row r="95" spans="1:8" ht="29" customHeight="1" x14ac:dyDescent="0.35">
      <c r="A95" t="s">
        <v>254</v>
      </c>
      <c r="B95" t="s">
        <v>7</v>
      </c>
      <c r="D95" t="s">
        <v>120</v>
      </c>
      <c r="E95" t="s">
        <v>117</v>
      </c>
      <c r="G95" t="s">
        <v>355</v>
      </c>
      <c r="H95">
        <v>0.1</v>
      </c>
    </row>
    <row r="96" spans="1:8" ht="29" customHeight="1" x14ac:dyDescent="0.35">
      <c r="A96" t="s">
        <v>35</v>
      </c>
      <c r="B96" t="s">
        <v>11</v>
      </c>
      <c r="F96">
        <v>0.25</v>
      </c>
      <c r="G96">
        <f>SUM(G97:G126)</f>
        <v>1</v>
      </c>
    </row>
    <row r="97" spans="1:8" x14ac:dyDescent="0.35">
      <c r="A97" t="s">
        <v>48</v>
      </c>
      <c r="C97" t="str">
        <f>IFERROR(VLOOKUP(A97,#REF!,3,FALSE),"")</f>
        <v/>
      </c>
      <c r="G97">
        <v>0.2</v>
      </c>
      <c r="H97">
        <f>SUM(H98:H102)</f>
        <v>1</v>
      </c>
    </row>
    <row r="98" spans="1:8" ht="29" customHeight="1" x14ac:dyDescent="0.35">
      <c r="A98" t="s">
        <v>255</v>
      </c>
      <c r="B98" t="s">
        <v>11</v>
      </c>
      <c r="C98" t="str">
        <f>IFERROR(VLOOKUP(A98,#REF!,3,FALSE),"")</f>
        <v/>
      </c>
      <c r="D98" t="s">
        <v>127</v>
      </c>
      <c r="E98" t="s">
        <v>121</v>
      </c>
      <c r="G98" t="s">
        <v>355</v>
      </c>
      <c r="H98">
        <v>0.1</v>
      </c>
    </row>
    <row r="99" spans="1:8" ht="29" customHeight="1" x14ac:dyDescent="0.35">
      <c r="A99" t="s">
        <v>256</v>
      </c>
      <c r="B99" t="s">
        <v>11</v>
      </c>
      <c r="C99" t="str">
        <f>IFERROR(VLOOKUP(A99,#REF!,3,FALSE),"")</f>
        <v/>
      </c>
      <c r="D99" t="s">
        <v>127</v>
      </c>
      <c r="E99" t="s">
        <v>122</v>
      </c>
      <c r="G99" t="s">
        <v>355</v>
      </c>
      <c r="H99">
        <v>0.1</v>
      </c>
    </row>
    <row r="100" spans="1:8" ht="29" customHeight="1" x14ac:dyDescent="0.35">
      <c r="A100" t="s">
        <v>257</v>
      </c>
      <c r="B100" t="s">
        <v>11</v>
      </c>
      <c r="C100" t="str">
        <f>IFERROR(VLOOKUP(A100,#REF!,3,FALSE),"")</f>
        <v/>
      </c>
      <c r="D100" t="s">
        <v>123</v>
      </c>
      <c r="E100" t="s">
        <v>124</v>
      </c>
      <c r="G100" t="s">
        <v>355</v>
      </c>
      <c r="H100">
        <v>0.3</v>
      </c>
    </row>
    <row r="101" spans="1:8" ht="29" customHeight="1" x14ac:dyDescent="0.35">
      <c r="A101" t="s">
        <v>258</v>
      </c>
      <c r="B101" t="s">
        <v>11</v>
      </c>
      <c r="C101" t="str">
        <f>IFERROR(VLOOKUP(A101,#REF!,3,FALSE),"")</f>
        <v/>
      </c>
      <c r="D101" t="s">
        <v>123</v>
      </c>
      <c r="E101" t="s">
        <v>125</v>
      </c>
      <c r="G101" t="s">
        <v>355</v>
      </c>
      <c r="H101">
        <v>0.2</v>
      </c>
    </row>
    <row r="102" spans="1:8" ht="29" customHeight="1" x14ac:dyDescent="0.35">
      <c r="A102" t="s">
        <v>259</v>
      </c>
      <c r="B102" t="s">
        <v>11</v>
      </c>
      <c r="C102" t="str">
        <f>IFERROR(VLOOKUP(A102,#REF!,3,FALSE),"")</f>
        <v/>
      </c>
      <c r="D102" t="s">
        <v>123</v>
      </c>
      <c r="E102" t="s">
        <v>126</v>
      </c>
      <c r="G102" t="s">
        <v>355</v>
      </c>
      <c r="H102">
        <v>0.3</v>
      </c>
    </row>
    <row r="103" spans="1:8" x14ac:dyDescent="0.35">
      <c r="A103" t="s">
        <v>49</v>
      </c>
      <c r="C103" t="str">
        <f>IFERROR(VLOOKUP(A103,#REF!,3,FALSE),"")</f>
        <v/>
      </c>
      <c r="G103">
        <v>0.1</v>
      </c>
      <c r="H103">
        <f>SUM(H104:H108)</f>
        <v>1</v>
      </c>
    </row>
    <row r="104" spans="1:8" ht="29" customHeight="1" x14ac:dyDescent="0.35">
      <c r="A104" t="s">
        <v>260</v>
      </c>
      <c r="B104" t="s">
        <v>11</v>
      </c>
      <c r="C104" t="str">
        <f>IFERROR(VLOOKUP(A104,#REF!,3,FALSE),"")</f>
        <v/>
      </c>
      <c r="D104" t="s">
        <v>127</v>
      </c>
      <c r="E104" t="s">
        <v>121</v>
      </c>
      <c r="G104" t="s">
        <v>355</v>
      </c>
      <c r="H104">
        <v>0.1</v>
      </c>
    </row>
    <row r="105" spans="1:8" ht="29" customHeight="1" x14ac:dyDescent="0.35">
      <c r="A105" t="s">
        <v>261</v>
      </c>
      <c r="B105" t="s">
        <v>11</v>
      </c>
      <c r="C105" t="str">
        <f>IFERROR(VLOOKUP(A105,#REF!,3,FALSE),"")</f>
        <v/>
      </c>
      <c r="D105" t="s">
        <v>127</v>
      </c>
      <c r="E105" t="s">
        <v>122</v>
      </c>
      <c r="G105" t="s">
        <v>355</v>
      </c>
      <c r="H105">
        <v>0.1</v>
      </c>
    </row>
    <row r="106" spans="1:8" ht="29" customHeight="1" x14ac:dyDescent="0.35">
      <c r="A106" t="s">
        <v>262</v>
      </c>
      <c r="B106" t="s">
        <v>11</v>
      </c>
      <c r="C106" t="str">
        <f>IFERROR(VLOOKUP(A106,#REF!,3,FALSE),"")</f>
        <v/>
      </c>
      <c r="D106" t="s">
        <v>123</v>
      </c>
      <c r="E106" t="s">
        <v>124</v>
      </c>
      <c r="G106" t="s">
        <v>355</v>
      </c>
      <c r="H106">
        <v>0.3</v>
      </c>
    </row>
    <row r="107" spans="1:8" ht="29" customHeight="1" x14ac:dyDescent="0.35">
      <c r="A107" t="s">
        <v>263</v>
      </c>
      <c r="B107" t="s">
        <v>11</v>
      </c>
      <c r="C107" t="str">
        <f>IFERROR(VLOOKUP(A107,#REF!,3,FALSE),"")</f>
        <v/>
      </c>
      <c r="D107" t="s">
        <v>123</v>
      </c>
      <c r="E107" t="s">
        <v>125</v>
      </c>
      <c r="G107" t="s">
        <v>355</v>
      </c>
      <c r="H107">
        <v>0.2</v>
      </c>
    </row>
    <row r="108" spans="1:8" ht="29" customHeight="1" x14ac:dyDescent="0.35">
      <c r="A108" t="s">
        <v>264</v>
      </c>
      <c r="B108" t="s">
        <v>11</v>
      </c>
      <c r="C108" t="str">
        <f>IFERROR(VLOOKUP(A108,#REF!,3,FALSE),"")</f>
        <v/>
      </c>
      <c r="D108" t="s">
        <v>123</v>
      </c>
      <c r="E108" t="s">
        <v>126</v>
      </c>
      <c r="G108" t="s">
        <v>355</v>
      </c>
      <c r="H108">
        <v>0.3</v>
      </c>
    </row>
    <row r="109" spans="1:8" x14ac:dyDescent="0.35">
      <c r="A109" t="s">
        <v>50</v>
      </c>
      <c r="C109" t="str">
        <f>IFERROR(VLOOKUP(A109,#REF!,3,FALSE),"")</f>
        <v/>
      </c>
      <c r="G109">
        <v>0.1</v>
      </c>
      <c r="H109">
        <f>SUM(H110:H114)</f>
        <v>1</v>
      </c>
    </row>
    <row r="110" spans="1:8" ht="29" customHeight="1" x14ac:dyDescent="0.35">
      <c r="A110" t="s">
        <v>265</v>
      </c>
      <c r="B110" t="s">
        <v>11</v>
      </c>
      <c r="C110" t="str">
        <f>IFERROR(VLOOKUP(A110,#REF!,3,FALSE),"")</f>
        <v/>
      </c>
      <c r="D110" t="s">
        <v>127</v>
      </c>
      <c r="E110" t="s">
        <v>121</v>
      </c>
      <c r="G110" t="s">
        <v>355</v>
      </c>
      <c r="H110">
        <v>0.1</v>
      </c>
    </row>
    <row r="111" spans="1:8" ht="29" customHeight="1" x14ac:dyDescent="0.35">
      <c r="A111" t="s">
        <v>266</v>
      </c>
      <c r="B111" t="s">
        <v>11</v>
      </c>
      <c r="C111" t="str">
        <f>IFERROR(VLOOKUP(A111,#REF!,3,FALSE),"")</f>
        <v/>
      </c>
      <c r="D111" t="s">
        <v>127</v>
      </c>
      <c r="E111" t="s">
        <v>122</v>
      </c>
      <c r="G111" t="s">
        <v>355</v>
      </c>
      <c r="H111">
        <v>0.1</v>
      </c>
    </row>
    <row r="112" spans="1:8" ht="29" customHeight="1" x14ac:dyDescent="0.35">
      <c r="A112" t="s">
        <v>267</v>
      </c>
      <c r="B112" t="s">
        <v>11</v>
      </c>
      <c r="C112" t="str">
        <f>IFERROR(VLOOKUP(A112,#REF!,3,FALSE),"")</f>
        <v/>
      </c>
      <c r="D112" t="s">
        <v>123</v>
      </c>
      <c r="E112" t="s">
        <v>124</v>
      </c>
      <c r="G112" t="s">
        <v>355</v>
      </c>
      <c r="H112">
        <v>0.3</v>
      </c>
    </row>
    <row r="113" spans="1:8" ht="29" customHeight="1" x14ac:dyDescent="0.35">
      <c r="A113" t="s">
        <v>268</v>
      </c>
      <c r="B113" t="s">
        <v>11</v>
      </c>
      <c r="C113" t="str">
        <f>IFERROR(VLOOKUP(A113,#REF!,3,FALSE),"")</f>
        <v/>
      </c>
      <c r="D113" t="s">
        <v>123</v>
      </c>
      <c r="E113" t="s">
        <v>125</v>
      </c>
      <c r="G113" t="s">
        <v>355</v>
      </c>
      <c r="H113">
        <v>0.2</v>
      </c>
    </row>
    <row r="114" spans="1:8" ht="29" customHeight="1" x14ac:dyDescent="0.35">
      <c r="A114" t="s">
        <v>269</v>
      </c>
      <c r="B114" t="s">
        <v>11</v>
      </c>
      <c r="C114" t="str">
        <f>IFERROR(VLOOKUP(A114,#REF!,3,FALSE),"")</f>
        <v/>
      </c>
      <c r="D114" t="s">
        <v>123</v>
      </c>
      <c r="E114" t="s">
        <v>126</v>
      </c>
      <c r="G114" t="s">
        <v>355</v>
      </c>
      <c r="H114">
        <v>0.3</v>
      </c>
    </row>
    <row r="115" spans="1:8" x14ac:dyDescent="0.35">
      <c r="A115" t="s">
        <v>51</v>
      </c>
      <c r="C115" t="str">
        <f>IFERROR(VLOOKUP(A115,#REF!,3,FALSE),"")</f>
        <v/>
      </c>
      <c r="G115">
        <v>0.3</v>
      </c>
      <c r="H115">
        <f>SUM(H116:H120)</f>
        <v>1</v>
      </c>
    </row>
    <row r="116" spans="1:8" ht="29" customHeight="1" x14ac:dyDescent="0.35">
      <c r="A116" t="s">
        <v>270</v>
      </c>
      <c r="B116" t="s">
        <v>11</v>
      </c>
      <c r="C116" t="str">
        <f>IFERROR(VLOOKUP(A116,#REF!,3,FALSE),"")</f>
        <v/>
      </c>
      <c r="D116" t="s">
        <v>127</v>
      </c>
      <c r="E116" t="s">
        <v>121</v>
      </c>
      <c r="G116" t="s">
        <v>355</v>
      </c>
      <c r="H116">
        <v>0.1</v>
      </c>
    </row>
    <row r="117" spans="1:8" ht="29" customHeight="1" x14ac:dyDescent="0.35">
      <c r="A117" t="s">
        <v>271</v>
      </c>
      <c r="B117" t="s">
        <v>11</v>
      </c>
      <c r="C117" t="str">
        <f>IFERROR(VLOOKUP(A117,#REF!,3,FALSE),"")</f>
        <v/>
      </c>
      <c r="D117" t="s">
        <v>127</v>
      </c>
      <c r="E117" t="s">
        <v>122</v>
      </c>
      <c r="G117" t="s">
        <v>355</v>
      </c>
      <c r="H117">
        <v>0.1</v>
      </c>
    </row>
    <row r="118" spans="1:8" ht="29" customHeight="1" x14ac:dyDescent="0.35">
      <c r="A118" t="s">
        <v>272</v>
      </c>
      <c r="B118" t="s">
        <v>11</v>
      </c>
      <c r="C118" t="str">
        <f>IFERROR(VLOOKUP(A118,#REF!,3,FALSE),"")</f>
        <v/>
      </c>
      <c r="D118" t="s">
        <v>123</v>
      </c>
      <c r="E118" t="s">
        <v>124</v>
      </c>
      <c r="G118" t="s">
        <v>355</v>
      </c>
      <c r="H118">
        <v>0.3</v>
      </c>
    </row>
    <row r="119" spans="1:8" ht="29" customHeight="1" x14ac:dyDescent="0.35">
      <c r="A119" t="s">
        <v>273</v>
      </c>
      <c r="B119" t="s">
        <v>11</v>
      </c>
      <c r="C119" t="str">
        <f>IFERROR(VLOOKUP(A119,#REF!,3,FALSE),"")</f>
        <v/>
      </c>
      <c r="D119" t="s">
        <v>123</v>
      </c>
      <c r="E119" t="s">
        <v>125</v>
      </c>
      <c r="G119" t="s">
        <v>355</v>
      </c>
      <c r="H119">
        <v>0.2</v>
      </c>
    </row>
    <row r="120" spans="1:8" ht="29" customHeight="1" x14ac:dyDescent="0.35">
      <c r="A120" t="s">
        <v>274</v>
      </c>
      <c r="B120" t="s">
        <v>11</v>
      </c>
      <c r="C120" t="str">
        <f>IFERROR(VLOOKUP(A120,#REF!,3,FALSE),"")</f>
        <v/>
      </c>
      <c r="D120" t="s">
        <v>123</v>
      </c>
      <c r="E120" t="s">
        <v>126</v>
      </c>
      <c r="G120" t="s">
        <v>355</v>
      </c>
      <c r="H120">
        <v>0.3</v>
      </c>
    </row>
    <row r="121" spans="1:8" x14ac:dyDescent="0.35">
      <c r="A121" t="s">
        <v>52</v>
      </c>
      <c r="C121" t="str">
        <f>IFERROR(VLOOKUP(A121,#REF!,3,FALSE),"")</f>
        <v/>
      </c>
      <c r="G121">
        <v>0.3</v>
      </c>
      <c r="H121">
        <f>SUM(H122:H126)</f>
        <v>1</v>
      </c>
    </row>
    <row r="122" spans="1:8" ht="29" customHeight="1" x14ac:dyDescent="0.35">
      <c r="A122" t="s">
        <v>275</v>
      </c>
      <c r="B122" t="s">
        <v>11</v>
      </c>
      <c r="C122" t="str">
        <f>IFERROR(VLOOKUP(A122,#REF!,3,FALSE),"")</f>
        <v/>
      </c>
      <c r="D122" t="s">
        <v>127</v>
      </c>
      <c r="E122" t="s">
        <v>121</v>
      </c>
      <c r="G122" t="s">
        <v>355</v>
      </c>
      <c r="H122">
        <v>0.1</v>
      </c>
    </row>
    <row r="123" spans="1:8" ht="29" customHeight="1" x14ac:dyDescent="0.35">
      <c r="A123" t="s">
        <v>276</v>
      </c>
      <c r="B123" t="s">
        <v>11</v>
      </c>
      <c r="C123" t="str">
        <f>IFERROR(VLOOKUP(A123,#REF!,3,FALSE),"")</f>
        <v/>
      </c>
      <c r="D123" t="s">
        <v>127</v>
      </c>
      <c r="E123" t="s">
        <v>122</v>
      </c>
      <c r="G123" t="s">
        <v>355</v>
      </c>
      <c r="H123">
        <v>0.1</v>
      </c>
    </row>
    <row r="124" spans="1:8" ht="29" customHeight="1" x14ac:dyDescent="0.35">
      <c r="A124" t="s">
        <v>277</v>
      </c>
      <c r="B124" t="s">
        <v>11</v>
      </c>
      <c r="C124" t="str">
        <f>IFERROR(VLOOKUP(A124,#REF!,3,FALSE),"")</f>
        <v/>
      </c>
      <c r="D124" t="s">
        <v>123</v>
      </c>
      <c r="E124" t="s">
        <v>124</v>
      </c>
      <c r="G124" t="s">
        <v>355</v>
      </c>
      <c r="H124">
        <v>0.3</v>
      </c>
    </row>
    <row r="125" spans="1:8" ht="29" customHeight="1" x14ac:dyDescent="0.35">
      <c r="A125" t="s">
        <v>278</v>
      </c>
      <c r="B125" t="s">
        <v>11</v>
      </c>
      <c r="C125" t="str">
        <f>IFERROR(VLOOKUP(A125,#REF!,3,FALSE),"")</f>
        <v/>
      </c>
      <c r="D125" t="s">
        <v>123</v>
      </c>
      <c r="E125" t="s">
        <v>125</v>
      </c>
      <c r="G125" t="s">
        <v>355</v>
      </c>
      <c r="H125">
        <v>0.2</v>
      </c>
    </row>
    <row r="126" spans="1:8" ht="29" customHeight="1" x14ac:dyDescent="0.35">
      <c r="A126" t="s">
        <v>279</v>
      </c>
      <c r="B126" t="s">
        <v>11</v>
      </c>
      <c r="C126" t="str">
        <f>IFERROR(VLOOKUP(A126,#REF!,3,FALSE),"")</f>
        <v/>
      </c>
      <c r="D126" t="s">
        <v>123</v>
      </c>
      <c r="E126" t="s">
        <v>126</v>
      </c>
      <c r="G126" t="s">
        <v>355</v>
      </c>
      <c r="H126">
        <v>0.3</v>
      </c>
    </row>
    <row r="127" spans="1:8" ht="29" customHeight="1" x14ac:dyDescent="0.35">
      <c r="A127" t="s">
        <v>36</v>
      </c>
      <c r="B127" t="s">
        <v>12</v>
      </c>
      <c r="C127" t="str">
        <f>IFERROR(VLOOKUP(A127,#REF!,3,FALSE),"")</f>
        <v/>
      </c>
      <c r="F127">
        <v>0.1</v>
      </c>
      <c r="G127">
        <f>SUM(G128:G144)</f>
        <v>1</v>
      </c>
    </row>
    <row r="128" spans="1:8" x14ac:dyDescent="0.35">
      <c r="A128" t="s">
        <v>44</v>
      </c>
      <c r="C128" t="str">
        <f>IFERROR(VLOOKUP(A128,#REF!,3,FALSE),"")</f>
        <v/>
      </c>
      <c r="G128">
        <v>0.2</v>
      </c>
      <c r="H128">
        <f>SUM(H129:H134)</f>
        <v>1</v>
      </c>
    </row>
    <row r="129" spans="1:8" ht="29" customHeight="1" x14ac:dyDescent="0.35">
      <c r="A129" t="s">
        <v>280</v>
      </c>
      <c r="B129" t="s">
        <v>12</v>
      </c>
      <c r="E129" t="s">
        <v>128</v>
      </c>
      <c r="G129" t="s">
        <v>355</v>
      </c>
      <c r="H129">
        <v>0.2</v>
      </c>
    </row>
    <row r="130" spans="1:8" ht="29" customHeight="1" x14ac:dyDescent="0.35">
      <c r="A130" t="s">
        <v>281</v>
      </c>
      <c r="B130" t="s">
        <v>12</v>
      </c>
      <c r="E130" t="s">
        <v>129</v>
      </c>
      <c r="G130" t="s">
        <v>355</v>
      </c>
      <c r="H130">
        <v>0.15</v>
      </c>
    </row>
    <row r="131" spans="1:8" ht="29" customHeight="1" x14ac:dyDescent="0.35">
      <c r="A131" t="s">
        <v>282</v>
      </c>
      <c r="B131" t="s">
        <v>12</v>
      </c>
      <c r="E131" t="s">
        <v>130</v>
      </c>
      <c r="G131" t="s">
        <v>355</v>
      </c>
      <c r="H131">
        <v>0.15</v>
      </c>
    </row>
    <row r="132" spans="1:8" ht="29" customHeight="1" x14ac:dyDescent="0.35">
      <c r="A132" t="s">
        <v>283</v>
      </c>
      <c r="B132" t="s">
        <v>12</v>
      </c>
      <c r="E132" t="s">
        <v>131</v>
      </c>
      <c r="G132" t="s">
        <v>355</v>
      </c>
      <c r="H132">
        <v>0.15</v>
      </c>
    </row>
    <row r="133" spans="1:8" ht="29" customHeight="1" x14ac:dyDescent="0.35">
      <c r="A133" t="s">
        <v>284</v>
      </c>
      <c r="B133" t="s">
        <v>12</v>
      </c>
      <c r="E133" t="s">
        <v>132</v>
      </c>
      <c r="G133" t="s">
        <v>355</v>
      </c>
      <c r="H133">
        <v>0.2</v>
      </c>
    </row>
    <row r="134" spans="1:8" ht="29" customHeight="1" x14ac:dyDescent="0.35">
      <c r="A134" t="s">
        <v>285</v>
      </c>
      <c r="B134" t="s">
        <v>12</v>
      </c>
      <c r="E134" t="s">
        <v>92</v>
      </c>
      <c r="G134" t="s">
        <v>355</v>
      </c>
      <c r="H134">
        <v>0.15</v>
      </c>
    </row>
    <row r="135" spans="1:8" x14ac:dyDescent="0.35">
      <c r="A135" t="s">
        <v>45</v>
      </c>
      <c r="C135" t="str">
        <f>IFERROR(VLOOKUP(A135,#REF!,3,FALSE),"")</f>
        <v/>
      </c>
      <c r="G135">
        <v>0.3</v>
      </c>
      <c r="H135">
        <f>SUM(H136:H137)</f>
        <v>1</v>
      </c>
    </row>
    <row r="136" spans="1:8" ht="29" customHeight="1" x14ac:dyDescent="0.35">
      <c r="A136" t="s">
        <v>286</v>
      </c>
      <c r="B136" t="s">
        <v>12</v>
      </c>
      <c r="C136" t="str">
        <f>IFERROR(VLOOKUP(A136,#REF!,3,FALSE),"")</f>
        <v/>
      </c>
      <c r="E136" t="s">
        <v>133</v>
      </c>
      <c r="G136" t="s">
        <v>355</v>
      </c>
      <c r="H136">
        <v>0.5</v>
      </c>
    </row>
    <row r="137" spans="1:8" ht="29" customHeight="1" x14ac:dyDescent="0.35">
      <c r="A137" t="s">
        <v>287</v>
      </c>
      <c r="B137" t="s">
        <v>12</v>
      </c>
      <c r="C137" t="str">
        <f>IFERROR(VLOOKUP(A137,#REF!,3,FALSE),"")</f>
        <v/>
      </c>
      <c r="E137" t="s">
        <v>134</v>
      </c>
      <c r="G137" t="s">
        <v>355</v>
      </c>
      <c r="H137">
        <v>0.5</v>
      </c>
    </row>
    <row r="138" spans="1:8" x14ac:dyDescent="0.35">
      <c r="A138" t="s">
        <v>46</v>
      </c>
      <c r="C138" t="str">
        <f>IFERROR(VLOOKUP(A138,#REF!,3,FALSE),"")</f>
        <v/>
      </c>
      <c r="G138">
        <v>0.3</v>
      </c>
      <c r="H138">
        <f>SUM(H139:H141)</f>
        <v>1</v>
      </c>
    </row>
    <row r="139" spans="1:8" ht="29" customHeight="1" x14ac:dyDescent="0.35">
      <c r="A139" t="s">
        <v>288</v>
      </c>
      <c r="B139" t="s">
        <v>12</v>
      </c>
      <c r="C139" t="str">
        <f>IFERROR(VLOOKUP(A139,#REF!,3,FALSE),"")</f>
        <v/>
      </c>
      <c r="E139" t="s">
        <v>135</v>
      </c>
      <c r="G139" t="s">
        <v>355</v>
      </c>
      <c r="H139">
        <v>0.2</v>
      </c>
    </row>
    <row r="140" spans="1:8" ht="29" customHeight="1" x14ac:dyDescent="0.35">
      <c r="A140" t="s">
        <v>289</v>
      </c>
      <c r="B140" t="s">
        <v>12</v>
      </c>
      <c r="C140" t="str">
        <f>IFERROR(VLOOKUP(A140,#REF!,3,FALSE),"")</f>
        <v/>
      </c>
      <c r="E140" t="s">
        <v>136</v>
      </c>
      <c r="G140" t="s">
        <v>355</v>
      </c>
      <c r="H140">
        <v>0.3</v>
      </c>
    </row>
    <row r="141" spans="1:8" ht="29" customHeight="1" x14ac:dyDescent="0.35">
      <c r="A141" t="s">
        <v>290</v>
      </c>
      <c r="B141" t="s">
        <v>12</v>
      </c>
      <c r="C141" t="str">
        <f>IFERROR(VLOOKUP(A141,#REF!,3,FALSE),"")</f>
        <v/>
      </c>
      <c r="E141" t="s">
        <v>137</v>
      </c>
      <c r="G141" t="s">
        <v>355</v>
      </c>
      <c r="H141">
        <v>0.5</v>
      </c>
    </row>
    <row r="142" spans="1:8" x14ac:dyDescent="0.35">
      <c r="A142" t="s">
        <v>47</v>
      </c>
      <c r="C142" t="str">
        <f>IFERROR(VLOOKUP(A142,#REF!,3,FALSE),"")</f>
        <v/>
      </c>
      <c r="G142">
        <v>0.2</v>
      </c>
      <c r="H142">
        <f>SUM(H143:H144)</f>
        <v>1</v>
      </c>
    </row>
    <row r="143" spans="1:8" ht="29" customHeight="1" x14ac:dyDescent="0.35">
      <c r="A143" t="s">
        <v>291</v>
      </c>
      <c r="B143" t="s">
        <v>12</v>
      </c>
      <c r="C143" t="str">
        <f>IFERROR(VLOOKUP(A143,#REF!,3,FALSE),"")</f>
        <v/>
      </c>
      <c r="E143" t="s">
        <v>138</v>
      </c>
      <c r="G143" t="s">
        <v>355</v>
      </c>
      <c r="H143">
        <v>1</v>
      </c>
    </row>
    <row r="144" spans="1:8" ht="29" customHeight="1" x14ac:dyDescent="0.35">
      <c r="A144" t="s">
        <v>292</v>
      </c>
      <c r="B144" t="s">
        <v>12</v>
      </c>
      <c r="C144" t="str">
        <f>IFERROR(VLOOKUP(A144,#REF!,3,FALSE),"")</f>
        <v/>
      </c>
      <c r="E144" t="s">
        <v>139</v>
      </c>
      <c r="G144" t="s">
        <v>355</v>
      </c>
      <c r="H144">
        <v>0</v>
      </c>
    </row>
    <row r="145" spans="1:10" x14ac:dyDescent="0.35">
      <c r="A145" t="s">
        <v>37</v>
      </c>
      <c r="B145" t="s">
        <v>13</v>
      </c>
      <c r="C145" t="str">
        <f>IFERROR(VLOOKUP(A145,#REF!,3,FALSE),"")</f>
        <v/>
      </c>
      <c r="F145">
        <v>0.25</v>
      </c>
      <c r="G145">
        <f>SUM(G146:G213)</f>
        <v>1.0000000000000002</v>
      </c>
    </row>
    <row r="146" spans="1:10" x14ac:dyDescent="0.35">
      <c r="A146" t="s">
        <v>38</v>
      </c>
      <c r="C146" t="str">
        <f>IFERROR(VLOOKUP(A146,#REF!,3,FALSE),"")</f>
        <v/>
      </c>
      <c r="G146">
        <v>0.15</v>
      </c>
      <c r="H146">
        <f>SUM(H147:H148)</f>
        <v>1</v>
      </c>
    </row>
    <row r="147" spans="1:10" x14ac:dyDescent="0.35">
      <c r="A147" t="s">
        <v>293</v>
      </c>
      <c r="B147" t="s">
        <v>13</v>
      </c>
      <c r="C147" t="str">
        <f>IFERROR(VLOOKUP(A147,#REF!,3,FALSE),"")</f>
        <v/>
      </c>
      <c r="E147" t="s">
        <v>140</v>
      </c>
      <c r="G147" t="s">
        <v>355</v>
      </c>
      <c r="H147">
        <v>0.5</v>
      </c>
    </row>
    <row r="148" spans="1:10" x14ac:dyDescent="0.35">
      <c r="A148" t="s">
        <v>294</v>
      </c>
      <c r="B148" t="s">
        <v>13</v>
      </c>
      <c r="C148" t="str">
        <f>IFERROR(VLOOKUP(A148,#REF!,3,FALSE),"")</f>
        <v/>
      </c>
      <c r="E148" t="s">
        <v>141</v>
      </c>
      <c r="G148" t="s">
        <v>355</v>
      </c>
      <c r="H148">
        <v>0.5</v>
      </c>
    </row>
    <row r="149" spans="1:10" x14ac:dyDescent="0.35">
      <c r="A149" t="s">
        <v>39</v>
      </c>
      <c r="C149" t="str">
        <f>IFERROR(VLOOKUP(A149,#REF!,3,FALSE),"")</f>
        <v/>
      </c>
      <c r="G149">
        <v>0.5</v>
      </c>
      <c r="H149">
        <f>SUM(H150:H197)</f>
        <v>1.0000000000000018</v>
      </c>
      <c r="I149" t="s">
        <v>356</v>
      </c>
    </row>
    <row r="150" spans="1:10" x14ac:dyDescent="0.35">
      <c r="A150" t="s">
        <v>295</v>
      </c>
      <c r="B150" t="s">
        <v>13</v>
      </c>
      <c r="C150" t="s">
        <v>142</v>
      </c>
      <c r="E150" t="s">
        <v>147</v>
      </c>
      <c r="G150" t="s">
        <v>355</v>
      </c>
      <c r="H150">
        <v>1.9436345966958254E-2</v>
      </c>
      <c r="I150">
        <v>1</v>
      </c>
      <c r="J150">
        <v>1</v>
      </c>
    </row>
    <row r="151" spans="1:10" x14ac:dyDescent="0.35">
      <c r="A151" t="s">
        <v>296</v>
      </c>
      <c r="B151" t="s">
        <v>13</v>
      </c>
      <c r="C151" t="s">
        <v>142</v>
      </c>
      <c r="D151">
        <v>15</v>
      </c>
      <c r="E151" t="s">
        <v>148</v>
      </c>
      <c r="G151" t="s">
        <v>355</v>
      </c>
      <c r="H151">
        <f>H150*J151</f>
        <v>3.8872691933916508E-2</v>
      </c>
      <c r="J151">
        <v>2</v>
      </c>
    </row>
    <row r="152" spans="1:10" x14ac:dyDescent="0.35">
      <c r="A152" t="s">
        <v>297</v>
      </c>
      <c r="B152" t="s">
        <v>13</v>
      </c>
      <c r="C152" t="s">
        <v>142</v>
      </c>
      <c r="D152">
        <v>10</v>
      </c>
      <c r="E152" t="s">
        <v>149</v>
      </c>
      <c r="G152" t="s">
        <v>355</v>
      </c>
      <c r="H152">
        <f>H151*J152</f>
        <v>7.7745383867833015E-2</v>
      </c>
      <c r="J152">
        <v>2</v>
      </c>
    </row>
    <row r="153" spans="1:10" x14ac:dyDescent="0.35">
      <c r="A153" t="s">
        <v>298</v>
      </c>
      <c r="B153" t="s">
        <v>13</v>
      </c>
      <c r="C153" t="s">
        <v>143</v>
      </c>
      <c r="E153" t="s">
        <v>147</v>
      </c>
      <c r="G153" t="s">
        <v>355</v>
      </c>
      <c r="H153">
        <f>I153*$H$150</f>
        <v>5.8309037900874756E-3</v>
      </c>
      <c r="I153">
        <v>0.3</v>
      </c>
      <c r="J153">
        <f>J150</f>
        <v>1</v>
      </c>
    </row>
    <row r="154" spans="1:10" x14ac:dyDescent="0.35">
      <c r="A154" t="s">
        <v>299</v>
      </c>
      <c r="B154" t="s">
        <v>13</v>
      </c>
      <c r="C154" t="s">
        <v>143</v>
      </c>
      <c r="D154">
        <v>10</v>
      </c>
      <c r="E154" t="s">
        <v>144</v>
      </c>
      <c r="G154" t="s">
        <v>355</v>
      </c>
      <c r="H154">
        <f>H153*J154</f>
        <v>1.1661807580174951E-2</v>
      </c>
      <c r="J154">
        <f>J151</f>
        <v>2</v>
      </c>
    </row>
    <row r="155" spans="1:10" x14ac:dyDescent="0.35">
      <c r="A155" t="s">
        <v>300</v>
      </c>
      <c r="B155" t="s">
        <v>13</v>
      </c>
      <c r="C155" t="s">
        <v>143</v>
      </c>
      <c r="D155">
        <v>5</v>
      </c>
      <c r="E155" t="s">
        <v>145</v>
      </c>
      <c r="G155" t="s">
        <v>355</v>
      </c>
      <c r="H155">
        <f>H154*J155</f>
        <v>2.3323615160349902E-2</v>
      </c>
      <c r="J155">
        <f>J152</f>
        <v>2</v>
      </c>
    </row>
    <row r="156" spans="1:10" x14ac:dyDescent="0.35">
      <c r="A156" t="s">
        <v>301</v>
      </c>
      <c r="B156" t="s">
        <v>13</v>
      </c>
      <c r="C156" t="s">
        <v>146</v>
      </c>
      <c r="E156" t="s">
        <v>147</v>
      </c>
      <c r="G156" t="s">
        <v>355</v>
      </c>
      <c r="H156">
        <f>I156*$H$150</f>
        <v>1.3605442176870777E-2</v>
      </c>
      <c r="I156">
        <v>0.7</v>
      </c>
      <c r="J156">
        <f t="shared" ref="J156:J197" si="0">J153</f>
        <v>1</v>
      </c>
    </row>
    <row r="157" spans="1:10" x14ac:dyDescent="0.35">
      <c r="A157" t="s">
        <v>302</v>
      </c>
      <c r="B157" t="s">
        <v>13</v>
      </c>
      <c r="C157" t="s">
        <v>146</v>
      </c>
      <c r="D157">
        <v>5</v>
      </c>
      <c r="E157" t="s">
        <v>144</v>
      </c>
      <c r="G157" t="s">
        <v>355</v>
      </c>
      <c r="H157">
        <f>H156*J157</f>
        <v>2.7210884353741555E-2</v>
      </c>
      <c r="J157">
        <f t="shared" si="0"/>
        <v>2</v>
      </c>
    </row>
    <row r="158" spans="1:10" x14ac:dyDescent="0.35">
      <c r="A158" t="s">
        <v>303</v>
      </c>
      <c r="B158" t="s">
        <v>13</v>
      </c>
      <c r="C158" t="s">
        <v>146</v>
      </c>
      <c r="D158">
        <v>3</v>
      </c>
      <c r="E158" t="s">
        <v>145</v>
      </c>
      <c r="G158" t="s">
        <v>355</v>
      </c>
      <c r="H158">
        <f>H157*J158</f>
        <v>5.4421768707483109E-2</v>
      </c>
      <c r="J158">
        <f t="shared" si="0"/>
        <v>2</v>
      </c>
    </row>
    <row r="159" spans="1:10" x14ac:dyDescent="0.35">
      <c r="A159" t="s">
        <v>304</v>
      </c>
      <c r="B159" t="s">
        <v>13</v>
      </c>
      <c r="C159" t="s">
        <v>150</v>
      </c>
      <c r="E159" t="s">
        <v>147</v>
      </c>
      <c r="G159" t="s">
        <v>355</v>
      </c>
      <c r="H159">
        <f>I159*$H$150</f>
        <v>5.8309037900874756E-3</v>
      </c>
      <c r="I159">
        <v>0.3</v>
      </c>
      <c r="J159">
        <f t="shared" si="0"/>
        <v>1</v>
      </c>
    </row>
    <row r="160" spans="1:10" x14ac:dyDescent="0.35">
      <c r="A160" t="s">
        <v>305</v>
      </c>
      <c r="B160" t="s">
        <v>13</v>
      </c>
      <c r="C160" t="s">
        <v>150</v>
      </c>
      <c r="D160">
        <v>10</v>
      </c>
      <c r="E160" t="s">
        <v>163</v>
      </c>
      <c r="G160" t="s">
        <v>355</v>
      </c>
      <c r="H160">
        <f>H159*J160</f>
        <v>1.1661807580174951E-2</v>
      </c>
      <c r="J160">
        <f t="shared" si="0"/>
        <v>2</v>
      </c>
    </row>
    <row r="161" spans="1:10" x14ac:dyDescent="0.35">
      <c r="A161" t="s">
        <v>306</v>
      </c>
      <c r="B161" t="s">
        <v>13</v>
      </c>
      <c r="C161" t="s">
        <v>150</v>
      </c>
      <c r="D161">
        <v>5</v>
      </c>
      <c r="E161" t="s">
        <v>164</v>
      </c>
      <c r="G161" t="s">
        <v>355</v>
      </c>
      <c r="H161">
        <f>H160*J161</f>
        <v>2.3323615160349902E-2</v>
      </c>
      <c r="J161">
        <f t="shared" si="0"/>
        <v>2</v>
      </c>
    </row>
    <row r="162" spans="1:10" x14ac:dyDescent="0.35">
      <c r="A162" t="s">
        <v>307</v>
      </c>
      <c r="B162" t="s">
        <v>13</v>
      </c>
      <c r="C162" t="s">
        <v>151</v>
      </c>
      <c r="E162" t="s">
        <v>147</v>
      </c>
      <c r="G162" t="s">
        <v>355</v>
      </c>
      <c r="H162">
        <f>I162*$H$150</f>
        <v>2.9154518950437378E-3</v>
      </c>
      <c r="I162">
        <v>0.15</v>
      </c>
      <c r="J162">
        <f t="shared" si="0"/>
        <v>1</v>
      </c>
    </row>
    <row r="163" spans="1:10" x14ac:dyDescent="0.35">
      <c r="A163" t="s">
        <v>308</v>
      </c>
      <c r="B163" t="s">
        <v>13</v>
      </c>
      <c r="C163" t="s">
        <v>151</v>
      </c>
      <c r="D163">
        <v>5</v>
      </c>
      <c r="E163" t="s">
        <v>163</v>
      </c>
      <c r="G163" t="s">
        <v>355</v>
      </c>
      <c r="H163">
        <f>H162*J163</f>
        <v>5.8309037900874756E-3</v>
      </c>
      <c r="J163">
        <f t="shared" si="0"/>
        <v>2</v>
      </c>
    </row>
    <row r="164" spans="1:10" x14ac:dyDescent="0.35">
      <c r="A164" t="s">
        <v>309</v>
      </c>
      <c r="B164" t="s">
        <v>13</v>
      </c>
      <c r="C164" t="s">
        <v>151</v>
      </c>
      <c r="D164">
        <v>5</v>
      </c>
      <c r="E164" t="s">
        <v>164</v>
      </c>
      <c r="G164" t="s">
        <v>355</v>
      </c>
      <c r="H164">
        <f>H163*J164</f>
        <v>1.1661807580174951E-2</v>
      </c>
      <c r="J164">
        <f t="shared" si="0"/>
        <v>2</v>
      </c>
    </row>
    <row r="165" spans="1:10" x14ac:dyDescent="0.35">
      <c r="A165" t="s">
        <v>310</v>
      </c>
      <c r="B165" t="s">
        <v>13</v>
      </c>
      <c r="C165" t="s">
        <v>152</v>
      </c>
      <c r="E165" t="s">
        <v>147</v>
      </c>
      <c r="G165" t="s">
        <v>355</v>
      </c>
      <c r="H165">
        <f>I165*$H$150</f>
        <v>5.8309037900874756E-3</v>
      </c>
      <c r="I165">
        <v>0.3</v>
      </c>
      <c r="J165">
        <f t="shared" si="0"/>
        <v>1</v>
      </c>
    </row>
    <row r="166" spans="1:10" x14ac:dyDescent="0.35">
      <c r="A166" t="s">
        <v>311</v>
      </c>
      <c r="B166" t="s">
        <v>13</v>
      </c>
      <c r="C166" t="s">
        <v>152</v>
      </c>
      <c r="D166">
        <v>10</v>
      </c>
      <c r="E166" t="s">
        <v>163</v>
      </c>
      <c r="G166" t="s">
        <v>355</v>
      </c>
      <c r="H166">
        <f>H165*J166</f>
        <v>1.1661807580174951E-2</v>
      </c>
      <c r="J166">
        <f t="shared" si="0"/>
        <v>2</v>
      </c>
    </row>
    <row r="167" spans="1:10" x14ac:dyDescent="0.35">
      <c r="A167" t="s">
        <v>312</v>
      </c>
      <c r="B167" t="s">
        <v>13</v>
      </c>
      <c r="C167" t="s">
        <v>152</v>
      </c>
      <c r="D167">
        <v>5</v>
      </c>
      <c r="E167" t="s">
        <v>164</v>
      </c>
      <c r="G167" t="s">
        <v>355</v>
      </c>
      <c r="H167">
        <f>H166*J167</f>
        <v>2.3323615160349902E-2</v>
      </c>
      <c r="J167">
        <f t="shared" si="0"/>
        <v>2</v>
      </c>
    </row>
    <row r="168" spans="1:10" x14ac:dyDescent="0.35">
      <c r="A168" t="s">
        <v>313</v>
      </c>
      <c r="B168" t="s">
        <v>13</v>
      </c>
      <c r="C168" t="s">
        <v>153</v>
      </c>
      <c r="E168" t="s">
        <v>147</v>
      </c>
      <c r="G168" t="s">
        <v>355</v>
      </c>
      <c r="H168">
        <f>I168*$H$150</f>
        <v>1.5549076773566603E-2</v>
      </c>
      <c r="I168">
        <v>0.8</v>
      </c>
      <c r="J168">
        <f t="shared" si="0"/>
        <v>1</v>
      </c>
    </row>
    <row r="169" spans="1:10" x14ac:dyDescent="0.35">
      <c r="A169" t="s">
        <v>314</v>
      </c>
      <c r="B169" t="s">
        <v>13</v>
      </c>
      <c r="C169" t="s">
        <v>153</v>
      </c>
      <c r="D169">
        <v>10</v>
      </c>
      <c r="E169" t="s">
        <v>163</v>
      </c>
      <c r="G169" t="s">
        <v>355</v>
      </c>
      <c r="H169">
        <f>H168*J169</f>
        <v>3.1098153547133207E-2</v>
      </c>
      <c r="J169">
        <f t="shared" si="0"/>
        <v>2</v>
      </c>
    </row>
    <row r="170" spans="1:10" x14ac:dyDescent="0.35">
      <c r="A170" t="s">
        <v>315</v>
      </c>
      <c r="B170" t="s">
        <v>13</v>
      </c>
      <c r="C170" t="s">
        <v>153</v>
      </c>
      <c r="D170">
        <v>5</v>
      </c>
      <c r="E170" t="s">
        <v>164</v>
      </c>
      <c r="G170" t="s">
        <v>355</v>
      </c>
      <c r="H170">
        <f>H169*J170</f>
        <v>6.2196307094266413E-2</v>
      </c>
      <c r="J170">
        <f t="shared" si="0"/>
        <v>2</v>
      </c>
    </row>
    <row r="171" spans="1:10" x14ac:dyDescent="0.35">
      <c r="A171" t="s">
        <v>316</v>
      </c>
      <c r="B171" t="s">
        <v>13</v>
      </c>
      <c r="C171" t="s">
        <v>154</v>
      </c>
      <c r="E171" t="s">
        <v>147</v>
      </c>
      <c r="G171" t="s">
        <v>355</v>
      </c>
      <c r="H171">
        <f>I171*$H$150</f>
        <v>5.8309037900874756E-3</v>
      </c>
      <c r="I171">
        <v>0.3</v>
      </c>
      <c r="J171">
        <f t="shared" si="0"/>
        <v>1</v>
      </c>
    </row>
    <row r="172" spans="1:10" x14ac:dyDescent="0.35">
      <c r="A172" t="s">
        <v>317</v>
      </c>
      <c r="B172" t="s">
        <v>13</v>
      </c>
      <c r="C172" t="s">
        <v>154</v>
      </c>
      <c r="D172">
        <v>10</v>
      </c>
      <c r="E172" t="s">
        <v>163</v>
      </c>
      <c r="G172" t="s">
        <v>355</v>
      </c>
      <c r="H172">
        <f>H171*J172</f>
        <v>1.1661807580174951E-2</v>
      </c>
      <c r="J172">
        <f t="shared" si="0"/>
        <v>2</v>
      </c>
    </row>
    <row r="173" spans="1:10" x14ac:dyDescent="0.35">
      <c r="A173" t="s">
        <v>318</v>
      </c>
      <c r="B173" t="s">
        <v>13</v>
      </c>
      <c r="C173" t="s">
        <v>154</v>
      </c>
      <c r="D173">
        <v>5</v>
      </c>
      <c r="E173" t="s">
        <v>164</v>
      </c>
      <c r="G173" t="s">
        <v>355</v>
      </c>
      <c r="H173">
        <f>H172*J173</f>
        <v>2.3323615160349902E-2</v>
      </c>
      <c r="J173">
        <f t="shared" si="0"/>
        <v>2</v>
      </c>
    </row>
    <row r="174" spans="1:10" x14ac:dyDescent="0.35">
      <c r="A174" t="s">
        <v>319</v>
      </c>
      <c r="B174" t="s">
        <v>13</v>
      </c>
      <c r="C174" t="s">
        <v>155</v>
      </c>
      <c r="E174" t="s">
        <v>147</v>
      </c>
      <c r="G174" t="s">
        <v>355</v>
      </c>
      <c r="H174">
        <f>I174*$H$150</f>
        <v>1.5549076773566603E-2</v>
      </c>
      <c r="I174">
        <v>0.8</v>
      </c>
      <c r="J174">
        <f t="shared" si="0"/>
        <v>1</v>
      </c>
    </row>
    <row r="175" spans="1:10" x14ac:dyDescent="0.35">
      <c r="A175" t="s">
        <v>320</v>
      </c>
      <c r="B175" t="s">
        <v>13</v>
      </c>
      <c r="C175" t="s">
        <v>155</v>
      </c>
      <c r="D175">
        <v>10</v>
      </c>
      <c r="E175" t="s">
        <v>163</v>
      </c>
      <c r="G175" t="s">
        <v>355</v>
      </c>
      <c r="H175">
        <f>H174*J175</f>
        <v>3.1098153547133207E-2</v>
      </c>
      <c r="J175">
        <f t="shared" si="0"/>
        <v>2</v>
      </c>
    </row>
    <row r="176" spans="1:10" x14ac:dyDescent="0.35">
      <c r="A176" t="s">
        <v>321</v>
      </c>
      <c r="B176" t="s">
        <v>13</v>
      </c>
      <c r="C176" t="s">
        <v>155</v>
      </c>
      <c r="D176">
        <v>5</v>
      </c>
      <c r="E176" t="s">
        <v>164</v>
      </c>
      <c r="G176" t="s">
        <v>355</v>
      </c>
      <c r="H176">
        <f>H175*J176</f>
        <v>6.2196307094266413E-2</v>
      </c>
      <c r="J176">
        <f t="shared" si="0"/>
        <v>2</v>
      </c>
    </row>
    <row r="177" spans="1:10" x14ac:dyDescent="0.35">
      <c r="A177" t="s">
        <v>322</v>
      </c>
      <c r="B177" t="s">
        <v>13</v>
      </c>
      <c r="C177" t="s">
        <v>156</v>
      </c>
      <c r="E177" t="s">
        <v>147</v>
      </c>
      <c r="G177" t="s">
        <v>355</v>
      </c>
      <c r="H177">
        <f>I177*$H$150</f>
        <v>5.8309037900874756E-3</v>
      </c>
      <c r="I177">
        <v>0.3</v>
      </c>
      <c r="J177">
        <f t="shared" si="0"/>
        <v>1</v>
      </c>
    </row>
    <row r="178" spans="1:10" x14ac:dyDescent="0.35">
      <c r="A178" t="s">
        <v>323</v>
      </c>
      <c r="B178" t="s">
        <v>13</v>
      </c>
      <c r="C178" t="s">
        <v>156</v>
      </c>
      <c r="D178">
        <v>10</v>
      </c>
      <c r="E178" t="s">
        <v>163</v>
      </c>
      <c r="G178" t="s">
        <v>355</v>
      </c>
      <c r="H178">
        <f>H177*J178</f>
        <v>1.1661807580174951E-2</v>
      </c>
      <c r="J178">
        <f t="shared" si="0"/>
        <v>2</v>
      </c>
    </row>
    <row r="179" spans="1:10" x14ac:dyDescent="0.35">
      <c r="A179" t="s">
        <v>324</v>
      </c>
      <c r="B179" t="s">
        <v>13</v>
      </c>
      <c r="C179" t="s">
        <v>156</v>
      </c>
      <c r="D179">
        <v>5</v>
      </c>
      <c r="E179" t="s">
        <v>164</v>
      </c>
      <c r="G179" t="s">
        <v>355</v>
      </c>
      <c r="H179">
        <f>H178*J179</f>
        <v>2.3323615160349902E-2</v>
      </c>
      <c r="J179">
        <f t="shared" si="0"/>
        <v>2</v>
      </c>
    </row>
    <row r="180" spans="1:10" x14ac:dyDescent="0.35">
      <c r="A180" t="s">
        <v>325</v>
      </c>
      <c r="B180" t="s">
        <v>13</v>
      </c>
      <c r="C180" t="s">
        <v>157</v>
      </c>
      <c r="E180" t="s">
        <v>147</v>
      </c>
      <c r="G180" t="s">
        <v>355</v>
      </c>
      <c r="H180">
        <f>I180*$H$150</f>
        <v>5.8309037900874756E-3</v>
      </c>
      <c r="I180">
        <v>0.3</v>
      </c>
      <c r="J180">
        <f t="shared" si="0"/>
        <v>1</v>
      </c>
    </row>
    <row r="181" spans="1:10" x14ac:dyDescent="0.35">
      <c r="A181" t="s">
        <v>326</v>
      </c>
      <c r="B181" t="s">
        <v>13</v>
      </c>
      <c r="C181" t="s">
        <v>157</v>
      </c>
      <c r="D181">
        <v>10</v>
      </c>
      <c r="E181" t="s">
        <v>163</v>
      </c>
      <c r="G181" t="s">
        <v>355</v>
      </c>
      <c r="H181">
        <f>H180*J181</f>
        <v>1.1661807580174951E-2</v>
      </c>
      <c r="J181">
        <f t="shared" si="0"/>
        <v>2</v>
      </c>
    </row>
    <row r="182" spans="1:10" x14ac:dyDescent="0.35">
      <c r="A182" t="s">
        <v>327</v>
      </c>
      <c r="B182" t="s">
        <v>13</v>
      </c>
      <c r="C182" t="s">
        <v>157</v>
      </c>
      <c r="D182">
        <v>5</v>
      </c>
      <c r="E182" t="s">
        <v>164</v>
      </c>
      <c r="G182" t="s">
        <v>355</v>
      </c>
      <c r="H182">
        <f>H181*J182</f>
        <v>2.3323615160349902E-2</v>
      </c>
      <c r="J182">
        <f t="shared" si="0"/>
        <v>2</v>
      </c>
    </row>
    <row r="183" spans="1:10" x14ac:dyDescent="0.35">
      <c r="A183" t="s">
        <v>328</v>
      </c>
      <c r="B183" t="s">
        <v>13</v>
      </c>
      <c r="C183" t="s">
        <v>158</v>
      </c>
      <c r="E183" t="s">
        <v>147</v>
      </c>
      <c r="G183" t="s">
        <v>355</v>
      </c>
      <c r="H183">
        <f>I183*$H$150</f>
        <v>5.8309037900874756E-3</v>
      </c>
      <c r="I183">
        <v>0.3</v>
      </c>
      <c r="J183">
        <f t="shared" si="0"/>
        <v>1</v>
      </c>
    </row>
    <row r="184" spans="1:10" x14ac:dyDescent="0.35">
      <c r="A184" t="s">
        <v>329</v>
      </c>
      <c r="B184" t="s">
        <v>13</v>
      </c>
      <c r="C184" t="s">
        <v>158</v>
      </c>
      <c r="D184">
        <v>10</v>
      </c>
      <c r="E184" t="s">
        <v>163</v>
      </c>
      <c r="G184" t="s">
        <v>355</v>
      </c>
      <c r="H184">
        <f>H183*J184</f>
        <v>1.1661807580174951E-2</v>
      </c>
      <c r="J184">
        <f t="shared" si="0"/>
        <v>2</v>
      </c>
    </row>
    <row r="185" spans="1:10" x14ac:dyDescent="0.35">
      <c r="A185" t="s">
        <v>330</v>
      </c>
      <c r="B185" t="s">
        <v>13</v>
      </c>
      <c r="C185" t="s">
        <v>158</v>
      </c>
      <c r="D185">
        <v>5</v>
      </c>
      <c r="E185" t="s">
        <v>164</v>
      </c>
      <c r="G185" t="s">
        <v>355</v>
      </c>
      <c r="H185">
        <f>H184*J185</f>
        <v>2.3323615160349902E-2</v>
      </c>
      <c r="J185">
        <f t="shared" si="0"/>
        <v>2</v>
      </c>
    </row>
    <row r="186" spans="1:10" x14ac:dyDescent="0.35">
      <c r="A186" t="s">
        <v>331</v>
      </c>
      <c r="B186" t="s">
        <v>13</v>
      </c>
      <c r="C186" t="s">
        <v>159</v>
      </c>
      <c r="E186" t="s">
        <v>147</v>
      </c>
      <c r="G186" t="s">
        <v>355</v>
      </c>
      <c r="H186">
        <f>I186*$H$150</f>
        <v>1.7492711370262429E-2</v>
      </c>
      <c r="I186">
        <v>0.9</v>
      </c>
      <c r="J186">
        <f t="shared" si="0"/>
        <v>1</v>
      </c>
    </row>
    <row r="187" spans="1:10" x14ac:dyDescent="0.35">
      <c r="A187" t="s">
        <v>332</v>
      </c>
      <c r="B187" t="s">
        <v>13</v>
      </c>
      <c r="C187" t="s">
        <v>159</v>
      </c>
      <c r="D187">
        <v>10</v>
      </c>
      <c r="E187" t="s">
        <v>163</v>
      </c>
      <c r="G187" t="s">
        <v>355</v>
      </c>
      <c r="H187">
        <f>H186*J187</f>
        <v>3.4985422740524859E-2</v>
      </c>
      <c r="J187">
        <f t="shared" si="0"/>
        <v>2</v>
      </c>
    </row>
    <row r="188" spans="1:10" x14ac:dyDescent="0.35">
      <c r="A188" t="s">
        <v>333</v>
      </c>
      <c r="B188" t="s">
        <v>13</v>
      </c>
      <c r="C188" t="s">
        <v>159</v>
      </c>
      <c r="D188">
        <v>5</v>
      </c>
      <c r="E188" t="s">
        <v>164</v>
      </c>
      <c r="G188" t="s">
        <v>355</v>
      </c>
      <c r="H188">
        <f>H187*J188</f>
        <v>6.9970845481049718E-2</v>
      </c>
      <c r="J188">
        <f t="shared" si="0"/>
        <v>2</v>
      </c>
    </row>
    <row r="189" spans="1:10" x14ac:dyDescent="0.35">
      <c r="A189" t="s">
        <v>334</v>
      </c>
      <c r="B189" t="s">
        <v>13</v>
      </c>
      <c r="C189" t="s">
        <v>160</v>
      </c>
      <c r="E189" t="s">
        <v>147</v>
      </c>
      <c r="G189" t="s">
        <v>355</v>
      </c>
      <c r="H189">
        <f>I189*$H$150</f>
        <v>5.8309037900874756E-3</v>
      </c>
      <c r="I189">
        <v>0.3</v>
      </c>
      <c r="J189">
        <f t="shared" si="0"/>
        <v>1</v>
      </c>
    </row>
    <row r="190" spans="1:10" x14ac:dyDescent="0.35">
      <c r="A190" t="s">
        <v>335</v>
      </c>
      <c r="B190" t="s">
        <v>13</v>
      </c>
      <c r="C190" t="s">
        <v>160</v>
      </c>
      <c r="D190">
        <v>10</v>
      </c>
      <c r="E190" t="s">
        <v>163</v>
      </c>
      <c r="G190" t="s">
        <v>355</v>
      </c>
      <c r="H190">
        <f>H189*J190</f>
        <v>1.1661807580174951E-2</v>
      </c>
      <c r="J190">
        <f t="shared" si="0"/>
        <v>2</v>
      </c>
    </row>
    <row r="191" spans="1:10" x14ac:dyDescent="0.35">
      <c r="A191" t="s">
        <v>336</v>
      </c>
      <c r="B191" t="s">
        <v>13</v>
      </c>
      <c r="C191" t="s">
        <v>160</v>
      </c>
      <c r="D191">
        <v>5</v>
      </c>
      <c r="E191" t="s">
        <v>164</v>
      </c>
      <c r="G191" t="s">
        <v>355</v>
      </c>
      <c r="H191">
        <f>H190*J191</f>
        <v>2.3323615160349902E-2</v>
      </c>
      <c r="J191">
        <f t="shared" si="0"/>
        <v>2</v>
      </c>
    </row>
    <row r="192" spans="1:10" x14ac:dyDescent="0.35">
      <c r="A192" t="s">
        <v>337</v>
      </c>
      <c r="B192" t="s">
        <v>13</v>
      </c>
      <c r="C192" t="s">
        <v>161</v>
      </c>
      <c r="E192" t="s">
        <v>147</v>
      </c>
      <c r="G192" t="s">
        <v>355</v>
      </c>
      <c r="H192">
        <f>I192*$H$150</f>
        <v>5.8309037900874756E-3</v>
      </c>
      <c r="I192">
        <v>0.3</v>
      </c>
      <c r="J192">
        <f t="shared" si="0"/>
        <v>1</v>
      </c>
    </row>
    <row r="193" spans="1:10" x14ac:dyDescent="0.35">
      <c r="A193" t="s">
        <v>338</v>
      </c>
      <c r="B193" t="s">
        <v>13</v>
      </c>
      <c r="C193" t="s">
        <v>161</v>
      </c>
      <c r="D193">
        <v>10</v>
      </c>
      <c r="E193" t="s">
        <v>163</v>
      </c>
      <c r="G193" t="s">
        <v>355</v>
      </c>
      <c r="H193">
        <f>H192*J193</f>
        <v>1.1661807580174951E-2</v>
      </c>
      <c r="J193">
        <f t="shared" si="0"/>
        <v>2</v>
      </c>
    </row>
    <row r="194" spans="1:10" x14ac:dyDescent="0.35">
      <c r="A194" t="s">
        <v>339</v>
      </c>
      <c r="B194" t="s">
        <v>13</v>
      </c>
      <c r="C194" t="s">
        <v>161</v>
      </c>
      <c r="D194">
        <v>5</v>
      </c>
      <c r="E194" t="s">
        <v>164</v>
      </c>
      <c r="G194" t="s">
        <v>355</v>
      </c>
      <c r="H194">
        <f>H193*J194</f>
        <v>2.3323615160349902E-2</v>
      </c>
      <c r="J194">
        <f t="shared" si="0"/>
        <v>2</v>
      </c>
    </row>
    <row r="195" spans="1:10" x14ac:dyDescent="0.35">
      <c r="A195" t="s">
        <v>340</v>
      </c>
      <c r="B195" t="s">
        <v>13</v>
      </c>
      <c r="C195" t="s">
        <v>162</v>
      </c>
      <c r="E195" t="s">
        <v>147</v>
      </c>
      <c r="G195" t="s">
        <v>355</v>
      </c>
      <c r="H195">
        <f>I195*$H$150</f>
        <v>5.8309037900874756E-3</v>
      </c>
      <c r="I195">
        <v>0.3</v>
      </c>
      <c r="J195">
        <f t="shared" si="0"/>
        <v>1</v>
      </c>
    </row>
    <row r="196" spans="1:10" x14ac:dyDescent="0.35">
      <c r="A196" t="s">
        <v>341</v>
      </c>
      <c r="B196" t="s">
        <v>13</v>
      </c>
      <c r="C196" t="s">
        <v>162</v>
      </c>
      <c r="D196">
        <v>5</v>
      </c>
      <c r="E196" t="s">
        <v>163</v>
      </c>
      <c r="G196" t="s">
        <v>355</v>
      </c>
      <c r="H196">
        <f>H195*J196</f>
        <v>1.1661807580174951E-2</v>
      </c>
      <c r="J196">
        <f t="shared" si="0"/>
        <v>2</v>
      </c>
    </row>
    <row r="197" spans="1:10" x14ac:dyDescent="0.35">
      <c r="A197" t="s">
        <v>342</v>
      </c>
      <c r="B197" t="s">
        <v>13</v>
      </c>
      <c r="C197" t="s">
        <v>162</v>
      </c>
      <c r="D197">
        <v>3</v>
      </c>
      <c r="E197" t="s">
        <v>164</v>
      </c>
      <c r="G197" t="s">
        <v>355</v>
      </c>
      <c r="H197">
        <f>H196*J197</f>
        <v>2.3323615160349902E-2</v>
      </c>
      <c r="J197">
        <f t="shared" si="0"/>
        <v>2</v>
      </c>
    </row>
    <row r="198" spans="1:10" ht="29" customHeight="1" x14ac:dyDescent="0.35">
      <c r="A198" t="s">
        <v>40</v>
      </c>
      <c r="B198" t="s">
        <v>14</v>
      </c>
      <c r="C198" t="str">
        <f>IFERROR(VLOOKUP(A198,#REF!,3,FALSE),"")</f>
        <v/>
      </c>
      <c r="G198">
        <v>0.05</v>
      </c>
      <c r="H198">
        <f>SUM(H199:H201)</f>
        <v>1</v>
      </c>
    </row>
    <row r="199" spans="1:10" ht="29" customHeight="1" x14ac:dyDescent="0.35">
      <c r="A199" t="s">
        <v>343</v>
      </c>
      <c r="B199" t="s">
        <v>14</v>
      </c>
      <c r="C199" t="str">
        <f>IFERROR(VLOOKUP(A199,#REF!,3,FALSE),"")</f>
        <v/>
      </c>
      <c r="E199" t="s">
        <v>165</v>
      </c>
      <c r="G199" t="s">
        <v>355</v>
      </c>
      <c r="H199">
        <v>0.34</v>
      </c>
    </row>
    <row r="200" spans="1:10" ht="29" customHeight="1" x14ac:dyDescent="0.35">
      <c r="A200" t="s">
        <v>344</v>
      </c>
      <c r="B200" t="s">
        <v>14</v>
      </c>
      <c r="C200" t="str">
        <f>IFERROR(VLOOKUP(A200,#REF!,3,FALSE),"")</f>
        <v/>
      </c>
      <c r="E200" t="s">
        <v>166</v>
      </c>
      <c r="G200" t="s">
        <v>355</v>
      </c>
      <c r="H200">
        <v>0.34</v>
      </c>
    </row>
    <row r="201" spans="1:10" ht="29" customHeight="1" x14ac:dyDescent="0.35">
      <c r="A201" t="s">
        <v>345</v>
      </c>
      <c r="B201" t="s">
        <v>14</v>
      </c>
      <c r="C201" t="str">
        <f>IFERROR(VLOOKUP(A201,#REF!,3,FALSE),"")</f>
        <v/>
      </c>
      <c r="E201" t="s">
        <v>167</v>
      </c>
      <c r="G201" t="s">
        <v>355</v>
      </c>
      <c r="H201">
        <v>0.32</v>
      </c>
    </row>
    <row r="202" spans="1:10" x14ac:dyDescent="0.35">
      <c r="A202" t="s">
        <v>41</v>
      </c>
      <c r="B202" t="s">
        <v>15</v>
      </c>
      <c r="C202" t="str">
        <f>IFERROR(VLOOKUP(A202,#REF!,3,FALSE),"")</f>
        <v/>
      </c>
      <c r="G202">
        <v>0.05</v>
      </c>
      <c r="H202">
        <f>SUM(H203:H205)</f>
        <v>1</v>
      </c>
    </row>
    <row r="203" spans="1:10" x14ac:dyDescent="0.35">
      <c r="A203" t="s">
        <v>346</v>
      </c>
      <c r="B203" t="s">
        <v>15</v>
      </c>
      <c r="C203" t="str">
        <f>IFERROR(VLOOKUP(A203,#REF!,3,FALSE),"")</f>
        <v/>
      </c>
      <c r="E203" t="s">
        <v>168</v>
      </c>
      <c r="G203" t="s">
        <v>355</v>
      </c>
      <c r="H203">
        <v>0.34</v>
      </c>
    </row>
    <row r="204" spans="1:10" x14ac:dyDescent="0.35">
      <c r="A204" t="s">
        <v>347</v>
      </c>
      <c r="B204" t="s">
        <v>15</v>
      </c>
      <c r="C204" t="str">
        <f>IFERROR(VLOOKUP(A204,#REF!,3,FALSE),"")</f>
        <v/>
      </c>
      <c r="E204" t="s">
        <v>169</v>
      </c>
      <c r="G204" t="s">
        <v>355</v>
      </c>
      <c r="H204">
        <v>0.34</v>
      </c>
    </row>
    <row r="205" spans="1:10" x14ac:dyDescent="0.35">
      <c r="A205" t="s">
        <v>348</v>
      </c>
      <c r="B205" t="s">
        <v>15</v>
      </c>
      <c r="C205" t="str">
        <f>IFERROR(VLOOKUP(A205,#REF!,3,FALSE),"")</f>
        <v/>
      </c>
      <c r="E205" t="s">
        <v>170</v>
      </c>
      <c r="G205" t="s">
        <v>355</v>
      </c>
      <c r="H205">
        <v>0.32</v>
      </c>
    </row>
    <row r="206" spans="1:10" x14ac:dyDescent="0.35">
      <c r="A206" t="s">
        <v>42</v>
      </c>
      <c r="B206" t="s">
        <v>16</v>
      </c>
      <c r="C206" t="str">
        <f>IFERROR(VLOOKUP(A206,#REF!,3,FALSE),"")</f>
        <v/>
      </c>
      <c r="G206">
        <v>0.05</v>
      </c>
      <c r="H206">
        <f>SUM(H207:H210)</f>
        <v>1</v>
      </c>
    </row>
    <row r="207" spans="1:10" x14ac:dyDescent="0.35">
      <c r="A207" t="s">
        <v>349</v>
      </c>
      <c r="B207" t="s">
        <v>16</v>
      </c>
      <c r="C207" t="str">
        <f>IFERROR(VLOOKUP(A207,#REF!,3,FALSE),"")</f>
        <v/>
      </c>
      <c r="E207" t="s">
        <v>122</v>
      </c>
      <c r="G207" t="s">
        <v>355</v>
      </c>
      <c r="H207">
        <v>0.25</v>
      </c>
    </row>
    <row r="208" spans="1:10" x14ac:dyDescent="0.35">
      <c r="A208" t="s">
        <v>350</v>
      </c>
      <c r="B208" t="s">
        <v>16</v>
      </c>
      <c r="C208" t="str">
        <f>IFERROR(VLOOKUP(A208,#REF!,3,FALSE),"")</f>
        <v/>
      </c>
      <c r="E208" t="s">
        <v>121</v>
      </c>
      <c r="G208" t="s">
        <v>355</v>
      </c>
      <c r="H208">
        <v>0.25</v>
      </c>
    </row>
    <row r="209" spans="1:8" x14ac:dyDescent="0.35">
      <c r="A209" t="s">
        <v>351</v>
      </c>
      <c r="B209" t="s">
        <v>16</v>
      </c>
      <c r="C209" t="str">
        <f>IFERROR(VLOOKUP(A209,#REF!,3,FALSE),"")</f>
        <v/>
      </c>
      <c r="E209" t="s">
        <v>171</v>
      </c>
      <c r="G209" t="s">
        <v>355</v>
      </c>
      <c r="H209">
        <v>0.25</v>
      </c>
    </row>
    <row r="210" spans="1:8" x14ac:dyDescent="0.35">
      <c r="A210" t="s">
        <v>352</v>
      </c>
      <c r="B210" t="s">
        <v>16</v>
      </c>
      <c r="C210" t="str">
        <f>IFERROR(VLOOKUP(A210,#REF!,3,FALSE),"")</f>
        <v/>
      </c>
      <c r="E210" t="s">
        <v>172</v>
      </c>
      <c r="G210" t="s">
        <v>355</v>
      </c>
      <c r="H210">
        <v>0.25</v>
      </c>
    </row>
    <row r="211" spans="1:8" x14ac:dyDescent="0.35">
      <c r="A211" t="s">
        <v>43</v>
      </c>
      <c r="B211" t="s">
        <v>17</v>
      </c>
      <c r="C211" t="str">
        <f>IFERROR(VLOOKUP(A211,#REF!,3,FALSE),"")</f>
        <v/>
      </c>
      <c r="G211">
        <v>0.2</v>
      </c>
      <c r="H211">
        <f>SUM(H212:H213)</f>
        <v>1</v>
      </c>
    </row>
    <row r="212" spans="1:8" x14ac:dyDescent="0.35">
      <c r="A212" t="s">
        <v>353</v>
      </c>
      <c r="B212" t="s">
        <v>17</v>
      </c>
      <c r="C212" t="str">
        <f>IFERROR(VLOOKUP(A212,#REF!,3,FALSE),"")</f>
        <v/>
      </c>
      <c r="E212" t="s">
        <v>173</v>
      </c>
      <c r="G212" t="s">
        <v>355</v>
      </c>
      <c r="H212">
        <v>0.5</v>
      </c>
    </row>
    <row r="213" spans="1:8" x14ac:dyDescent="0.35">
      <c r="A213" t="s">
        <v>354</v>
      </c>
      <c r="B213" t="s">
        <v>17</v>
      </c>
      <c r="C213" t="str">
        <f>IFERROR(VLOOKUP(A213,#REF!,3,FALSE),"")</f>
        <v/>
      </c>
      <c r="E213" t="s">
        <v>174</v>
      </c>
      <c r="G213" t="s">
        <v>355</v>
      </c>
      <c r="H213">
        <v>0.5</v>
      </c>
    </row>
  </sheetData>
  <pageMargins left="0.70866141732283505" right="0.70866141732283505" top="0.94488188976377996" bottom="0.74803149606299202" header="0.31496062992126" footer="0.31496062992126"/>
  <pageSetup paperSize="8" scale="74" fitToHeight="0" orientation="landscape"/>
  <headerFooter scaleWithDoc="0" alignWithMargins="0">
    <oddHeader>&amp;L&amp;"-,Bold"Project:&amp;"-,Regular" Example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opLeftCell="A14" workbookViewId="0">
      <selection activeCell="B32" sqref="B32"/>
    </sheetView>
  </sheetViews>
  <sheetFormatPr defaultColWidth="10.90625" defaultRowHeight="14.5" x14ac:dyDescent="0.35"/>
  <cols>
    <col min="1" max="1" width="13.36328125" customWidth="1"/>
    <col min="2" max="2" width="53.453125" customWidth="1"/>
    <col min="3" max="3" width="11.08984375" customWidth="1"/>
    <col min="4" max="4" width="31.453125" customWidth="1"/>
  </cols>
  <sheetData>
    <row r="1" spans="1:4" ht="26" customHeight="1" x14ac:dyDescent="0.35">
      <c r="A1" t="s">
        <v>21</v>
      </c>
    </row>
    <row r="2" spans="1:4" ht="26" customHeight="1" x14ac:dyDescent="0.35"/>
    <row r="3" spans="1:4" ht="26" customHeight="1" x14ac:dyDescent="0.35"/>
    <row r="4" spans="1:4" ht="26" customHeight="1" x14ac:dyDescent="0.35"/>
    <row r="6" spans="1:4" ht="69.75" customHeight="1" x14ac:dyDescent="0.35">
      <c r="A6" t="s">
        <v>0</v>
      </c>
      <c r="B6" t="s">
        <v>27</v>
      </c>
      <c r="C6" t="s">
        <v>57</v>
      </c>
      <c r="D6" t="s">
        <v>58</v>
      </c>
    </row>
    <row r="7" spans="1:4" ht="15" customHeight="1" x14ac:dyDescent="0.35">
      <c r="A7">
        <v>0</v>
      </c>
      <c r="B7" t="s">
        <v>23</v>
      </c>
      <c r="C7" t="s">
        <v>59</v>
      </c>
      <c r="D7" t="s">
        <v>23</v>
      </c>
    </row>
    <row r="8" spans="1:4" ht="26.5" customHeight="1" x14ac:dyDescent="0.35">
      <c r="A8">
        <v>1</v>
      </c>
      <c r="B8" t="s">
        <v>24</v>
      </c>
      <c r="C8" t="s">
        <v>60</v>
      </c>
      <c r="D8" t="s">
        <v>61</v>
      </c>
    </row>
    <row r="9" spans="1:4" ht="15" customHeight="1" x14ac:dyDescent="0.35">
      <c r="A9">
        <v>2</v>
      </c>
      <c r="B9" t="s">
        <v>25</v>
      </c>
      <c r="C9" t="s">
        <v>62</v>
      </c>
      <c r="D9" t="s">
        <v>25</v>
      </c>
    </row>
    <row r="10" spans="1:4" ht="26.5" customHeight="1" x14ac:dyDescent="0.35">
      <c r="A10">
        <v>3</v>
      </c>
      <c r="B10" t="s">
        <v>26</v>
      </c>
      <c r="C10" t="s">
        <v>63</v>
      </c>
      <c r="D10" t="s">
        <v>26</v>
      </c>
    </row>
    <row r="11" spans="1:4" ht="15" customHeight="1" x14ac:dyDescent="0.35">
      <c r="A11">
        <v>4</v>
      </c>
      <c r="B11" t="s">
        <v>70</v>
      </c>
      <c r="C11" t="s">
        <v>64</v>
      </c>
      <c r="D11" t="s">
        <v>70</v>
      </c>
    </row>
    <row r="12" spans="1:4" ht="26.5" customHeight="1" x14ac:dyDescent="0.35">
      <c r="A12">
        <v>5</v>
      </c>
      <c r="B12" t="s">
        <v>71</v>
      </c>
      <c r="C12">
        <v>5</v>
      </c>
      <c r="D12" t="s">
        <v>72</v>
      </c>
    </row>
  </sheetData>
  <pageMargins left="0.70866141732283505" right="0.70866141732283505" top="0.74803149606299202" bottom="0.74803149606299202" header="0.31496062992126" footer="0.31496062992126"/>
  <pageSetup scale="82" orientation="portrait"/>
  <headerFooter scaleWithDoc="0" alignWithMargins="0">
    <oddHeader>&amp;L&amp;"-,Bold"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213"/>
  <sheetViews>
    <sheetView topLeftCell="A3" zoomScale="70" zoomScaleNormal="70" workbookViewId="0">
      <pane xSplit="13010" ySplit="1390" topLeftCell="T1" activePane="bottomRight"/>
      <selection activeCell="D1" sqref="D1"/>
      <selection pane="topRight" activeCell="U3" sqref="U1:U1048576"/>
      <selection pane="bottomLeft" activeCell="Q8" sqref="Q8"/>
      <selection pane="bottomRight" activeCell="W4" sqref="W4"/>
    </sheetView>
  </sheetViews>
  <sheetFormatPr defaultColWidth="10.90625" defaultRowHeight="14.5" x14ac:dyDescent="0.35"/>
  <cols>
    <col min="2" max="2" width="37" customWidth="1"/>
    <col min="3" max="3" width="27.36328125" customWidth="1"/>
    <col min="4" max="4" width="14" customWidth="1"/>
    <col min="5" max="5" width="47.6328125" customWidth="1"/>
    <col min="6" max="6" width="9.6328125" customWidth="1"/>
    <col min="7" max="7" width="9.36328125" customWidth="1"/>
    <col min="8" max="8" width="9.6328125" customWidth="1"/>
    <col min="9" max="19" width="10.90625" style="7"/>
    <col min="21" max="21" width="10.90625" style="11"/>
  </cols>
  <sheetData>
    <row r="1" spans="1:24" ht="23.75" customHeight="1" x14ac:dyDescent="0.35">
      <c r="I1" s="6" t="s">
        <v>357</v>
      </c>
    </row>
    <row r="2" spans="1:24" ht="34.25" customHeight="1" x14ac:dyDescent="0.35">
      <c r="A2" t="s">
        <v>65</v>
      </c>
      <c r="B2" t="s">
        <v>66</v>
      </c>
      <c r="F2" t="s">
        <v>67</v>
      </c>
    </row>
    <row r="3" spans="1:24" s="12" customFormat="1" ht="27" customHeight="1" x14ac:dyDescent="0.35">
      <c r="B3" s="12" t="s">
        <v>1</v>
      </c>
      <c r="C3" s="12" t="s">
        <v>19</v>
      </c>
      <c r="D3" s="12" t="s">
        <v>69</v>
      </c>
      <c r="E3" s="12" t="s">
        <v>68</v>
      </c>
      <c r="F3" s="12" t="s">
        <v>20</v>
      </c>
      <c r="G3" s="12" t="s">
        <v>1</v>
      </c>
      <c r="H3" s="12" t="s">
        <v>68</v>
      </c>
      <c r="I3" s="9" t="s">
        <v>358</v>
      </c>
      <c r="J3" s="9" t="s">
        <v>359</v>
      </c>
      <c r="K3" s="9" t="s">
        <v>360</v>
      </c>
      <c r="L3" s="9" t="s">
        <v>361</v>
      </c>
      <c r="M3" s="9" t="s">
        <v>362</v>
      </c>
      <c r="N3" s="9" t="s">
        <v>363</v>
      </c>
      <c r="O3" s="9" t="s">
        <v>364</v>
      </c>
      <c r="P3" s="9" t="s">
        <v>365</v>
      </c>
      <c r="Q3" s="9" t="s">
        <v>366</v>
      </c>
      <c r="R3" s="9" t="s">
        <v>367</v>
      </c>
      <c r="S3" s="9" t="s">
        <v>732</v>
      </c>
      <c r="T3" s="13" t="s">
        <v>733</v>
      </c>
      <c r="U3" s="14" t="s">
        <v>734</v>
      </c>
      <c r="V3" s="9" t="s">
        <v>735</v>
      </c>
      <c r="W3" s="9" t="s">
        <v>736</v>
      </c>
      <c r="X3" s="9" t="s">
        <v>737</v>
      </c>
    </row>
    <row r="4" spans="1:24" ht="27" customHeight="1" x14ac:dyDescent="0.35">
      <c r="A4" t="s">
        <v>368</v>
      </c>
      <c r="B4" t="s">
        <v>18</v>
      </c>
      <c r="F4">
        <f>SUM(F5:F213)</f>
        <v>1</v>
      </c>
      <c r="T4" s="1" t="str">
        <f>IFERROR(AVERAGE(I4:R4),"")</f>
        <v/>
      </c>
      <c r="X4" s="10">
        <f>SUM(W5:W213)</f>
        <v>0</v>
      </c>
    </row>
    <row r="5" spans="1:24" ht="27" customHeight="1" x14ac:dyDescent="0.35">
      <c r="A5" t="s">
        <v>29</v>
      </c>
      <c r="B5" t="s">
        <v>2</v>
      </c>
      <c r="F5">
        <v>0.2</v>
      </c>
      <c r="G5">
        <f>SUM(G6:G46)</f>
        <v>1</v>
      </c>
      <c r="I5" s="8" t="str">
        <f>IF(VLOOKUP(A5,'E1'!A:K,6,FALSE)="","",VLOOKUP(A5,'E1'!A:K,6,FALSE))</f>
        <v/>
      </c>
      <c r="J5" s="8" t="str">
        <f>IF(VLOOKUP(A5,'E2'!A:K,6,FALSE)="","",VLOOKUP(A5,'E2'!A:K,6,FALSE))</f>
        <v/>
      </c>
      <c r="K5" s="8" t="str">
        <f>IF(VLOOKUP(A5,'E3'!A:K,6,FALSE)="","",VLOOKUP(A5,'E3'!A:K,6,FALSE))</f>
        <v/>
      </c>
      <c r="L5" s="8" t="str">
        <f>IF(VLOOKUP(A5,'E4'!A:K,6,FALSE)="","",VLOOKUP(A5,'E4'!A:K,6,FALSE))</f>
        <v/>
      </c>
      <c r="M5" s="8" t="str">
        <f>IF(VLOOKUP(A5,'E5'!A:K,6,FALSE)="","",VLOOKUP(A5,'E5'!A:K,6,FALSE))</f>
        <v/>
      </c>
      <c r="N5" s="8" t="str">
        <f>IF(VLOOKUP(A5,'E6'!A:K,6,FALSE)="","",VLOOKUP(A5,'E6'!A:K,6,FALSE))</f>
        <v/>
      </c>
      <c r="O5" s="8" t="str">
        <f>IF(VLOOKUP(A5,'E7'!A:K,6,FALSE)="","",VLOOKUP(A5,'E7'!A:K,6,FALSE))</f>
        <v/>
      </c>
      <c r="P5" s="8" t="str">
        <f>IF(VLOOKUP(A5,'E8'!A:K,6,FALSE)="","",VLOOKUP(A5,'E8'!A:K,6,FALSE))</f>
        <v/>
      </c>
      <c r="Q5" s="8" t="str">
        <f>IF(VLOOKUP(A5,'E9'!A:K,6,FALSE)="","",VLOOKUP(A5,'E9'!A:K,6,FALSE))</f>
        <v/>
      </c>
      <c r="R5" s="8" t="str">
        <f>IF(VLOOKUP(A5,'E10'!A:K,6,FALSE)="","",VLOOKUP(A5,'E10'!A:K,6,FALSE))</f>
        <v/>
      </c>
      <c r="S5" s="9">
        <f>PRODUCT(S6:S46)</f>
        <v>0</v>
      </c>
      <c r="T5" s="1" t="str">
        <f t="shared" ref="T5:T68" si="0">IFERROR(AVERAGE(I5:R5),"")</f>
        <v/>
      </c>
      <c r="V5" s="10"/>
      <c r="W5" s="10">
        <f>SUM(V6:V46)*S5</f>
        <v>0</v>
      </c>
    </row>
    <row r="6" spans="1:24" ht="27" customHeight="1" x14ac:dyDescent="0.35">
      <c r="A6" t="s">
        <v>30</v>
      </c>
      <c r="B6" t="s">
        <v>3</v>
      </c>
      <c r="G6">
        <v>0.4</v>
      </c>
      <c r="H6">
        <f>SUM(H7:H16)</f>
        <v>1</v>
      </c>
      <c r="I6" s="8" t="str">
        <f>IF(VLOOKUP(A6,'E1'!A:K,6,FALSE)="","",VLOOKUP(A6,'E1'!A:K,6,FALSE))</f>
        <v/>
      </c>
      <c r="J6" s="8" t="str">
        <f>IF(VLOOKUP(A6,'E2'!A:K,6,FALSE)="","",VLOOKUP(A6,'E2'!A:K,6,FALSE))</f>
        <v/>
      </c>
      <c r="K6" s="8" t="str">
        <f>IF(VLOOKUP(A6,'E3'!A:K,6,FALSE)="","",VLOOKUP(A6,'E3'!A:K,6,FALSE))</f>
        <v/>
      </c>
      <c r="L6" s="8" t="str">
        <f>IF(VLOOKUP(A6,'E4'!A:K,6,FALSE)="","",VLOOKUP(A6,'E4'!A:K,6,FALSE))</f>
        <v/>
      </c>
      <c r="M6" s="8" t="str">
        <f>IF(VLOOKUP(A6,'E5'!A:K,6,FALSE)="","",VLOOKUP(A6,'E5'!A:K,6,FALSE))</f>
        <v/>
      </c>
      <c r="N6" s="8" t="str">
        <f>IF(VLOOKUP(A6,'E6'!A:K,6,FALSE)="","",VLOOKUP(A6,'E6'!A:K,6,FALSE))</f>
        <v/>
      </c>
      <c r="O6" s="8" t="str">
        <f>IF(VLOOKUP(A6,'E7'!A:K,6,FALSE)="","",VLOOKUP(A6,'E7'!A:K,6,FALSE))</f>
        <v/>
      </c>
      <c r="P6" s="8" t="str">
        <f>IF(VLOOKUP(A6,'E8'!A:K,6,FALSE)="","",VLOOKUP(A6,'E8'!A:K,6,FALSE))</f>
        <v/>
      </c>
      <c r="Q6" s="8" t="str">
        <f>IF(VLOOKUP(A6,'E9'!A:K,6,FALSE)="","",VLOOKUP(A6,'E9'!A:K,6,FALSE))</f>
        <v/>
      </c>
      <c r="R6" s="8" t="str">
        <f>IF(VLOOKUP(A6,'E10'!A:K,6,FALSE)="","",VLOOKUP(A6,'E10'!A:K,6,FALSE))</f>
        <v/>
      </c>
      <c r="S6" s="9">
        <f>PRODUCT(S7:S16)</f>
        <v>0</v>
      </c>
      <c r="T6" s="1" t="str">
        <f t="shared" si="0"/>
        <v/>
      </c>
      <c r="V6" s="10">
        <f>SUM(U7:U16)*S6</f>
        <v>0</v>
      </c>
    </row>
    <row r="7" spans="1:24" x14ac:dyDescent="0.35">
      <c r="A7" t="s">
        <v>175</v>
      </c>
      <c r="B7" t="s">
        <v>3</v>
      </c>
      <c r="E7" t="s">
        <v>80</v>
      </c>
      <c r="G7" t="s">
        <v>355</v>
      </c>
      <c r="H7">
        <f>VLOOKUP(A7,Scoring!A:H,8,FALSE)</f>
        <v>0.05</v>
      </c>
      <c r="I7" s="8" t="str">
        <f>IF(VLOOKUP(A7,'E1'!A:K,6,FALSE)="","",VLOOKUP(A7,'E1'!A:K,6,FALSE))</f>
        <v/>
      </c>
      <c r="J7" s="8" t="str">
        <f>IF(VLOOKUP(A7,'E2'!A:K,6,FALSE)="","",VLOOKUP(A7,'E2'!A:K,6,FALSE))</f>
        <v/>
      </c>
      <c r="K7" s="8" t="str">
        <f>IF(VLOOKUP(A7,'E3'!A:K,6,FALSE)="","",VLOOKUP(A7,'E3'!A:K,6,FALSE))</f>
        <v/>
      </c>
      <c r="L7" s="8" t="str">
        <f>IF(VLOOKUP(A7,'E4'!A:K,6,FALSE)="","",VLOOKUP(A7,'E4'!A:K,6,FALSE))</f>
        <v/>
      </c>
      <c r="M7" s="8" t="str">
        <f>IF(VLOOKUP(A7,'E5'!A:K,6,FALSE)="","",VLOOKUP(A7,'E5'!A:K,6,FALSE))</f>
        <v/>
      </c>
      <c r="N7" s="8" t="str">
        <f>IF(VLOOKUP(A7,'E6'!A:K,6,FALSE)="","",VLOOKUP(A7,'E6'!A:K,6,FALSE))</f>
        <v/>
      </c>
      <c r="O7" s="8" t="str">
        <f>IF(VLOOKUP(A7,'E7'!A:K,6,FALSE)="","",VLOOKUP(A7,'E7'!A:K,6,FALSE))</f>
        <v/>
      </c>
      <c r="P7" s="8" t="str">
        <f>IF(VLOOKUP(A7,'E8'!A:K,6,FALSE)="","",VLOOKUP(A7,'E8'!A:K,6,FALSE))</f>
        <v/>
      </c>
      <c r="Q7" s="8" t="str">
        <f>IF(VLOOKUP(A7,'E9'!A:K,6,FALSE)="","",VLOOKUP(A7,'E9'!A:K,6,FALSE))</f>
        <v/>
      </c>
      <c r="R7" s="8" t="str">
        <f>IF(VLOOKUP(A7,'E10'!A:K,6,FALSE)="","",VLOOKUP(A7,'E10'!A:K,6,FALSE))</f>
        <v/>
      </c>
      <c r="S7" s="8">
        <f t="shared" ref="S5:S68" si="1">IF(PRODUCT(I7:R7)&gt;0,1,0)</f>
        <v>0</v>
      </c>
      <c r="T7" s="1" t="str">
        <f t="shared" si="0"/>
        <v/>
      </c>
      <c r="U7" s="11" t="str">
        <f>IF(T7="","",T7*H7)</f>
        <v/>
      </c>
    </row>
    <row r="8" spans="1:24" x14ac:dyDescent="0.35">
      <c r="A8" t="s">
        <v>176</v>
      </c>
      <c r="B8" t="s">
        <v>3</v>
      </c>
      <c r="E8" t="s">
        <v>74</v>
      </c>
      <c r="G8" t="s">
        <v>355</v>
      </c>
      <c r="H8">
        <f>VLOOKUP(A8,Scoring!A:H,8,FALSE)</f>
        <v>0.15</v>
      </c>
      <c r="I8" s="8" t="str">
        <f>IF(VLOOKUP(A8,'E1'!A:K,6,FALSE)="","",VLOOKUP(A8,'E1'!A:K,6,FALSE))</f>
        <v/>
      </c>
      <c r="J8" s="8" t="str">
        <f>IF(VLOOKUP(A8,'E2'!A:K,6,FALSE)="","",VLOOKUP(A8,'E2'!A:K,6,FALSE))</f>
        <v/>
      </c>
      <c r="K8" s="8" t="str">
        <f>IF(VLOOKUP(A8,'E3'!A:K,6,FALSE)="","",VLOOKUP(A8,'E3'!A:K,6,FALSE))</f>
        <v/>
      </c>
      <c r="L8" s="8" t="str">
        <f>IF(VLOOKUP(A8,'E4'!A:K,6,FALSE)="","",VLOOKUP(A8,'E4'!A:K,6,FALSE))</f>
        <v/>
      </c>
      <c r="M8" s="8" t="str">
        <f>IF(VLOOKUP(A8,'E5'!A:K,6,FALSE)="","",VLOOKUP(A8,'E5'!A:K,6,FALSE))</f>
        <v/>
      </c>
      <c r="N8" s="8" t="str">
        <f>IF(VLOOKUP(A8,'E6'!A:K,6,FALSE)="","",VLOOKUP(A8,'E6'!A:K,6,FALSE))</f>
        <v/>
      </c>
      <c r="O8" s="8" t="str">
        <f>IF(VLOOKUP(A8,'E7'!A:K,6,FALSE)="","",VLOOKUP(A8,'E7'!A:K,6,FALSE))</f>
        <v/>
      </c>
      <c r="P8" s="8" t="str">
        <f>IF(VLOOKUP(A8,'E8'!A:K,6,FALSE)="","",VLOOKUP(A8,'E8'!A:K,6,FALSE))</f>
        <v/>
      </c>
      <c r="Q8" s="8" t="str">
        <f>IF(VLOOKUP(A8,'E9'!A:K,6,FALSE)="","",VLOOKUP(A8,'E9'!A:K,6,FALSE))</f>
        <v/>
      </c>
      <c r="R8" s="8" t="str">
        <f>IF(VLOOKUP(A8,'E10'!A:K,6,FALSE)="","",VLOOKUP(A8,'E10'!A:K,6,FALSE))</f>
        <v/>
      </c>
      <c r="S8" s="8">
        <f t="shared" si="1"/>
        <v>0</v>
      </c>
      <c r="T8" s="1" t="str">
        <f t="shared" si="0"/>
        <v/>
      </c>
      <c r="U8" s="11" t="str">
        <f t="shared" ref="U8:U71" si="2">IF(T8="","",T8*H8)</f>
        <v/>
      </c>
    </row>
    <row r="9" spans="1:24" x14ac:dyDescent="0.35">
      <c r="A9" t="s">
        <v>177</v>
      </c>
      <c r="B9" t="s">
        <v>3</v>
      </c>
      <c r="E9" t="s">
        <v>81</v>
      </c>
      <c r="G9" t="s">
        <v>355</v>
      </c>
      <c r="H9">
        <f>VLOOKUP(A9,Scoring!A:H,8,FALSE)</f>
        <v>0.15</v>
      </c>
      <c r="I9" s="8" t="str">
        <f>IF(VLOOKUP(A9,'E1'!A:K,6,FALSE)="","",VLOOKUP(A9,'E1'!A:K,6,FALSE))</f>
        <v/>
      </c>
      <c r="J9" s="8" t="str">
        <f>IF(VLOOKUP(A9,'E2'!A:K,6,FALSE)="","",VLOOKUP(A9,'E2'!A:K,6,FALSE))</f>
        <v/>
      </c>
      <c r="K9" s="8" t="str">
        <f>IF(VLOOKUP(A9,'E3'!A:K,6,FALSE)="","",VLOOKUP(A9,'E3'!A:K,6,FALSE))</f>
        <v/>
      </c>
      <c r="L9" s="8" t="str">
        <f>IF(VLOOKUP(A9,'E4'!A:K,6,FALSE)="","",VLOOKUP(A9,'E4'!A:K,6,FALSE))</f>
        <v/>
      </c>
      <c r="M9" s="8" t="str">
        <f>IF(VLOOKUP(A9,'E5'!A:K,6,FALSE)="","",VLOOKUP(A9,'E5'!A:K,6,FALSE))</f>
        <v/>
      </c>
      <c r="N9" s="8" t="str">
        <f>IF(VLOOKUP(A9,'E6'!A:K,6,FALSE)="","",VLOOKUP(A9,'E6'!A:K,6,FALSE))</f>
        <v/>
      </c>
      <c r="O9" s="8" t="str">
        <f>IF(VLOOKUP(A9,'E7'!A:K,6,FALSE)="","",VLOOKUP(A9,'E7'!A:K,6,FALSE))</f>
        <v/>
      </c>
      <c r="P9" s="8" t="str">
        <f>IF(VLOOKUP(A9,'E8'!A:K,6,FALSE)="","",VLOOKUP(A9,'E8'!A:K,6,FALSE))</f>
        <v/>
      </c>
      <c r="Q9" s="8" t="str">
        <f>IF(VLOOKUP(A9,'E9'!A:K,6,FALSE)="","",VLOOKUP(A9,'E9'!A:K,6,FALSE))</f>
        <v/>
      </c>
      <c r="R9" s="8" t="str">
        <f>IF(VLOOKUP(A9,'E10'!A:K,6,FALSE)="","",VLOOKUP(A9,'E10'!A:K,6,FALSE))</f>
        <v/>
      </c>
      <c r="S9" s="8">
        <f t="shared" si="1"/>
        <v>0</v>
      </c>
      <c r="T9" s="1" t="str">
        <f t="shared" si="0"/>
        <v/>
      </c>
      <c r="U9" s="11" t="str">
        <f t="shared" si="2"/>
        <v/>
      </c>
    </row>
    <row r="10" spans="1:24" x14ac:dyDescent="0.35">
      <c r="A10" t="s">
        <v>178</v>
      </c>
      <c r="B10" t="s">
        <v>3</v>
      </c>
      <c r="E10" t="s">
        <v>75</v>
      </c>
      <c r="G10" t="s">
        <v>355</v>
      </c>
      <c r="H10">
        <f>VLOOKUP(A10,Scoring!A:H,8,FALSE)</f>
        <v>0.1</v>
      </c>
      <c r="I10" s="8" t="str">
        <f>IF(VLOOKUP(A10,'E1'!A:K,6,FALSE)="","",VLOOKUP(A10,'E1'!A:K,6,FALSE))</f>
        <v/>
      </c>
      <c r="J10" s="8" t="str">
        <f>IF(VLOOKUP(A10,'E2'!A:K,6,FALSE)="","",VLOOKUP(A10,'E2'!A:K,6,FALSE))</f>
        <v/>
      </c>
      <c r="K10" s="8" t="str">
        <f>IF(VLOOKUP(A10,'E3'!A:K,6,FALSE)="","",VLOOKUP(A10,'E3'!A:K,6,FALSE))</f>
        <v/>
      </c>
      <c r="L10" s="8" t="str">
        <f>IF(VLOOKUP(A10,'E4'!A:K,6,FALSE)="","",VLOOKUP(A10,'E4'!A:K,6,FALSE))</f>
        <v/>
      </c>
      <c r="M10" s="8" t="str">
        <f>IF(VLOOKUP(A10,'E5'!A:K,6,FALSE)="","",VLOOKUP(A10,'E5'!A:K,6,FALSE))</f>
        <v/>
      </c>
      <c r="N10" s="8" t="str">
        <f>IF(VLOOKUP(A10,'E6'!A:K,6,FALSE)="","",VLOOKUP(A10,'E6'!A:K,6,FALSE))</f>
        <v/>
      </c>
      <c r="O10" s="8" t="str">
        <f>IF(VLOOKUP(A10,'E7'!A:K,6,FALSE)="","",VLOOKUP(A10,'E7'!A:K,6,FALSE))</f>
        <v/>
      </c>
      <c r="P10" s="8" t="str">
        <f>IF(VLOOKUP(A10,'E8'!A:K,6,FALSE)="","",VLOOKUP(A10,'E8'!A:K,6,FALSE))</f>
        <v/>
      </c>
      <c r="Q10" s="8" t="str">
        <f>IF(VLOOKUP(A10,'E9'!A:K,6,FALSE)="","",VLOOKUP(A10,'E9'!A:K,6,FALSE))</f>
        <v/>
      </c>
      <c r="R10" s="8" t="str">
        <f>IF(VLOOKUP(A10,'E10'!A:K,6,FALSE)="","",VLOOKUP(A10,'E10'!A:K,6,FALSE))</f>
        <v/>
      </c>
      <c r="S10" s="8">
        <f t="shared" si="1"/>
        <v>0</v>
      </c>
      <c r="T10" s="1" t="str">
        <f t="shared" si="0"/>
        <v/>
      </c>
      <c r="U10" s="11" t="str">
        <f t="shared" si="2"/>
        <v/>
      </c>
    </row>
    <row r="11" spans="1:24" x14ac:dyDescent="0.35">
      <c r="A11" t="s">
        <v>179</v>
      </c>
      <c r="B11" t="s">
        <v>3</v>
      </c>
      <c r="E11" t="s">
        <v>76</v>
      </c>
      <c r="G11" t="s">
        <v>355</v>
      </c>
      <c r="H11">
        <f>VLOOKUP(A11,Scoring!A:H,8,FALSE)</f>
        <v>0.08</v>
      </c>
      <c r="I11" s="8" t="str">
        <f>IF(VLOOKUP(A11,'E1'!A:K,6,FALSE)="","",VLOOKUP(A11,'E1'!A:K,6,FALSE))</f>
        <v/>
      </c>
      <c r="J11" s="8" t="str">
        <f>IF(VLOOKUP(A11,'E2'!A:K,6,FALSE)="","",VLOOKUP(A11,'E2'!A:K,6,FALSE))</f>
        <v/>
      </c>
      <c r="K11" s="8" t="str">
        <f>IF(VLOOKUP(A11,'E3'!A:K,6,FALSE)="","",VLOOKUP(A11,'E3'!A:K,6,FALSE))</f>
        <v/>
      </c>
      <c r="L11" s="8" t="str">
        <f>IF(VLOOKUP(A11,'E4'!A:K,6,FALSE)="","",VLOOKUP(A11,'E4'!A:K,6,FALSE))</f>
        <v/>
      </c>
      <c r="M11" s="8" t="str">
        <f>IF(VLOOKUP(A11,'E5'!A:K,6,FALSE)="","",VLOOKUP(A11,'E5'!A:K,6,FALSE))</f>
        <v/>
      </c>
      <c r="N11" s="8" t="str">
        <f>IF(VLOOKUP(A11,'E6'!A:K,6,FALSE)="","",VLOOKUP(A11,'E6'!A:K,6,FALSE))</f>
        <v/>
      </c>
      <c r="O11" s="8" t="str">
        <f>IF(VLOOKUP(A11,'E7'!A:K,6,FALSE)="","",VLOOKUP(A11,'E7'!A:K,6,FALSE))</f>
        <v/>
      </c>
      <c r="P11" s="8" t="str">
        <f>IF(VLOOKUP(A11,'E8'!A:K,6,FALSE)="","",VLOOKUP(A11,'E8'!A:K,6,FALSE))</f>
        <v/>
      </c>
      <c r="Q11" s="8" t="str">
        <f>IF(VLOOKUP(A11,'E9'!A:K,6,FALSE)="","",VLOOKUP(A11,'E9'!A:K,6,FALSE))</f>
        <v/>
      </c>
      <c r="R11" s="8" t="str">
        <f>IF(VLOOKUP(A11,'E10'!A:K,6,FALSE)="","",VLOOKUP(A11,'E10'!A:K,6,FALSE))</f>
        <v/>
      </c>
      <c r="S11" s="8">
        <f t="shared" si="1"/>
        <v>0</v>
      </c>
      <c r="T11" s="1" t="str">
        <f t="shared" si="0"/>
        <v/>
      </c>
      <c r="U11" s="11" t="str">
        <f t="shared" si="2"/>
        <v/>
      </c>
    </row>
    <row r="12" spans="1:24" x14ac:dyDescent="0.35">
      <c r="A12" t="s">
        <v>180</v>
      </c>
      <c r="B12" t="s">
        <v>3</v>
      </c>
      <c r="E12" t="s">
        <v>77</v>
      </c>
      <c r="G12" t="s">
        <v>355</v>
      </c>
      <c r="H12">
        <f>VLOOKUP(A12,Scoring!A:H,8,FALSE)</f>
        <v>0.15</v>
      </c>
      <c r="I12" s="8" t="str">
        <f>IF(VLOOKUP(A12,'E1'!A:K,6,FALSE)="","",VLOOKUP(A12,'E1'!A:K,6,FALSE))</f>
        <v/>
      </c>
      <c r="J12" s="8" t="str">
        <f>IF(VLOOKUP(A12,'E2'!A:K,6,FALSE)="","",VLOOKUP(A12,'E2'!A:K,6,FALSE))</f>
        <v/>
      </c>
      <c r="K12" s="8" t="str">
        <f>IF(VLOOKUP(A12,'E3'!A:K,6,FALSE)="","",VLOOKUP(A12,'E3'!A:K,6,FALSE))</f>
        <v/>
      </c>
      <c r="L12" s="8" t="str">
        <f>IF(VLOOKUP(A12,'E4'!A:K,6,FALSE)="","",VLOOKUP(A12,'E4'!A:K,6,FALSE))</f>
        <v/>
      </c>
      <c r="M12" s="8" t="str">
        <f>IF(VLOOKUP(A12,'E5'!A:K,6,FALSE)="","",VLOOKUP(A12,'E5'!A:K,6,FALSE))</f>
        <v/>
      </c>
      <c r="N12" s="8" t="str">
        <f>IF(VLOOKUP(A12,'E6'!A:K,6,FALSE)="","",VLOOKUP(A12,'E6'!A:K,6,FALSE))</f>
        <v/>
      </c>
      <c r="O12" s="8" t="str">
        <f>IF(VLOOKUP(A12,'E7'!A:K,6,FALSE)="","",VLOOKUP(A12,'E7'!A:K,6,FALSE))</f>
        <v/>
      </c>
      <c r="P12" s="8" t="str">
        <f>IF(VLOOKUP(A12,'E8'!A:K,6,FALSE)="","",VLOOKUP(A12,'E8'!A:K,6,FALSE))</f>
        <v/>
      </c>
      <c r="Q12" s="8" t="str">
        <f>IF(VLOOKUP(A12,'E9'!A:K,6,FALSE)="","",VLOOKUP(A12,'E9'!A:K,6,FALSE))</f>
        <v/>
      </c>
      <c r="R12" s="8" t="str">
        <f>IF(VLOOKUP(A12,'E10'!A:K,6,FALSE)="","",VLOOKUP(A12,'E10'!A:K,6,FALSE))</f>
        <v/>
      </c>
      <c r="S12" s="8">
        <f t="shared" si="1"/>
        <v>0</v>
      </c>
      <c r="T12" s="1" t="str">
        <f t="shared" si="0"/>
        <v/>
      </c>
      <c r="U12" s="11" t="str">
        <f t="shared" si="2"/>
        <v/>
      </c>
    </row>
    <row r="13" spans="1:24" ht="29" customHeight="1" x14ac:dyDescent="0.35">
      <c r="A13" t="s">
        <v>181</v>
      </c>
      <c r="B13" t="s">
        <v>3</v>
      </c>
      <c r="E13" t="s">
        <v>78</v>
      </c>
      <c r="G13" t="s">
        <v>355</v>
      </c>
      <c r="H13">
        <f>VLOOKUP(A13,Scoring!A:H,8,FALSE)</f>
        <v>0.15</v>
      </c>
      <c r="I13" s="8" t="str">
        <f>IF(VLOOKUP(A13,'E1'!A:K,6,FALSE)="","",VLOOKUP(A13,'E1'!A:K,6,FALSE))</f>
        <v/>
      </c>
      <c r="J13" s="8" t="str">
        <f>IF(VLOOKUP(A13,'E2'!A:K,6,FALSE)="","",VLOOKUP(A13,'E2'!A:K,6,FALSE))</f>
        <v/>
      </c>
      <c r="K13" s="8" t="str">
        <f>IF(VLOOKUP(A13,'E3'!A:K,6,FALSE)="","",VLOOKUP(A13,'E3'!A:K,6,FALSE))</f>
        <v/>
      </c>
      <c r="L13" s="8" t="str">
        <f>IF(VLOOKUP(A13,'E4'!A:K,6,FALSE)="","",VLOOKUP(A13,'E4'!A:K,6,FALSE))</f>
        <v/>
      </c>
      <c r="M13" s="8" t="str">
        <f>IF(VLOOKUP(A13,'E5'!A:K,6,FALSE)="","",VLOOKUP(A13,'E5'!A:K,6,FALSE))</f>
        <v/>
      </c>
      <c r="N13" s="8" t="str">
        <f>IF(VLOOKUP(A13,'E6'!A:K,6,FALSE)="","",VLOOKUP(A13,'E6'!A:K,6,FALSE))</f>
        <v/>
      </c>
      <c r="O13" s="8" t="str">
        <f>IF(VLOOKUP(A13,'E7'!A:K,6,FALSE)="","",VLOOKUP(A13,'E7'!A:K,6,FALSE))</f>
        <v/>
      </c>
      <c r="P13" s="8" t="str">
        <f>IF(VLOOKUP(A13,'E8'!A:K,6,FALSE)="","",VLOOKUP(A13,'E8'!A:K,6,FALSE))</f>
        <v/>
      </c>
      <c r="Q13" s="8" t="str">
        <f>IF(VLOOKUP(A13,'E9'!A:K,6,FALSE)="","",VLOOKUP(A13,'E9'!A:K,6,FALSE))</f>
        <v/>
      </c>
      <c r="R13" s="8" t="str">
        <f>IF(VLOOKUP(A13,'E10'!A:K,6,FALSE)="","",VLOOKUP(A13,'E10'!A:K,6,FALSE))</f>
        <v/>
      </c>
      <c r="S13" s="8">
        <f t="shared" si="1"/>
        <v>0</v>
      </c>
      <c r="T13" s="1" t="str">
        <f t="shared" si="0"/>
        <v/>
      </c>
      <c r="U13" s="11" t="str">
        <f t="shared" si="2"/>
        <v/>
      </c>
    </row>
    <row r="14" spans="1:24" x14ac:dyDescent="0.35">
      <c r="A14" t="s">
        <v>182</v>
      </c>
      <c r="B14" t="s">
        <v>3</v>
      </c>
      <c r="E14" t="s">
        <v>82</v>
      </c>
      <c r="G14" t="s">
        <v>355</v>
      </c>
      <c r="H14">
        <f>VLOOKUP(A14,Scoring!A:H,8,FALSE)</f>
        <v>0.05</v>
      </c>
      <c r="I14" s="8" t="str">
        <f>IF(VLOOKUP(A14,'E1'!A:K,6,FALSE)="","",VLOOKUP(A14,'E1'!A:K,6,FALSE))</f>
        <v/>
      </c>
      <c r="J14" s="8" t="str">
        <f>IF(VLOOKUP(A14,'E2'!A:K,6,FALSE)="","",VLOOKUP(A14,'E2'!A:K,6,FALSE))</f>
        <v/>
      </c>
      <c r="K14" s="8" t="str">
        <f>IF(VLOOKUP(A14,'E3'!A:K,6,FALSE)="","",VLOOKUP(A14,'E3'!A:K,6,FALSE))</f>
        <v/>
      </c>
      <c r="L14" s="8" t="str">
        <f>IF(VLOOKUP(A14,'E4'!A:K,6,FALSE)="","",VLOOKUP(A14,'E4'!A:K,6,FALSE))</f>
        <v/>
      </c>
      <c r="M14" s="8" t="str">
        <f>IF(VLOOKUP(A14,'E5'!A:K,6,FALSE)="","",VLOOKUP(A14,'E5'!A:K,6,FALSE))</f>
        <v/>
      </c>
      <c r="N14" s="8" t="str">
        <f>IF(VLOOKUP(A14,'E6'!A:K,6,FALSE)="","",VLOOKUP(A14,'E6'!A:K,6,FALSE))</f>
        <v/>
      </c>
      <c r="O14" s="8" t="str">
        <f>IF(VLOOKUP(A14,'E7'!A:K,6,FALSE)="","",VLOOKUP(A14,'E7'!A:K,6,FALSE))</f>
        <v/>
      </c>
      <c r="P14" s="8" t="str">
        <f>IF(VLOOKUP(A14,'E8'!A:K,6,FALSE)="","",VLOOKUP(A14,'E8'!A:K,6,FALSE))</f>
        <v/>
      </c>
      <c r="Q14" s="8" t="str">
        <f>IF(VLOOKUP(A14,'E9'!A:K,6,FALSE)="","",VLOOKUP(A14,'E9'!A:K,6,FALSE))</f>
        <v/>
      </c>
      <c r="R14" s="8" t="str">
        <f>IF(VLOOKUP(A14,'E10'!A:K,6,FALSE)="","",VLOOKUP(A14,'E10'!A:K,6,FALSE))</f>
        <v/>
      </c>
      <c r="S14" s="8">
        <f t="shared" si="1"/>
        <v>0</v>
      </c>
      <c r="T14" s="1" t="str">
        <f t="shared" si="0"/>
        <v/>
      </c>
      <c r="U14" s="11" t="str">
        <f t="shared" si="2"/>
        <v/>
      </c>
    </row>
    <row r="15" spans="1:24" x14ac:dyDescent="0.35">
      <c r="A15" t="s">
        <v>183</v>
      </c>
      <c r="B15" t="s">
        <v>3</v>
      </c>
      <c r="E15" t="s">
        <v>79</v>
      </c>
      <c r="G15" t="s">
        <v>355</v>
      </c>
      <c r="H15">
        <f>VLOOKUP(A15,Scoring!A:H,8,FALSE)</f>
        <v>0.04</v>
      </c>
      <c r="I15" s="8" t="str">
        <f>IF(VLOOKUP(A15,'E1'!A:K,6,FALSE)="","",VLOOKUP(A15,'E1'!A:K,6,FALSE))</f>
        <v/>
      </c>
      <c r="J15" s="8" t="str">
        <f>IF(VLOOKUP(A15,'E2'!A:K,6,FALSE)="","",VLOOKUP(A15,'E2'!A:K,6,FALSE))</f>
        <v/>
      </c>
      <c r="K15" s="8" t="str">
        <f>IF(VLOOKUP(A15,'E3'!A:K,6,FALSE)="","",VLOOKUP(A15,'E3'!A:K,6,FALSE))</f>
        <v/>
      </c>
      <c r="L15" s="8" t="str">
        <f>IF(VLOOKUP(A15,'E4'!A:K,6,FALSE)="","",VLOOKUP(A15,'E4'!A:K,6,FALSE))</f>
        <v/>
      </c>
      <c r="M15" s="8" t="str">
        <f>IF(VLOOKUP(A15,'E5'!A:K,6,FALSE)="","",VLOOKUP(A15,'E5'!A:K,6,FALSE))</f>
        <v/>
      </c>
      <c r="N15" s="8" t="str">
        <f>IF(VLOOKUP(A15,'E6'!A:K,6,FALSE)="","",VLOOKUP(A15,'E6'!A:K,6,FALSE))</f>
        <v/>
      </c>
      <c r="O15" s="8" t="str">
        <f>IF(VLOOKUP(A15,'E7'!A:K,6,FALSE)="","",VLOOKUP(A15,'E7'!A:K,6,FALSE))</f>
        <v/>
      </c>
      <c r="P15" s="8" t="str">
        <f>IF(VLOOKUP(A15,'E8'!A:K,6,FALSE)="","",VLOOKUP(A15,'E8'!A:K,6,FALSE))</f>
        <v/>
      </c>
      <c r="Q15" s="8" t="str">
        <f>IF(VLOOKUP(A15,'E9'!A:K,6,FALSE)="","",VLOOKUP(A15,'E9'!A:K,6,FALSE))</f>
        <v/>
      </c>
      <c r="R15" s="8" t="str">
        <f>IF(VLOOKUP(A15,'E10'!A:K,6,FALSE)="","",VLOOKUP(A15,'E10'!A:K,6,FALSE))</f>
        <v/>
      </c>
      <c r="S15" s="8">
        <f t="shared" si="1"/>
        <v>0</v>
      </c>
      <c r="T15" s="1" t="str">
        <f t="shared" si="0"/>
        <v/>
      </c>
      <c r="U15" s="11" t="str">
        <f t="shared" si="2"/>
        <v/>
      </c>
    </row>
    <row r="16" spans="1:24" x14ac:dyDescent="0.35">
      <c r="A16" t="s">
        <v>184</v>
      </c>
      <c r="B16" t="s">
        <v>3</v>
      </c>
      <c r="E16" t="s">
        <v>83</v>
      </c>
      <c r="G16" t="s">
        <v>355</v>
      </c>
      <c r="H16">
        <f>VLOOKUP(A16,Scoring!A:H,8,FALSE)</f>
        <v>0.08</v>
      </c>
      <c r="I16" s="8" t="str">
        <f>IF(VLOOKUP(A16,'E1'!A:K,6,FALSE)="","",VLOOKUP(A16,'E1'!A:K,6,FALSE))</f>
        <v/>
      </c>
      <c r="J16" s="8" t="str">
        <f>IF(VLOOKUP(A16,'E2'!A:K,6,FALSE)="","",VLOOKUP(A16,'E2'!A:K,6,FALSE))</f>
        <v/>
      </c>
      <c r="K16" s="8" t="str">
        <f>IF(VLOOKUP(A16,'E3'!A:K,6,FALSE)="","",VLOOKUP(A16,'E3'!A:K,6,FALSE))</f>
        <v/>
      </c>
      <c r="L16" s="8" t="str">
        <f>IF(VLOOKUP(A16,'E4'!A:K,6,FALSE)="","",VLOOKUP(A16,'E4'!A:K,6,FALSE))</f>
        <v/>
      </c>
      <c r="M16" s="8" t="str">
        <f>IF(VLOOKUP(A16,'E5'!A:K,6,FALSE)="","",VLOOKUP(A16,'E5'!A:K,6,FALSE))</f>
        <v/>
      </c>
      <c r="N16" s="8" t="str">
        <f>IF(VLOOKUP(A16,'E6'!A:K,6,FALSE)="","",VLOOKUP(A16,'E6'!A:K,6,FALSE))</f>
        <v/>
      </c>
      <c r="O16" s="8" t="str">
        <f>IF(VLOOKUP(A16,'E7'!A:K,6,FALSE)="","",VLOOKUP(A16,'E7'!A:K,6,FALSE))</f>
        <v/>
      </c>
      <c r="P16" s="8" t="str">
        <f>IF(VLOOKUP(A16,'E8'!A:K,6,FALSE)="","",VLOOKUP(A16,'E8'!A:K,6,FALSE))</f>
        <v/>
      </c>
      <c r="Q16" s="8" t="str">
        <f>IF(VLOOKUP(A16,'E9'!A:K,6,FALSE)="","",VLOOKUP(A16,'E9'!A:K,6,FALSE))</f>
        <v/>
      </c>
      <c r="R16" s="8" t="str">
        <f>IF(VLOOKUP(A16,'E10'!A:K,6,FALSE)="","",VLOOKUP(A16,'E10'!A:K,6,FALSE))</f>
        <v/>
      </c>
      <c r="S16" s="8">
        <f t="shared" si="1"/>
        <v>0</v>
      </c>
      <c r="T16" s="1" t="str">
        <f t="shared" si="0"/>
        <v/>
      </c>
      <c r="U16" s="11" t="str">
        <f t="shared" si="2"/>
        <v/>
      </c>
    </row>
    <row r="17" spans="1:22" x14ac:dyDescent="0.35">
      <c r="A17" t="s">
        <v>31</v>
      </c>
      <c r="B17" t="s">
        <v>4</v>
      </c>
      <c r="G17">
        <v>0.3</v>
      </c>
      <c r="H17">
        <f>SUM(H18:H26)</f>
        <v>1</v>
      </c>
      <c r="I17" s="8" t="str">
        <f>IF(VLOOKUP(A17,'E1'!A:K,6,FALSE)="","",VLOOKUP(A17,'E1'!A:K,6,FALSE))</f>
        <v/>
      </c>
      <c r="J17" s="8" t="str">
        <f>IF(VLOOKUP(A17,'E2'!A:K,6,FALSE)="","",VLOOKUP(A17,'E2'!A:K,6,FALSE))</f>
        <v/>
      </c>
      <c r="K17" s="8" t="str">
        <f>IF(VLOOKUP(A17,'E3'!A:K,6,FALSE)="","",VLOOKUP(A17,'E3'!A:K,6,FALSE))</f>
        <v/>
      </c>
      <c r="L17" s="8" t="str">
        <f>IF(VLOOKUP(A17,'E4'!A:K,6,FALSE)="","",VLOOKUP(A17,'E4'!A:K,6,FALSE))</f>
        <v/>
      </c>
      <c r="M17" s="8" t="str">
        <f>IF(VLOOKUP(A17,'E5'!A:K,6,FALSE)="","",VLOOKUP(A17,'E5'!A:K,6,FALSE))</f>
        <v/>
      </c>
      <c r="N17" s="8" t="str">
        <f>IF(VLOOKUP(A17,'E6'!A:K,6,FALSE)="","",VLOOKUP(A17,'E6'!A:K,6,FALSE))</f>
        <v/>
      </c>
      <c r="O17" s="8" t="str">
        <f>IF(VLOOKUP(A17,'E7'!A:K,6,FALSE)="","",VLOOKUP(A17,'E7'!A:K,6,FALSE))</f>
        <v/>
      </c>
      <c r="P17" s="8" t="str">
        <f>IF(VLOOKUP(A17,'E8'!A:K,6,FALSE)="","",VLOOKUP(A17,'E8'!A:K,6,FALSE))</f>
        <v/>
      </c>
      <c r="Q17" s="8" t="str">
        <f>IF(VLOOKUP(A17,'E9'!A:K,6,FALSE)="","",VLOOKUP(A17,'E9'!A:K,6,FALSE))</f>
        <v/>
      </c>
      <c r="R17" s="8" t="str">
        <f>IF(VLOOKUP(A17,'E10'!A:K,6,FALSE)="","",VLOOKUP(A17,'E10'!A:K,6,FALSE))</f>
        <v/>
      </c>
      <c r="S17" s="8">
        <f>PRODUCT(S18:S26)</f>
        <v>0</v>
      </c>
      <c r="T17" s="1" t="str">
        <f t="shared" si="0"/>
        <v/>
      </c>
      <c r="U17" s="11" t="str">
        <f t="shared" si="2"/>
        <v/>
      </c>
      <c r="V17" s="10">
        <f>SUM(U18:U26)*S17</f>
        <v>0</v>
      </c>
    </row>
    <row r="18" spans="1:22" x14ac:dyDescent="0.35">
      <c r="A18" t="s">
        <v>185</v>
      </c>
      <c r="B18" t="s">
        <v>4</v>
      </c>
      <c r="E18" t="s">
        <v>84</v>
      </c>
      <c r="G18" t="s">
        <v>355</v>
      </c>
      <c r="H18">
        <f>VLOOKUP(A18,Scoring!A:H,8,FALSE)</f>
        <v>0.15</v>
      </c>
      <c r="I18" s="8" t="str">
        <f>IF(VLOOKUP(A18,'E1'!A:K,6,FALSE)="","",VLOOKUP(A18,'E1'!A:K,6,FALSE))</f>
        <v/>
      </c>
      <c r="J18" s="8" t="str">
        <f>IF(VLOOKUP(A18,'E2'!A:K,6,FALSE)="","",VLOOKUP(A18,'E2'!A:K,6,FALSE))</f>
        <v/>
      </c>
      <c r="K18" s="8" t="str">
        <f>IF(VLOOKUP(A18,'E3'!A:K,6,FALSE)="","",VLOOKUP(A18,'E3'!A:K,6,FALSE))</f>
        <v/>
      </c>
      <c r="L18" s="8" t="str">
        <f>IF(VLOOKUP(A18,'E4'!A:K,6,FALSE)="","",VLOOKUP(A18,'E4'!A:K,6,FALSE))</f>
        <v/>
      </c>
      <c r="M18" s="8" t="str">
        <f>IF(VLOOKUP(A18,'E5'!A:K,6,FALSE)="","",VLOOKUP(A18,'E5'!A:K,6,FALSE))</f>
        <v/>
      </c>
      <c r="N18" s="8" t="str">
        <f>IF(VLOOKUP(A18,'E6'!A:K,6,FALSE)="","",VLOOKUP(A18,'E6'!A:K,6,FALSE))</f>
        <v/>
      </c>
      <c r="O18" s="8" t="str">
        <f>IF(VLOOKUP(A18,'E7'!A:K,6,FALSE)="","",VLOOKUP(A18,'E7'!A:K,6,FALSE))</f>
        <v/>
      </c>
      <c r="P18" s="8" t="str">
        <f>IF(VLOOKUP(A18,'E8'!A:K,6,FALSE)="","",VLOOKUP(A18,'E8'!A:K,6,FALSE))</f>
        <v/>
      </c>
      <c r="Q18" s="8" t="str">
        <f>IF(VLOOKUP(A18,'E9'!A:K,6,FALSE)="","",VLOOKUP(A18,'E9'!A:K,6,FALSE))</f>
        <v/>
      </c>
      <c r="R18" s="8" t="str">
        <f>IF(VLOOKUP(A18,'E10'!A:K,6,FALSE)="","",VLOOKUP(A18,'E10'!A:K,6,FALSE))</f>
        <v/>
      </c>
      <c r="S18" s="8">
        <f t="shared" si="1"/>
        <v>0</v>
      </c>
      <c r="T18" s="1" t="str">
        <f t="shared" si="0"/>
        <v/>
      </c>
      <c r="U18" s="11" t="str">
        <f t="shared" si="2"/>
        <v/>
      </c>
    </row>
    <row r="19" spans="1:22" ht="29" customHeight="1" x14ac:dyDescent="0.35">
      <c r="A19" t="s">
        <v>186</v>
      </c>
      <c r="B19" t="s">
        <v>4</v>
      </c>
      <c r="E19" t="s">
        <v>85</v>
      </c>
      <c r="G19" t="s">
        <v>355</v>
      </c>
      <c r="H19">
        <f>VLOOKUP(A19,Scoring!A:H,8,FALSE)</f>
        <v>0.2</v>
      </c>
      <c r="I19" s="8" t="str">
        <f>IF(VLOOKUP(A19,'E1'!A:K,6,FALSE)="","",VLOOKUP(A19,'E1'!A:K,6,FALSE))</f>
        <v/>
      </c>
      <c r="J19" s="8" t="str">
        <f>IF(VLOOKUP(A19,'E2'!A:K,6,FALSE)="","",VLOOKUP(A19,'E2'!A:K,6,FALSE))</f>
        <v/>
      </c>
      <c r="K19" s="8" t="str">
        <f>IF(VLOOKUP(A19,'E3'!A:K,6,FALSE)="","",VLOOKUP(A19,'E3'!A:K,6,FALSE))</f>
        <v/>
      </c>
      <c r="L19" s="8" t="str">
        <f>IF(VLOOKUP(A19,'E4'!A:K,6,FALSE)="","",VLOOKUP(A19,'E4'!A:K,6,FALSE))</f>
        <v/>
      </c>
      <c r="M19" s="8" t="str">
        <f>IF(VLOOKUP(A19,'E5'!A:K,6,FALSE)="","",VLOOKUP(A19,'E5'!A:K,6,FALSE))</f>
        <v/>
      </c>
      <c r="N19" s="8" t="str">
        <f>IF(VLOOKUP(A19,'E6'!A:K,6,FALSE)="","",VLOOKUP(A19,'E6'!A:K,6,FALSE))</f>
        <v/>
      </c>
      <c r="O19" s="8" t="str">
        <f>IF(VLOOKUP(A19,'E7'!A:K,6,FALSE)="","",VLOOKUP(A19,'E7'!A:K,6,FALSE))</f>
        <v/>
      </c>
      <c r="P19" s="8" t="str">
        <f>IF(VLOOKUP(A19,'E8'!A:K,6,FALSE)="","",VLOOKUP(A19,'E8'!A:K,6,FALSE))</f>
        <v/>
      </c>
      <c r="Q19" s="8" t="str">
        <f>IF(VLOOKUP(A19,'E9'!A:K,6,FALSE)="","",VLOOKUP(A19,'E9'!A:K,6,FALSE))</f>
        <v/>
      </c>
      <c r="R19" s="8" t="str">
        <f>IF(VLOOKUP(A19,'E10'!A:K,6,FALSE)="","",VLOOKUP(A19,'E10'!A:K,6,FALSE))</f>
        <v/>
      </c>
      <c r="S19" s="8">
        <f t="shared" si="1"/>
        <v>0</v>
      </c>
      <c r="T19" s="1" t="str">
        <f t="shared" si="0"/>
        <v/>
      </c>
      <c r="U19" s="11" t="str">
        <f t="shared" si="2"/>
        <v/>
      </c>
    </row>
    <row r="20" spans="1:22" x14ac:dyDescent="0.35">
      <c r="A20" t="s">
        <v>187</v>
      </c>
      <c r="B20" t="s">
        <v>4</v>
      </c>
      <c r="E20" t="s">
        <v>86</v>
      </c>
      <c r="G20" t="s">
        <v>355</v>
      </c>
      <c r="H20">
        <f>VLOOKUP(A20,Scoring!A:H,8,FALSE)</f>
        <v>0.1</v>
      </c>
      <c r="I20" s="8" t="str">
        <f>IF(VLOOKUP(A20,'E1'!A:K,6,FALSE)="","",VLOOKUP(A20,'E1'!A:K,6,FALSE))</f>
        <v/>
      </c>
      <c r="J20" s="8" t="str">
        <f>IF(VLOOKUP(A20,'E2'!A:K,6,FALSE)="","",VLOOKUP(A20,'E2'!A:K,6,FALSE))</f>
        <v/>
      </c>
      <c r="K20" s="8" t="str">
        <f>IF(VLOOKUP(A20,'E3'!A:K,6,FALSE)="","",VLOOKUP(A20,'E3'!A:K,6,FALSE))</f>
        <v/>
      </c>
      <c r="L20" s="8" t="str">
        <f>IF(VLOOKUP(A20,'E4'!A:K,6,FALSE)="","",VLOOKUP(A20,'E4'!A:K,6,FALSE))</f>
        <v/>
      </c>
      <c r="M20" s="8" t="str">
        <f>IF(VLOOKUP(A20,'E5'!A:K,6,FALSE)="","",VLOOKUP(A20,'E5'!A:K,6,FALSE))</f>
        <v/>
      </c>
      <c r="N20" s="8" t="str">
        <f>IF(VLOOKUP(A20,'E6'!A:K,6,FALSE)="","",VLOOKUP(A20,'E6'!A:K,6,FALSE))</f>
        <v/>
      </c>
      <c r="O20" s="8" t="str">
        <f>IF(VLOOKUP(A20,'E7'!A:K,6,FALSE)="","",VLOOKUP(A20,'E7'!A:K,6,FALSE))</f>
        <v/>
      </c>
      <c r="P20" s="8" t="str">
        <f>IF(VLOOKUP(A20,'E8'!A:K,6,FALSE)="","",VLOOKUP(A20,'E8'!A:K,6,FALSE))</f>
        <v/>
      </c>
      <c r="Q20" s="8" t="str">
        <f>IF(VLOOKUP(A20,'E9'!A:K,6,FALSE)="","",VLOOKUP(A20,'E9'!A:K,6,FALSE))</f>
        <v/>
      </c>
      <c r="R20" s="8" t="str">
        <f>IF(VLOOKUP(A20,'E10'!A:K,6,FALSE)="","",VLOOKUP(A20,'E10'!A:K,6,FALSE))</f>
        <v/>
      </c>
      <c r="S20" s="8">
        <f t="shared" si="1"/>
        <v>0</v>
      </c>
      <c r="T20" s="1" t="str">
        <f t="shared" si="0"/>
        <v/>
      </c>
      <c r="U20" s="11" t="str">
        <f t="shared" si="2"/>
        <v/>
      </c>
    </row>
    <row r="21" spans="1:22" x14ac:dyDescent="0.35">
      <c r="A21" t="s">
        <v>188</v>
      </c>
      <c r="B21" t="s">
        <v>4</v>
      </c>
      <c r="E21" t="s">
        <v>87</v>
      </c>
      <c r="G21" t="s">
        <v>355</v>
      </c>
      <c r="H21">
        <f>VLOOKUP(A21,Scoring!A:H,8,FALSE)</f>
        <v>0.15</v>
      </c>
      <c r="I21" s="8" t="str">
        <f>IF(VLOOKUP(A21,'E1'!A:K,6,FALSE)="","",VLOOKUP(A21,'E1'!A:K,6,FALSE))</f>
        <v/>
      </c>
      <c r="J21" s="8" t="str">
        <f>IF(VLOOKUP(A21,'E2'!A:K,6,FALSE)="","",VLOOKUP(A21,'E2'!A:K,6,FALSE))</f>
        <v/>
      </c>
      <c r="K21" s="8" t="str">
        <f>IF(VLOOKUP(A21,'E3'!A:K,6,FALSE)="","",VLOOKUP(A21,'E3'!A:K,6,FALSE))</f>
        <v/>
      </c>
      <c r="L21" s="8" t="str">
        <f>IF(VLOOKUP(A21,'E4'!A:K,6,FALSE)="","",VLOOKUP(A21,'E4'!A:K,6,FALSE))</f>
        <v/>
      </c>
      <c r="M21" s="8" t="str">
        <f>IF(VLOOKUP(A21,'E5'!A:K,6,FALSE)="","",VLOOKUP(A21,'E5'!A:K,6,FALSE))</f>
        <v/>
      </c>
      <c r="N21" s="8" t="str">
        <f>IF(VLOOKUP(A21,'E6'!A:K,6,FALSE)="","",VLOOKUP(A21,'E6'!A:K,6,FALSE))</f>
        <v/>
      </c>
      <c r="O21" s="8" t="str">
        <f>IF(VLOOKUP(A21,'E7'!A:K,6,FALSE)="","",VLOOKUP(A21,'E7'!A:K,6,FALSE))</f>
        <v/>
      </c>
      <c r="P21" s="8" t="str">
        <f>IF(VLOOKUP(A21,'E8'!A:K,6,FALSE)="","",VLOOKUP(A21,'E8'!A:K,6,FALSE))</f>
        <v/>
      </c>
      <c r="Q21" s="8" t="str">
        <f>IF(VLOOKUP(A21,'E9'!A:K,6,FALSE)="","",VLOOKUP(A21,'E9'!A:K,6,FALSE))</f>
        <v/>
      </c>
      <c r="R21" s="8" t="str">
        <f>IF(VLOOKUP(A21,'E10'!A:K,6,FALSE)="","",VLOOKUP(A21,'E10'!A:K,6,FALSE))</f>
        <v/>
      </c>
      <c r="S21" s="8">
        <f t="shared" si="1"/>
        <v>0</v>
      </c>
      <c r="T21" s="1" t="str">
        <f t="shared" si="0"/>
        <v/>
      </c>
      <c r="U21" s="11" t="str">
        <f t="shared" si="2"/>
        <v/>
      </c>
    </row>
    <row r="22" spans="1:22" x14ac:dyDescent="0.35">
      <c r="A22" t="s">
        <v>189</v>
      </c>
      <c r="B22" t="s">
        <v>4</v>
      </c>
      <c r="E22" t="s">
        <v>88</v>
      </c>
      <c r="G22" t="s">
        <v>355</v>
      </c>
      <c r="H22">
        <f>VLOOKUP(A22,Scoring!A:H,8,FALSE)</f>
        <v>0.1</v>
      </c>
      <c r="I22" s="8" t="str">
        <f>IF(VLOOKUP(A22,'E1'!A:K,6,FALSE)="","",VLOOKUP(A22,'E1'!A:K,6,FALSE))</f>
        <v/>
      </c>
      <c r="J22" s="8" t="str">
        <f>IF(VLOOKUP(A22,'E2'!A:K,6,FALSE)="","",VLOOKUP(A22,'E2'!A:K,6,FALSE))</f>
        <v/>
      </c>
      <c r="K22" s="8" t="str">
        <f>IF(VLOOKUP(A22,'E3'!A:K,6,FALSE)="","",VLOOKUP(A22,'E3'!A:K,6,FALSE))</f>
        <v/>
      </c>
      <c r="L22" s="8" t="str">
        <f>IF(VLOOKUP(A22,'E4'!A:K,6,FALSE)="","",VLOOKUP(A22,'E4'!A:K,6,FALSE))</f>
        <v/>
      </c>
      <c r="M22" s="8" t="str">
        <f>IF(VLOOKUP(A22,'E5'!A:K,6,FALSE)="","",VLOOKUP(A22,'E5'!A:K,6,FALSE))</f>
        <v/>
      </c>
      <c r="N22" s="8" t="str">
        <f>IF(VLOOKUP(A22,'E6'!A:K,6,FALSE)="","",VLOOKUP(A22,'E6'!A:K,6,FALSE))</f>
        <v/>
      </c>
      <c r="O22" s="8" t="str">
        <f>IF(VLOOKUP(A22,'E7'!A:K,6,FALSE)="","",VLOOKUP(A22,'E7'!A:K,6,FALSE))</f>
        <v/>
      </c>
      <c r="P22" s="8" t="str">
        <f>IF(VLOOKUP(A22,'E8'!A:K,6,FALSE)="","",VLOOKUP(A22,'E8'!A:K,6,FALSE))</f>
        <v/>
      </c>
      <c r="Q22" s="8" t="str">
        <f>IF(VLOOKUP(A22,'E9'!A:K,6,FALSE)="","",VLOOKUP(A22,'E9'!A:K,6,FALSE))</f>
        <v/>
      </c>
      <c r="R22" s="8" t="str">
        <f>IF(VLOOKUP(A22,'E10'!A:K,6,FALSE)="","",VLOOKUP(A22,'E10'!A:K,6,FALSE))</f>
        <v/>
      </c>
      <c r="S22" s="8">
        <f t="shared" si="1"/>
        <v>0</v>
      </c>
      <c r="T22" s="1" t="str">
        <f t="shared" si="0"/>
        <v/>
      </c>
      <c r="U22" s="11" t="str">
        <f t="shared" si="2"/>
        <v/>
      </c>
    </row>
    <row r="23" spans="1:22" x14ac:dyDescent="0.35">
      <c r="A23" t="s">
        <v>190</v>
      </c>
      <c r="B23" t="s">
        <v>4</v>
      </c>
      <c r="E23" t="s">
        <v>89</v>
      </c>
      <c r="G23" t="s">
        <v>355</v>
      </c>
      <c r="H23">
        <f>VLOOKUP(A23,Scoring!A:H,8,FALSE)</f>
        <v>0.05</v>
      </c>
      <c r="I23" s="8" t="str">
        <f>IF(VLOOKUP(A23,'E1'!A:K,6,FALSE)="","",VLOOKUP(A23,'E1'!A:K,6,FALSE))</f>
        <v/>
      </c>
      <c r="J23" s="8" t="str">
        <f>IF(VLOOKUP(A23,'E2'!A:K,6,FALSE)="","",VLOOKUP(A23,'E2'!A:K,6,FALSE))</f>
        <v/>
      </c>
      <c r="K23" s="8" t="str">
        <f>IF(VLOOKUP(A23,'E3'!A:K,6,FALSE)="","",VLOOKUP(A23,'E3'!A:K,6,FALSE))</f>
        <v/>
      </c>
      <c r="L23" s="8" t="str">
        <f>IF(VLOOKUP(A23,'E4'!A:K,6,FALSE)="","",VLOOKUP(A23,'E4'!A:K,6,FALSE))</f>
        <v/>
      </c>
      <c r="M23" s="8" t="str">
        <f>IF(VLOOKUP(A23,'E5'!A:K,6,FALSE)="","",VLOOKUP(A23,'E5'!A:K,6,FALSE))</f>
        <v/>
      </c>
      <c r="N23" s="8" t="str">
        <f>IF(VLOOKUP(A23,'E6'!A:K,6,FALSE)="","",VLOOKUP(A23,'E6'!A:K,6,FALSE))</f>
        <v/>
      </c>
      <c r="O23" s="8" t="str">
        <f>IF(VLOOKUP(A23,'E7'!A:K,6,FALSE)="","",VLOOKUP(A23,'E7'!A:K,6,FALSE))</f>
        <v/>
      </c>
      <c r="P23" s="8" t="str">
        <f>IF(VLOOKUP(A23,'E8'!A:K,6,FALSE)="","",VLOOKUP(A23,'E8'!A:K,6,FALSE))</f>
        <v/>
      </c>
      <c r="Q23" s="8" t="str">
        <f>IF(VLOOKUP(A23,'E9'!A:K,6,FALSE)="","",VLOOKUP(A23,'E9'!A:K,6,FALSE))</f>
        <v/>
      </c>
      <c r="R23" s="8" t="str">
        <f>IF(VLOOKUP(A23,'E10'!A:K,6,FALSE)="","",VLOOKUP(A23,'E10'!A:K,6,FALSE))</f>
        <v/>
      </c>
      <c r="S23" s="8">
        <f t="shared" si="1"/>
        <v>0</v>
      </c>
      <c r="T23" s="1" t="str">
        <f t="shared" si="0"/>
        <v/>
      </c>
      <c r="U23" s="11" t="str">
        <f t="shared" si="2"/>
        <v/>
      </c>
    </row>
    <row r="24" spans="1:22" x14ac:dyDescent="0.35">
      <c r="A24" t="s">
        <v>191</v>
      </c>
      <c r="B24" t="s">
        <v>4</v>
      </c>
      <c r="E24" t="s">
        <v>90</v>
      </c>
      <c r="G24" t="s">
        <v>355</v>
      </c>
      <c r="H24">
        <f>VLOOKUP(A24,Scoring!A:H,8,FALSE)</f>
        <v>0.05</v>
      </c>
      <c r="I24" s="8" t="str">
        <f>IF(VLOOKUP(A24,'E1'!A:K,6,FALSE)="","",VLOOKUP(A24,'E1'!A:K,6,FALSE))</f>
        <v/>
      </c>
      <c r="J24" s="8" t="str">
        <f>IF(VLOOKUP(A24,'E2'!A:K,6,FALSE)="","",VLOOKUP(A24,'E2'!A:K,6,FALSE))</f>
        <v/>
      </c>
      <c r="K24" s="8" t="str">
        <f>IF(VLOOKUP(A24,'E3'!A:K,6,FALSE)="","",VLOOKUP(A24,'E3'!A:K,6,FALSE))</f>
        <v/>
      </c>
      <c r="L24" s="8" t="str">
        <f>IF(VLOOKUP(A24,'E4'!A:K,6,FALSE)="","",VLOOKUP(A24,'E4'!A:K,6,FALSE))</f>
        <v/>
      </c>
      <c r="M24" s="8" t="str">
        <f>IF(VLOOKUP(A24,'E5'!A:K,6,FALSE)="","",VLOOKUP(A24,'E5'!A:K,6,FALSE))</f>
        <v/>
      </c>
      <c r="N24" s="8" t="str">
        <f>IF(VLOOKUP(A24,'E6'!A:K,6,FALSE)="","",VLOOKUP(A24,'E6'!A:K,6,FALSE))</f>
        <v/>
      </c>
      <c r="O24" s="8" t="str">
        <f>IF(VLOOKUP(A24,'E7'!A:K,6,FALSE)="","",VLOOKUP(A24,'E7'!A:K,6,FALSE))</f>
        <v/>
      </c>
      <c r="P24" s="8" t="str">
        <f>IF(VLOOKUP(A24,'E8'!A:K,6,FALSE)="","",VLOOKUP(A24,'E8'!A:K,6,FALSE))</f>
        <v/>
      </c>
      <c r="Q24" s="8" t="str">
        <f>IF(VLOOKUP(A24,'E9'!A:K,6,FALSE)="","",VLOOKUP(A24,'E9'!A:K,6,FALSE))</f>
        <v/>
      </c>
      <c r="R24" s="8" t="str">
        <f>IF(VLOOKUP(A24,'E10'!A:K,6,FALSE)="","",VLOOKUP(A24,'E10'!A:K,6,FALSE))</f>
        <v/>
      </c>
      <c r="S24" s="8">
        <f t="shared" si="1"/>
        <v>0</v>
      </c>
      <c r="T24" s="1" t="str">
        <f t="shared" si="0"/>
        <v/>
      </c>
      <c r="U24" s="11" t="str">
        <f t="shared" si="2"/>
        <v/>
      </c>
    </row>
    <row r="25" spans="1:22" x14ac:dyDescent="0.35">
      <c r="A25" t="s">
        <v>192</v>
      </c>
      <c r="B25" t="s">
        <v>4</v>
      </c>
      <c r="E25" t="s">
        <v>91</v>
      </c>
      <c r="G25" t="s">
        <v>355</v>
      </c>
      <c r="H25">
        <f>VLOOKUP(A25,Scoring!A:H,8,FALSE)</f>
        <v>0.05</v>
      </c>
      <c r="I25" s="8" t="str">
        <f>IF(VLOOKUP(A25,'E1'!A:K,6,FALSE)="","",VLOOKUP(A25,'E1'!A:K,6,FALSE))</f>
        <v/>
      </c>
      <c r="J25" s="8" t="str">
        <f>IF(VLOOKUP(A25,'E2'!A:K,6,FALSE)="","",VLOOKUP(A25,'E2'!A:K,6,FALSE))</f>
        <v/>
      </c>
      <c r="K25" s="8" t="str">
        <f>IF(VLOOKUP(A25,'E3'!A:K,6,FALSE)="","",VLOOKUP(A25,'E3'!A:K,6,FALSE))</f>
        <v/>
      </c>
      <c r="L25" s="8" t="str">
        <f>IF(VLOOKUP(A25,'E4'!A:K,6,FALSE)="","",VLOOKUP(A25,'E4'!A:K,6,FALSE))</f>
        <v/>
      </c>
      <c r="M25" s="8" t="str">
        <f>IF(VLOOKUP(A25,'E5'!A:K,6,FALSE)="","",VLOOKUP(A25,'E5'!A:K,6,FALSE))</f>
        <v/>
      </c>
      <c r="N25" s="8" t="str">
        <f>IF(VLOOKUP(A25,'E6'!A:K,6,FALSE)="","",VLOOKUP(A25,'E6'!A:K,6,FALSE))</f>
        <v/>
      </c>
      <c r="O25" s="8" t="str">
        <f>IF(VLOOKUP(A25,'E7'!A:K,6,FALSE)="","",VLOOKUP(A25,'E7'!A:K,6,FALSE))</f>
        <v/>
      </c>
      <c r="P25" s="8" t="str">
        <f>IF(VLOOKUP(A25,'E8'!A:K,6,FALSE)="","",VLOOKUP(A25,'E8'!A:K,6,FALSE))</f>
        <v/>
      </c>
      <c r="Q25" s="8" t="str">
        <f>IF(VLOOKUP(A25,'E9'!A:K,6,FALSE)="","",VLOOKUP(A25,'E9'!A:K,6,FALSE))</f>
        <v/>
      </c>
      <c r="R25" s="8" t="str">
        <f>IF(VLOOKUP(A25,'E10'!A:K,6,FALSE)="","",VLOOKUP(A25,'E10'!A:K,6,FALSE))</f>
        <v/>
      </c>
      <c r="S25" s="8">
        <f t="shared" si="1"/>
        <v>0</v>
      </c>
      <c r="T25" s="1" t="str">
        <f t="shared" si="0"/>
        <v/>
      </c>
      <c r="U25" s="11" t="str">
        <f t="shared" si="2"/>
        <v/>
      </c>
    </row>
    <row r="26" spans="1:22" x14ac:dyDescent="0.35">
      <c r="A26" t="s">
        <v>193</v>
      </c>
      <c r="B26" t="s">
        <v>4</v>
      </c>
      <c r="E26" t="s">
        <v>92</v>
      </c>
      <c r="G26" t="s">
        <v>355</v>
      </c>
      <c r="H26">
        <f>VLOOKUP(A26,Scoring!A:H,8,FALSE)</f>
        <v>0.15</v>
      </c>
      <c r="I26" s="8" t="str">
        <f>IF(VLOOKUP(A26,'E1'!A:K,6,FALSE)="","",VLOOKUP(A26,'E1'!A:K,6,FALSE))</f>
        <v/>
      </c>
      <c r="J26" s="8" t="str">
        <f>IF(VLOOKUP(A26,'E2'!A:K,6,FALSE)="","",VLOOKUP(A26,'E2'!A:K,6,FALSE))</f>
        <v/>
      </c>
      <c r="K26" s="8" t="str">
        <f>IF(VLOOKUP(A26,'E3'!A:K,6,FALSE)="","",VLOOKUP(A26,'E3'!A:K,6,FALSE))</f>
        <v/>
      </c>
      <c r="L26" s="8" t="str">
        <f>IF(VLOOKUP(A26,'E4'!A:K,6,FALSE)="","",VLOOKUP(A26,'E4'!A:K,6,FALSE))</f>
        <v/>
      </c>
      <c r="M26" s="8" t="str">
        <f>IF(VLOOKUP(A26,'E5'!A:K,6,FALSE)="","",VLOOKUP(A26,'E5'!A:K,6,FALSE))</f>
        <v/>
      </c>
      <c r="N26" s="8" t="str">
        <f>IF(VLOOKUP(A26,'E6'!A:K,6,FALSE)="","",VLOOKUP(A26,'E6'!A:K,6,FALSE))</f>
        <v/>
      </c>
      <c r="O26" s="8" t="str">
        <f>IF(VLOOKUP(A26,'E7'!A:K,6,FALSE)="","",VLOOKUP(A26,'E7'!A:K,6,FALSE))</f>
        <v/>
      </c>
      <c r="P26" s="8" t="str">
        <f>IF(VLOOKUP(A26,'E8'!A:K,6,FALSE)="","",VLOOKUP(A26,'E8'!A:K,6,FALSE))</f>
        <v/>
      </c>
      <c r="Q26" s="8" t="str">
        <f>IF(VLOOKUP(A26,'E9'!A:K,6,FALSE)="","",VLOOKUP(A26,'E9'!A:K,6,FALSE))</f>
        <v/>
      </c>
      <c r="R26" s="8" t="str">
        <f>IF(VLOOKUP(A26,'E10'!A:K,6,FALSE)="","",VLOOKUP(A26,'E10'!A:K,6,FALSE))</f>
        <v/>
      </c>
      <c r="S26" s="8">
        <f t="shared" si="1"/>
        <v>0</v>
      </c>
      <c r="T26" s="1" t="str">
        <f t="shared" si="0"/>
        <v/>
      </c>
      <c r="U26" s="11" t="str">
        <f t="shared" si="2"/>
        <v/>
      </c>
    </row>
    <row r="27" spans="1:22" x14ac:dyDescent="0.35">
      <c r="A27" t="s">
        <v>32</v>
      </c>
      <c r="B27" t="s">
        <v>5</v>
      </c>
      <c r="G27">
        <v>0.15</v>
      </c>
      <c r="H27">
        <f>SUM(H28:H34)</f>
        <v>1</v>
      </c>
      <c r="I27" s="8" t="str">
        <f>IF(VLOOKUP(A27,'E1'!A:K,6,FALSE)="","",VLOOKUP(A27,'E1'!A:K,6,FALSE))</f>
        <v/>
      </c>
      <c r="J27" s="8" t="str">
        <f>IF(VLOOKUP(A27,'E2'!A:K,6,FALSE)="","",VLOOKUP(A27,'E2'!A:K,6,FALSE))</f>
        <v/>
      </c>
      <c r="K27" s="8" t="str">
        <f>IF(VLOOKUP(A27,'E3'!A:K,6,FALSE)="","",VLOOKUP(A27,'E3'!A:K,6,FALSE))</f>
        <v/>
      </c>
      <c r="L27" s="8" t="str">
        <f>IF(VLOOKUP(A27,'E4'!A:K,6,FALSE)="","",VLOOKUP(A27,'E4'!A:K,6,FALSE))</f>
        <v/>
      </c>
      <c r="M27" s="8" t="str">
        <f>IF(VLOOKUP(A27,'E5'!A:K,6,FALSE)="","",VLOOKUP(A27,'E5'!A:K,6,FALSE))</f>
        <v/>
      </c>
      <c r="N27" s="8" t="str">
        <f>IF(VLOOKUP(A27,'E6'!A:K,6,FALSE)="","",VLOOKUP(A27,'E6'!A:K,6,FALSE))</f>
        <v/>
      </c>
      <c r="O27" s="8" t="str">
        <f>IF(VLOOKUP(A27,'E7'!A:K,6,FALSE)="","",VLOOKUP(A27,'E7'!A:K,6,FALSE))</f>
        <v/>
      </c>
      <c r="P27" s="8" t="str">
        <f>IF(VLOOKUP(A27,'E8'!A:K,6,FALSE)="","",VLOOKUP(A27,'E8'!A:K,6,FALSE))</f>
        <v/>
      </c>
      <c r="Q27" s="8" t="str">
        <f>IF(VLOOKUP(A27,'E9'!A:K,6,FALSE)="","",VLOOKUP(A27,'E9'!A:K,6,FALSE))</f>
        <v/>
      </c>
      <c r="R27" s="8" t="str">
        <f>IF(VLOOKUP(A27,'E10'!A:K,6,FALSE)="","",VLOOKUP(A27,'E10'!A:K,6,FALSE))</f>
        <v/>
      </c>
      <c r="S27" s="8">
        <f>PRODUCT(S28:S34)</f>
        <v>0</v>
      </c>
      <c r="T27" s="1" t="str">
        <f t="shared" si="0"/>
        <v/>
      </c>
      <c r="U27" s="11" t="str">
        <f t="shared" si="2"/>
        <v/>
      </c>
      <c r="V27" s="10">
        <f>SUM(U28:U34)*S27</f>
        <v>0</v>
      </c>
    </row>
    <row r="28" spans="1:22" x14ac:dyDescent="0.35">
      <c r="A28" t="s">
        <v>194</v>
      </c>
      <c r="B28" t="s">
        <v>5</v>
      </c>
      <c r="E28" t="s">
        <v>93</v>
      </c>
      <c r="G28" t="s">
        <v>355</v>
      </c>
      <c r="H28">
        <f>VLOOKUP(A28,Scoring!A:H,8,FALSE)</f>
        <v>0.2</v>
      </c>
      <c r="I28" s="8" t="str">
        <f>IF(VLOOKUP(A28,'E1'!A:K,6,FALSE)="","",VLOOKUP(A28,'E1'!A:K,6,FALSE))</f>
        <v/>
      </c>
      <c r="J28" s="8" t="str">
        <f>IF(VLOOKUP(A28,'E2'!A:K,6,FALSE)="","",VLOOKUP(A28,'E2'!A:K,6,FALSE))</f>
        <v/>
      </c>
      <c r="K28" s="8" t="str">
        <f>IF(VLOOKUP(A28,'E3'!A:K,6,FALSE)="","",VLOOKUP(A28,'E3'!A:K,6,FALSE))</f>
        <v/>
      </c>
      <c r="L28" s="8" t="str">
        <f>IF(VLOOKUP(A28,'E4'!A:K,6,FALSE)="","",VLOOKUP(A28,'E4'!A:K,6,FALSE))</f>
        <v/>
      </c>
      <c r="M28" s="8" t="str">
        <f>IF(VLOOKUP(A28,'E5'!A:K,6,FALSE)="","",VLOOKUP(A28,'E5'!A:K,6,FALSE))</f>
        <v/>
      </c>
      <c r="N28" s="8" t="str">
        <f>IF(VLOOKUP(A28,'E6'!A:K,6,FALSE)="","",VLOOKUP(A28,'E6'!A:K,6,FALSE))</f>
        <v/>
      </c>
      <c r="O28" s="8" t="str">
        <f>IF(VLOOKUP(A28,'E7'!A:K,6,FALSE)="","",VLOOKUP(A28,'E7'!A:K,6,FALSE))</f>
        <v/>
      </c>
      <c r="P28" s="8" t="str">
        <f>IF(VLOOKUP(A28,'E8'!A:K,6,FALSE)="","",VLOOKUP(A28,'E8'!A:K,6,FALSE))</f>
        <v/>
      </c>
      <c r="Q28" s="8" t="str">
        <f>IF(VLOOKUP(A28,'E9'!A:K,6,FALSE)="","",VLOOKUP(A28,'E9'!A:K,6,FALSE))</f>
        <v/>
      </c>
      <c r="R28" s="8" t="str">
        <f>IF(VLOOKUP(A28,'E10'!A:K,6,FALSE)="","",VLOOKUP(A28,'E10'!A:K,6,FALSE))</f>
        <v/>
      </c>
      <c r="S28" s="8">
        <f t="shared" si="1"/>
        <v>0</v>
      </c>
      <c r="T28" s="1" t="str">
        <f t="shared" si="0"/>
        <v/>
      </c>
      <c r="U28" s="11" t="str">
        <f t="shared" si="2"/>
        <v/>
      </c>
    </row>
    <row r="29" spans="1:22" x14ac:dyDescent="0.35">
      <c r="A29" t="s">
        <v>195</v>
      </c>
      <c r="B29" t="s">
        <v>5</v>
      </c>
      <c r="E29" t="s">
        <v>94</v>
      </c>
      <c r="G29" t="s">
        <v>355</v>
      </c>
      <c r="H29">
        <f>VLOOKUP(A29,Scoring!A:H,8,FALSE)</f>
        <v>0.2</v>
      </c>
      <c r="I29" s="8" t="str">
        <f>IF(VLOOKUP(A29,'E1'!A:K,6,FALSE)="","",VLOOKUP(A29,'E1'!A:K,6,FALSE))</f>
        <v/>
      </c>
      <c r="J29" s="8" t="str">
        <f>IF(VLOOKUP(A29,'E2'!A:K,6,FALSE)="","",VLOOKUP(A29,'E2'!A:K,6,FALSE))</f>
        <v/>
      </c>
      <c r="K29" s="8" t="str">
        <f>IF(VLOOKUP(A29,'E3'!A:K,6,FALSE)="","",VLOOKUP(A29,'E3'!A:K,6,FALSE))</f>
        <v/>
      </c>
      <c r="L29" s="8" t="str">
        <f>IF(VLOOKUP(A29,'E4'!A:K,6,FALSE)="","",VLOOKUP(A29,'E4'!A:K,6,FALSE))</f>
        <v/>
      </c>
      <c r="M29" s="8" t="str">
        <f>IF(VLOOKUP(A29,'E5'!A:K,6,FALSE)="","",VLOOKUP(A29,'E5'!A:K,6,FALSE))</f>
        <v/>
      </c>
      <c r="N29" s="8" t="str">
        <f>IF(VLOOKUP(A29,'E6'!A:K,6,FALSE)="","",VLOOKUP(A29,'E6'!A:K,6,FALSE))</f>
        <v/>
      </c>
      <c r="O29" s="8" t="str">
        <f>IF(VLOOKUP(A29,'E7'!A:K,6,FALSE)="","",VLOOKUP(A29,'E7'!A:K,6,FALSE))</f>
        <v/>
      </c>
      <c r="P29" s="8" t="str">
        <f>IF(VLOOKUP(A29,'E8'!A:K,6,FALSE)="","",VLOOKUP(A29,'E8'!A:K,6,FALSE))</f>
        <v/>
      </c>
      <c r="Q29" s="8" t="str">
        <f>IF(VLOOKUP(A29,'E9'!A:K,6,FALSE)="","",VLOOKUP(A29,'E9'!A:K,6,FALSE))</f>
        <v/>
      </c>
      <c r="R29" s="8" t="str">
        <f>IF(VLOOKUP(A29,'E10'!A:K,6,FALSE)="","",VLOOKUP(A29,'E10'!A:K,6,FALSE))</f>
        <v/>
      </c>
      <c r="S29" s="8">
        <f t="shared" si="1"/>
        <v>0</v>
      </c>
      <c r="T29" s="1" t="str">
        <f t="shared" si="0"/>
        <v/>
      </c>
      <c r="U29" s="11" t="str">
        <f t="shared" si="2"/>
        <v/>
      </c>
    </row>
    <row r="30" spans="1:22" ht="29" customHeight="1" x14ac:dyDescent="0.35">
      <c r="A30" t="s">
        <v>196</v>
      </c>
      <c r="B30" t="s">
        <v>5</v>
      </c>
      <c r="E30" t="s">
        <v>95</v>
      </c>
      <c r="G30" t="s">
        <v>355</v>
      </c>
      <c r="H30">
        <f>VLOOKUP(A30,Scoring!A:H,8,FALSE)</f>
        <v>0.2</v>
      </c>
      <c r="I30" s="8" t="str">
        <f>IF(VLOOKUP(A30,'E1'!A:K,6,FALSE)="","",VLOOKUP(A30,'E1'!A:K,6,FALSE))</f>
        <v/>
      </c>
      <c r="J30" s="8" t="str">
        <f>IF(VLOOKUP(A30,'E2'!A:K,6,FALSE)="","",VLOOKUP(A30,'E2'!A:K,6,FALSE))</f>
        <v/>
      </c>
      <c r="K30" s="8" t="str">
        <f>IF(VLOOKUP(A30,'E3'!A:K,6,FALSE)="","",VLOOKUP(A30,'E3'!A:K,6,FALSE))</f>
        <v/>
      </c>
      <c r="L30" s="8" t="str">
        <f>IF(VLOOKUP(A30,'E4'!A:K,6,FALSE)="","",VLOOKUP(A30,'E4'!A:K,6,FALSE))</f>
        <v/>
      </c>
      <c r="M30" s="8" t="str">
        <f>IF(VLOOKUP(A30,'E5'!A:K,6,FALSE)="","",VLOOKUP(A30,'E5'!A:K,6,FALSE))</f>
        <v/>
      </c>
      <c r="N30" s="8" t="str">
        <f>IF(VLOOKUP(A30,'E6'!A:K,6,FALSE)="","",VLOOKUP(A30,'E6'!A:K,6,FALSE))</f>
        <v/>
      </c>
      <c r="O30" s="8" t="str">
        <f>IF(VLOOKUP(A30,'E7'!A:K,6,FALSE)="","",VLOOKUP(A30,'E7'!A:K,6,FALSE))</f>
        <v/>
      </c>
      <c r="P30" s="8" t="str">
        <f>IF(VLOOKUP(A30,'E8'!A:K,6,FALSE)="","",VLOOKUP(A30,'E8'!A:K,6,FALSE))</f>
        <v/>
      </c>
      <c r="Q30" s="8" t="str">
        <f>IF(VLOOKUP(A30,'E9'!A:K,6,FALSE)="","",VLOOKUP(A30,'E9'!A:K,6,FALSE))</f>
        <v/>
      </c>
      <c r="R30" s="8" t="str">
        <f>IF(VLOOKUP(A30,'E10'!A:K,6,FALSE)="","",VLOOKUP(A30,'E10'!A:K,6,FALSE))</f>
        <v/>
      </c>
      <c r="S30" s="8">
        <f t="shared" si="1"/>
        <v>0</v>
      </c>
      <c r="T30" s="1" t="str">
        <f t="shared" si="0"/>
        <v/>
      </c>
      <c r="U30" s="11" t="str">
        <f t="shared" si="2"/>
        <v/>
      </c>
    </row>
    <row r="31" spans="1:22" ht="29" customHeight="1" x14ac:dyDescent="0.35">
      <c r="A31" t="s">
        <v>197</v>
      </c>
      <c r="B31" t="s">
        <v>5</v>
      </c>
      <c r="E31" t="s">
        <v>96</v>
      </c>
      <c r="G31" t="s">
        <v>355</v>
      </c>
      <c r="H31">
        <f>VLOOKUP(A31,Scoring!A:H,8,FALSE)</f>
        <v>0.1</v>
      </c>
      <c r="I31" s="8" t="str">
        <f>IF(VLOOKUP(A31,'E1'!A:K,6,FALSE)="","",VLOOKUP(A31,'E1'!A:K,6,FALSE))</f>
        <v/>
      </c>
      <c r="J31" s="8" t="str">
        <f>IF(VLOOKUP(A31,'E2'!A:K,6,FALSE)="","",VLOOKUP(A31,'E2'!A:K,6,FALSE))</f>
        <v/>
      </c>
      <c r="K31" s="8" t="str">
        <f>IF(VLOOKUP(A31,'E3'!A:K,6,FALSE)="","",VLOOKUP(A31,'E3'!A:K,6,FALSE))</f>
        <v/>
      </c>
      <c r="L31" s="8" t="str">
        <f>IF(VLOOKUP(A31,'E4'!A:K,6,FALSE)="","",VLOOKUP(A31,'E4'!A:K,6,FALSE))</f>
        <v/>
      </c>
      <c r="M31" s="8" t="str">
        <f>IF(VLOOKUP(A31,'E5'!A:K,6,FALSE)="","",VLOOKUP(A31,'E5'!A:K,6,FALSE))</f>
        <v/>
      </c>
      <c r="N31" s="8" t="str">
        <f>IF(VLOOKUP(A31,'E6'!A:K,6,FALSE)="","",VLOOKUP(A31,'E6'!A:K,6,FALSE))</f>
        <v/>
      </c>
      <c r="O31" s="8" t="str">
        <f>IF(VLOOKUP(A31,'E7'!A:K,6,FALSE)="","",VLOOKUP(A31,'E7'!A:K,6,FALSE))</f>
        <v/>
      </c>
      <c r="P31" s="8" t="str">
        <f>IF(VLOOKUP(A31,'E8'!A:K,6,FALSE)="","",VLOOKUP(A31,'E8'!A:K,6,FALSE))</f>
        <v/>
      </c>
      <c r="Q31" s="8" t="str">
        <f>IF(VLOOKUP(A31,'E9'!A:K,6,FALSE)="","",VLOOKUP(A31,'E9'!A:K,6,FALSE))</f>
        <v/>
      </c>
      <c r="R31" s="8" t="str">
        <f>IF(VLOOKUP(A31,'E10'!A:K,6,FALSE)="","",VLOOKUP(A31,'E10'!A:K,6,FALSE))</f>
        <v/>
      </c>
      <c r="S31" s="8">
        <f t="shared" si="1"/>
        <v>0</v>
      </c>
      <c r="T31" s="1" t="str">
        <f t="shared" si="0"/>
        <v/>
      </c>
      <c r="U31" s="11" t="str">
        <f t="shared" si="2"/>
        <v/>
      </c>
    </row>
    <row r="32" spans="1:22" x14ac:dyDescent="0.35">
      <c r="A32" t="s">
        <v>198</v>
      </c>
      <c r="B32" t="s">
        <v>5</v>
      </c>
      <c r="E32" t="s">
        <v>99</v>
      </c>
      <c r="G32" t="s">
        <v>355</v>
      </c>
      <c r="H32">
        <f>VLOOKUP(A32,Scoring!A:H,8,FALSE)</f>
        <v>0.1</v>
      </c>
      <c r="I32" s="8" t="str">
        <f>IF(VLOOKUP(A32,'E1'!A:K,6,FALSE)="","",VLOOKUP(A32,'E1'!A:K,6,FALSE))</f>
        <v/>
      </c>
      <c r="J32" s="8" t="str">
        <f>IF(VLOOKUP(A32,'E2'!A:K,6,FALSE)="","",VLOOKUP(A32,'E2'!A:K,6,FALSE))</f>
        <v/>
      </c>
      <c r="K32" s="8" t="str">
        <f>IF(VLOOKUP(A32,'E3'!A:K,6,FALSE)="","",VLOOKUP(A32,'E3'!A:K,6,FALSE))</f>
        <v/>
      </c>
      <c r="L32" s="8" t="str">
        <f>IF(VLOOKUP(A32,'E4'!A:K,6,FALSE)="","",VLOOKUP(A32,'E4'!A:K,6,FALSE))</f>
        <v/>
      </c>
      <c r="M32" s="8" t="str">
        <f>IF(VLOOKUP(A32,'E5'!A:K,6,FALSE)="","",VLOOKUP(A32,'E5'!A:K,6,FALSE))</f>
        <v/>
      </c>
      <c r="N32" s="8" t="str">
        <f>IF(VLOOKUP(A32,'E6'!A:K,6,FALSE)="","",VLOOKUP(A32,'E6'!A:K,6,FALSE))</f>
        <v/>
      </c>
      <c r="O32" s="8" t="str">
        <f>IF(VLOOKUP(A32,'E7'!A:K,6,FALSE)="","",VLOOKUP(A32,'E7'!A:K,6,FALSE))</f>
        <v/>
      </c>
      <c r="P32" s="8" t="str">
        <f>IF(VLOOKUP(A32,'E8'!A:K,6,FALSE)="","",VLOOKUP(A32,'E8'!A:K,6,FALSE))</f>
        <v/>
      </c>
      <c r="Q32" s="8" t="str">
        <f>IF(VLOOKUP(A32,'E9'!A:K,6,FALSE)="","",VLOOKUP(A32,'E9'!A:K,6,FALSE))</f>
        <v/>
      </c>
      <c r="R32" s="8" t="str">
        <f>IF(VLOOKUP(A32,'E10'!A:K,6,FALSE)="","",VLOOKUP(A32,'E10'!A:K,6,FALSE))</f>
        <v/>
      </c>
      <c r="S32" s="8">
        <f t="shared" si="1"/>
        <v>0</v>
      </c>
      <c r="T32" s="1" t="str">
        <f t="shared" si="0"/>
        <v/>
      </c>
      <c r="U32" s="11" t="str">
        <f t="shared" si="2"/>
        <v/>
      </c>
    </row>
    <row r="33" spans="1:23" x14ac:dyDescent="0.35">
      <c r="A33" t="s">
        <v>199</v>
      </c>
      <c r="B33" t="s">
        <v>5</v>
      </c>
      <c r="E33" t="s">
        <v>97</v>
      </c>
      <c r="G33" t="s">
        <v>355</v>
      </c>
      <c r="H33">
        <f>VLOOKUP(A33,Scoring!A:H,8,FALSE)</f>
        <v>0.1</v>
      </c>
      <c r="I33" s="8" t="str">
        <f>IF(VLOOKUP(A33,'E1'!A:K,6,FALSE)="","",VLOOKUP(A33,'E1'!A:K,6,FALSE))</f>
        <v/>
      </c>
      <c r="J33" s="8" t="str">
        <f>IF(VLOOKUP(A33,'E2'!A:K,6,FALSE)="","",VLOOKUP(A33,'E2'!A:K,6,FALSE))</f>
        <v/>
      </c>
      <c r="K33" s="8" t="str">
        <f>IF(VLOOKUP(A33,'E3'!A:K,6,FALSE)="","",VLOOKUP(A33,'E3'!A:K,6,FALSE))</f>
        <v/>
      </c>
      <c r="L33" s="8" t="str">
        <f>IF(VLOOKUP(A33,'E4'!A:K,6,FALSE)="","",VLOOKUP(A33,'E4'!A:K,6,FALSE))</f>
        <v/>
      </c>
      <c r="M33" s="8" t="str">
        <f>IF(VLOOKUP(A33,'E5'!A:K,6,FALSE)="","",VLOOKUP(A33,'E5'!A:K,6,FALSE))</f>
        <v/>
      </c>
      <c r="N33" s="8" t="str">
        <f>IF(VLOOKUP(A33,'E6'!A:K,6,FALSE)="","",VLOOKUP(A33,'E6'!A:K,6,FALSE))</f>
        <v/>
      </c>
      <c r="O33" s="8" t="str">
        <f>IF(VLOOKUP(A33,'E7'!A:K,6,FALSE)="","",VLOOKUP(A33,'E7'!A:K,6,FALSE))</f>
        <v/>
      </c>
      <c r="P33" s="8" t="str">
        <f>IF(VLOOKUP(A33,'E8'!A:K,6,FALSE)="","",VLOOKUP(A33,'E8'!A:K,6,FALSE))</f>
        <v/>
      </c>
      <c r="Q33" s="8" t="str">
        <f>IF(VLOOKUP(A33,'E9'!A:K,6,FALSE)="","",VLOOKUP(A33,'E9'!A:K,6,FALSE))</f>
        <v/>
      </c>
      <c r="R33" s="8" t="str">
        <f>IF(VLOOKUP(A33,'E10'!A:K,6,FALSE)="","",VLOOKUP(A33,'E10'!A:K,6,FALSE))</f>
        <v/>
      </c>
      <c r="S33" s="8">
        <f t="shared" si="1"/>
        <v>0</v>
      </c>
      <c r="T33" s="1" t="str">
        <f t="shared" si="0"/>
        <v/>
      </c>
      <c r="U33" s="11" t="str">
        <f t="shared" si="2"/>
        <v/>
      </c>
    </row>
    <row r="34" spans="1:23" ht="29" customHeight="1" x14ac:dyDescent="0.35">
      <c r="A34" t="s">
        <v>200</v>
      </c>
      <c r="B34" t="s">
        <v>5</v>
      </c>
      <c r="E34" t="s">
        <v>98</v>
      </c>
      <c r="G34" t="s">
        <v>355</v>
      </c>
      <c r="H34">
        <f>VLOOKUP(A34,Scoring!A:H,8,FALSE)</f>
        <v>0.1</v>
      </c>
      <c r="I34" s="8" t="str">
        <f>IF(VLOOKUP(A34,'E1'!A:K,6,FALSE)="","",VLOOKUP(A34,'E1'!A:K,6,FALSE))</f>
        <v/>
      </c>
      <c r="J34" s="8" t="str">
        <f>IF(VLOOKUP(A34,'E2'!A:K,6,FALSE)="","",VLOOKUP(A34,'E2'!A:K,6,FALSE))</f>
        <v/>
      </c>
      <c r="K34" s="8" t="str">
        <f>IF(VLOOKUP(A34,'E3'!A:K,6,FALSE)="","",VLOOKUP(A34,'E3'!A:K,6,FALSE))</f>
        <v/>
      </c>
      <c r="L34" s="8" t="str">
        <f>IF(VLOOKUP(A34,'E4'!A:K,6,FALSE)="","",VLOOKUP(A34,'E4'!A:K,6,FALSE))</f>
        <v/>
      </c>
      <c r="M34" s="8" t="str">
        <f>IF(VLOOKUP(A34,'E5'!A:K,6,FALSE)="","",VLOOKUP(A34,'E5'!A:K,6,FALSE))</f>
        <v/>
      </c>
      <c r="N34" s="8" t="str">
        <f>IF(VLOOKUP(A34,'E6'!A:K,6,FALSE)="","",VLOOKUP(A34,'E6'!A:K,6,FALSE))</f>
        <v/>
      </c>
      <c r="O34" s="8" t="str">
        <f>IF(VLOOKUP(A34,'E7'!A:K,6,FALSE)="","",VLOOKUP(A34,'E7'!A:K,6,FALSE))</f>
        <v/>
      </c>
      <c r="P34" s="8" t="str">
        <f>IF(VLOOKUP(A34,'E8'!A:K,6,FALSE)="","",VLOOKUP(A34,'E8'!A:K,6,FALSE))</f>
        <v/>
      </c>
      <c r="Q34" s="8" t="str">
        <f>IF(VLOOKUP(A34,'E9'!A:K,6,FALSE)="","",VLOOKUP(A34,'E9'!A:K,6,FALSE))</f>
        <v/>
      </c>
      <c r="R34" s="8" t="str">
        <f>IF(VLOOKUP(A34,'E10'!A:K,6,FALSE)="","",VLOOKUP(A34,'E10'!A:K,6,FALSE))</f>
        <v/>
      </c>
      <c r="S34" s="8">
        <f t="shared" si="1"/>
        <v>0</v>
      </c>
      <c r="T34" s="1" t="str">
        <f t="shared" si="0"/>
        <v/>
      </c>
      <c r="U34" s="11" t="str">
        <f t="shared" si="2"/>
        <v/>
      </c>
    </row>
    <row r="35" spans="1:23" ht="43.5" customHeight="1" x14ac:dyDescent="0.35">
      <c r="A35" t="s">
        <v>33</v>
      </c>
      <c r="B35" t="s">
        <v>28</v>
      </c>
      <c r="G35">
        <v>0.1</v>
      </c>
      <c r="H35">
        <f>SUM(H36:H42)</f>
        <v>1</v>
      </c>
      <c r="I35" s="8" t="str">
        <f>IF(VLOOKUP(A35,'E1'!A:K,6,FALSE)="","",VLOOKUP(A35,'E1'!A:K,6,FALSE))</f>
        <v/>
      </c>
      <c r="J35" s="8" t="str">
        <f>IF(VLOOKUP(A35,'E2'!A:K,6,FALSE)="","",VLOOKUP(A35,'E2'!A:K,6,FALSE))</f>
        <v/>
      </c>
      <c r="K35" s="8" t="str">
        <f>IF(VLOOKUP(A35,'E3'!A:K,6,FALSE)="","",VLOOKUP(A35,'E3'!A:K,6,FALSE))</f>
        <v/>
      </c>
      <c r="L35" s="8" t="str">
        <f>IF(VLOOKUP(A35,'E4'!A:K,6,FALSE)="","",VLOOKUP(A35,'E4'!A:K,6,FALSE))</f>
        <v/>
      </c>
      <c r="M35" s="8" t="str">
        <f>IF(VLOOKUP(A35,'E5'!A:K,6,FALSE)="","",VLOOKUP(A35,'E5'!A:K,6,FALSE))</f>
        <v/>
      </c>
      <c r="N35" s="8" t="str">
        <f>IF(VLOOKUP(A35,'E6'!A:K,6,FALSE)="","",VLOOKUP(A35,'E6'!A:K,6,FALSE))</f>
        <v/>
      </c>
      <c r="O35" s="8" t="str">
        <f>IF(VLOOKUP(A35,'E7'!A:K,6,FALSE)="","",VLOOKUP(A35,'E7'!A:K,6,FALSE))</f>
        <v/>
      </c>
      <c r="P35" s="8" t="str">
        <f>IF(VLOOKUP(A35,'E8'!A:K,6,FALSE)="","",VLOOKUP(A35,'E8'!A:K,6,FALSE))</f>
        <v/>
      </c>
      <c r="Q35" s="8" t="str">
        <f>IF(VLOOKUP(A35,'E9'!A:K,6,FALSE)="","",VLOOKUP(A35,'E9'!A:K,6,FALSE))</f>
        <v/>
      </c>
      <c r="R35" s="8" t="str">
        <f>IF(VLOOKUP(A35,'E10'!A:K,6,FALSE)="","",VLOOKUP(A35,'E10'!A:K,6,FALSE))</f>
        <v/>
      </c>
      <c r="S35" s="8">
        <f>PRODUCT(S36:S42)</f>
        <v>0</v>
      </c>
      <c r="T35" s="1" t="str">
        <f t="shared" si="0"/>
        <v/>
      </c>
      <c r="U35" s="11" t="str">
        <f t="shared" si="2"/>
        <v/>
      </c>
      <c r="V35" s="10">
        <f>SUM(U36:U42)*S35</f>
        <v>0</v>
      </c>
    </row>
    <row r="36" spans="1:23" ht="43.5" customHeight="1" x14ac:dyDescent="0.35">
      <c r="A36" t="s">
        <v>201</v>
      </c>
      <c r="B36" t="s">
        <v>28</v>
      </c>
      <c r="E36" t="s">
        <v>100</v>
      </c>
      <c r="G36" t="s">
        <v>355</v>
      </c>
      <c r="H36">
        <f>VLOOKUP(A36,Scoring!A:H,8,FALSE)</f>
        <v>0.1</v>
      </c>
      <c r="I36" s="8" t="str">
        <f>IF(VLOOKUP(A36,'E1'!A:K,6,FALSE)="","",VLOOKUP(A36,'E1'!A:K,6,FALSE))</f>
        <v/>
      </c>
      <c r="J36" s="8" t="str">
        <f>IF(VLOOKUP(A36,'E2'!A:K,6,FALSE)="","",VLOOKUP(A36,'E2'!A:K,6,FALSE))</f>
        <v/>
      </c>
      <c r="K36" s="8" t="str">
        <f>IF(VLOOKUP(A36,'E3'!A:K,6,FALSE)="","",VLOOKUP(A36,'E3'!A:K,6,FALSE))</f>
        <v/>
      </c>
      <c r="L36" s="8" t="str">
        <f>IF(VLOOKUP(A36,'E4'!A:K,6,FALSE)="","",VLOOKUP(A36,'E4'!A:K,6,FALSE))</f>
        <v/>
      </c>
      <c r="M36" s="8" t="str">
        <f>IF(VLOOKUP(A36,'E5'!A:K,6,FALSE)="","",VLOOKUP(A36,'E5'!A:K,6,FALSE))</f>
        <v/>
      </c>
      <c r="N36" s="8" t="str">
        <f>IF(VLOOKUP(A36,'E6'!A:K,6,FALSE)="","",VLOOKUP(A36,'E6'!A:K,6,FALSE))</f>
        <v/>
      </c>
      <c r="O36" s="8" t="str">
        <f>IF(VLOOKUP(A36,'E7'!A:K,6,FALSE)="","",VLOOKUP(A36,'E7'!A:K,6,FALSE))</f>
        <v/>
      </c>
      <c r="P36" s="8" t="str">
        <f>IF(VLOOKUP(A36,'E8'!A:K,6,FALSE)="","",VLOOKUP(A36,'E8'!A:K,6,FALSE))</f>
        <v/>
      </c>
      <c r="Q36" s="8" t="str">
        <f>IF(VLOOKUP(A36,'E9'!A:K,6,FALSE)="","",VLOOKUP(A36,'E9'!A:K,6,FALSE))</f>
        <v/>
      </c>
      <c r="R36" s="8" t="str">
        <f>IF(VLOOKUP(A36,'E10'!A:K,6,FALSE)="","",VLOOKUP(A36,'E10'!A:K,6,FALSE))</f>
        <v/>
      </c>
      <c r="S36" s="8">
        <f t="shared" si="1"/>
        <v>0</v>
      </c>
      <c r="T36" s="1" t="str">
        <f t="shared" si="0"/>
        <v/>
      </c>
      <c r="U36" s="11" t="str">
        <f t="shared" si="2"/>
        <v/>
      </c>
    </row>
    <row r="37" spans="1:23" ht="43.5" customHeight="1" x14ac:dyDescent="0.35">
      <c r="A37" t="s">
        <v>202</v>
      </c>
      <c r="B37" t="s">
        <v>28</v>
      </c>
      <c r="E37" t="s">
        <v>101</v>
      </c>
      <c r="G37" t="s">
        <v>355</v>
      </c>
      <c r="H37">
        <f>VLOOKUP(A37,Scoring!A:H,8,FALSE)</f>
        <v>0.2</v>
      </c>
      <c r="I37" s="8" t="str">
        <f>IF(VLOOKUP(A37,'E1'!A:K,6,FALSE)="","",VLOOKUP(A37,'E1'!A:K,6,FALSE))</f>
        <v/>
      </c>
      <c r="J37" s="8" t="str">
        <f>IF(VLOOKUP(A37,'E2'!A:K,6,FALSE)="","",VLOOKUP(A37,'E2'!A:K,6,FALSE))</f>
        <v/>
      </c>
      <c r="K37" s="8" t="str">
        <f>IF(VLOOKUP(A37,'E3'!A:K,6,FALSE)="","",VLOOKUP(A37,'E3'!A:K,6,FALSE))</f>
        <v/>
      </c>
      <c r="L37" s="8" t="str">
        <f>IF(VLOOKUP(A37,'E4'!A:K,6,FALSE)="","",VLOOKUP(A37,'E4'!A:K,6,FALSE))</f>
        <v/>
      </c>
      <c r="M37" s="8" t="str">
        <f>IF(VLOOKUP(A37,'E5'!A:K,6,FALSE)="","",VLOOKUP(A37,'E5'!A:K,6,FALSE))</f>
        <v/>
      </c>
      <c r="N37" s="8" t="str">
        <f>IF(VLOOKUP(A37,'E6'!A:K,6,FALSE)="","",VLOOKUP(A37,'E6'!A:K,6,FALSE))</f>
        <v/>
      </c>
      <c r="O37" s="8" t="str">
        <f>IF(VLOOKUP(A37,'E7'!A:K,6,FALSE)="","",VLOOKUP(A37,'E7'!A:K,6,FALSE))</f>
        <v/>
      </c>
      <c r="P37" s="8" t="str">
        <f>IF(VLOOKUP(A37,'E8'!A:K,6,FALSE)="","",VLOOKUP(A37,'E8'!A:K,6,FALSE))</f>
        <v/>
      </c>
      <c r="Q37" s="8" t="str">
        <f>IF(VLOOKUP(A37,'E9'!A:K,6,FALSE)="","",VLOOKUP(A37,'E9'!A:K,6,FALSE))</f>
        <v/>
      </c>
      <c r="R37" s="8" t="str">
        <f>IF(VLOOKUP(A37,'E10'!A:K,6,FALSE)="","",VLOOKUP(A37,'E10'!A:K,6,FALSE))</f>
        <v/>
      </c>
      <c r="S37" s="8">
        <f t="shared" si="1"/>
        <v>0</v>
      </c>
      <c r="T37" s="1" t="str">
        <f t="shared" si="0"/>
        <v/>
      </c>
      <c r="U37" s="11" t="str">
        <f t="shared" si="2"/>
        <v/>
      </c>
    </row>
    <row r="38" spans="1:23" ht="43.5" customHeight="1" x14ac:dyDescent="0.35">
      <c r="A38" t="s">
        <v>203</v>
      </c>
      <c r="B38" t="s">
        <v>28</v>
      </c>
      <c r="E38" t="s">
        <v>102</v>
      </c>
      <c r="G38" t="s">
        <v>355</v>
      </c>
      <c r="H38">
        <f>VLOOKUP(A38,Scoring!A:H,8,FALSE)</f>
        <v>0.2</v>
      </c>
      <c r="I38" s="8" t="str">
        <f>IF(VLOOKUP(A38,'E1'!A:K,6,FALSE)="","",VLOOKUP(A38,'E1'!A:K,6,FALSE))</f>
        <v/>
      </c>
      <c r="J38" s="8" t="str">
        <f>IF(VLOOKUP(A38,'E2'!A:K,6,FALSE)="","",VLOOKUP(A38,'E2'!A:K,6,FALSE))</f>
        <v/>
      </c>
      <c r="K38" s="8" t="str">
        <f>IF(VLOOKUP(A38,'E3'!A:K,6,FALSE)="","",VLOOKUP(A38,'E3'!A:K,6,FALSE))</f>
        <v/>
      </c>
      <c r="L38" s="8" t="str">
        <f>IF(VLOOKUP(A38,'E4'!A:K,6,FALSE)="","",VLOOKUP(A38,'E4'!A:K,6,FALSE))</f>
        <v/>
      </c>
      <c r="M38" s="8" t="str">
        <f>IF(VLOOKUP(A38,'E5'!A:K,6,FALSE)="","",VLOOKUP(A38,'E5'!A:K,6,FALSE))</f>
        <v/>
      </c>
      <c r="N38" s="8" t="str">
        <f>IF(VLOOKUP(A38,'E6'!A:K,6,FALSE)="","",VLOOKUP(A38,'E6'!A:K,6,FALSE))</f>
        <v/>
      </c>
      <c r="O38" s="8" t="str">
        <f>IF(VLOOKUP(A38,'E7'!A:K,6,FALSE)="","",VLOOKUP(A38,'E7'!A:K,6,FALSE))</f>
        <v/>
      </c>
      <c r="P38" s="8" t="str">
        <f>IF(VLOOKUP(A38,'E8'!A:K,6,FALSE)="","",VLOOKUP(A38,'E8'!A:K,6,FALSE))</f>
        <v/>
      </c>
      <c r="Q38" s="8" t="str">
        <f>IF(VLOOKUP(A38,'E9'!A:K,6,FALSE)="","",VLOOKUP(A38,'E9'!A:K,6,FALSE))</f>
        <v/>
      </c>
      <c r="R38" s="8" t="str">
        <f>IF(VLOOKUP(A38,'E10'!A:K,6,FALSE)="","",VLOOKUP(A38,'E10'!A:K,6,FALSE))</f>
        <v/>
      </c>
      <c r="S38" s="8">
        <f t="shared" si="1"/>
        <v>0</v>
      </c>
      <c r="T38" s="1" t="str">
        <f t="shared" si="0"/>
        <v/>
      </c>
      <c r="U38" s="11" t="str">
        <f t="shared" si="2"/>
        <v/>
      </c>
    </row>
    <row r="39" spans="1:23" ht="43.5" customHeight="1" x14ac:dyDescent="0.35">
      <c r="A39" t="s">
        <v>204</v>
      </c>
      <c r="B39" t="s">
        <v>28</v>
      </c>
      <c r="E39" t="s">
        <v>103</v>
      </c>
      <c r="G39" t="s">
        <v>355</v>
      </c>
      <c r="H39">
        <f>VLOOKUP(A39,Scoring!A:H,8,FALSE)</f>
        <v>0.2</v>
      </c>
      <c r="I39" s="8" t="str">
        <f>IF(VLOOKUP(A39,'E1'!A:K,6,FALSE)="","",VLOOKUP(A39,'E1'!A:K,6,FALSE))</f>
        <v/>
      </c>
      <c r="J39" s="8" t="str">
        <f>IF(VLOOKUP(A39,'E2'!A:K,6,FALSE)="","",VLOOKUP(A39,'E2'!A:K,6,FALSE))</f>
        <v/>
      </c>
      <c r="K39" s="8" t="str">
        <f>IF(VLOOKUP(A39,'E3'!A:K,6,FALSE)="","",VLOOKUP(A39,'E3'!A:K,6,FALSE))</f>
        <v/>
      </c>
      <c r="L39" s="8" t="str">
        <f>IF(VLOOKUP(A39,'E4'!A:K,6,FALSE)="","",VLOOKUP(A39,'E4'!A:K,6,FALSE))</f>
        <v/>
      </c>
      <c r="M39" s="8" t="str">
        <f>IF(VLOOKUP(A39,'E5'!A:K,6,FALSE)="","",VLOOKUP(A39,'E5'!A:K,6,FALSE))</f>
        <v/>
      </c>
      <c r="N39" s="8" t="str">
        <f>IF(VLOOKUP(A39,'E6'!A:K,6,FALSE)="","",VLOOKUP(A39,'E6'!A:K,6,FALSE))</f>
        <v/>
      </c>
      <c r="O39" s="8" t="str">
        <f>IF(VLOOKUP(A39,'E7'!A:K,6,FALSE)="","",VLOOKUP(A39,'E7'!A:K,6,FALSE))</f>
        <v/>
      </c>
      <c r="P39" s="8" t="str">
        <f>IF(VLOOKUP(A39,'E8'!A:K,6,FALSE)="","",VLOOKUP(A39,'E8'!A:K,6,FALSE))</f>
        <v/>
      </c>
      <c r="Q39" s="8" t="str">
        <f>IF(VLOOKUP(A39,'E9'!A:K,6,FALSE)="","",VLOOKUP(A39,'E9'!A:K,6,FALSE))</f>
        <v/>
      </c>
      <c r="R39" s="8" t="str">
        <f>IF(VLOOKUP(A39,'E10'!A:K,6,FALSE)="","",VLOOKUP(A39,'E10'!A:K,6,FALSE))</f>
        <v/>
      </c>
      <c r="S39" s="8">
        <f t="shared" si="1"/>
        <v>0</v>
      </c>
      <c r="T39" s="1" t="str">
        <f t="shared" si="0"/>
        <v/>
      </c>
      <c r="U39" s="11" t="str">
        <f t="shared" si="2"/>
        <v/>
      </c>
    </row>
    <row r="40" spans="1:23" ht="43.5" customHeight="1" x14ac:dyDescent="0.35">
      <c r="A40" t="s">
        <v>205</v>
      </c>
      <c r="B40" t="s">
        <v>28</v>
      </c>
      <c r="E40" t="s">
        <v>104</v>
      </c>
      <c r="G40" t="s">
        <v>355</v>
      </c>
      <c r="H40">
        <f>VLOOKUP(A40,Scoring!A:H,8,FALSE)</f>
        <v>0.2</v>
      </c>
      <c r="I40" s="8" t="str">
        <f>IF(VLOOKUP(A40,'E1'!A:K,6,FALSE)="","",VLOOKUP(A40,'E1'!A:K,6,FALSE))</f>
        <v/>
      </c>
      <c r="J40" s="8" t="str">
        <f>IF(VLOOKUP(A40,'E2'!A:K,6,FALSE)="","",VLOOKUP(A40,'E2'!A:K,6,FALSE))</f>
        <v/>
      </c>
      <c r="K40" s="8" t="str">
        <f>IF(VLOOKUP(A40,'E3'!A:K,6,FALSE)="","",VLOOKUP(A40,'E3'!A:K,6,FALSE))</f>
        <v/>
      </c>
      <c r="L40" s="8" t="str">
        <f>IF(VLOOKUP(A40,'E4'!A:K,6,FALSE)="","",VLOOKUP(A40,'E4'!A:K,6,FALSE))</f>
        <v/>
      </c>
      <c r="M40" s="8" t="str">
        <f>IF(VLOOKUP(A40,'E5'!A:K,6,FALSE)="","",VLOOKUP(A40,'E5'!A:K,6,FALSE))</f>
        <v/>
      </c>
      <c r="N40" s="8" t="str">
        <f>IF(VLOOKUP(A40,'E6'!A:K,6,FALSE)="","",VLOOKUP(A40,'E6'!A:K,6,FALSE))</f>
        <v/>
      </c>
      <c r="O40" s="8" t="str">
        <f>IF(VLOOKUP(A40,'E7'!A:K,6,FALSE)="","",VLOOKUP(A40,'E7'!A:K,6,FALSE))</f>
        <v/>
      </c>
      <c r="P40" s="8" t="str">
        <f>IF(VLOOKUP(A40,'E8'!A:K,6,FALSE)="","",VLOOKUP(A40,'E8'!A:K,6,FALSE))</f>
        <v/>
      </c>
      <c r="Q40" s="8" t="str">
        <f>IF(VLOOKUP(A40,'E9'!A:K,6,FALSE)="","",VLOOKUP(A40,'E9'!A:K,6,FALSE))</f>
        <v/>
      </c>
      <c r="R40" s="8" t="str">
        <f>IF(VLOOKUP(A40,'E10'!A:K,6,FALSE)="","",VLOOKUP(A40,'E10'!A:K,6,FALSE))</f>
        <v/>
      </c>
      <c r="S40" s="8">
        <f t="shared" si="1"/>
        <v>0</v>
      </c>
      <c r="T40" s="1" t="str">
        <f t="shared" si="0"/>
        <v/>
      </c>
      <c r="U40" s="11" t="str">
        <f t="shared" si="2"/>
        <v/>
      </c>
    </row>
    <row r="41" spans="1:23" ht="43.5" customHeight="1" x14ac:dyDescent="0.35">
      <c r="A41" t="s">
        <v>206</v>
      </c>
      <c r="B41" t="s">
        <v>28</v>
      </c>
      <c r="E41" t="s">
        <v>105</v>
      </c>
      <c r="G41" t="s">
        <v>355</v>
      </c>
      <c r="H41">
        <f>VLOOKUP(A41,Scoring!A:H,8,FALSE)</f>
        <v>0.05</v>
      </c>
      <c r="I41" s="8" t="str">
        <f>IF(VLOOKUP(A41,'E1'!A:K,6,FALSE)="","",VLOOKUP(A41,'E1'!A:K,6,FALSE))</f>
        <v/>
      </c>
      <c r="J41" s="8" t="str">
        <f>IF(VLOOKUP(A41,'E2'!A:K,6,FALSE)="","",VLOOKUP(A41,'E2'!A:K,6,FALSE))</f>
        <v/>
      </c>
      <c r="K41" s="8" t="str">
        <f>IF(VLOOKUP(A41,'E3'!A:K,6,FALSE)="","",VLOOKUP(A41,'E3'!A:K,6,FALSE))</f>
        <v/>
      </c>
      <c r="L41" s="8" t="str">
        <f>IF(VLOOKUP(A41,'E4'!A:K,6,FALSE)="","",VLOOKUP(A41,'E4'!A:K,6,FALSE))</f>
        <v/>
      </c>
      <c r="M41" s="8" t="str">
        <f>IF(VLOOKUP(A41,'E5'!A:K,6,FALSE)="","",VLOOKUP(A41,'E5'!A:K,6,FALSE))</f>
        <v/>
      </c>
      <c r="N41" s="8" t="str">
        <f>IF(VLOOKUP(A41,'E6'!A:K,6,FALSE)="","",VLOOKUP(A41,'E6'!A:K,6,FALSE))</f>
        <v/>
      </c>
      <c r="O41" s="8" t="str">
        <f>IF(VLOOKUP(A41,'E7'!A:K,6,FALSE)="","",VLOOKUP(A41,'E7'!A:K,6,FALSE))</f>
        <v/>
      </c>
      <c r="P41" s="8" t="str">
        <f>IF(VLOOKUP(A41,'E8'!A:K,6,FALSE)="","",VLOOKUP(A41,'E8'!A:K,6,FALSE))</f>
        <v/>
      </c>
      <c r="Q41" s="8" t="str">
        <f>IF(VLOOKUP(A41,'E9'!A:K,6,FALSE)="","",VLOOKUP(A41,'E9'!A:K,6,FALSE))</f>
        <v/>
      </c>
      <c r="R41" s="8" t="str">
        <f>IF(VLOOKUP(A41,'E10'!A:K,6,FALSE)="","",VLOOKUP(A41,'E10'!A:K,6,FALSE))</f>
        <v/>
      </c>
      <c r="S41" s="8">
        <f t="shared" si="1"/>
        <v>0</v>
      </c>
      <c r="T41" s="1" t="str">
        <f t="shared" si="0"/>
        <v/>
      </c>
      <c r="U41" s="11" t="str">
        <f t="shared" si="2"/>
        <v/>
      </c>
    </row>
    <row r="42" spans="1:23" ht="43.5" customHeight="1" x14ac:dyDescent="0.35">
      <c r="A42" t="s">
        <v>207</v>
      </c>
      <c r="B42" t="s">
        <v>28</v>
      </c>
      <c r="E42" t="s">
        <v>106</v>
      </c>
      <c r="G42" t="s">
        <v>355</v>
      </c>
      <c r="H42">
        <f>VLOOKUP(A42,Scoring!A:H,8,FALSE)</f>
        <v>0.05</v>
      </c>
      <c r="I42" s="8" t="str">
        <f>IF(VLOOKUP(A42,'E1'!A:K,6,FALSE)="","",VLOOKUP(A42,'E1'!A:K,6,FALSE))</f>
        <v/>
      </c>
      <c r="J42" s="8" t="str">
        <f>IF(VLOOKUP(A42,'E2'!A:K,6,FALSE)="","",VLOOKUP(A42,'E2'!A:K,6,FALSE))</f>
        <v/>
      </c>
      <c r="K42" s="8" t="str">
        <f>IF(VLOOKUP(A42,'E3'!A:K,6,FALSE)="","",VLOOKUP(A42,'E3'!A:K,6,FALSE))</f>
        <v/>
      </c>
      <c r="L42" s="8" t="str">
        <f>IF(VLOOKUP(A42,'E4'!A:K,6,FALSE)="","",VLOOKUP(A42,'E4'!A:K,6,FALSE))</f>
        <v/>
      </c>
      <c r="M42" s="8" t="str">
        <f>IF(VLOOKUP(A42,'E5'!A:K,6,FALSE)="","",VLOOKUP(A42,'E5'!A:K,6,FALSE))</f>
        <v/>
      </c>
      <c r="N42" s="8" t="str">
        <f>IF(VLOOKUP(A42,'E6'!A:K,6,FALSE)="","",VLOOKUP(A42,'E6'!A:K,6,FALSE))</f>
        <v/>
      </c>
      <c r="O42" s="8" t="str">
        <f>IF(VLOOKUP(A42,'E7'!A:K,6,FALSE)="","",VLOOKUP(A42,'E7'!A:K,6,FALSE))</f>
        <v/>
      </c>
      <c r="P42" s="8" t="str">
        <f>IF(VLOOKUP(A42,'E8'!A:K,6,FALSE)="","",VLOOKUP(A42,'E8'!A:K,6,FALSE))</f>
        <v/>
      </c>
      <c r="Q42" s="8" t="str">
        <f>IF(VLOOKUP(A42,'E9'!A:K,6,FALSE)="","",VLOOKUP(A42,'E9'!A:K,6,FALSE))</f>
        <v/>
      </c>
      <c r="R42" s="8" t="str">
        <f>IF(VLOOKUP(A42,'E10'!A:K,6,FALSE)="","",VLOOKUP(A42,'E10'!A:K,6,FALSE))</f>
        <v/>
      </c>
      <c r="S42" s="8">
        <f t="shared" si="1"/>
        <v>0</v>
      </c>
      <c r="T42" s="1" t="str">
        <f t="shared" si="0"/>
        <v/>
      </c>
      <c r="U42" s="11" t="str">
        <f t="shared" si="2"/>
        <v/>
      </c>
    </row>
    <row r="43" spans="1:23" ht="43.5" customHeight="1" x14ac:dyDescent="0.35">
      <c r="A43" t="s">
        <v>34</v>
      </c>
      <c r="B43" t="s">
        <v>6</v>
      </c>
      <c r="G43">
        <v>0.05</v>
      </c>
      <c r="H43">
        <f>SUM(H44:H46)</f>
        <v>1</v>
      </c>
      <c r="I43" s="8" t="str">
        <f>IF(VLOOKUP(A43,'E1'!A:K,6,FALSE)="","",VLOOKUP(A43,'E1'!A:K,6,FALSE))</f>
        <v/>
      </c>
      <c r="J43" s="8" t="str">
        <f>IF(VLOOKUP(A43,'E2'!A:K,6,FALSE)="","",VLOOKUP(A43,'E2'!A:K,6,FALSE))</f>
        <v/>
      </c>
      <c r="K43" s="8" t="str">
        <f>IF(VLOOKUP(A43,'E3'!A:K,6,FALSE)="","",VLOOKUP(A43,'E3'!A:K,6,FALSE))</f>
        <v/>
      </c>
      <c r="L43" s="8" t="str">
        <f>IF(VLOOKUP(A43,'E4'!A:K,6,FALSE)="","",VLOOKUP(A43,'E4'!A:K,6,FALSE))</f>
        <v/>
      </c>
      <c r="M43" s="8" t="str">
        <f>IF(VLOOKUP(A43,'E5'!A:K,6,FALSE)="","",VLOOKUP(A43,'E5'!A:K,6,FALSE))</f>
        <v/>
      </c>
      <c r="N43" s="8" t="str">
        <f>IF(VLOOKUP(A43,'E6'!A:K,6,FALSE)="","",VLOOKUP(A43,'E6'!A:K,6,FALSE))</f>
        <v/>
      </c>
      <c r="O43" s="8" t="str">
        <f>IF(VLOOKUP(A43,'E7'!A:K,6,FALSE)="","",VLOOKUP(A43,'E7'!A:K,6,FALSE))</f>
        <v/>
      </c>
      <c r="P43" s="8" t="str">
        <f>IF(VLOOKUP(A43,'E8'!A:K,6,FALSE)="","",VLOOKUP(A43,'E8'!A:K,6,FALSE))</f>
        <v/>
      </c>
      <c r="Q43" s="8" t="str">
        <f>IF(VLOOKUP(A43,'E9'!A:K,6,FALSE)="","",VLOOKUP(A43,'E9'!A:K,6,FALSE))</f>
        <v/>
      </c>
      <c r="R43" s="8" t="str">
        <f>IF(VLOOKUP(A43,'E10'!A:K,6,FALSE)="","",VLOOKUP(A43,'E10'!A:K,6,FALSE))</f>
        <v/>
      </c>
      <c r="S43" s="8">
        <f>PRODUCT(S44:S46)</f>
        <v>0</v>
      </c>
      <c r="T43" s="1" t="str">
        <f t="shared" si="0"/>
        <v/>
      </c>
      <c r="U43" s="11" t="str">
        <f t="shared" si="2"/>
        <v/>
      </c>
      <c r="V43" s="10">
        <f>SUM(U44:U46)*S43</f>
        <v>0</v>
      </c>
    </row>
    <row r="44" spans="1:23" ht="43.5" customHeight="1" x14ac:dyDescent="0.35">
      <c r="A44" t="s">
        <v>208</v>
      </c>
      <c r="B44" t="s">
        <v>6</v>
      </c>
      <c r="E44" t="s">
        <v>107</v>
      </c>
      <c r="G44" t="s">
        <v>355</v>
      </c>
      <c r="H44">
        <f>VLOOKUP(A44,Scoring!A:H,8,FALSE)</f>
        <v>0.3</v>
      </c>
      <c r="I44" s="8" t="str">
        <f>IF(VLOOKUP(A44,'E1'!A:K,6,FALSE)="","",VLOOKUP(A44,'E1'!A:K,6,FALSE))</f>
        <v/>
      </c>
      <c r="J44" s="8" t="str">
        <f>IF(VLOOKUP(A44,'E2'!A:K,6,FALSE)="","",VLOOKUP(A44,'E2'!A:K,6,FALSE))</f>
        <v/>
      </c>
      <c r="K44" s="8" t="str">
        <f>IF(VLOOKUP(A44,'E3'!A:K,6,FALSE)="","",VLOOKUP(A44,'E3'!A:K,6,FALSE))</f>
        <v/>
      </c>
      <c r="L44" s="8" t="str">
        <f>IF(VLOOKUP(A44,'E4'!A:K,6,FALSE)="","",VLOOKUP(A44,'E4'!A:K,6,FALSE))</f>
        <v/>
      </c>
      <c r="M44" s="8" t="str">
        <f>IF(VLOOKUP(A44,'E5'!A:K,6,FALSE)="","",VLOOKUP(A44,'E5'!A:K,6,FALSE))</f>
        <v/>
      </c>
      <c r="N44" s="8" t="str">
        <f>IF(VLOOKUP(A44,'E6'!A:K,6,FALSE)="","",VLOOKUP(A44,'E6'!A:K,6,FALSE))</f>
        <v/>
      </c>
      <c r="O44" s="8" t="str">
        <f>IF(VLOOKUP(A44,'E7'!A:K,6,FALSE)="","",VLOOKUP(A44,'E7'!A:K,6,FALSE))</f>
        <v/>
      </c>
      <c r="P44" s="8" t="str">
        <f>IF(VLOOKUP(A44,'E8'!A:K,6,FALSE)="","",VLOOKUP(A44,'E8'!A:K,6,FALSE))</f>
        <v/>
      </c>
      <c r="Q44" s="8" t="str">
        <f>IF(VLOOKUP(A44,'E9'!A:K,6,FALSE)="","",VLOOKUP(A44,'E9'!A:K,6,FALSE))</f>
        <v/>
      </c>
      <c r="R44" s="8" t="str">
        <f>IF(VLOOKUP(A44,'E10'!A:K,6,FALSE)="","",VLOOKUP(A44,'E10'!A:K,6,FALSE))</f>
        <v/>
      </c>
      <c r="S44" s="8">
        <f t="shared" si="1"/>
        <v>0</v>
      </c>
      <c r="T44" s="1" t="str">
        <f t="shared" si="0"/>
        <v/>
      </c>
      <c r="U44" s="11" t="str">
        <f t="shared" si="2"/>
        <v/>
      </c>
    </row>
    <row r="45" spans="1:23" ht="43.5" customHeight="1" x14ac:dyDescent="0.35">
      <c r="A45" t="s">
        <v>209</v>
      </c>
      <c r="B45" t="s">
        <v>6</v>
      </c>
      <c r="E45" t="s">
        <v>108</v>
      </c>
      <c r="G45" t="s">
        <v>355</v>
      </c>
      <c r="H45">
        <f>VLOOKUP(A45,Scoring!A:H,8,FALSE)</f>
        <v>0.3</v>
      </c>
      <c r="I45" s="8" t="str">
        <f>IF(VLOOKUP(A45,'E1'!A:K,6,FALSE)="","",VLOOKUP(A45,'E1'!A:K,6,FALSE))</f>
        <v/>
      </c>
      <c r="J45" s="8" t="str">
        <f>IF(VLOOKUP(A45,'E2'!A:K,6,FALSE)="","",VLOOKUP(A45,'E2'!A:K,6,FALSE))</f>
        <v/>
      </c>
      <c r="K45" s="8" t="str">
        <f>IF(VLOOKUP(A45,'E3'!A:K,6,FALSE)="","",VLOOKUP(A45,'E3'!A:K,6,FALSE))</f>
        <v/>
      </c>
      <c r="L45" s="8" t="str">
        <f>IF(VLOOKUP(A45,'E4'!A:K,6,FALSE)="","",VLOOKUP(A45,'E4'!A:K,6,FALSE))</f>
        <v/>
      </c>
      <c r="M45" s="8" t="str">
        <f>IF(VLOOKUP(A45,'E5'!A:K,6,FALSE)="","",VLOOKUP(A45,'E5'!A:K,6,FALSE))</f>
        <v/>
      </c>
      <c r="N45" s="8" t="str">
        <f>IF(VLOOKUP(A45,'E6'!A:K,6,FALSE)="","",VLOOKUP(A45,'E6'!A:K,6,FALSE))</f>
        <v/>
      </c>
      <c r="O45" s="8" t="str">
        <f>IF(VLOOKUP(A45,'E7'!A:K,6,FALSE)="","",VLOOKUP(A45,'E7'!A:K,6,FALSE))</f>
        <v/>
      </c>
      <c r="P45" s="8" t="str">
        <f>IF(VLOOKUP(A45,'E8'!A:K,6,FALSE)="","",VLOOKUP(A45,'E8'!A:K,6,FALSE))</f>
        <v/>
      </c>
      <c r="Q45" s="8" t="str">
        <f>IF(VLOOKUP(A45,'E9'!A:K,6,FALSE)="","",VLOOKUP(A45,'E9'!A:K,6,FALSE))</f>
        <v/>
      </c>
      <c r="R45" s="8" t="str">
        <f>IF(VLOOKUP(A45,'E10'!A:K,6,FALSE)="","",VLOOKUP(A45,'E10'!A:K,6,FALSE))</f>
        <v/>
      </c>
      <c r="S45" s="8">
        <f t="shared" si="1"/>
        <v>0</v>
      </c>
      <c r="T45" s="1" t="str">
        <f t="shared" si="0"/>
        <v/>
      </c>
      <c r="U45" s="11" t="str">
        <f t="shared" si="2"/>
        <v/>
      </c>
    </row>
    <row r="46" spans="1:23" ht="43.5" customHeight="1" x14ac:dyDescent="0.35">
      <c r="A46" t="s">
        <v>210</v>
      </c>
      <c r="B46" t="s">
        <v>6</v>
      </c>
      <c r="E46" t="s">
        <v>109</v>
      </c>
      <c r="G46" t="s">
        <v>355</v>
      </c>
      <c r="H46">
        <f>VLOOKUP(A46,Scoring!A:H,8,FALSE)</f>
        <v>0.4</v>
      </c>
      <c r="I46" s="8" t="str">
        <f>IF(VLOOKUP(A46,'E1'!A:K,6,FALSE)="","",VLOOKUP(A46,'E1'!A:K,6,FALSE))</f>
        <v/>
      </c>
      <c r="J46" s="8" t="str">
        <f>IF(VLOOKUP(A46,'E2'!A:K,6,FALSE)="","",VLOOKUP(A46,'E2'!A:K,6,FALSE))</f>
        <v/>
      </c>
      <c r="K46" s="8" t="str">
        <f>IF(VLOOKUP(A46,'E3'!A:K,6,FALSE)="","",VLOOKUP(A46,'E3'!A:K,6,FALSE))</f>
        <v/>
      </c>
      <c r="L46" s="8" t="str">
        <f>IF(VLOOKUP(A46,'E4'!A:K,6,FALSE)="","",VLOOKUP(A46,'E4'!A:K,6,FALSE))</f>
        <v/>
      </c>
      <c r="M46" s="8" t="str">
        <f>IF(VLOOKUP(A46,'E5'!A:K,6,FALSE)="","",VLOOKUP(A46,'E5'!A:K,6,FALSE))</f>
        <v/>
      </c>
      <c r="N46" s="8" t="str">
        <f>IF(VLOOKUP(A46,'E6'!A:K,6,FALSE)="","",VLOOKUP(A46,'E6'!A:K,6,FALSE))</f>
        <v/>
      </c>
      <c r="O46" s="8" t="str">
        <f>IF(VLOOKUP(A46,'E7'!A:K,6,FALSE)="","",VLOOKUP(A46,'E7'!A:K,6,FALSE))</f>
        <v/>
      </c>
      <c r="P46" s="8" t="str">
        <f>IF(VLOOKUP(A46,'E8'!A:K,6,FALSE)="","",VLOOKUP(A46,'E8'!A:K,6,FALSE))</f>
        <v/>
      </c>
      <c r="Q46" s="8" t="str">
        <f>IF(VLOOKUP(A46,'E9'!A:K,6,FALSE)="","",VLOOKUP(A46,'E9'!A:K,6,FALSE))</f>
        <v/>
      </c>
      <c r="R46" s="8" t="str">
        <f>IF(VLOOKUP(A46,'E10'!A:K,6,FALSE)="","",VLOOKUP(A46,'E10'!A:K,6,FALSE))</f>
        <v/>
      </c>
      <c r="S46" s="8">
        <f t="shared" si="1"/>
        <v>0</v>
      </c>
      <c r="T46" s="1" t="str">
        <f t="shared" si="0"/>
        <v/>
      </c>
      <c r="U46" s="11" t="str">
        <f t="shared" si="2"/>
        <v/>
      </c>
    </row>
    <row r="47" spans="1:23" ht="23.75" customHeight="1" x14ac:dyDescent="0.35">
      <c r="A47" t="s">
        <v>22</v>
      </c>
      <c r="B47" t="s">
        <v>7</v>
      </c>
      <c r="F47">
        <v>0.2</v>
      </c>
      <c r="G47">
        <f>SUM(G48:G95)</f>
        <v>1</v>
      </c>
      <c r="I47" s="8" t="str">
        <f>IF(VLOOKUP(A47,'E1'!A:K,6,FALSE)="","",VLOOKUP(A47,'E1'!A:K,6,FALSE))</f>
        <v/>
      </c>
      <c r="J47" s="8" t="str">
        <f>IF(VLOOKUP(A47,'E2'!A:K,6,FALSE)="","",VLOOKUP(A47,'E2'!A:K,6,FALSE))</f>
        <v/>
      </c>
      <c r="K47" s="8" t="str">
        <f>IF(VLOOKUP(A47,'E3'!A:K,6,FALSE)="","",VLOOKUP(A47,'E3'!A:K,6,FALSE))</f>
        <v/>
      </c>
      <c r="L47" s="8" t="str">
        <f>IF(VLOOKUP(A47,'E4'!A:K,6,FALSE)="","",VLOOKUP(A47,'E4'!A:K,6,FALSE))</f>
        <v/>
      </c>
      <c r="M47" s="8" t="str">
        <f>IF(VLOOKUP(A47,'E5'!A:K,6,FALSE)="","",VLOOKUP(A47,'E5'!A:K,6,FALSE))</f>
        <v/>
      </c>
      <c r="N47" s="8" t="str">
        <f>IF(VLOOKUP(A47,'E6'!A:K,6,FALSE)="","",VLOOKUP(A47,'E6'!A:K,6,FALSE))</f>
        <v/>
      </c>
      <c r="O47" s="8" t="str">
        <f>IF(VLOOKUP(A47,'E7'!A:K,6,FALSE)="","",VLOOKUP(A47,'E7'!A:K,6,FALSE))</f>
        <v/>
      </c>
      <c r="P47" s="8" t="str">
        <f>IF(VLOOKUP(A47,'E8'!A:K,6,FALSE)="","",VLOOKUP(A47,'E8'!A:K,6,FALSE))</f>
        <v/>
      </c>
      <c r="Q47" s="8" t="str">
        <f>IF(VLOOKUP(A47,'E9'!A:K,6,FALSE)="","",VLOOKUP(A47,'E9'!A:K,6,FALSE))</f>
        <v/>
      </c>
      <c r="R47" s="8" t="str">
        <f>IF(VLOOKUP(A47,'E10'!A:K,6,FALSE)="","",VLOOKUP(A47,'E10'!A:K,6,FALSE))</f>
        <v/>
      </c>
      <c r="S47" s="8">
        <f>PRODUCT(S48:S95)</f>
        <v>0</v>
      </c>
      <c r="T47" s="1" t="str">
        <f t="shared" si="0"/>
        <v/>
      </c>
      <c r="U47" s="11" t="str">
        <f t="shared" si="2"/>
        <v/>
      </c>
      <c r="W47" s="10">
        <f>SUM(V48:V95)*S47</f>
        <v>0</v>
      </c>
    </row>
    <row r="48" spans="1:23" ht="23.75" customHeight="1" x14ac:dyDescent="0.35">
      <c r="A48" t="s">
        <v>53</v>
      </c>
      <c r="C48" t="s">
        <v>73</v>
      </c>
      <c r="G48">
        <v>0.3</v>
      </c>
      <c r="H48">
        <f>SUM(H49:H59)</f>
        <v>0.99999999999999989</v>
      </c>
      <c r="I48" s="8" t="str">
        <f>IF(VLOOKUP(A48,'E1'!A:K,6,FALSE)="","",VLOOKUP(A48,'E1'!A:K,6,FALSE))</f>
        <v/>
      </c>
      <c r="J48" s="8" t="str">
        <f>IF(VLOOKUP(A48,'E2'!A:K,6,FALSE)="","",VLOOKUP(A48,'E2'!A:K,6,FALSE))</f>
        <v/>
      </c>
      <c r="K48" s="8" t="str">
        <f>IF(VLOOKUP(A48,'E3'!A:K,6,FALSE)="","",VLOOKUP(A48,'E3'!A:K,6,FALSE))</f>
        <v/>
      </c>
      <c r="L48" s="8" t="str">
        <f>IF(VLOOKUP(A48,'E4'!A:K,6,FALSE)="","",VLOOKUP(A48,'E4'!A:K,6,FALSE))</f>
        <v/>
      </c>
      <c r="M48" s="8" t="str">
        <f>IF(VLOOKUP(A48,'E5'!A:K,6,FALSE)="","",VLOOKUP(A48,'E5'!A:K,6,FALSE))</f>
        <v/>
      </c>
      <c r="N48" s="8" t="str">
        <f>IF(VLOOKUP(A48,'E6'!A:K,6,FALSE)="","",VLOOKUP(A48,'E6'!A:K,6,FALSE))</f>
        <v/>
      </c>
      <c r="O48" s="8" t="str">
        <f>IF(VLOOKUP(A48,'E7'!A:K,6,FALSE)="","",VLOOKUP(A48,'E7'!A:K,6,FALSE))</f>
        <v/>
      </c>
      <c r="P48" s="8" t="str">
        <f>IF(VLOOKUP(A48,'E8'!A:K,6,FALSE)="","",VLOOKUP(A48,'E8'!A:K,6,FALSE))</f>
        <v/>
      </c>
      <c r="Q48" s="8" t="str">
        <f>IF(VLOOKUP(A48,'E9'!A:K,6,FALSE)="","",VLOOKUP(A48,'E9'!A:K,6,FALSE))</f>
        <v/>
      </c>
      <c r="R48" s="8" t="str">
        <f>IF(VLOOKUP(A48,'E10'!A:K,6,FALSE)="","",VLOOKUP(A48,'E10'!A:K,6,FALSE))</f>
        <v/>
      </c>
      <c r="S48" s="8">
        <f>PRODUCT(S49:S59)</f>
        <v>0</v>
      </c>
      <c r="T48" s="1" t="str">
        <f t="shared" si="0"/>
        <v/>
      </c>
      <c r="U48" s="11" t="str">
        <f t="shared" si="2"/>
        <v/>
      </c>
      <c r="V48" s="10">
        <f>SUM(U49:U59)*S48</f>
        <v>0</v>
      </c>
    </row>
    <row r="49" spans="1:22" x14ac:dyDescent="0.35">
      <c r="A49" t="s">
        <v>211</v>
      </c>
      <c r="B49" t="s">
        <v>7</v>
      </c>
      <c r="C49" t="s">
        <v>73</v>
      </c>
      <c r="D49" t="s">
        <v>118</v>
      </c>
      <c r="E49" t="s">
        <v>110</v>
      </c>
      <c r="G49" t="s">
        <v>355</v>
      </c>
      <c r="H49">
        <f>VLOOKUP(A49,Scoring!A:H,8,FALSE)</f>
        <v>0.06</v>
      </c>
      <c r="I49" s="8" t="str">
        <f>IF(VLOOKUP(A49,'E1'!A:K,6,FALSE)="","",VLOOKUP(A49,'E1'!A:K,6,FALSE))</f>
        <v/>
      </c>
      <c r="J49" s="8" t="str">
        <f>IF(VLOOKUP(A49,'E2'!A:K,6,FALSE)="","",VLOOKUP(A49,'E2'!A:K,6,FALSE))</f>
        <v/>
      </c>
      <c r="K49" s="8" t="str">
        <f>IF(VLOOKUP(A49,'E3'!A:K,6,FALSE)="","",VLOOKUP(A49,'E3'!A:K,6,FALSE))</f>
        <v/>
      </c>
      <c r="L49" s="8" t="str">
        <f>IF(VLOOKUP(A49,'E4'!A:K,6,FALSE)="","",VLOOKUP(A49,'E4'!A:K,6,FALSE))</f>
        <v/>
      </c>
      <c r="M49" s="8" t="str">
        <f>IF(VLOOKUP(A49,'E5'!A:K,6,FALSE)="","",VLOOKUP(A49,'E5'!A:K,6,FALSE))</f>
        <v/>
      </c>
      <c r="N49" s="8" t="str">
        <f>IF(VLOOKUP(A49,'E6'!A:K,6,FALSE)="","",VLOOKUP(A49,'E6'!A:K,6,FALSE))</f>
        <v/>
      </c>
      <c r="O49" s="8" t="str">
        <f>IF(VLOOKUP(A49,'E7'!A:K,6,FALSE)="","",VLOOKUP(A49,'E7'!A:K,6,FALSE))</f>
        <v/>
      </c>
      <c r="P49" s="8" t="str">
        <f>IF(VLOOKUP(A49,'E8'!A:K,6,FALSE)="","",VLOOKUP(A49,'E8'!A:K,6,FALSE))</f>
        <v/>
      </c>
      <c r="Q49" s="8" t="str">
        <f>IF(VLOOKUP(A49,'E9'!A:K,6,FALSE)="","",VLOOKUP(A49,'E9'!A:K,6,FALSE))</f>
        <v/>
      </c>
      <c r="R49" s="8" t="str">
        <f>IF(VLOOKUP(A49,'E10'!A:K,6,FALSE)="","",VLOOKUP(A49,'E10'!A:K,6,FALSE))</f>
        <v/>
      </c>
      <c r="S49" s="8">
        <f t="shared" si="1"/>
        <v>0</v>
      </c>
      <c r="T49" s="1" t="str">
        <f t="shared" si="0"/>
        <v/>
      </c>
      <c r="U49" s="11" t="str">
        <f t="shared" si="2"/>
        <v/>
      </c>
    </row>
    <row r="50" spans="1:22" x14ac:dyDescent="0.35">
      <c r="A50" t="s">
        <v>212</v>
      </c>
      <c r="B50" t="s">
        <v>7</v>
      </c>
      <c r="C50" t="s">
        <v>73</v>
      </c>
      <c r="D50" t="s">
        <v>118</v>
      </c>
      <c r="E50" t="s">
        <v>111</v>
      </c>
      <c r="G50" t="s">
        <v>355</v>
      </c>
      <c r="H50">
        <f>VLOOKUP(A50,Scoring!A:H,8,FALSE)</f>
        <v>0.06</v>
      </c>
      <c r="I50" s="8" t="str">
        <f>IF(VLOOKUP(A50,'E1'!A:K,6,FALSE)="","",VLOOKUP(A50,'E1'!A:K,6,FALSE))</f>
        <v/>
      </c>
      <c r="J50" s="8" t="str">
        <f>IF(VLOOKUP(A50,'E2'!A:K,6,FALSE)="","",VLOOKUP(A50,'E2'!A:K,6,FALSE))</f>
        <v/>
      </c>
      <c r="K50" s="8" t="str">
        <f>IF(VLOOKUP(A50,'E3'!A:K,6,FALSE)="","",VLOOKUP(A50,'E3'!A:K,6,FALSE))</f>
        <v/>
      </c>
      <c r="L50" s="8" t="str">
        <f>IF(VLOOKUP(A50,'E4'!A:K,6,FALSE)="","",VLOOKUP(A50,'E4'!A:K,6,FALSE))</f>
        <v/>
      </c>
      <c r="M50" s="8" t="str">
        <f>IF(VLOOKUP(A50,'E5'!A:K,6,FALSE)="","",VLOOKUP(A50,'E5'!A:K,6,FALSE))</f>
        <v/>
      </c>
      <c r="N50" s="8" t="str">
        <f>IF(VLOOKUP(A50,'E6'!A:K,6,FALSE)="","",VLOOKUP(A50,'E6'!A:K,6,FALSE))</f>
        <v/>
      </c>
      <c r="O50" s="8" t="str">
        <f>IF(VLOOKUP(A50,'E7'!A:K,6,FALSE)="","",VLOOKUP(A50,'E7'!A:K,6,FALSE))</f>
        <v/>
      </c>
      <c r="P50" s="8" t="str">
        <f>IF(VLOOKUP(A50,'E8'!A:K,6,FALSE)="","",VLOOKUP(A50,'E8'!A:K,6,FALSE))</f>
        <v/>
      </c>
      <c r="Q50" s="8" t="str">
        <f>IF(VLOOKUP(A50,'E9'!A:K,6,FALSE)="","",VLOOKUP(A50,'E9'!A:K,6,FALSE))</f>
        <v/>
      </c>
      <c r="R50" s="8" t="str">
        <f>IF(VLOOKUP(A50,'E10'!A:K,6,FALSE)="","",VLOOKUP(A50,'E10'!A:K,6,FALSE))</f>
        <v/>
      </c>
      <c r="S50" s="8">
        <f t="shared" si="1"/>
        <v>0</v>
      </c>
      <c r="T50" s="1" t="str">
        <f t="shared" si="0"/>
        <v/>
      </c>
      <c r="U50" s="11" t="str">
        <f t="shared" si="2"/>
        <v/>
      </c>
    </row>
    <row r="51" spans="1:22" x14ac:dyDescent="0.35">
      <c r="A51" t="s">
        <v>213</v>
      </c>
      <c r="B51" t="s">
        <v>7</v>
      </c>
      <c r="C51" t="s">
        <v>73</v>
      </c>
      <c r="D51" t="s">
        <v>118</v>
      </c>
      <c r="E51" t="s">
        <v>112</v>
      </c>
      <c r="G51" t="s">
        <v>355</v>
      </c>
      <c r="H51">
        <f>VLOOKUP(A51,Scoring!A:H,8,FALSE)</f>
        <v>0.1</v>
      </c>
      <c r="I51" s="8" t="str">
        <f>IF(VLOOKUP(A51,'E1'!A:K,6,FALSE)="","",VLOOKUP(A51,'E1'!A:K,6,FALSE))</f>
        <v/>
      </c>
      <c r="J51" s="8" t="str">
        <f>IF(VLOOKUP(A51,'E2'!A:K,6,FALSE)="","",VLOOKUP(A51,'E2'!A:K,6,FALSE))</f>
        <v/>
      </c>
      <c r="K51" s="8" t="str">
        <f>IF(VLOOKUP(A51,'E3'!A:K,6,FALSE)="","",VLOOKUP(A51,'E3'!A:K,6,FALSE))</f>
        <v/>
      </c>
      <c r="L51" s="8" t="str">
        <f>IF(VLOOKUP(A51,'E4'!A:K,6,FALSE)="","",VLOOKUP(A51,'E4'!A:K,6,FALSE))</f>
        <v/>
      </c>
      <c r="M51" s="8" t="str">
        <f>IF(VLOOKUP(A51,'E5'!A:K,6,FALSE)="","",VLOOKUP(A51,'E5'!A:K,6,FALSE))</f>
        <v/>
      </c>
      <c r="N51" s="8" t="str">
        <f>IF(VLOOKUP(A51,'E6'!A:K,6,FALSE)="","",VLOOKUP(A51,'E6'!A:K,6,FALSE))</f>
        <v/>
      </c>
      <c r="O51" s="8" t="str">
        <f>IF(VLOOKUP(A51,'E7'!A:K,6,FALSE)="","",VLOOKUP(A51,'E7'!A:K,6,FALSE))</f>
        <v/>
      </c>
      <c r="P51" s="8" t="str">
        <f>IF(VLOOKUP(A51,'E8'!A:K,6,FALSE)="","",VLOOKUP(A51,'E8'!A:K,6,FALSE))</f>
        <v/>
      </c>
      <c r="Q51" s="8" t="str">
        <f>IF(VLOOKUP(A51,'E9'!A:K,6,FALSE)="","",VLOOKUP(A51,'E9'!A:K,6,FALSE))</f>
        <v/>
      </c>
      <c r="R51" s="8" t="str">
        <f>IF(VLOOKUP(A51,'E10'!A:K,6,FALSE)="","",VLOOKUP(A51,'E10'!A:K,6,FALSE))</f>
        <v/>
      </c>
      <c r="S51" s="8">
        <f t="shared" si="1"/>
        <v>0</v>
      </c>
      <c r="T51" s="1" t="str">
        <f t="shared" si="0"/>
        <v/>
      </c>
      <c r="U51" s="11" t="str">
        <f t="shared" si="2"/>
        <v/>
      </c>
    </row>
    <row r="52" spans="1:22" x14ac:dyDescent="0.35">
      <c r="A52" t="s">
        <v>214</v>
      </c>
      <c r="B52" t="s">
        <v>7</v>
      </c>
      <c r="C52" t="s">
        <v>73</v>
      </c>
      <c r="D52" t="s">
        <v>118</v>
      </c>
      <c r="E52" t="s">
        <v>113</v>
      </c>
      <c r="G52" t="s">
        <v>355</v>
      </c>
      <c r="H52">
        <f>VLOOKUP(A52,Scoring!A:H,8,FALSE)</f>
        <v>0.08</v>
      </c>
      <c r="I52" s="8" t="str">
        <f>IF(VLOOKUP(A52,'E1'!A:K,6,FALSE)="","",VLOOKUP(A52,'E1'!A:K,6,FALSE))</f>
        <v/>
      </c>
      <c r="J52" s="8" t="str">
        <f>IF(VLOOKUP(A52,'E2'!A:K,6,FALSE)="","",VLOOKUP(A52,'E2'!A:K,6,FALSE))</f>
        <v/>
      </c>
      <c r="K52" s="8" t="str">
        <f>IF(VLOOKUP(A52,'E3'!A:K,6,FALSE)="","",VLOOKUP(A52,'E3'!A:K,6,FALSE))</f>
        <v/>
      </c>
      <c r="L52" s="8" t="str">
        <f>IF(VLOOKUP(A52,'E4'!A:K,6,FALSE)="","",VLOOKUP(A52,'E4'!A:K,6,FALSE))</f>
        <v/>
      </c>
      <c r="M52" s="8" t="str">
        <f>IF(VLOOKUP(A52,'E5'!A:K,6,FALSE)="","",VLOOKUP(A52,'E5'!A:K,6,FALSE))</f>
        <v/>
      </c>
      <c r="N52" s="8" t="str">
        <f>IF(VLOOKUP(A52,'E6'!A:K,6,FALSE)="","",VLOOKUP(A52,'E6'!A:K,6,FALSE))</f>
        <v/>
      </c>
      <c r="O52" s="8" t="str">
        <f>IF(VLOOKUP(A52,'E7'!A:K,6,FALSE)="","",VLOOKUP(A52,'E7'!A:K,6,FALSE))</f>
        <v/>
      </c>
      <c r="P52" s="8" t="str">
        <f>IF(VLOOKUP(A52,'E8'!A:K,6,FALSE)="","",VLOOKUP(A52,'E8'!A:K,6,FALSE))</f>
        <v/>
      </c>
      <c r="Q52" s="8" t="str">
        <f>IF(VLOOKUP(A52,'E9'!A:K,6,FALSE)="","",VLOOKUP(A52,'E9'!A:K,6,FALSE))</f>
        <v/>
      </c>
      <c r="R52" s="8" t="str">
        <f>IF(VLOOKUP(A52,'E10'!A:K,6,FALSE)="","",VLOOKUP(A52,'E10'!A:K,6,FALSE))</f>
        <v/>
      </c>
      <c r="S52" s="8">
        <f t="shared" si="1"/>
        <v>0</v>
      </c>
      <c r="T52" s="1" t="str">
        <f t="shared" si="0"/>
        <v/>
      </c>
      <c r="U52" s="11" t="str">
        <f t="shared" si="2"/>
        <v/>
      </c>
    </row>
    <row r="53" spans="1:22" x14ac:dyDescent="0.35">
      <c r="A53" t="s">
        <v>215</v>
      </c>
      <c r="B53" t="s">
        <v>7</v>
      </c>
      <c r="C53" t="s">
        <v>73</v>
      </c>
      <c r="D53" t="s">
        <v>118</v>
      </c>
      <c r="E53" t="s">
        <v>114</v>
      </c>
      <c r="G53" t="s">
        <v>355</v>
      </c>
      <c r="H53">
        <f>VLOOKUP(A53,Scoring!A:H,8,FALSE)</f>
        <v>0.1</v>
      </c>
      <c r="I53" s="8" t="str">
        <f>IF(VLOOKUP(A53,'E1'!A:K,6,FALSE)="","",VLOOKUP(A53,'E1'!A:K,6,FALSE))</f>
        <v/>
      </c>
      <c r="J53" s="8" t="str">
        <f>IF(VLOOKUP(A53,'E2'!A:K,6,FALSE)="","",VLOOKUP(A53,'E2'!A:K,6,FALSE))</f>
        <v/>
      </c>
      <c r="K53" s="8" t="str">
        <f>IF(VLOOKUP(A53,'E3'!A:K,6,FALSE)="","",VLOOKUP(A53,'E3'!A:K,6,FALSE))</f>
        <v/>
      </c>
      <c r="L53" s="8" t="str">
        <f>IF(VLOOKUP(A53,'E4'!A:K,6,FALSE)="","",VLOOKUP(A53,'E4'!A:K,6,FALSE))</f>
        <v/>
      </c>
      <c r="M53" s="8" t="str">
        <f>IF(VLOOKUP(A53,'E5'!A:K,6,FALSE)="","",VLOOKUP(A53,'E5'!A:K,6,FALSE))</f>
        <v/>
      </c>
      <c r="N53" s="8" t="str">
        <f>IF(VLOOKUP(A53,'E6'!A:K,6,FALSE)="","",VLOOKUP(A53,'E6'!A:K,6,FALSE))</f>
        <v/>
      </c>
      <c r="O53" s="8" t="str">
        <f>IF(VLOOKUP(A53,'E7'!A:K,6,FALSE)="","",VLOOKUP(A53,'E7'!A:K,6,FALSE))</f>
        <v/>
      </c>
      <c r="P53" s="8" t="str">
        <f>IF(VLOOKUP(A53,'E8'!A:K,6,FALSE)="","",VLOOKUP(A53,'E8'!A:K,6,FALSE))</f>
        <v/>
      </c>
      <c r="Q53" s="8" t="str">
        <f>IF(VLOOKUP(A53,'E9'!A:K,6,FALSE)="","",VLOOKUP(A53,'E9'!A:K,6,FALSE))</f>
        <v/>
      </c>
      <c r="R53" s="8" t="str">
        <f>IF(VLOOKUP(A53,'E10'!A:K,6,FALSE)="","",VLOOKUP(A53,'E10'!A:K,6,FALSE))</f>
        <v/>
      </c>
      <c r="S53" s="8">
        <f t="shared" si="1"/>
        <v>0</v>
      </c>
      <c r="T53" s="1" t="str">
        <f t="shared" si="0"/>
        <v/>
      </c>
      <c r="U53" s="11" t="str">
        <f t="shared" si="2"/>
        <v/>
      </c>
    </row>
    <row r="54" spans="1:22" ht="29" customHeight="1" x14ac:dyDescent="0.35">
      <c r="A54" t="s">
        <v>216</v>
      </c>
      <c r="B54" t="s">
        <v>7</v>
      </c>
      <c r="C54" t="s">
        <v>73</v>
      </c>
      <c r="D54" t="s">
        <v>119</v>
      </c>
      <c r="E54" t="s">
        <v>115</v>
      </c>
      <c r="G54" t="s">
        <v>355</v>
      </c>
      <c r="H54">
        <f>VLOOKUP(A54,Scoring!A:H,8,FALSE)</f>
        <v>0.1</v>
      </c>
      <c r="I54" s="8" t="str">
        <f>IF(VLOOKUP(A54,'E1'!A:K,6,FALSE)="","",VLOOKUP(A54,'E1'!A:K,6,FALSE))</f>
        <v/>
      </c>
      <c r="J54" s="8" t="str">
        <f>IF(VLOOKUP(A54,'E2'!A:K,6,FALSE)="","",VLOOKUP(A54,'E2'!A:K,6,FALSE))</f>
        <v/>
      </c>
      <c r="K54" s="8" t="str">
        <f>IF(VLOOKUP(A54,'E3'!A:K,6,FALSE)="","",VLOOKUP(A54,'E3'!A:K,6,FALSE))</f>
        <v/>
      </c>
      <c r="L54" s="8" t="str">
        <f>IF(VLOOKUP(A54,'E4'!A:K,6,FALSE)="","",VLOOKUP(A54,'E4'!A:K,6,FALSE))</f>
        <v/>
      </c>
      <c r="M54" s="8" t="str">
        <f>IF(VLOOKUP(A54,'E5'!A:K,6,FALSE)="","",VLOOKUP(A54,'E5'!A:K,6,FALSE))</f>
        <v/>
      </c>
      <c r="N54" s="8" t="str">
        <f>IF(VLOOKUP(A54,'E6'!A:K,6,FALSE)="","",VLOOKUP(A54,'E6'!A:K,6,FALSE))</f>
        <v/>
      </c>
      <c r="O54" s="8" t="str">
        <f>IF(VLOOKUP(A54,'E7'!A:K,6,FALSE)="","",VLOOKUP(A54,'E7'!A:K,6,FALSE))</f>
        <v/>
      </c>
      <c r="P54" s="8" t="str">
        <f>IF(VLOOKUP(A54,'E8'!A:K,6,FALSE)="","",VLOOKUP(A54,'E8'!A:K,6,FALSE))</f>
        <v/>
      </c>
      <c r="Q54" s="8" t="str">
        <f>IF(VLOOKUP(A54,'E9'!A:K,6,FALSE)="","",VLOOKUP(A54,'E9'!A:K,6,FALSE))</f>
        <v/>
      </c>
      <c r="R54" s="8" t="str">
        <f>IF(VLOOKUP(A54,'E10'!A:K,6,FALSE)="","",VLOOKUP(A54,'E10'!A:K,6,FALSE))</f>
        <v/>
      </c>
      <c r="S54" s="8">
        <f t="shared" si="1"/>
        <v>0</v>
      </c>
      <c r="T54" s="1" t="str">
        <f t="shared" si="0"/>
        <v/>
      </c>
      <c r="U54" s="11" t="str">
        <f t="shared" si="2"/>
        <v/>
      </c>
    </row>
    <row r="55" spans="1:22" ht="29" customHeight="1" x14ac:dyDescent="0.35">
      <c r="A55" t="s">
        <v>217</v>
      </c>
      <c r="B55" t="s">
        <v>7</v>
      </c>
      <c r="C55" t="s">
        <v>73</v>
      </c>
      <c r="D55" t="s">
        <v>119</v>
      </c>
      <c r="E55" t="s">
        <v>116</v>
      </c>
      <c r="G55" t="s">
        <v>355</v>
      </c>
      <c r="H55">
        <f>VLOOKUP(A55,Scoring!A:H,8,FALSE)</f>
        <v>0.1</v>
      </c>
      <c r="I55" s="8" t="str">
        <f>IF(VLOOKUP(A55,'E1'!A:K,6,FALSE)="","",VLOOKUP(A55,'E1'!A:K,6,FALSE))</f>
        <v/>
      </c>
      <c r="J55" s="8" t="str">
        <f>IF(VLOOKUP(A55,'E2'!A:K,6,FALSE)="","",VLOOKUP(A55,'E2'!A:K,6,FALSE))</f>
        <v/>
      </c>
      <c r="K55" s="8" t="str">
        <f>IF(VLOOKUP(A55,'E3'!A:K,6,FALSE)="","",VLOOKUP(A55,'E3'!A:K,6,FALSE))</f>
        <v/>
      </c>
      <c r="L55" s="8" t="str">
        <f>IF(VLOOKUP(A55,'E4'!A:K,6,FALSE)="","",VLOOKUP(A55,'E4'!A:K,6,FALSE))</f>
        <v/>
      </c>
      <c r="M55" s="8" t="str">
        <f>IF(VLOOKUP(A55,'E5'!A:K,6,FALSE)="","",VLOOKUP(A55,'E5'!A:K,6,FALSE))</f>
        <v/>
      </c>
      <c r="N55" s="8" t="str">
        <f>IF(VLOOKUP(A55,'E6'!A:K,6,FALSE)="","",VLOOKUP(A55,'E6'!A:K,6,FALSE))</f>
        <v/>
      </c>
      <c r="O55" s="8" t="str">
        <f>IF(VLOOKUP(A55,'E7'!A:K,6,FALSE)="","",VLOOKUP(A55,'E7'!A:K,6,FALSE))</f>
        <v/>
      </c>
      <c r="P55" s="8" t="str">
        <f>IF(VLOOKUP(A55,'E8'!A:K,6,FALSE)="","",VLOOKUP(A55,'E8'!A:K,6,FALSE))</f>
        <v/>
      </c>
      <c r="Q55" s="8" t="str">
        <f>IF(VLOOKUP(A55,'E9'!A:K,6,FALSE)="","",VLOOKUP(A55,'E9'!A:K,6,FALSE))</f>
        <v/>
      </c>
      <c r="R55" s="8" t="str">
        <f>IF(VLOOKUP(A55,'E10'!A:K,6,FALSE)="","",VLOOKUP(A55,'E10'!A:K,6,FALSE))</f>
        <v/>
      </c>
      <c r="S55" s="8">
        <f t="shared" si="1"/>
        <v>0</v>
      </c>
      <c r="T55" s="1" t="str">
        <f t="shared" si="0"/>
        <v/>
      </c>
      <c r="U55" s="11" t="str">
        <f t="shared" si="2"/>
        <v/>
      </c>
    </row>
    <row r="56" spans="1:22" ht="29" customHeight="1" x14ac:dyDescent="0.35">
      <c r="A56" t="s">
        <v>218</v>
      </c>
      <c r="B56" t="s">
        <v>7</v>
      </c>
      <c r="C56" t="s">
        <v>73</v>
      </c>
      <c r="D56" t="s">
        <v>119</v>
      </c>
      <c r="E56" t="s">
        <v>117</v>
      </c>
      <c r="G56" t="s">
        <v>355</v>
      </c>
      <c r="H56">
        <f>VLOOKUP(A56,Scoring!A:H,8,FALSE)</f>
        <v>0.1</v>
      </c>
      <c r="I56" s="8" t="str">
        <f>IF(VLOOKUP(A56,'E1'!A:K,6,FALSE)="","",VLOOKUP(A56,'E1'!A:K,6,FALSE))</f>
        <v/>
      </c>
      <c r="J56" s="8" t="str">
        <f>IF(VLOOKUP(A56,'E2'!A:K,6,FALSE)="","",VLOOKUP(A56,'E2'!A:K,6,FALSE))</f>
        <v/>
      </c>
      <c r="K56" s="8" t="str">
        <f>IF(VLOOKUP(A56,'E3'!A:K,6,FALSE)="","",VLOOKUP(A56,'E3'!A:K,6,FALSE))</f>
        <v/>
      </c>
      <c r="L56" s="8" t="str">
        <f>IF(VLOOKUP(A56,'E4'!A:K,6,FALSE)="","",VLOOKUP(A56,'E4'!A:K,6,FALSE))</f>
        <v/>
      </c>
      <c r="M56" s="8" t="str">
        <f>IF(VLOOKUP(A56,'E5'!A:K,6,FALSE)="","",VLOOKUP(A56,'E5'!A:K,6,FALSE))</f>
        <v/>
      </c>
      <c r="N56" s="8" t="str">
        <f>IF(VLOOKUP(A56,'E6'!A:K,6,FALSE)="","",VLOOKUP(A56,'E6'!A:K,6,FALSE))</f>
        <v/>
      </c>
      <c r="O56" s="8" t="str">
        <f>IF(VLOOKUP(A56,'E7'!A:K,6,FALSE)="","",VLOOKUP(A56,'E7'!A:K,6,FALSE))</f>
        <v/>
      </c>
      <c r="P56" s="8" t="str">
        <f>IF(VLOOKUP(A56,'E8'!A:K,6,FALSE)="","",VLOOKUP(A56,'E8'!A:K,6,FALSE))</f>
        <v/>
      </c>
      <c r="Q56" s="8" t="str">
        <f>IF(VLOOKUP(A56,'E9'!A:K,6,FALSE)="","",VLOOKUP(A56,'E9'!A:K,6,FALSE))</f>
        <v/>
      </c>
      <c r="R56" s="8" t="str">
        <f>IF(VLOOKUP(A56,'E10'!A:K,6,FALSE)="","",VLOOKUP(A56,'E10'!A:K,6,FALSE))</f>
        <v/>
      </c>
      <c r="S56" s="8">
        <f t="shared" si="1"/>
        <v>0</v>
      </c>
      <c r="T56" s="1" t="str">
        <f t="shared" si="0"/>
        <v/>
      </c>
      <c r="U56" s="11" t="str">
        <f t="shared" si="2"/>
        <v/>
      </c>
    </row>
    <row r="57" spans="1:22" ht="29" customHeight="1" x14ac:dyDescent="0.35">
      <c r="A57" t="s">
        <v>219</v>
      </c>
      <c r="B57" t="s">
        <v>7</v>
      </c>
      <c r="C57" t="s">
        <v>73</v>
      </c>
      <c r="D57" t="s">
        <v>120</v>
      </c>
      <c r="E57" t="s">
        <v>115</v>
      </c>
      <c r="G57" t="s">
        <v>355</v>
      </c>
      <c r="H57">
        <f>VLOOKUP(A57,Scoring!A:H,8,FALSE)</f>
        <v>0.1</v>
      </c>
      <c r="I57" s="8" t="str">
        <f>IF(VLOOKUP(A57,'E1'!A:K,6,FALSE)="","",VLOOKUP(A57,'E1'!A:K,6,FALSE))</f>
        <v/>
      </c>
      <c r="J57" s="8" t="str">
        <f>IF(VLOOKUP(A57,'E2'!A:K,6,FALSE)="","",VLOOKUP(A57,'E2'!A:K,6,FALSE))</f>
        <v/>
      </c>
      <c r="K57" s="8" t="str">
        <f>IF(VLOOKUP(A57,'E3'!A:K,6,FALSE)="","",VLOOKUP(A57,'E3'!A:K,6,FALSE))</f>
        <v/>
      </c>
      <c r="L57" s="8" t="str">
        <f>IF(VLOOKUP(A57,'E4'!A:K,6,FALSE)="","",VLOOKUP(A57,'E4'!A:K,6,FALSE))</f>
        <v/>
      </c>
      <c r="M57" s="8" t="str">
        <f>IF(VLOOKUP(A57,'E5'!A:K,6,FALSE)="","",VLOOKUP(A57,'E5'!A:K,6,FALSE))</f>
        <v/>
      </c>
      <c r="N57" s="8" t="str">
        <f>IF(VLOOKUP(A57,'E6'!A:K,6,FALSE)="","",VLOOKUP(A57,'E6'!A:K,6,FALSE))</f>
        <v/>
      </c>
      <c r="O57" s="8" t="str">
        <f>IF(VLOOKUP(A57,'E7'!A:K,6,FALSE)="","",VLOOKUP(A57,'E7'!A:K,6,FALSE))</f>
        <v/>
      </c>
      <c r="P57" s="8" t="str">
        <f>IF(VLOOKUP(A57,'E8'!A:K,6,FALSE)="","",VLOOKUP(A57,'E8'!A:K,6,FALSE))</f>
        <v/>
      </c>
      <c r="Q57" s="8" t="str">
        <f>IF(VLOOKUP(A57,'E9'!A:K,6,FALSE)="","",VLOOKUP(A57,'E9'!A:K,6,FALSE))</f>
        <v/>
      </c>
      <c r="R57" s="8" t="str">
        <f>IF(VLOOKUP(A57,'E10'!A:K,6,FALSE)="","",VLOOKUP(A57,'E10'!A:K,6,FALSE))</f>
        <v/>
      </c>
      <c r="S57" s="8">
        <f t="shared" si="1"/>
        <v>0</v>
      </c>
      <c r="T57" s="1" t="str">
        <f t="shared" si="0"/>
        <v/>
      </c>
      <c r="U57" s="11" t="str">
        <f t="shared" si="2"/>
        <v/>
      </c>
    </row>
    <row r="58" spans="1:22" ht="29" customHeight="1" x14ac:dyDescent="0.35">
      <c r="A58" t="s">
        <v>220</v>
      </c>
      <c r="B58" t="s">
        <v>7</v>
      </c>
      <c r="C58" t="s">
        <v>73</v>
      </c>
      <c r="D58" t="s">
        <v>120</v>
      </c>
      <c r="E58" t="s">
        <v>116</v>
      </c>
      <c r="G58" t="s">
        <v>355</v>
      </c>
      <c r="H58">
        <f>VLOOKUP(A58,Scoring!A:H,8,FALSE)</f>
        <v>0.1</v>
      </c>
      <c r="I58" s="8" t="str">
        <f>IF(VLOOKUP(A58,'E1'!A:K,6,FALSE)="","",VLOOKUP(A58,'E1'!A:K,6,FALSE))</f>
        <v/>
      </c>
      <c r="J58" s="8" t="str">
        <f>IF(VLOOKUP(A58,'E2'!A:K,6,FALSE)="","",VLOOKUP(A58,'E2'!A:K,6,FALSE))</f>
        <v/>
      </c>
      <c r="K58" s="8" t="str">
        <f>IF(VLOOKUP(A58,'E3'!A:K,6,FALSE)="","",VLOOKUP(A58,'E3'!A:K,6,FALSE))</f>
        <v/>
      </c>
      <c r="L58" s="8" t="str">
        <f>IF(VLOOKUP(A58,'E4'!A:K,6,FALSE)="","",VLOOKUP(A58,'E4'!A:K,6,FALSE))</f>
        <v/>
      </c>
      <c r="M58" s="8" t="str">
        <f>IF(VLOOKUP(A58,'E5'!A:K,6,FALSE)="","",VLOOKUP(A58,'E5'!A:K,6,FALSE))</f>
        <v/>
      </c>
      <c r="N58" s="8" t="str">
        <f>IF(VLOOKUP(A58,'E6'!A:K,6,FALSE)="","",VLOOKUP(A58,'E6'!A:K,6,FALSE))</f>
        <v/>
      </c>
      <c r="O58" s="8" t="str">
        <f>IF(VLOOKUP(A58,'E7'!A:K,6,FALSE)="","",VLOOKUP(A58,'E7'!A:K,6,FALSE))</f>
        <v/>
      </c>
      <c r="P58" s="8" t="str">
        <f>IF(VLOOKUP(A58,'E8'!A:K,6,FALSE)="","",VLOOKUP(A58,'E8'!A:K,6,FALSE))</f>
        <v/>
      </c>
      <c r="Q58" s="8" t="str">
        <f>IF(VLOOKUP(A58,'E9'!A:K,6,FALSE)="","",VLOOKUP(A58,'E9'!A:K,6,FALSE))</f>
        <v/>
      </c>
      <c r="R58" s="8" t="str">
        <f>IF(VLOOKUP(A58,'E10'!A:K,6,FALSE)="","",VLOOKUP(A58,'E10'!A:K,6,FALSE))</f>
        <v/>
      </c>
      <c r="S58" s="8">
        <f t="shared" si="1"/>
        <v>0</v>
      </c>
      <c r="T58" s="1" t="str">
        <f t="shared" si="0"/>
        <v/>
      </c>
      <c r="U58" s="11" t="str">
        <f t="shared" si="2"/>
        <v/>
      </c>
    </row>
    <row r="59" spans="1:22" ht="29" customHeight="1" x14ac:dyDescent="0.35">
      <c r="A59" t="s">
        <v>221</v>
      </c>
      <c r="B59" t="s">
        <v>7</v>
      </c>
      <c r="C59" t="s">
        <v>73</v>
      </c>
      <c r="D59" t="s">
        <v>120</v>
      </c>
      <c r="E59" t="s">
        <v>117</v>
      </c>
      <c r="G59" t="s">
        <v>355</v>
      </c>
      <c r="H59">
        <f>VLOOKUP(A59,Scoring!A:H,8,FALSE)</f>
        <v>0.1</v>
      </c>
      <c r="I59" s="8" t="str">
        <f>IF(VLOOKUP(A59,'E1'!A:K,6,FALSE)="","",VLOOKUP(A59,'E1'!A:K,6,FALSE))</f>
        <v/>
      </c>
      <c r="J59" s="8" t="str">
        <f>IF(VLOOKUP(A59,'E2'!A:K,6,FALSE)="","",VLOOKUP(A59,'E2'!A:K,6,FALSE))</f>
        <v/>
      </c>
      <c r="K59" s="8" t="str">
        <f>IF(VLOOKUP(A59,'E3'!A:K,6,FALSE)="","",VLOOKUP(A59,'E3'!A:K,6,FALSE))</f>
        <v/>
      </c>
      <c r="L59" s="8" t="str">
        <f>IF(VLOOKUP(A59,'E4'!A:K,6,FALSE)="","",VLOOKUP(A59,'E4'!A:K,6,FALSE))</f>
        <v/>
      </c>
      <c r="M59" s="8" t="str">
        <f>IF(VLOOKUP(A59,'E5'!A:K,6,FALSE)="","",VLOOKUP(A59,'E5'!A:K,6,FALSE))</f>
        <v/>
      </c>
      <c r="N59" s="8" t="str">
        <f>IF(VLOOKUP(A59,'E6'!A:K,6,FALSE)="","",VLOOKUP(A59,'E6'!A:K,6,FALSE))</f>
        <v/>
      </c>
      <c r="O59" s="8" t="str">
        <f>IF(VLOOKUP(A59,'E7'!A:K,6,FALSE)="","",VLOOKUP(A59,'E7'!A:K,6,FALSE))</f>
        <v/>
      </c>
      <c r="P59" s="8" t="str">
        <f>IF(VLOOKUP(A59,'E8'!A:K,6,FALSE)="","",VLOOKUP(A59,'E8'!A:K,6,FALSE))</f>
        <v/>
      </c>
      <c r="Q59" s="8" t="str">
        <f>IF(VLOOKUP(A59,'E9'!A:K,6,FALSE)="","",VLOOKUP(A59,'E9'!A:K,6,FALSE))</f>
        <v/>
      </c>
      <c r="R59" s="8" t="str">
        <f>IF(VLOOKUP(A59,'E10'!A:K,6,FALSE)="","",VLOOKUP(A59,'E10'!A:K,6,FALSE))</f>
        <v/>
      </c>
      <c r="S59" s="8">
        <f t="shared" si="1"/>
        <v>0</v>
      </c>
      <c r="T59" s="1" t="str">
        <f t="shared" si="0"/>
        <v/>
      </c>
      <c r="U59" s="11" t="str">
        <f t="shared" si="2"/>
        <v/>
      </c>
    </row>
    <row r="60" spans="1:22" ht="29" customHeight="1" x14ac:dyDescent="0.35">
      <c r="A60" t="s">
        <v>54</v>
      </c>
      <c r="C60" t="s">
        <v>8</v>
      </c>
      <c r="G60">
        <v>0.1</v>
      </c>
      <c r="H60">
        <f>SUM(H61:H71)</f>
        <v>0.99999999999999989</v>
      </c>
      <c r="I60" s="8" t="str">
        <f>IF(VLOOKUP(A60,'E1'!A:K,6,FALSE)="","",VLOOKUP(A60,'E1'!A:K,6,FALSE))</f>
        <v/>
      </c>
      <c r="J60" s="8" t="str">
        <f>IF(VLOOKUP(A60,'E2'!A:K,6,FALSE)="","",VLOOKUP(A60,'E2'!A:K,6,FALSE))</f>
        <v/>
      </c>
      <c r="K60" s="8" t="str">
        <f>IF(VLOOKUP(A60,'E3'!A:K,6,FALSE)="","",VLOOKUP(A60,'E3'!A:K,6,FALSE))</f>
        <v/>
      </c>
      <c r="L60" s="8" t="str">
        <f>IF(VLOOKUP(A60,'E4'!A:K,6,FALSE)="","",VLOOKUP(A60,'E4'!A:K,6,FALSE))</f>
        <v/>
      </c>
      <c r="M60" s="8" t="str">
        <f>IF(VLOOKUP(A60,'E5'!A:K,6,FALSE)="","",VLOOKUP(A60,'E5'!A:K,6,FALSE))</f>
        <v/>
      </c>
      <c r="N60" s="8" t="str">
        <f>IF(VLOOKUP(A60,'E6'!A:K,6,FALSE)="","",VLOOKUP(A60,'E6'!A:K,6,FALSE))</f>
        <v/>
      </c>
      <c r="O60" s="8" t="str">
        <f>IF(VLOOKUP(A60,'E7'!A:K,6,FALSE)="","",VLOOKUP(A60,'E7'!A:K,6,FALSE))</f>
        <v/>
      </c>
      <c r="P60" s="8" t="str">
        <f>IF(VLOOKUP(A60,'E8'!A:K,6,FALSE)="","",VLOOKUP(A60,'E8'!A:K,6,FALSE))</f>
        <v/>
      </c>
      <c r="Q60" s="8" t="str">
        <f>IF(VLOOKUP(A60,'E9'!A:K,6,FALSE)="","",VLOOKUP(A60,'E9'!A:K,6,FALSE))</f>
        <v/>
      </c>
      <c r="R60" s="8" t="str">
        <f>IF(VLOOKUP(A60,'E10'!A:K,6,FALSE)="","",VLOOKUP(A60,'E10'!A:K,6,FALSE))</f>
        <v/>
      </c>
      <c r="S60" s="8">
        <f>PRODUCT(S61:S71)</f>
        <v>0</v>
      </c>
      <c r="T60" s="1" t="str">
        <f t="shared" si="0"/>
        <v/>
      </c>
      <c r="U60" s="11" t="str">
        <f t="shared" si="2"/>
        <v/>
      </c>
      <c r="V60" s="10">
        <f>SUM(U61:U71)*S60</f>
        <v>0</v>
      </c>
    </row>
    <row r="61" spans="1:22" ht="29" customHeight="1" x14ac:dyDescent="0.35">
      <c r="A61" t="s">
        <v>222</v>
      </c>
      <c r="B61" t="s">
        <v>7</v>
      </c>
      <c r="C61" t="s">
        <v>8</v>
      </c>
      <c r="D61" t="s">
        <v>118</v>
      </c>
      <c r="E61" t="s">
        <v>110</v>
      </c>
      <c r="G61" t="s">
        <v>355</v>
      </c>
      <c r="H61">
        <f>VLOOKUP(A61,Scoring!A:H,8,FALSE)</f>
        <v>0.06</v>
      </c>
      <c r="I61" s="8" t="str">
        <f>IF(VLOOKUP(A61,'E1'!A:K,6,FALSE)="","",VLOOKUP(A61,'E1'!A:K,6,FALSE))</f>
        <v/>
      </c>
      <c r="J61" s="8" t="str">
        <f>IF(VLOOKUP(A61,'E2'!A:K,6,FALSE)="","",VLOOKUP(A61,'E2'!A:K,6,FALSE))</f>
        <v/>
      </c>
      <c r="K61" s="8" t="str">
        <f>IF(VLOOKUP(A61,'E3'!A:K,6,FALSE)="","",VLOOKUP(A61,'E3'!A:K,6,FALSE))</f>
        <v/>
      </c>
      <c r="L61" s="8" t="str">
        <f>IF(VLOOKUP(A61,'E4'!A:K,6,FALSE)="","",VLOOKUP(A61,'E4'!A:K,6,FALSE))</f>
        <v/>
      </c>
      <c r="M61" s="8" t="str">
        <f>IF(VLOOKUP(A61,'E5'!A:K,6,FALSE)="","",VLOOKUP(A61,'E5'!A:K,6,FALSE))</f>
        <v/>
      </c>
      <c r="N61" s="8" t="str">
        <f>IF(VLOOKUP(A61,'E6'!A:K,6,FALSE)="","",VLOOKUP(A61,'E6'!A:K,6,FALSE))</f>
        <v/>
      </c>
      <c r="O61" s="8" t="str">
        <f>IF(VLOOKUP(A61,'E7'!A:K,6,FALSE)="","",VLOOKUP(A61,'E7'!A:K,6,FALSE))</f>
        <v/>
      </c>
      <c r="P61" s="8" t="str">
        <f>IF(VLOOKUP(A61,'E8'!A:K,6,FALSE)="","",VLOOKUP(A61,'E8'!A:K,6,FALSE))</f>
        <v/>
      </c>
      <c r="Q61" s="8" t="str">
        <f>IF(VLOOKUP(A61,'E9'!A:K,6,FALSE)="","",VLOOKUP(A61,'E9'!A:K,6,FALSE))</f>
        <v/>
      </c>
      <c r="R61" s="8" t="str">
        <f>IF(VLOOKUP(A61,'E10'!A:K,6,FALSE)="","",VLOOKUP(A61,'E10'!A:K,6,FALSE))</f>
        <v/>
      </c>
      <c r="S61" s="8">
        <f t="shared" si="1"/>
        <v>0</v>
      </c>
      <c r="T61" s="1" t="str">
        <f t="shared" si="0"/>
        <v/>
      </c>
      <c r="U61" s="11" t="str">
        <f t="shared" si="2"/>
        <v/>
      </c>
    </row>
    <row r="62" spans="1:22" ht="29" customHeight="1" x14ac:dyDescent="0.35">
      <c r="A62" t="s">
        <v>223</v>
      </c>
      <c r="B62" t="s">
        <v>7</v>
      </c>
      <c r="C62" t="s">
        <v>8</v>
      </c>
      <c r="D62" t="s">
        <v>118</v>
      </c>
      <c r="E62" t="s">
        <v>111</v>
      </c>
      <c r="G62" t="s">
        <v>355</v>
      </c>
      <c r="H62">
        <f>VLOOKUP(A62,Scoring!A:H,8,FALSE)</f>
        <v>0.06</v>
      </c>
      <c r="I62" s="8" t="str">
        <f>IF(VLOOKUP(A62,'E1'!A:K,6,FALSE)="","",VLOOKUP(A62,'E1'!A:K,6,FALSE))</f>
        <v/>
      </c>
      <c r="J62" s="8" t="str">
        <f>IF(VLOOKUP(A62,'E2'!A:K,6,FALSE)="","",VLOOKUP(A62,'E2'!A:K,6,FALSE))</f>
        <v/>
      </c>
      <c r="K62" s="8" t="str">
        <f>IF(VLOOKUP(A62,'E3'!A:K,6,FALSE)="","",VLOOKUP(A62,'E3'!A:K,6,FALSE))</f>
        <v/>
      </c>
      <c r="L62" s="8" t="str">
        <f>IF(VLOOKUP(A62,'E4'!A:K,6,FALSE)="","",VLOOKUP(A62,'E4'!A:K,6,FALSE))</f>
        <v/>
      </c>
      <c r="M62" s="8" t="str">
        <f>IF(VLOOKUP(A62,'E5'!A:K,6,FALSE)="","",VLOOKUP(A62,'E5'!A:K,6,FALSE))</f>
        <v/>
      </c>
      <c r="N62" s="8" t="str">
        <f>IF(VLOOKUP(A62,'E6'!A:K,6,FALSE)="","",VLOOKUP(A62,'E6'!A:K,6,FALSE))</f>
        <v/>
      </c>
      <c r="O62" s="8" t="str">
        <f>IF(VLOOKUP(A62,'E7'!A:K,6,FALSE)="","",VLOOKUP(A62,'E7'!A:K,6,FALSE))</f>
        <v/>
      </c>
      <c r="P62" s="8" t="str">
        <f>IF(VLOOKUP(A62,'E8'!A:K,6,FALSE)="","",VLOOKUP(A62,'E8'!A:K,6,FALSE))</f>
        <v/>
      </c>
      <c r="Q62" s="8" t="str">
        <f>IF(VLOOKUP(A62,'E9'!A:K,6,FALSE)="","",VLOOKUP(A62,'E9'!A:K,6,FALSE))</f>
        <v/>
      </c>
      <c r="R62" s="8" t="str">
        <f>IF(VLOOKUP(A62,'E10'!A:K,6,FALSE)="","",VLOOKUP(A62,'E10'!A:K,6,FALSE))</f>
        <v/>
      </c>
      <c r="S62" s="8">
        <f t="shared" si="1"/>
        <v>0</v>
      </c>
      <c r="T62" s="1" t="str">
        <f t="shared" si="0"/>
        <v/>
      </c>
      <c r="U62" s="11" t="str">
        <f t="shared" si="2"/>
        <v/>
      </c>
    </row>
    <row r="63" spans="1:22" ht="29" customHeight="1" x14ac:dyDescent="0.35">
      <c r="A63" t="s">
        <v>224</v>
      </c>
      <c r="B63" t="s">
        <v>7</v>
      </c>
      <c r="C63" t="s">
        <v>8</v>
      </c>
      <c r="D63" t="s">
        <v>118</v>
      </c>
      <c r="E63" t="s">
        <v>112</v>
      </c>
      <c r="G63" t="s">
        <v>355</v>
      </c>
      <c r="H63">
        <f>VLOOKUP(A63,Scoring!A:H,8,FALSE)</f>
        <v>0.1</v>
      </c>
      <c r="I63" s="8" t="str">
        <f>IF(VLOOKUP(A63,'E1'!A:K,6,FALSE)="","",VLOOKUP(A63,'E1'!A:K,6,FALSE))</f>
        <v/>
      </c>
      <c r="J63" s="8" t="str">
        <f>IF(VLOOKUP(A63,'E2'!A:K,6,FALSE)="","",VLOOKUP(A63,'E2'!A:K,6,FALSE))</f>
        <v/>
      </c>
      <c r="K63" s="8" t="str">
        <f>IF(VLOOKUP(A63,'E3'!A:K,6,FALSE)="","",VLOOKUP(A63,'E3'!A:K,6,FALSE))</f>
        <v/>
      </c>
      <c r="L63" s="8" t="str">
        <f>IF(VLOOKUP(A63,'E4'!A:K,6,FALSE)="","",VLOOKUP(A63,'E4'!A:K,6,FALSE))</f>
        <v/>
      </c>
      <c r="M63" s="8" t="str">
        <f>IF(VLOOKUP(A63,'E5'!A:K,6,FALSE)="","",VLOOKUP(A63,'E5'!A:K,6,FALSE))</f>
        <v/>
      </c>
      <c r="N63" s="8" t="str">
        <f>IF(VLOOKUP(A63,'E6'!A:K,6,FALSE)="","",VLOOKUP(A63,'E6'!A:K,6,FALSE))</f>
        <v/>
      </c>
      <c r="O63" s="8" t="str">
        <f>IF(VLOOKUP(A63,'E7'!A:K,6,FALSE)="","",VLOOKUP(A63,'E7'!A:K,6,FALSE))</f>
        <v/>
      </c>
      <c r="P63" s="8" t="str">
        <f>IF(VLOOKUP(A63,'E8'!A:K,6,FALSE)="","",VLOOKUP(A63,'E8'!A:K,6,FALSE))</f>
        <v/>
      </c>
      <c r="Q63" s="8" t="str">
        <f>IF(VLOOKUP(A63,'E9'!A:K,6,FALSE)="","",VLOOKUP(A63,'E9'!A:K,6,FALSE))</f>
        <v/>
      </c>
      <c r="R63" s="8" t="str">
        <f>IF(VLOOKUP(A63,'E10'!A:K,6,FALSE)="","",VLOOKUP(A63,'E10'!A:K,6,FALSE))</f>
        <v/>
      </c>
      <c r="S63" s="8">
        <f t="shared" si="1"/>
        <v>0</v>
      </c>
      <c r="T63" s="1" t="str">
        <f t="shared" si="0"/>
        <v/>
      </c>
      <c r="U63" s="11" t="str">
        <f t="shared" si="2"/>
        <v/>
      </c>
    </row>
    <row r="64" spans="1:22" ht="29" customHeight="1" x14ac:dyDescent="0.35">
      <c r="A64" t="s">
        <v>225</v>
      </c>
      <c r="B64" t="s">
        <v>7</v>
      </c>
      <c r="C64" t="s">
        <v>8</v>
      </c>
      <c r="D64" t="s">
        <v>118</v>
      </c>
      <c r="E64" t="s">
        <v>113</v>
      </c>
      <c r="G64" t="s">
        <v>355</v>
      </c>
      <c r="H64">
        <f>VLOOKUP(A64,Scoring!A:H,8,FALSE)</f>
        <v>0.08</v>
      </c>
      <c r="I64" s="8" t="str">
        <f>IF(VLOOKUP(A64,'E1'!A:K,6,FALSE)="","",VLOOKUP(A64,'E1'!A:K,6,FALSE))</f>
        <v/>
      </c>
      <c r="J64" s="8" t="str">
        <f>IF(VLOOKUP(A64,'E2'!A:K,6,FALSE)="","",VLOOKUP(A64,'E2'!A:K,6,FALSE))</f>
        <v/>
      </c>
      <c r="K64" s="8" t="str">
        <f>IF(VLOOKUP(A64,'E3'!A:K,6,FALSE)="","",VLOOKUP(A64,'E3'!A:K,6,FALSE))</f>
        <v/>
      </c>
      <c r="L64" s="8" t="str">
        <f>IF(VLOOKUP(A64,'E4'!A:K,6,FALSE)="","",VLOOKUP(A64,'E4'!A:K,6,FALSE))</f>
        <v/>
      </c>
      <c r="M64" s="8" t="str">
        <f>IF(VLOOKUP(A64,'E5'!A:K,6,FALSE)="","",VLOOKUP(A64,'E5'!A:K,6,FALSE))</f>
        <v/>
      </c>
      <c r="N64" s="8" t="str">
        <f>IF(VLOOKUP(A64,'E6'!A:K,6,FALSE)="","",VLOOKUP(A64,'E6'!A:K,6,FALSE))</f>
        <v/>
      </c>
      <c r="O64" s="8" t="str">
        <f>IF(VLOOKUP(A64,'E7'!A:K,6,FALSE)="","",VLOOKUP(A64,'E7'!A:K,6,FALSE))</f>
        <v/>
      </c>
      <c r="P64" s="8" t="str">
        <f>IF(VLOOKUP(A64,'E8'!A:K,6,FALSE)="","",VLOOKUP(A64,'E8'!A:K,6,FALSE))</f>
        <v/>
      </c>
      <c r="Q64" s="8" t="str">
        <f>IF(VLOOKUP(A64,'E9'!A:K,6,FALSE)="","",VLOOKUP(A64,'E9'!A:K,6,FALSE))</f>
        <v/>
      </c>
      <c r="R64" s="8" t="str">
        <f>IF(VLOOKUP(A64,'E10'!A:K,6,FALSE)="","",VLOOKUP(A64,'E10'!A:K,6,FALSE))</f>
        <v/>
      </c>
      <c r="S64" s="8">
        <f t="shared" si="1"/>
        <v>0</v>
      </c>
      <c r="T64" s="1" t="str">
        <f t="shared" si="0"/>
        <v/>
      </c>
      <c r="U64" s="11" t="str">
        <f t="shared" si="2"/>
        <v/>
      </c>
    </row>
    <row r="65" spans="1:22" ht="29" customHeight="1" x14ac:dyDescent="0.35">
      <c r="A65" t="s">
        <v>226</v>
      </c>
      <c r="B65" t="s">
        <v>7</v>
      </c>
      <c r="C65" t="s">
        <v>8</v>
      </c>
      <c r="D65" t="s">
        <v>118</v>
      </c>
      <c r="E65" t="s">
        <v>114</v>
      </c>
      <c r="G65" t="s">
        <v>355</v>
      </c>
      <c r="H65">
        <f>VLOOKUP(A65,Scoring!A:H,8,FALSE)</f>
        <v>0.1</v>
      </c>
      <c r="I65" s="8" t="str">
        <f>IF(VLOOKUP(A65,'E1'!A:K,6,FALSE)="","",VLOOKUP(A65,'E1'!A:K,6,FALSE))</f>
        <v/>
      </c>
      <c r="J65" s="8" t="str">
        <f>IF(VLOOKUP(A65,'E2'!A:K,6,FALSE)="","",VLOOKUP(A65,'E2'!A:K,6,FALSE))</f>
        <v/>
      </c>
      <c r="K65" s="8" t="str">
        <f>IF(VLOOKUP(A65,'E3'!A:K,6,FALSE)="","",VLOOKUP(A65,'E3'!A:K,6,FALSE))</f>
        <v/>
      </c>
      <c r="L65" s="8" t="str">
        <f>IF(VLOOKUP(A65,'E4'!A:K,6,FALSE)="","",VLOOKUP(A65,'E4'!A:K,6,FALSE))</f>
        <v/>
      </c>
      <c r="M65" s="8" t="str">
        <f>IF(VLOOKUP(A65,'E5'!A:K,6,FALSE)="","",VLOOKUP(A65,'E5'!A:K,6,FALSE))</f>
        <v/>
      </c>
      <c r="N65" s="8" t="str">
        <f>IF(VLOOKUP(A65,'E6'!A:K,6,FALSE)="","",VLOOKUP(A65,'E6'!A:K,6,FALSE))</f>
        <v/>
      </c>
      <c r="O65" s="8" t="str">
        <f>IF(VLOOKUP(A65,'E7'!A:K,6,FALSE)="","",VLOOKUP(A65,'E7'!A:K,6,FALSE))</f>
        <v/>
      </c>
      <c r="P65" s="8" t="str">
        <f>IF(VLOOKUP(A65,'E8'!A:K,6,FALSE)="","",VLOOKUP(A65,'E8'!A:K,6,FALSE))</f>
        <v/>
      </c>
      <c r="Q65" s="8" t="str">
        <f>IF(VLOOKUP(A65,'E9'!A:K,6,FALSE)="","",VLOOKUP(A65,'E9'!A:K,6,FALSE))</f>
        <v/>
      </c>
      <c r="R65" s="8" t="str">
        <f>IF(VLOOKUP(A65,'E10'!A:K,6,FALSE)="","",VLOOKUP(A65,'E10'!A:K,6,FALSE))</f>
        <v/>
      </c>
      <c r="S65" s="8">
        <f t="shared" si="1"/>
        <v>0</v>
      </c>
      <c r="T65" s="1" t="str">
        <f t="shared" si="0"/>
        <v/>
      </c>
      <c r="U65" s="11" t="str">
        <f t="shared" si="2"/>
        <v/>
      </c>
    </row>
    <row r="66" spans="1:22" ht="29" customHeight="1" x14ac:dyDescent="0.35">
      <c r="A66" t="s">
        <v>227</v>
      </c>
      <c r="B66" t="s">
        <v>7</v>
      </c>
      <c r="C66" t="s">
        <v>8</v>
      </c>
      <c r="D66" t="s">
        <v>119</v>
      </c>
      <c r="E66" t="s">
        <v>115</v>
      </c>
      <c r="G66" t="s">
        <v>355</v>
      </c>
      <c r="H66">
        <f>VLOOKUP(A66,Scoring!A:H,8,FALSE)</f>
        <v>0.1</v>
      </c>
      <c r="I66" s="8" t="str">
        <f>IF(VLOOKUP(A66,'E1'!A:K,6,FALSE)="","",VLOOKUP(A66,'E1'!A:K,6,FALSE))</f>
        <v/>
      </c>
      <c r="J66" s="8" t="str">
        <f>IF(VLOOKUP(A66,'E2'!A:K,6,FALSE)="","",VLOOKUP(A66,'E2'!A:K,6,FALSE))</f>
        <v/>
      </c>
      <c r="K66" s="8" t="str">
        <f>IF(VLOOKUP(A66,'E3'!A:K,6,FALSE)="","",VLOOKUP(A66,'E3'!A:K,6,FALSE))</f>
        <v/>
      </c>
      <c r="L66" s="8" t="str">
        <f>IF(VLOOKUP(A66,'E4'!A:K,6,FALSE)="","",VLOOKUP(A66,'E4'!A:K,6,FALSE))</f>
        <v/>
      </c>
      <c r="M66" s="8" t="str">
        <f>IF(VLOOKUP(A66,'E5'!A:K,6,FALSE)="","",VLOOKUP(A66,'E5'!A:K,6,FALSE))</f>
        <v/>
      </c>
      <c r="N66" s="8" t="str">
        <f>IF(VLOOKUP(A66,'E6'!A:K,6,FALSE)="","",VLOOKUP(A66,'E6'!A:K,6,FALSE))</f>
        <v/>
      </c>
      <c r="O66" s="8" t="str">
        <f>IF(VLOOKUP(A66,'E7'!A:K,6,FALSE)="","",VLOOKUP(A66,'E7'!A:K,6,FALSE))</f>
        <v/>
      </c>
      <c r="P66" s="8" t="str">
        <f>IF(VLOOKUP(A66,'E8'!A:K,6,FALSE)="","",VLOOKUP(A66,'E8'!A:K,6,FALSE))</f>
        <v/>
      </c>
      <c r="Q66" s="8" t="str">
        <f>IF(VLOOKUP(A66,'E9'!A:K,6,FALSE)="","",VLOOKUP(A66,'E9'!A:K,6,FALSE))</f>
        <v/>
      </c>
      <c r="R66" s="8" t="str">
        <f>IF(VLOOKUP(A66,'E10'!A:K,6,FALSE)="","",VLOOKUP(A66,'E10'!A:K,6,FALSE))</f>
        <v/>
      </c>
      <c r="S66" s="8">
        <f t="shared" si="1"/>
        <v>0</v>
      </c>
      <c r="T66" s="1" t="str">
        <f t="shared" si="0"/>
        <v/>
      </c>
      <c r="U66" s="11" t="str">
        <f t="shared" si="2"/>
        <v/>
      </c>
    </row>
    <row r="67" spans="1:22" ht="29" customHeight="1" x14ac:dyDescent="0.35">
      <c r="A67" t="s">
        <v>228</v>
      </c>
      <c r="B67" t="s">
        <v>7</v>
      </c>
      <c r="C67" t="s">
        <v>8</v>
      </c>
      <c r="D67" t="s">
        <v>119</v>
      </c>
      <c r="E67" t="s">
        <v>116</v>
      </c>
      <c r="G67" t="s">
        <v>355</v>
      </c>
      <c r="H67">
        <f>VLOOKUP(A67,Scoring!A:H,8,FALSE)</f>
        <v>0.1</v>
      </c>
      <c r="I67" s="8" t="str">
        <f>IF(VLOOKUP(A67,'E1'!A:K,6,FALSE)="","",VLOOKUP(A67,'E1'!A:K,6,FALSE))</f>
        <v/>
      </c>
      <c r="J67" s="8" t="str">
        <f>IF(VLOOKUP(A67,'E2'!A:K,6,FALSE)="","",VLOOKUP(A67,'E2'!A:K,6,FALSE))</f>
        <v/>
      </c>
      <c r="K67" s="8" t="str">
        <f>IF(VLOOKUP(A67,'E3'!A:K,6,FALSE)="","",VLOOKUP(A67,'E3'!A:K,6,FALSE))</f>
        <v/>
      </c>
      <c r="L67" s="8" t="str">
        <f>IF(VLOOKUP(A67,'E4'!A:K,6,FALSE)="","",VLOOKUP(A67,'E4'!A:K,6,FALSE))</f>
        <v/>
      </c>
      <c r="M67" s="8" t="str">
        <f>IF(VLOOKUP(A67,'E5'!A:K,6,FALSE)="","",VLOOKUP(A67,'E5'!A:K,6,FALSE))</f>
        <v/>
      </c>
      <c r="N67" s="8" t="str">
        <f>IF(VLOOKUP(A67,'E6'!A:K,6,FALSE)="","",VLOOKUP(A67,'E6'!A:K,6,FALSE))</f>
        <v/>
      </c>
      <c r="O67" s="8" t="str">
        <f>IF(VLOOKUP(A67,'E7'!A:K,6,FALSE)="","",VLOOKUP(A67,'E7'!A:K,6,FALSE))</f>
        <v/>
      </c>
      <c r="P67" s="8" t="str">
        <f>IF(VLOOKUP(A67,'E8'!A:K,6,FALSE)="","",VLOOKUP(A67,'E8'!A:K,6,FALSE))</f>
        <v/>
      </c>
      <c r="Q67" s="8" t="str">
        <f>IF(VLOOKUP(A67,'E9'!A:K,6,FALSE)="","",VLOOKUP(A67,'E9'!A:K,6,FALSE))</f>
        <v/>
      </c>
      <c r="R67" s="8" t="str">
        <f>IF(VLOOKUP(A67,'E10'!A:K,6,FALSE)="","",VLOOKUP(A67,'E10'!A:K,6,FALSE))</f>
        <v/>
      </c>
      <c r="S67" s="8">
        <f t="shared" si="1"/>
        <v>0</v>
      </c>
      <c r="T67" s="1" t="str">
        <f t="shared" si="0"/>
        <v/>
      </c>
      <c r="U67" s="11" t="str">
        <f t="shared" si="2"/>
        <v/>
      </c>
    </row>
    <row r="68" spans="1:22" ht="29" customHeight="1" x14ac:dyDescent="0.35">
      <c r="A68" t="s">
        <v>229</v>
      </c>
      <c r="B68" t="s">
        <v>7</v>
      </c>
      <c r="C68" t="s">
        <v>8</v>
      </c>
      <c r="D68" t="s">
        <v>119</v>
      </c>
      <c r="E68" t="s">
        <v>117</v>
      </c>
      <c r="G68" t="s">
        <v>355</v>
      </c>
      <c r="H68">
        <f>VLOOKUP(A68,Scoring!A:H,8,FALSE)</f>
        <v>0.1</v>
      </c>
      <c r="I68" s="8" t="str">
        <f>IF(VLOOKUP(A68,'E1'!A:K,6,FALSE)="","",VLOOKUP(A68,'E1'!A:K,6,FALSE))</f>
        <v/>
      </c>
      <c r="J68" s="8" t="str">
        <f>IF(VLOOKUP(A68,'E2'!A:K,6,FALSE)="","",VLOOKUP(A68,'E2'!A:K,6,FALSE))</f>
        <v/>
      </c>
      <c r="K68" s="8" t="str">
        <f>IF(VLOOKUP(A68,'E3'!A:K,6,FALSE)="","",VLOOKUP(A68,'E3'!A:K,6,FALSE))</f>
        <v/>
      </c>
      <c r="L68" s="8" t="str">
        <f>IF(VLOOKUP(A68,'E4'!A:K,6,FALSE)="","",VLOOKUP(A68,'E4'!A:K,6,FALSE))</f>
        <v/>
      </c>
      <c r="M68" s="8" t="str">
        <f>IF(VLOOKUP(A68,'E5'!A:K,6,FALSE)="","",VLOOKUP(A68,'E5'!A:K,6,FALSE))</f>
        <v/>
      </c>
      <c r="N68" s="8" t="str">
        <f>IF(VLOOKUP(A68,'E6'!A:K,6,FALSE)="","",VLOOKUP(A68,'E6'!A:K,6,FALSE))</f>
        <v/>
      </c>
      <c r="O68" s="8" t="str">
        <f>IF(VLOOKUP(A68,'E7'!A:K,6,FALSE)="","",VLOOKUP(A68,'E7'!A:K,6,FALSE))</f>
        <v/>
      </c>
      <c r="P68" s="8" t="str">
        <f>IF(VLOOKUP(A68,'E8'!A:K,6,FALSE)="","",VLOOKUP(A68,'E8'!A:K,6,FALSE))</f>
        <v/>
      </c>
      <c r="Q68" s="8" t="str">
        <f>IF(VLOOKUP(A68,'E9'!A:K,6,FALSE)="","",VLOOKUP(A68,'E9'!A:K,6,FALSE))</f>
        <v/>
      </c>
      <c r="R68" s="8" t="str">
        <f>IF(VLOOKUP(A68,'E10'!A:K,6,FALSE)="","",VLOOKUP(A68,'E10'!A:K,6,FALSE))</f>
        <v/>
      </c>
      <c r="S68" s="8">
        <f t="shared" si="1"/>
        <v>0</v>
      </c>
      <c r="T68" s="1" t="str">
        <f t="shared" si="0"/>
        <v/>
      </c>
      <c r="U68" s="11" t="str">
        <f t="shared" si="2"/>
        <v/>
      </c>
    </row>
    <row r="69" spans="1:22" ht="29" customHeight="1" x14ac:dyDescent="0.35">
      <c r="A69" t="s">
        <v>230</v>
      </c>
      <c r="B69" t="s">
        <v>7</v>
      </c>
      <c r="C69" t="s">
        <v>8</v>
      </c>
      <c r="D69" t="s">
        <v>120</v>
      </c>
      <c r="E69" t="s">
        <v>115</v>
      </c>
      <c r="G69" t="s">
        <v>355</v>
      </c>
      <c r="H69">
        <f>VLOOKUP(A69,Scoring!A:H,8,FALSE)</f>
        <v>0.1</v>
      </c>
      <c r="I69" s="8" t="str">
        <f>IF(VLOOKUP(A69,'E1'!A:K,6,FALSE)="","",VLOOKUP(A69,'E1'!A:K,6,FALSE))</f>
        <v/>
      </c>
      <c r="J69" s="8" t="str">
        <f>IF(VLOOKUP(A69,'E2'!A:K,6,FALSE)="","",VLOOKUP(A69,'E2'!A:K,6,FALSE))</f>
        <v/>
      </c>
      <c r="K69" s="8" t="str">
        <f>IF(VLOOKUP(A69,'E3'!A:K,6,FALSE)="","",VLOOKUP(A69,'E3'!A:K,6,FALSE))</f>
        <v/>
      </c>
      <c r="L69" s="8" t="str">
        <f>IF(VLOOKUP(A69,'E4'!A:K,6,FALSE)="","",VLOOKUP(A69,'E4'!A:K,6,FALSE))</f>
        <v/>
      </c>
      <c r="M69" s="8" t="str">
        <f>IF(VLOOKUP(A69,'E5'!A:K,6,FALSE)="","",VLOOKUP(A69,'E5'!A:K,6,FALSE))</f>
        <v/>
      </c>
      <c r="N69" s="8" t="str">
        <f>IF(VLOOKUP(A69,'E6'!A:K,6,FALSE)="","",VLOOKUP(A69,'E6'!A:K,6,FALSE))</f>
        <v/>
      </c>
      <c r="O69" s="8" t="str">
        <f>IF(VLOOKUP(A69,'E7'!A:K,6,FALSE)="","",VLOOKUP(A69,'E7'!A:K,6,FALSE))</f>
        <v/>
      </c>
      <c r="P69" s="8" t="str">
        <f>IF(VLOOKUP(A69,'E8'!A:K,6,FALSE)="","",VLOOKUP(A69,'E8'!A:K,6,FALSE))</f>
        <v/>
      </c>
      <c r="Q69" s="8" t="str">
        <f>IF(VLOOKUP(A69,'E9'!A:K,6,FALSE)="","",VLOOKUP(A69,'E9'!A:K,6,FALSE))</f>
        <v/>
      </c>
      <c r="R69" s="8" t="str">
        <f>IF(VLOOKUP(A69,'E10'!A:K,6,FALSE)="","",VLOOKUP(A69,'E10'!A:K,6,FALSE))</f>
        <v/>
      </c>
      <c r="S69" s="8">
        <f t="shared" ref="S69:S132" si="3">IF(PRODUCT(I69:R69)&gt;0,1,0)</f>
        <v>0</v>
      </c>
      <c r="T69" s="1" t="str">
        <f t="shared" ref="T69:T132" si="4">IFERROR(AVERAGE(I69:R69),"")</f>
        <v/>
      </c>
      <c r="U69" s="11" t="str">
        <f t="shared" si="2"/>
        <v/>
      </c>
    </row>
    <row r="70" spans="1:22" ht="29" customHeight="1" x14ac:dyDescent="0.35">
      <c r="A70" t="s">
        <v>231</v>
      </c>
      <c r="B70" t="s">
        <v>7</v>
      </c>
      <c r="C70" t="s">
        <v>8</v>
      </c>
      <c r="D70" t="s">
        <v>120</v>
      </c>
      <c r="E70" t="s">
        <v>116</v>
      </c>
      <c r="G70" t="s">
        <v>355</v>
      </c>
      <c r="H70">
        <f>VLOOKUP(A70,Scoring!A:H,8,FALSE)</f>
        <v>0.1</v>
      </c>
      <c r="I70" s="8" t="str">
        <f>IF(VLOOKUP(A70,'E1'!A:K,6,FALSE)="","",VLOOKUP(A70,'E1'!A:K,6,FALSE))</f>
        <v/>
      </c>
      <c r="J70" s="8" t="str">
        <f>IF(VLOOKUP(A70,'E2'!A:K,6,FALSE)="","",VLOOKUP(A70,'E2'!A:K,6,FALSE))</f>
        <v/>
      </c>
      <c r="K70" s="8" t="str">
        <f>IF(VLOOKUP(A70,'E3'!A:K,6,FALSE)="","",VLOOKUP(A70,'E3'!A:K,6,FALSE))</f>
        <v/>
      </c>
      <c r="L70" s="8" t="str">
        <f>IF(VLOOKUP(A70,'E4'!A:K,6,FALSE)="","",VLOOKUP(A70,'E4'!A:K,6,FALSE))</f>
        <v/>
      </c>
      <c r="M70" s="8" t="str">
        <f>IF(VLOOKUP(A70,'E5'!A:K,6,FALSE)="","",VLOOKUP(A70,'E5'!A:K,6,FALSE))</f>
        <v/>
      </c>
      <c r="N70" s="8" t="str">
        <f>IF(VLOOKUP(A70,'E6'!A:K,6,FALSE)="","",VLOOKUP(A70,'E6'!A:K,6,FALSE))</f>
        <v/>
      </c>
      <c r="O70" s="8" t="str">
        <f>IF(VLOOKUP(A70,'E7'!A:K,6,FALSE)="","",VLOOKUP(A70,'E7'!A:K,6,FALSE))</f>
        <v/>
      </c>
      <c r="P70" s="8" t="str">
        <f>IF(VLOOKUP(A70,'E8'!A:K,6,FALSE)="","",VLOOKUP(A70,'E8'!A:K,6,FALSE))</f>
        <v/>
      </c>
      <c r="Q70" s="8" t="str">
        <f>IF(VLOOKUP(A70,'E9'!A:K,6,FALSE)="","",VLOOKUP(A70,'E9'!A:K,6,FALSE))</f>
        <v/>
      </c>
      <c r="R70" s="8" t="str">
        <f>IF(VLOOKUP(A70,'E10'!A:K,6,FALSE)="","",VLOOKUP(A70,'E10'!A:K,6,FALSE))</f>
        <v/>
      </c>
      <c r="S70" s="8">
        <f t="shared" si="3"/>
        <v>0</v>
      </c>
      <c r="T70" s="1" t="str">
        <f t="shared" si="4"/>
        <v/>
      </c>
      <c r="U70" s="11" t="str">
        <f t="shared" si="2"/>
        <v/>
      </c>
    </row>
    <row r="71" spans="1:22" ht="29" customHeight="1" x14ac:dyDescent="0.35">
      <c r="A71" t="s">
        <v>232</v>
      </c>
      <c r="B71" t="s">
        <v>7</v>
      </c>
      <c r="C71" t="s">
        <v>8</v>
      </c>
      <c r="D71" t="s">
        <v>120</v>
      </c>
      <c r="E71" t="s">
        <v>117</v>
      </c>
      <c r="G71" t="s">
        <v>355</v>
      </c>
      <c r="H71">
        <f>VLOOKUP(A71,Scoring!A:H,8,FALSE)</f>
        <v>0.1</v>
      </c>
      <c r="I71" s="8" t="str">
        <f>IF(VLOOKUP(A71,'E1'!A:K,6,FALSE)="","",VLOOKUP(A71,'E1'!A:K,6,FALSE))</f>
        <v/>
      </c>
      <c r="J71" s="8" t="str">
        <f>IF(VLOOKUP(A71,'E2'!A:K,6,FALSE)="","",VLOOKUP(A71,'E2'!A:K,6,FALSE))</f>
        <v/>
      </c>
      <c r="K71" s="8" t="str">
        <f>IF(VLOOKUP(A71,'E3'!A:K,6,FALSE)="","",VLOOKUP(A71,'E3'!A:K,6,FALSE))</f>
        <v/>
      </c>
      <c r="L71" s="8" t="str">
        <f>IF(VLOOKUP(A71,'E4'!A:K,6,FALSE)="","",VLOOKUP(A71,'E4'!A:K,6,FALSE))</f>
        <v/>
      </c>
      <c r="M71" s="8" t="str">
        <f>IF(VLOOKUP(A71,'E5'!A:K,6,FALSE)="","",VLOOKUP(A71,'E5'!A:K,6,FALSE))</f>
        <v/>
      </c>
      <c r="N71" s="8" t="str">
        <f>IF(VLOOKUP(A71,'E6'!A:K,6,FALSE)="","",VLOOKUP(A71,'E6'!A:K,6,FALSE))</f>
        <v/>
      </c>
      <c r="O71" s="8" t="str">
        <f>IF(VLOOKUP(A71,'E7'!A:K,6,FALSE)="","",VLOOKUP(A71,'E7'!A:K,6,FALSE))</f>
        <v/>
      </c>
      <c r="P71" s="8" t="str">
        <f>IF(VLOOKUP(A71,'E8'!A:K,6,FALSE)="","",VLOOKUP(A71,'E8'!A:K,6,FALSE))</f>
        <v/>
      </c>
      <c r="Q71" s="8" t="str">
        <f>IF(VLOOKUP(A71,'E9'!A:K,6,FALSE)="","",VLOOKUP(A71,'E9'!A:K,6,FALSE))</f>
        <v/>
      </c>
      <c r="R71" s="8" t="str">
        <f>IF(VLOOKUP(A71,'E10'!A:K,6,FALSE)="","",VLOOKUP(A71,'E10'!A:K,6,FALSE))</f>
        <v/>
      </c>
      <c r="S71" s="8">
        <f t="shared" si="3"/>
        <v>0</v>
      </c>
      <c r="T71" s="1" t="str">
        <f t="shared" si="4"/>
        <v/>
      </c>
      <c r="U71" s="11" t="str">
        <f t="shared" si="2"/>
        <v/>
      </c>
    </row>
    <row r="72" spans="1:22" ht="23.75" customHeight="1" x14ac:dyDescent="0.35">
      <c r="A72" t="s">
        <v>55</v>
      </c>
      <c r="G72">
        <v>0.1</v>
      </c>
      <c r="H72">
        <f>SUM(H73:H83)</f>
        <v>0.99999999999999989</v>
      </c>
      <c r="I72" s="8" t="str">
        <f>IF(VLOOKUP(A72,'E1'!A:K,6,FALSE)="","",VLOOKUP(A72,'E1'!A:K,6,FALSE))</f>
        <v/>
      </c>
      <c r="J72" s="8" t="str">
        <f>IF(VLOOKUP(A72,'E2'!A:K,6,FALSE)="","",VLOOKUP(A72,'E2'!A:K,6,FALSE))</f>
        <v/>
      </c>
      <c r="K72" s="8" t="str">
        <f>IF(VLOOKUP(A72,'E3'!A:K,6,FALSE)="","",VLOOKUP(A72,'E3'!A:K,6,FALSE))</f>
        <v/>
      </c>
      <c r="L72" s="8" t="str">
        <f>IF(VLOOKUP(A72,'E4'!A:K,6,FALSE)="","",VLOOKUP(A72,'E4'!A:K,6,FALSE))</f>
        <v/>
      </c>
      <c r="M72" s="8" t="str">
        <f>IF(VLOOKUP(A72,'E5'!A:K,6,FALSE)="","",VLOOKUP(A72,'E5'!A:K,6,FALSE))</f>
        <v/>
      </c>
      <c r="N72" s="8" t="str">
        <f>IF(VLOOKUP(A72,'E6'!A:K,6,FALSE)="","",VLOOKUP(A72,'E6'!A:K,6,FALSE))</f>
        <v/>
      </c>
      <c r="O72" s="8" t="str">
        <f>IF(VLOOKUP(A72,'E7'!A:K,6,FALSE)="","",VLOOKUP(A72,'E7'!A:K,6,FALSE))</f>
        <v/>
      </c>
      <c r="P72" s="8" t="str">
        <f>IF(VLOOKUP(A72,'E8'!A:K,6,FALSE)="","",VLOOKUP(A72,'E8'!A:K,6,FALSE))</f>
        <v/>
      </c>
      <c r="Q72" s="8" t="str">
        <f>IF(VLOOKUP(A72,'E9'!A:K,6,FALSE)="","",VLOOKUP(A72,'E9'!A:K,6,FALSE))</f>
        <v/>
      </c>
      <c r="R72" s="8" t="str">
        <f>IF(VLOOKUP(A72,'E10'!A:K,6,FALSE)="","",VLOOKUP(A72,'E10'!A:K,6,FALSE))</f>
        <v/>
      </c>
      <c r="S72" s="8">
        <f>PRODUCT(S73:S83)</f>
        <v>0</v>
      </c>
      <c r="T72" s="1" t="str">
        <f t="shared" si="4"/>
        <v/>
      </c>
      <c r="U72" s="11" t="str">
        <f t="shared" ref="U72:U135" si="5">IF(T72="","",T72*H72)</f>
        <v/>
      </c>
      <c r="V72" s="10">
        <f>SUM(U73:U83)*S72</f>
        <v>0</v>
      </c>
    </row>
    <row r="73" spans="1:22" x14ac:dyDescent="0.35">
      <c r="A73" t="s">
        <v>233</v>
      </c>
      <c r="B73" t="s">
        <v>7</v>
      </c>
      <c r="C73" t="s">
        <v>9</v>
      </c>
      <c r="D73" t="s">
        <v>118</v>
      </c>
      <c r="E73" t="s">
        <v>110</v>
      </c>
      <c r="G73" t="s">
        <v>355</v>
      </c>
      <c r="H73">
        <f>VLOOKUP(A73,Scoring!A:H,8,FALSE)</f>
        <v>0.06</v>
      </c>
      <c r="I73" s="8" t="str">
        <f>IF(VLOOKUP(A73,'E1'!A:K,6,FALSE)="","",VLOOKUP(A73,'E1'!A:K,6,FALSE))</f>
        <v/>
      </c>
      <c r="J73" s="8" t="str">
        <f>IF(VLOOKUP(A73,'E2'!A:K,6,FALSE)="","",VLOOKUP(A73,'E2'!A:K,6,FALSE))</f>
        <v/>
      </c>
      <c r="K73" s="8" t="str">
        <f>IF(VLOOKUP(A73,'E3'!A:K,6,FALSE)="","",VLOOKUP(A73,'E3'!A:K,6,FALSE))</f>
        <v/>
      </c>
      <c r="L73" s="8" t="str">
        <f>IF(VLOOKUP(A73,'E4'!A:K,6,FALSE)="","",VLOOKUP(A73,'E4'!A:K,6,FALSE))</f>
        <v/>
      </c>
      <c r="M73" s="8" t="str">
        <f>IF(VLOOKUP(A73,'E5'!A:K,6,FALSE)="","",VLOOKUP(A73,'E5'!A:K,6,FALSE))</f>
        <v/>
      </c>
      <c r="N73" s="8" t="str">
        <f>IF(VLOOKUP(A73,'E6'!A:K,6,FALSE)="","",VLOOKUP(A73,'E6'!A:K,6,FALSE))</f>
        <v/>
      </c>
      <c r="O73" s="8" t="str">
        <f>IF(VLOOKUP(A73,'E7'!A:K,6,FALSE)="","",VLOOKUP(A73,'E7'!A:K,6,FALSE))</f>
        <v/>
      </c>
      <c r="P73" s="8" t="str">
        <f>IF(VLOOKUP(A73,'E8'!A:K,6,FALSE)="","",VLOOKUP(A73,'E8'!A:K,6,FALSE))</f>
        <v/>
      </c>
      <c r="Q73" s="8" t="str">
        <f>IF(VLOOKUP(A73,'E9'!A:K,6,FALSE)="","",VLOOKUP(A73,'E9'!A:K,6,FALSE))</f>
        <v/>
      </c>
      <c r="R73" s="8" t="str">
        <f>IF(VLOOKUP(A73,'E10'!A:K,6,FALSE)="","",VLOOKUP(A73,'E10'!A:K,6,FALSE))</f>
        <v/>
      </c>
      <c r="S73" s="8">
        <f t="shared" si="3"/>
        <v>0</v>
      </c>
      <c r="T73" s="1" t="str">
        <f t="shared" si="4"/>
        <v/>
      </c>
      <c r="U73" s="11" t="str">
        <f t="shared" si="5"/>
        <v/>
      </c>
    </row>
    <row r="74" spans="1:22" x14ac:dyDescent="0.35">
      <c r="A74" t="s">
        <v>234</v>
      </c>
      <c r="B74" t="s">
        <v>7</v>
      </c>
      <c r="C74" t="s">
        <v>9</v>
      </c>
      <c r="D74" t="s">
        <v>118</v>
      </c>
      <c r="E74" t="s">
        <v>111</v>
      </c>
      <c r="G74" t="s">
        <v>355</v>
      </c>
      <c r="H74">
        <f>VLOOKUP(A74,Scoring!A:H,8,FALSE)</f>
        <v>0.06</v>
      </c>
      <c r="I74" s="8" t="str">
        <f>IF(VLOOKUP(A74,'E1'!A:K,6,FALSE)="","",VLOOKUP(A74,'E1'!A:K,6,FALSE))</f>
        <v/>
      </c>
      <c r="J74" s="8" t="str">
        <f>IF(VLOOKUP(A74,'E2'!A:K,6,FALSE)="","",VLOOKUP(A74,'E2'!A:K,6,FALSE))</f>
        <v/>
      </c>
      <c r="K74" s="8" t="str">
        <f>IF(VLOOKUP(A74,'E3'!A:K,6,FALSE)="","",VLOOKUP(A74,'E3'!A:K,6,FALSE))</f>
        <v/>
      </c>
      <c r="L74" s="8" t="str">
        <f>IF(VLOOKUP(A74,'E4'!A:K,6,FALSE)="","",VLOOKUP(A74,'E4'!A:K,6,FALSE))</f>
        <v/>
      </c>
      <c r="M74" s="8" t="str">
        <f>IF(VLOOKUP(A74,'E5'!A:K,6,FALSE)="","",VLOOKUP(A74,'E5'!A:K,6,FALSE))</f>
        <v/>
      </c>
      <c r="N74" s="8" t="str">
        <f>IF(VLOOKUP(A74,'E6'!A:K,6,FALSE)="","",VLOOKUP(A74,'E6'!A:K,6,FALSE))</f>
        <v/>
      </c>
      <c r="O74" s="8" t="str">
        <f>IF(VLOOKUP(A74,'E7'!A:K,6,FALSE)="","",VLOOKUP(A74,'E7'!A:K,6,FALSE))</f>
        <v/>
      </c>
      <c r="P74" s="8" t="str">
        <f>IF(VLOOKUP(A74,'E8'!A:K,6,FALSE)="","",VLOOKUP(A74,'E8'!A:K,6,FALSE))</f>
        <v/>
      </c>
      <c r="Q74" s="8" t="str">
        <f>IF(VLOOKUP(A74,'E9'!A:K,6,FALSE)="","",VLOOKUP(A74,'E9'!A:K,6,FALSE))</f>
        <v/>
      </c>
      <c r="R74" s="8" t="str">
        <f>IF(VLOOKUP(A74,'E10'!A:K,6,FALSE)="","",VLOOKUP(A74,'E10'!A:K,6,FALSE))</f>
        <v/>
      </c>
      <c r="S74" s="8">
        <f t="shared" si="3"/>
        <v>0</v>
      </c>
      <c r="T74" s="1" t="str">
        <f t="shared" si="4"/>
        <v/>
      </c>
      <c r="U74" s="11" t="str">
        <f t="shared" si="5"/>
        <v/>
      </c>
    </row>
    <row r="75" spans="1:22" x14ac:dyDescent="0.35">
      <c r="A75" t="s">
        <v>235</v>
      </c>
      <c r="B75" t="s">
        <v>7</v>
      </c>
      <c r="C75" t="s">
        <v>9</v>
      </c>
      <c r="D75" t="s">
        <v>118</v>
      </c>
      <c r="E75" t="s">
        <v>112</v>
      </c>
      <c r="G75" t="s">
        <v>355</v>
      </c>
      <c r="H75">
        <f>VLOOKUP(A75,Scoring!A:H,8,FALSE)</f>
        <v>0.1</v>
      </c>
      <c r="I75" s="8" t="str">
        <f>IF(VLOOKUP(A75,'E1'!A:K,6,FALSE)="","",VLOOKUP(A75,'E1'!A:K,6,FALSE))</f>
        <v/>
      </c>
      <c r="J75" s="8" t="str">
        <f>IF(VLOOKUP(A75,'E2'!A:K,6,FALSE)="","",VLOOKUP(A75,'E2'!A:K,6,FALSE))</f>
        <v/>
      </c>
      <c r="K75" s="8" t="str">
        <f>IF(VLOOKUP(A75,'E3'!A:K,6,FALSE)="","",VLOOKUP(A75,'E3'!A:K,6,FALSE))</f>
        <v/>
      </c>
      <c r="L75" s="8" t="str">
        <f>IF(VLOOKUP(A75,'E4'!A:K,6,FALSE)="","",VLOOKUP(A75,'E4'!A:K,6,FALSE))</f>
        <v/>
      </c>
      <c r="M75" s="8" t="str">
        <f>IF(VLOOKUP(A75,'E5'!A:K,6,FALSE)="","",VLOOKUP(A75,'E5'!A:K,6,FALSE))</f>
        <v/>
      </c>
      <c r="N75" s="8" t="str">
        <f>IF(VLOOKUP(A75,'E6'!A:K,6,FALSE)="","",VLOOKUP(A75,'E6'!A:K,6,FALSE))</f>
        <v/>
      </c>
      <c r="O75" s="8" t="str">
        <f>IF(VLOOKUP(A75,'E7'!A:K,6,FALSE)="","",VLOOKUP(A75,'E7'!A:K,6,FALSE))</f>
        <v/>
      </c>
      <c r="P75" s="8" t="str">
        <f>IF(VLOOKUP(A75,'E8'!A:K,6,FALSE)="","",VLOOKUP(A75,'E8'!A:K,6,FALSE))</f>
        <v/>
      </c>
      <c r="Q75" s="8" t="str">
        <f>IF(VLOOKUP(A75,'E9'!A:K,6,FALSE)="","",VLOOKUP(A75,'E9'!A:K,6,FALSE))</f>
        <v/>
      </c>
      <c r="R75" s="8" t="str">
        <f>IF(VLOOKUP(A75,'E10'!A:K,6,FALSE)="","",VLOOKUP(A75,'E10'!A:K,6,FALSE))</f>
        <v/>
      </c>
      <c r="S75" s="8">
        <f t="shared" si="3"/>
        <v>0</v>
      </c>
      <c r="T75" s="1" t="str">
        <f t="shared" si="4"/>
        <v/>
      </c>
      <c r="U75" s="11" t="str">
        <f t="shared" si="5"/>
        <v/>
      </c>
    </row>
    <row r="76" spans="1:22" x14ac:dyDescent="0.35">
      <c r="A76" t="s">
        <v>236</v>
      </c>
      <c r="B76" t="s">
        <v>7</v>
      </c>
      <c r="C76" t="s">
        <v>9</v>
      </c>
      <c r="D76" t="s">
        <v>118</v>
      </c>
      <c r="E76" t="s">
        <v>113</v>
      </c>
      <c r="G76" t="s">
        <v>355</v>
      </c>
      <c r="H76">
        <f>VLOOKUP(A76,Scoring!A:H,8,FALSE)</f>
        <v>0.08</v>
      </c>
      <c r="I76" s="8" t="str">
        <f>IF(VLOOKUP(A76,'E1'!A:K,6,FALSE)="","",VLOOKUP(A76,'E1'!A:K,6,FALSE))</f>
        <v/>
      </c>
      <c r="J76" s="8" t="str">
        <f>IF(VLOOKUP(A76,'E2'!A:K,6,FALSE)="","",VLOOKUP(A76,'E2'!A:K,6,FALSE))</f>
        <v/>
      </c>
      <c r="K76" s="8" t="str">
        <f>IF(VLOOKUP(A76,'E3'!A:K,6,FALSE)="","",VLOOKUP(A76,'E3'!A:K,6,FALSE))</f>
        <v/>
      </c>
      <c r="L76" s="8" t="str">
        <f>IF(VLOOKUP(A76,'E4'!A:K,6,FALSE)="","",VLOOKUP(A76,'E4'!A:K,6,FALSE))</f>
        <v/>
      </c>
      <c r="M76" s="8" t="str">
        <f>IF(VLOOKUP(A76,'E5'!A:K,6,FALSE)="","",VLOOKUP(A76,'E5'!A:K,6,FALSE))</f>
        <v/>
      </c>
      <c r="N76" s="8" t="str">
        <f>IF(VLOOKUP(A76,'E6'!A:K,6,FALSE)="","",VLOOKUP(A76,'E6'!A:K,6,FALSE))</f>
        <v/>
      </c>
      <c r="O76" s="8" t="str">
        <f>IF(VLOOKUP(A76,'E7'!A:K,6,FALSE)="","",VLOOKUP(A76,'E7'!A:K,6,FALSE))</f>
        <v/>
      </c>
      <c r="P76" s="8" t="str">
        <f>IF(VLOOKUP(A76,'E8'!A:K,6,FALSE)="","",VLOOKUP(A76,'E8'!A:K,6,FALSE))</f>
        <v/>
      </c>
      <c r="Q76" s="8" t="str">
        <f>IF(VLOOKUP(A76,'E9'!A:K,6,FALSE)="","",VLOOKUP(A76,'E9'!A:K,6,FALSE))</f>
        <v/>
      </c>
      <c r="R76" s="8" t="str">
        <f>IF(VLOOKUP(A76,'E10'!A:K,6,FALSE)="","",VLOOKUP(A76,'E10'!A:K,6,FALSE))</f>
        <v/>
      </c>
      <c r="S76" s="8">
        <f t="shared" si="3"/>
        <v>0</v>
      </c>
      <c r="T76" s="1" t="str">
        <f t="shared" si="4"/>
        <v/>
      </c>
      <c r="U76" s="11" t="str">
        <f t="shared" si="5"/>
        <v/>
      </c>
    </row>
    <row r="77" spans="1:22" x14ac:dyDescent="0.35">
      <c r="A77" t="s">
        <v>237</v>
      </c>
      <c r="B77" t="s">
        <v>7</v>
      </c>
      <c r="C77" t="s">
        <v>9</v>
      </c>
      <c r="D77" t="s">
        <v>118</v>
      </c>
      <c r="E77" t="s">
        <v>114</v>
      </c>
      <c r="G77" t="s">
        <v>355</v>
      </c>
      <c r="H77">
        <f>VLOOKUP(A77,Scoring!A:H,8,FALSE)</f>
        <v>0.1</v>
      </c>
      <c r="I77" s="8" t="str">
        <f>IF(VLOOKUP(A77,'E1'!A:K,6,FALSE)="","",VLOOKUP(A77,'E1'!A:K,6,FALSE))</f>
        <v/>
      </c>
      <c r="J77" s="8" t="str">
        <f>IF(VLOOKUP(A77,'E2'!A:K,6,FALSE)="","",VLOOKUP(A77,'E2'!A:K,6,FALSE))</f>
        <v/>
      </c>
      <c r="K77" s="8" t="str">
        <f>IF(VLOOKUP(A77,'E3'!A:K,6,FALSE)="","",VLOOKUP(A77,'E3'!A:K,6,FALSE))</f>
        <v/>
      </c>
      <c r="L77" s="8" t="str">
        <f>IF(VLOOKUP(A77,'E4'!A:K,6,FALSE)="","",VLOOKUP(A77,'E4'!A:K,6,FALSE))</f>
        <v/>
      </c>
      <c r="M77" s="8" t="str">
        <f>IF(VLOOKUP(A77,'E5'!A:K,6,FALSE)="","",VLOOKUP(A77,'E5'!A:K,6,FALSE))</f>
        <v/>
      </c>
      <c r="N77" s="8" t="str">
        <f>IF(VLOOKUP(A77,'E6'!A:K,6,FALSE)="","",VLOOKUP(A77,'E6'!A:K,6,FALSE))</f>
        <v/>
      </c>
      <c r="O77" s="8" t="str">
        <f>IF(VLOOKUP(A77,'E7'!A:K,6,FALSE)="","",VLOOKUP(A77,'E7'!A:K,6,FALSE))</f>
        <v/>
      </c>
      <c r="P77" s="8" t="str">
        <f>IF(VLOOKUP(A77,'E8'!A:K,6,FALSE)="","",VLOOKUP(A77,'E8'!A:K,6,FALSE))</f>
        <v/>
      </c>
      <c r="Q77" s="8" t="str">
        <f>IF(VLOOKUP(A77,'E9'!A:K,6,FALSE)="","",VLOOKUP(A77,'E9'!A:K,6,FALSE))</f>
        <v/>
      </c>
      <c r="R77" s="8" t="str">
        <f>IF(VLOOKUP(A77,'E10'!A:K,6,FALSE)="","",VLOOKUP(A77,'E10'!A:K,6,FALSE))</f>
        <v/>
      </c>
      <c r="S77" s="8">
        <f t="shared" si="3"/>
        <v>0</v>
      </c>
      <c r="T77" s="1" t="str">
        <f t="shared" si="4"/>
        <v/>
      </c>
      <c r="U77" s="11" t="str">
        <f t="shared" si="5"/>
        <v/>
      </c>
    </row>
    <row r="78" spans="1:22" ht="29" customHeight="1" x14ac:dyDescent="0.35">
      <c r="A78" t="s">
        <v>238</v>
      </c>
      <c r="B78" t="s">
        <v>7</v>
      </c>
      <c r="C78" t="s">
        <v>9</v>
      </c>
      <c r="D78" t="s">
        <v>119</v>
      </c>
      <c r="E78" t="s">
        <v>115</v>
      </c>
      <c r="G78" t="s">
        <v>355</v>
      </c>
      <c r="H78">
        <f>VLOOKUP(A78,Scoring!A:H,8,FALSE)</f>
        <v>0.1</v>
      </c>
      <c r="I78" s="8" t="str">
        <f>IF(VLOOKUP(A78,'E1'!A:K,6,FALSE)="","",VLOOKUP(A78,'E1'!A:K,6,FALSE))</f>
        <v/>
      </c>
      <c r="J78" s="8" t="str">
        <f>IF(VLOOKUP(A78,'E2'!A:K,6,FALSE)="","",VLOOKUP(A78,'E2'!A:K,6,FALSE))</f>
        <v/>
      </c>
      <c r="K78" s="8" t="str">
        <f>IF(VLOOKUP(A78,'E3'!A:K,6,FALSE)="","",VLOOKUP(A78,'E3'!A:K,6,FALSE))</f>
        <v/>
      </c>
      <c r="L78" s="8" t="str">
        <f>IF(VLOOKUP(A78,'E4'!A:K,6,FALSE)="","",VLOOKUP(A78,'E4'!A:K,6,FALSE))</f>
        <v/>
      </c>
      <c r="M78" s="8" t="str">
        <f>IF(VLOOKUP(A78,'E5'!A:K,6,FALSE)="","",VLOOKUP(A78,'E5'!A:K,6,FALSE))</f>
        <v/>
      </c>
      <c r="N78" s="8" t="str">
        <f>IF(VLOOKUP(A78,'E6'!A:K,6,FALSE)="","",VLOOKUP(A78,'E6'!A:K,6,FALSE))</f>
        <v/>
      </c>
      <c r="O78" s="8" t="str">
        <f>IF(VLOOKUP(A78,'E7'!A:K,6,FALSE)="","",VLOOKUP(A78,'E7'!A:K,6,FALSE))</f>
        <v/>
      </c>
      <c r="P78" s="8" t="str">
        <f>IF(VLOOKUP(A78,'E8'!A:K,6,FALSE)="","",VLOOKUP(A78,'E8'!A:K,6,FALSE))</f>
        <v/>
      </c>
      <c r="Q78" s="8" t="str">
        <f>IF(VLOOKUP(A78,'E9'!A:K,6,FALSE)="","",VLOOKUP(A78,'E9'!A:K,6,FALSE))</f>
        <v/>
      </c>
      <c r="R78" s="8" t="str">
        <f>IF(VLOOKUP(A78,'E10'!A:K,6,FALSE)="","",VLOOKUP(A78,'E10'!A:K,6,FALSE))</f>
        <v/>
      </c>
      <c r="S78" s="8">
        <f t="shared" si="3"/>
        <v>0</v>
      </c>
      <c r="T78" s="1" t="str">
        <f t="shared" si="4"/>
        <v/>
      </c>
      <c r="U78" s="11" t="str">
        <f t="shared" si="5"/>
        <v/>
      </c>
    </row>
    <row r="79" spans="1:22" ht="29" customHeight="1" x14ac:dyDescent="0.35">
      <c r="A79" t="s">
        <v>239</v>
      </c>
      <c r="B79" t="s">
        <v>7</v>
      </c>
      <c r="C79" t="s">
        <v>9</v>
      </c>
      <c r="D79" t="s">
        <v>119</v>
      </c>
      <c r="E79" t="s">
        <v>116</v>
      </c>
      <c r="G79" t="s">
        <v>355</v>
      </c>
      <c r="H79">
        <f>VLOOKUP(A79,Scoring!A:H,8,FALSE)</f>
        <v>0.1</v>
      </c>
      <c r="I79" s="8" t="str">
        <f>IF(VLOOKUP(A79,'E1'!A:K,6,FALSE)="","",VLOOKUP(A79,'E1'!A:K,6,FALSE))</f>
        <v/>
      </c>
      <c r="J79" s="8" t="str">
        <f>IF(VLOOKUP(A79,'E2'!A:K,6,FALSE)="","",VLOOKUP(A79,'E2'!A:K,6,FALSE))</f>
        <v/>
      </c>
      <c r="K79" s="8" t="str">
        <f>IF(VLOOKUP(A79,'E3'!A:K,6,FALSE)="","",VLOOKUP(A79,'E3'!A:K,6,FALSE))</f>
        <v/>
      </c>
      <c r="L79" s="8" t="str">
        <f>IF(VLOOKUP(A79,'E4'!A:K,6,FALSE)="","",VLOOKUP(A79,'E4'!A:K,6,FALSE))</f>
        <v/>
      </c>
      <c r="M79" s="8" t="str">
        <f>IF(VLOOKUP(A79,'E5'!A:K,6,FALSE)="","",VLOOKUP(A79,'E5'!A:K,6,FALSE))</f>
        <v/>
      </c>
      <c r="N79" s="8" t="str">
        <f>IF(VLOOKUP(A79,'E6'!A:K,6,FALSE)="","",VLOOKUP(A79,'E6'!A:K,6,FALSE))</f>
        <v/>
      </c>
      <c r="O79" s="8" t="str">
        <f>IF(VLOOKUP(A79,'E7'!A:K,6,FALSE)="","",VLOOKUP(A79,'E7'!A:K,6,FALSE))</f>
        <v/>
      </c>
      <c r="P79" s="8" t="str">
        <f>IF(VLOOKUP(A79,'E8'!A:K,6,FALSE)="","",VLOOKUP(A79,'E8'!A:K,6,FALSE))</f>
        <v/>
      </c>
      <c r="Q79" s="8" t="str">
        <f>IF(VLOOKUP(A79,'E9'!A:K,6,FALSE)="","",VLOOKUP(A79,'E9'!A:K,6,FALSE))</f>
        <v/>
      </c>
      <c r="R79" s="8" t="str">
        <f>IF(VLOOKUP(A79,'E10'!A:K,6,FALSE)="","",VLOOKUP(A79,'E10'!A:K,6,FALSE))</f>
        <v/>
      </c>
      <c r="S79" s="8">
        <f t="shared" si="3"/>
        <v>0</v>
      </c>
      <c r="T79" s="1" t="str">
        <f t="shared" si="4"/>
        <v/>
      </c>
      <c r="U79" s="11" t="str">
        <f t="shared" si="5"/>
        <v/>
      </c>
    </row>
    <row r="80" spans="1:22" ht="29" customHeight="1" x14ac:dyDescent="0.35">
      <c r="A80" t="s">
        <v>240</v>
      </c>
      <c r="B80" t="s">
        <v>7</v>
      </c>
      <c r="C80" t="s">
        <v>9</v>
      </c>
      <c r="D80" t="s">
        <v>119</v>
      </c>
      <c r="E80" t="s">
        <v>117</v>
      </c>
      <c r="G80" t="s">
        <v>355</v>
      </c>
      <c r="H80">
        <f>VLOOKUP(A80,Scoring!A:H,8,FALSE)</f>
        <v>0.1</v>
      </c>
      <c r="I80" s="8" t="str">
        <f>IF(VLOOKUP(A80,'E1'!A:K,6,FALSE)="","",VLOOKUP(A80,'E1'!A:K,6,FALSE))</f>
        <v/>
      </c>
      <c r="J80" s="8" t="str">
        <f>IF(VLOOKUP(A80,'E2'!A:K,6,FALSE)="","",VLOOKUP(A80,'E2'!A:K,6,FALSE))</f>
        <v/>
      </c>
      <c r="K80" s="8" t="str">
        <f>IF(VLOOKUP(A80,'E3'!A:K,6,FALSE)="","",VLOOKUP(A80,'E3'!A:K,6,FALSE))</f>
        <v/>
      </c>
      <c r="L80" s="8" t="str">
        <f>IF(VLOOKUP(A80,'E4'!A:K,6,FALSE)="","",VLOOKUP(A80,'E4'!A:K,6,FALSE))</f>
        <v/>
      </c>
      <c r="M80" s="8" t="str">
        <f>IF(VLOOKUP(A80,'E5'!A:K,6,FALSE)="","",VLOOKUP(A80,'E5'!A:K,6,FALSE))</f>
        <v/>
      </c>
      <c r="N80" s="8" t="str">
        <f>IF(VLOOKUP(A80,'E6'!A:K,6,FALSE)="","",VLOOKUP(A80,'E6'!A:K,6,FALSE))</f>
        <v/>
      </c>
      <c r="O80" s="8" t="str">
        <f>IF(VLOOKUP(A80,'E7'!A:K,6,FALSE)="","",VLOOKUP(A80,'E7'!A:K,6,FALSE))</f>
        <v/>
      </c>
      <c r="P80" s="8" t="str">
        <f>IF(VLOOKUP(A80,'E8'!A:K,6,FALSE)="","",VLOOKUP(A80,'E8'!A:K,6,FALSE))</f>
        <v/>
      </c>
      <c r="Q80" s="8" t="str">
        <f>IF(VLOOKUP(A80,'E9'!A:K,6,FALSE)="","",VLOOKUP(A80,'E9'!A:K,6,FALSE))</f>
        <v/>
      </c>
      <c r="R80" s="8" t="str">
        <f>IF(VLOOKUP(A80,'E10'!A:K,6,FALSE)="","",VLOOKUP(A80,'E10'!A:K,6,FALSE))</f>
        <v/>
      </c>
      <c r="S80" s="8">
        <f t="shared" si="3"/>
        <v>0</v>
      </c>
      <c r="T80" s="1" t="str">
        <f t="shared" si="4"/>
        <v/>
      </c>
      <c r="U80" s="11" t="str">
        <f t="shared" si="5"/>
        <v/>
      </c>
    </row>
    <row r="81" spans="1:23" ht="29" customHeight="1" x14ac:dyDescent="0.35">
      <c r="A81" t="s">
        <v>241</v>
      </c>
      <c r="B81" t="s">
        <v>7</v>
      </c>
      <c r="C81" t="s">
        <v>9</v>
      </c>
      <c r="D81" t="s">
        <v>120</v>
      </c>
      <c r="E81" t="s">
        <v>115</v>
      </c>
      <c r="G81" t="s">
        <v>355</v>
      </c>
      <c r="H81">
        <f>VLOOKUP(A81,Scoring!A:H,8,FALSE)</f>
        <v>0.1</v>
      </c>
      <c r="I81" s="8" t="str">
        <f>IF(VLOOKUP(A81,'E1'!A:K,6,FALSE)="","",VLOOKUP(A81,'E1'!A:K,6,FALSE))</f>
        <v/>
      </c>
      <c r="J81" s="8" t="str">
        <f>IF(VLOOKUP(A81,'E2'!A:K,6,FALSE)="","",VLOOKUP(A81,'E2'!A:K,6,FALSE))</f>
        <v/>
      </c>
      <c r="K81" s="8" t="str">
        <f>IF(VLOOKUP(A81,'E3'!A:K,6,FALSE)="","",VLOOKUP(A81,'E3'!A:K,6,FALSE))</f>
        <v/>
      </c>
      <c r="L81" s="8" t="str">
        <f>IF(VLOOKUP(A81,'E4'!A:K,6,FALSE)="","",VLOOKUP(A81,'E4'!A:K,6,FALSE))</f>
        <v/>
      </c>
      <c r="M81" s="8" t="str">
        <f>IF(VLOOKUP(A81,'E5'!A:K,6,FALSE)="","",VLOOKUP(A81,'E5'!A:K,6,FALSE))</f>
        <v/>
      </c>
      <c r="N81" s="8" t="str">
        <f>IF(VLOOKUP(A81,'E6'!A:K,6,FALSE)="","",VLOOKUP(A81,'E6'!A:K,6,FALSE))</f>
        <v/>
      </c>
      <c r="O81" s="8" t="str">
        <f>IF(VLOOKUP(A81,'E7'!A:K,6,FALSE)="","",VLOOKUP(A81,'E7'!A:K,6,FALSE))</f>
        <v/>
      </c>
      <c r="P81" s="8" t="str">
        <f>IF(VLOOKUP(A81,'E8'!A:K,6,FALSE)="","",VLOOKUP(A81,'E8'!A:K,6,FALSE))</f>
        <v/>
      </c>
      <c r="Q81" s="8" t="str">
        <f>IF(VLOOKUP(A81,'E9'!A:K,6,FALSE)="","",VLOOKUP(A81,'E9'!A:K,6,FALSE))</f>
        <v/>
      </c>
      <c r="R81" s="8" t="str">
        <f>IF(VLOOKUP(A81,'E10'!A:K,6,FALSE)="","",VLOOKUP(A81,'E10'!A:K,6,FALSE))</f>
        <v/>
      </c>
      <c r="S81" s="8">
        <f t="shared" si="3"/>
        <v>0</v>
      </c>
      <c r="T81" s="1" t="str">
        <f t="shared" si="4"/>
        <v/>
      </c>
      <c r="U81" s="11" t="str">
        <f t="shared" si="5"/>
        <v/>
      </c>
    </row>
    <row r="82" spans="1:23" ht="29" customHeight="1" x14ac:dyDescent="0.35">
      <c r="A82" t="s">
        <v>242</v>
      </c>
      <c r="B82" t="s">
        <v>7</v>
      </c>
      <c r="C82" t="s">
        <v>9</v>
      </c>
      <c r="D82" t="s">
        <v>120</v>
      </c>
      <c r="E82" t="s">
        <v>116</v>
      </c>
      <c r="G82" t="s">
        <v>355</v>
      </c>
      <c r="H82">
        <f>VLOOKUP(A82,Scoring!A:H,8,FALSE)</f>
        <v>0.1</v>
      </c>
      <c r="I82" s="8" t="str">
        <f>IF(VLOOKUP(A82,'E1'!A:K,6,FALSE)="","",VLOOKUP(A82,'E1'!A:K,6,FALSE))</f>
        <v/>
      </c>
      <c r="J82" s="8" t="str">
        <f>IF(VLOOKUP(A82,'E2'!A:K,6,FALSE)="","",VLOOKUP(A82,'E2'!A:K,6,FALSE))</f>
        <v/>
      </c>
      <c r="K82" s="8" t="str">
        <f>IF(VLOOKUP(A82,'E3'!A:K,6,FALSE)="","",VLOOKUP(A82,'E3'!A:K,6,FALSE))</f>
        <v/>
      </c>
      <c r="L82" s="8" t="str">
        <f>IF(VLOOKUP(A82,'E4'!A:K,6,FALSE)="","",VLOOKUP(A82,'E4'!A:K,6,FALSE))</f>
        <v/>
      </c>
      <c r="M82" s="8" t="str">
        <f>IF(VLOOKUP(A82,'E5'!A:K,6,FALSE)="","",VLOOKUP(A82,'E5'!A:K,6,FALSE))</f>
        <v/>
      </c>
      <c r="N82" s="8" t="str">
        <f>IF(VLOOKUP(A82,'E6'!A:K,6,FALSE)="","",VLOOKUP(A82,'E6'!A:K,6,FALSE))</f>
        <v/>
      </c>
      <c r="O82" s="8" t="str">
        <f>IF(VLOOKUP(A82,'E7'!A:K,6,FALSE)="","",VLOOKUP(A82,'E7'!A:K,6,FALSE))</f>
        <v/>
      </c>
      <c r="P82" s="8" t="str">
        <f>IF(VLOOKUP(A82,'E8'!A:K,6,FALSE)="","",VLOOKUP(A82,'E8'!A:K,6,FALSE))</f>
        <v/>
      </c>
      <c r="Q82" s="8" t="str">
        <f>IF(VLOOKUP(A82,'E9'!A:K,6,FALSE)="","",VLOOKUP(A82,'E9'!A:K,6,FALSE))</f>
        <v/>
      </c>
      <c r="R82" s="8" t="str">
        <f>IF(VLOOKUP(A82,'E10'!A:K,6,FALSE)="","",VLOOKUP(A82,'E10'!A:K,6,FALSE))</f>
        <v/>
      </c>
      <c r="S82" s="8">
        <f t="shared" si="3"/>
        <v>0</v>
      </c>
      <c r="T82" s="1" t="str">
        <f t="shared" si="4"/>
        <v/>
      </c>
      <c r="U82" s="11" t="str">
        <f t="shared" si="5"/>
        <v/>
      </c>
    </row>
    <row r="83" spans="1:23" ht="29" customHeight="1" x14ac:dyDescent="0.35">
      <c r="A83" t="s">
        <v>243</v>
      </c>
      <c r="B83" t="s">
        <v>7</v>
      </c>
      <c r="C83" t="s">
        <v>9</v>
      </c>
      <c r="D83" t="s">
        <v>120</v>
      </c>
      <c r="E83" t="s">
        <v>117</v>
      </c>
      <c r="G83" t="s">
        <v>355</v>
      </c>
      <c r="H83">
        <f>VLOOKUP(A83,Scoring!A:H,8,FALSE)</f>
        <v>0.1</v>
      </c>
      <c r="I83" s="8" t="str">
        <f>IF(VLOOKUP(A83,'E1'!A:K,6,FALSE)="","",VLOOKUP(A83,'E1'!A:K,6,FALSE))</f>
        <v/>
      </c>
      <c r="J83" s="8" t="str">
        <f>IF(VLOOKUP(A83,'E2'!A:K,6,FALSE)="","",VLOOKUP(A83,'E2'!A:K,6,FALSE))</f>
        <v/>
      </c>
      <c r="K83" s="8" t="str">
        <f>IF(VLOOKUP(A83,'E3'!A:K,6,FALSE)="","",VLOOKUP(A83,'E3'!A:K,6,FALSE))</f>
        <v/>
      </c>
      <c r="L83" s="8" t="str">
        <f>IF(VLOOKUP(A83,'E4'!A:K,6,FALSE)="","",VLOOKUP(A83,'E4'!A:K,6,FALSE))</f>
        <v/>
      </c>
      <c r="M83" s="8" t="str">
        <f>IF(VLOOKUP(A83,'E5'!A:K,6,FALSE)="","",VLOOKUP(A83,'E5'!A:K,6,FALSE))</f>
        <v/>
      </c>
      <c r="N83" s="8" t="str">
        <f>IF(VLOOKUP(A83,'E6'!A:K,6,FALSE)="","",VLOOKUP(A83,'E6'!A:K,6,FALSE))</f>
        <v/>
      </c>
      <c r="O83" s="8" t="str">
        <f>IF(VLOOKUP(A83,'E7'!A:K,6,FALSE)="","",VLOOKUP(A83,'E7'!A:K,6,FALSE))</f>
        <v/>
      </c>
      <c r="P83" s="8" t="str">
        <f>IF(VLOOKUP(A83,'E8'!A:K,6,FALSE)="","",VLOOKUP(A83,'E8'!A:K,6,FALSE))</f>
        <v/>
      </c>
      <c r="Q83" s="8" t="str">
        <f>IF(VLOOKUP(A83,'E9'!A:K,6,FALSE)="","",VLOOKUP(A83,'E9'!A:K,6,FALSE))</f>
        <v/>
      </c>
      <c r="R83" s="8" t="str">
        <f>IF(VLOOKUP(A83,'E10'!A:K,6,FALSE)="","",VLOOKUP(A83,'E10'!A:K,6,FALSE))</f>
        <v/>
      </c>
      <c r="S83" s="8">
        <f t="shared" si="3"/>
        <v>0</v>
      </c>
      <c r="T83" s="1" t="str">
        <f t="shared" si="4"/>
        <v/>
      </c>
      <c r="U83" s="11" t="str">
        <f t="shared" si="5"/>
        <v/>
      </c>
    </row>
    <row r="84" spans="1:23" ht="39.5" customHeight="1" x14ac:dyDescent="0.35">
      <c r="A84" t="s">
        <v>56</v>
      </c>
      <c r="G84">
        <v>0.5</v>
      </c>
      <c r="H84">
        <f>SUM(H85:H95)</f>
        <v>0.99999999999999989</v>
      </c>
      <c r="I84" s="8" t="str">
        <f>IF(VLOOKUP(A84,'E1'!A:K,6,FALSE)="","",VLOOKUP(A84,'E1'!A:K,6,FALSE))</f>
        <v/>
      </c>
      <c r="J84" s="8" t="str">
        <f>IF(VLOOKUP(A84,'E2'!A:K,6,FALSE)="","",VLOOKUP(A84,'E2'!A:K,6,FALSE))</f>
        <v/>
      </c>
      <c r="K84" s="8" t="str">
        <f>IF(VLOOKUP(A84,'E3'!A:K,6,FALSE)="","",VLOOKUP(A84,'E3'!A:K,6,FALSE))</f>
        <v/>
      </c>
      <c r="L84" s="8" t="str">
        <f>IF(VLOOKUP(A84,'E4'!A:K,6,FALSE)="","",VLOOKUP(A84,'E4'!A:K,6,FALSE))</f>
        <v/>
      </c>
      <c r="M84" s="8" t="str">
        <f>IF(VLOOKUP(A84,'E5'!A:K,6,FALSE)="","",VLOOKUP(A84,'E5'!A:K,6,FALSE))</f>
        <v/>
      </c>
      <c r="N84" s="8" t="str">
        <f>IF(VLOOKUP(A84,'E6'!A:K,6,FALSE)="","",VLOOKUP(A84,'E6'!A:K,6,FALSE))</f>
        <v/>
      </c>
      <c r="O84" s="8" t="str">
        <f>IF(VLOOKUP(A84,'E7'!A:K,6,FALSE)="","",VLOOKUP(A84,'E7'!A:K,6,FALSE))</f>
        <v/>
      </c>
      <c r="P84" s="8" t="str">
        <f>IF(VLOOKUP(A84,'E8'!A:K,6,FALSE)="","",VLOOKUP(A84,'E8'!A:K,6,FALSE))</f>
        <v/>
      </c>
      <c r="Q84" s="8" t="str">
        <f>IF(VLOOKUP(A84,'E9'!A:K,6,FALSE)="","",VLOOKUP(A84,'E9'!A:K,6,FALSE))</f>
        <v/>
      </c>
      <c r="R84" s="8" t="str">
        <f>IF(VLOOKUP(A84,'E10'!A:K,6,FALSE)="","",VLOOKUP(A84,'E10'!A:K,6,FALSE))</f>
        <v/>
      </c>
      <c r="S84" s="8">
        <f>PRODUCT(S85:S95)</f>
        <v>0</v>
      </c>
      <c r="T84" s="1" t="str">
        <f t="shared" si="4"/>
        <v/>
      </c>
      <c r="U84" s="11" t="str">
        <f t="shared" si="5"/>
        <v/>
      </c>
      <c r="V84" s="10">
        <f>SUM(U85:U95)*S84</f>
        <v>0</v>
      </c>
    </row>
    <row r="85" spans="1:23" x14ac:dyDescent="0.35">
      <c r="A85" t="s">
        <v>244</v>
      </c>
      <c r="B85" t="s">
        <v>7</v>
      </c>
      <c r="C85" t="s">
        <v>10</v>
      </c>
      <c r="D85" t="s">
        <v>118</v>
      </c>
      <c r="E85" t="s">
        <v>110</v>
      </c>
      <c r="G85" t="s">
        <v>355</v>
      </c>
      <c r="H85">
        <f>VLOOKUP(A85,Scoring!A:H,8,FALSE)</f>
        <v>0.06</v>
      </c>
      <c r="I85" s="8">
        <f>IF(VLOOKUP(A85,'E1'!A:K,6,FALSE)="","",VLOOKUP(A85,'E1'!A:K,6,FALSE))</f>
        <v>4</v>
      </c>
      <c r="J85" s="8">
        <f>IF(VLOOKUP(A85,'E2'!A:K,6,FALSE)="","",VLOOKUP(A85,'E2'!A:K,6,FALSE))</f>
        <v>4</v>
      </c>
      <c r="K85" s="8">
        <f>IF(VLOOKUP(A85,'E3'!A:K,6,FALSE)="","",VLOOKUP(A85,'E3'!A:K,6,FALSE))</f>
        <v>4</v>
      </c>
      <c r="L85" s="8">
        <f>IF(VLOOKUP(A85,'E4'!A:K,6,FALSE)="","",VLOOKUP(A85,'E4'!A:K,6,FALSE))</f>
        <v>4</v>
      </c>
      <c r="M85" s="8">
        <f>IF(VLOOKUP(A85,'E5'!A:K,6,FALSE)="","",VLOOKUP(A85,'E5'!A:K,6,FALSE))</f>
        <v>4</v>
      </c>
      <c r="N85" s="8">
        <f>IF(VLOOKUP(A85,'E6'!A:K,6,FALSE)="","",VLOOKUP(A85,'E6'!A:K,6,FALSE))</f>
        <v>4</v>
      </c>
      <c r="O85" s="8">
        <f>IF(VLOOKUP(A85,'E7'!A:K,6,FALSE)="","",VLOOKUP(A85,'E7'!A:K,6,FALSE))</f>
        <v>4</v>
      </c>
      <c r="P85" s="8">
        <f>IF(VLOOKUP(A85,'E8'!A:K,6,FALSE)="","",VLOOKUP(A85,'E8'!A:K,6,FALSE))</f>
        <v>4</v>
      </c>
      <c r="Q85" s="8">
        <f>IF(VLOOKUP(A85,'E9'!A:K,6,FALSE)="","",VLOOKUP(A85,'E9'!A:K,6,FALSE))</f>
        <v>4</v>
      </c>
      <c r="R85" s="8">
        <f>IF(VLOOKUP(A85,'E10'!A:K,6,FALSE)="","",VLOOKUP(A85,'E10'!A:K,6,FALSE))</f>
        <v>4</v>
      </c>
      <c r="S85" s="8">
        <f t="shared" si="3"/>
        <v>1</v>
      </c>
      <c r="T85" s="1">
        <f t="shared" si="4"/>
        <v>4</v>
      </c>
      <c r="U85" s="11">
        <f t="shared" si="5"/>
        <v>0.24</v>
      </c>
    </row>
    <row r="86" spans="1:23" x14ac:dyDescent="0.35">
      <c r="A86" t="s">
        <v>245</v>
      </c>
      <c r="B86" t="s">
        <v>7</v>
      </c>
      <c r="D86" t="s">
        <v>118</v>
      </c>
      <c r="E86" t="s">
        <v>111</v>
      </c>
      <c r="G86" t="s">
        <v>355</v>
      </c>
      <c r="H86">
        <f>VLOOKUP(A86,Scoring!A:H,8,FALSE)</f>
        <v>0.06</v>
      </c>
      <c r="I86" s="8">
        <f>IF(VLOOKUP(A86,'E1'!A:K,6,FALSE)="","",VLOOKUP(A86,'E1'!A:K,6,FALSE))</f>
        <v>4</v>
      </c>
      <c r="J86" s="8">
        <f>IF(VLOOKUP(A86,'E2'!A:K,6,FALSE)="","",VLOOKUP(A86,'E2'!A:K,6,FALSE))</f>
        <v>4</v>
      </c>
      <c r="K86" s="8">
        <f>IF(VLOOKUP(A86,'E3'!A:K,6,FALSE)="","",VLOOKUP(A86,'E3'!A:K,6,FALSE))</f>
        <v>4</v>
      </c>
      <c r="L86" s="8">
        <f>IF(VLOOKUP(A86,'E4'!A:K,6,FALSE)="","",VLOOKUP(A86,'E4'!A:K,6,FALSE))</f>
        <v>4</v>
      </c>
      <c r="M86" s="8">
        <f>IF(VLOOKUP(A86,'E5'!A:K,6,FALSE)="","",VLOOKUP(A86,'E5'!A:K,6,FALSE))</f>
        <v>4</v>
      </c>
      <c r="N86" s="8">
        <f>IF(VLOOKUP(A86,'E6'!A:K,6,FALSE)="","",VLOOKUP(A86,'E6'!A:K,6,FALSE))</f>
        <v>4</v>
      </c>
      <c r="O86" s="8">
        <f>IF(VLOOKUP(A86,'E7'!A:K,6,FALSE)="","",VLOOKUP(A86,'E7'!A:K,6,FALSE))</f>
        <v>4</v>
      </c>
      <c r="P86" s="8">
        <f>IF(VLOOKUP(A86,'E8'!A:K,6,FALSE)="","",VLOOKUP(A86,'E8'!A:K,6,FALSE))</f>
        <v>4</v>
      </c>
      <c r="Q86" s="8">
        <f>IF(VLOOKUP(A86,'E9'!A:K,6,FALSE)="","",VLOOKUP(A86,'E9'!A:K,6,FALSE))</f>
        <v>4</v>
      </c>
      <c r="R86" s="8">
        <f>IF(VLOOKUP(A86,'E10'!A:K,6,FALSE)="","",VLOOKUP(A86,'E10'!A:K,6,FALSE))</f>
        <v>4</v>
      </c>
      <c r="S86" s="8">
        <f t="shared" si="3"/>
        <v>1</v>
      </c>
      <c r="T86" s="1">
        <f t="shared" si="4"/>
        <v>4</v>
      </c>
      <c r="U86" s="11">
        <f t="shared" si="5"/>
        <v>0.24</v>
      </c>
    </row>
    <row r="87" spans="1:23" x14ac:dyDescent="0.35">
      <c r="A87" t="s">
        <v>246</v>
      </c>
      <c r="B87" t="s">
        <v>7</v>
      </c>
      <c r="D87" t="s">
        <v>118</v>
      </c>
      <c r="E87" t="s">
        <v>112</v>
      </c>
      <c r="G87" t="s">
        <v>355</v>
      </c>
      <c r="H87">
        <f>VLOOKUP(A87,Scoring!A:H,8,FALSE)</f>
        <v>0.1</v>
      </c>
      <c r="I87" s="8" t="str">
        <f>IF(VLOOKUP(A87,'E1'!A:K,6,FALSE)="","",VLOOKUP(A87,'E1'!A:K,6,FALSE))</f>
        <v/>
      </c>
      <c r="J87" s="8" t="str">
        <f>IF(VLOOKUP(A87,'E2'!A:K,6,FALSE)="","",VLOOKUP(A87,'E2'!A:K,6,FALSE))</f>
        <v/>
      </c>
      <c r="K87" s="8" t="str">
        <f>IF(VLOOKUP(A87,'E3'!A:K,6,FALSE)="","",VLOOKUP(A87,'E3'!A:K,6,FALSE))</f>
        <v/>
      </c>
      <c r="L87" s="8" t="str">
        <f>IF(VLOOKUP(A87,'E4'!A:K,6,FALSE)="","",VLOOKUP(A87,'E4'!A:K,6,FALSE))</f>
        <v/>
      </c>
      <c r="M87" s="8" t="str">
        <f>IF(VLOOKUP(A87,'E5'!A:K,6,FALSE)="","",VLOOKUP(A87,'E5'!A:K,6,FALSE))</f>
        <v/>
      </c>
      <c r="N87" s="8" t="str">
        <f>IF(VLOOKUP(A87,'E6'!A:K,6,FALSE)="","",VLOOKUP(A87,'E6'!A:K,6,FALSE))</f>
        <v/>
      </c>
      <c r="O87" s="8" t="str">
        <f>IF(VLOOKUP(A87,'E7'!A:K,6,FALSE)="","",VLOOKUP(A87,'E7'!A:K,6,FALSE))</f>
        <v/>
      </c>
      <c r="P87" s="8" t="str">
        <f>IF(VLOOKUP(A87,'E8'!A:K,6,FALSE)="","",VLOOKUP(A87,'E8'!A:K,6,FALSE))</f>
        <v/>
      </c>
      <c r="Q87" s="8" t="str">
        <f>IF(VLOOKUP(A87,'E9'!A:K,6,FALSE)="","",VLOOKUP(A87,'E9'!A:K,6,FALSE))</f>
        <v/>
      </c>
      <c r="R87" s="8" t="str">
        <f>IF(VLOOKUP(A87,'E10'!A:K,6,FALSE)="","",VLOOKUP(A87,'E10'!A:K,6,FALSE))</f>
        <v/>
      </c>
      <c r="S87" s="8">
        <f t="shared" si="3"/>
        <v>0</v>
      </c>
      <c r="T87" s="1" t="str">
        <f t="shared" si="4"/>
        <v/>
      </c>
      <c r="U87" s="11" t="str">
        <f t="shared" si="5"/>
        <v/>
      </c>
    </row>
    <row r="88" spans="1:23" x14ac:dyDescent="0.35">
      <c r="A88" t="s">
        <v>247</v>
      </c>
      <c r="B88" t="s">
        <v>7</v>
      </c>
      <c r="D88" t="s">
        <v>118</v>
      </c>
      <c r="E88" t="s">
        <v>113</v>
      </c>
      <c r="G88" t="s">
        <v>355</v>
      </c>
      <c r="H88">
        <f>VLOOKUP(A88,Scoring!A:H,8,FALSE)</f>
        <v>0.08</v>
      </c>
      <c r="I88" s="8">
        <f>IF(VLOOKUP(A88,'E1'!A:K,6,FALSE)="","",VLOOKUP(A88,'E1'!A:K,6,FALSE))</f>
        <v>4</v>
      </c>
      <c r="J88" s="8">
        <f>IF(VLOOKUP(A88,'E2'!A:K,6,FALSE)="","",VLOOKUP(A88,'E2'!A:K,6,FALSE))</f>
        <v>4</v>
      </c>
      <c r="K88" s="8">
        <f>IF(VLOOKUP(A88,'E3'!A:K,6,FALSE)="","",VLOOKUP(A88,'E3'!A:K,6,FALSE))</f>
        <v>4</v>
      </c>
      <c r="L88" s="8">
        <f>IF(VLOOKUP(A88,'E4'!A:K,6,FALSE)="","",VLOOKUP(A88,'E4'!A:K,6,FALSE))</f>
        <v>4</v>
      </c>
      <c r="M88" s="8">
        <f>IF(VLOOKUP(A88,'E5'!A:K,6,FALSE)="","",VLOOKUP(A88,'E5'!A:K,6,FALSE))</f>
        <v>4</v>
      </c>
      <c r="N88" s="8">
        <f>IF(VLOOKUP(A88,'E6'!A:K,6,FALSE)="","",VLOOKUP(A88,'E6'!A:K,6,FALSE))</f>
        <v>4</v>
      </c>
      <c r="O88" s="8">
        <f>IF(VLOOKUP(A88,'E7'!A:K,6,FALSE)="","",VLOOKUP(A88,'E7'!A:K,6,FALSE))</f>
        <v>4</v>
      </c>
      <c r="P88" s="8">
        <f>IF(VLOOKUP(A88,'E8'!A:K,6,FALSE)="","",VLOOKUP(A88,'E8'!A:K,6,FALSE))</f>
        <v>4</v>
      </c>
      <c r="Q88" s="8">
        <f>IF(VLOOKUP(A88,'E9'!A:K,6,FALSE)="","",VLOOKUP(A88,'E9'!A:K,6,FALSE))</f>
        <v>4</v>
      </c>
      <c r="R88" s="8">
        <f>IF(VLOOKUP(A88,'E10'!A:K,6,FALSE)="","",VLOOKUP(A88,'E10'!A:K,6,FALSE))</f>
        <v>4</v>
      </c>
      <c r="S88" s="8">
        <f t="shared" si="3"/>
        <v>1</v>
      </c>
      <c r="T88" s="1">
        <f t="shared" si="4"/>
        <v>4</v>
      </c>
      <c r="U88" s="11">
        <f t="shared" si="5"/>
        <v>0.32</v>
      </c>
    </row>
    <row r="89" spans="1:23" x14ac:dyDescent="0.35">
      <c r="A89" t="s">
        <v>248</v>
      </c>
      <c r="B89" t="s">
        <v>7</v>
      </c>
      <c r="D89" t="s">
        <v>118</v>
      </c>
      <c r="E89" t="s">
        <v>114</v>
      </c>
      <c r="G89" t="s">
        <v>355</v>
      </c>
      <c r="H89">
        <f>VLOOKUP(A89,Scoring!A:H,8,FALSE)</f>
        <v>0.1</v>
      </c>
      <c r="I89" s="8">
        <f>IF(VLOOKUP(A89,'E1'!A:K,6,FALSE)="","",VLOOKUP(A89,'E1'!A:K,6,FALSE))</f>
        <v>3</v>
      </c>
      <c r="J89" s="8">
        <f>IF(VLOOKUP(A89,'E2'!A:K,6,FALSE)="","",VLOOKUP(A89,'E2'!A:K,6,FALSE))</f>
        <v>3</v>
      </c>
      <c r="K89" s="8">
        <f>IF(VLOOKUP(A89,'E3'!A:K,6,FALSE)="","",VLOOKUP(A89,'E3'!A:K,6,FALSE))</f>
        <v>3</v>
      </c>
      <c r="L89" s="8">
        <f>IF(VLOOKUP(A89,'E4'!A:K,6,FALSE)="","",VLOOKUP(A89,'E4'!A:K,6,FALSE))</f>
        <v>3</v>
      </c>
      <c r="M89" s="8">
        <f>IF(VLOOKUP(A89,'E5'!A:K,6,FALSE)="","",VLOOKUP(A89,'E5'!A:K,6,FALSE))</f>
        <v>3</v>
      </c>
      <c r="N89" s="8">
        <f>IF(VLOOKUP(A89,'E6'!A:K,6,FALSE)="","",VLOOKUP(A89,'E6'!A:K,6,FALSE))</f>
        <v>3</v>
      </c>
      <c r="O89" s="8">
        <f>IF(VLOOKUP(A89,'E7'!A:K,6,FALSE)="","",VLOOKUP(A89,'E7'!A:K,6,FALSE))</f>
        <v>3</v>
      </c>
      <c r="P89" s="8">
        <f>IF(VLOOKUP(A89,'E8'!A:K,6,FALSE)="","",VLOOKUP(A89,'E8'!A:K,6,FALSE))</f>
        <v>3</v>
      </c>
      <c r="Q89" s="8">
        <f>IF(VLOOKUP(A89,'E9'!A:K,6,FALSE)="","",VLOOKUP(A89,'E9'!A:K,6,FALSE))</f>
        <v>3</v>
      </c>
      <c r="R89" s="8">
        <f>IF(VLOOKUP(A89,'E10'!A:K,6,FALSE)="","",VLOOKUP(A89,'E10'!A:K,6,FALSE))</f>
        <v>3</v>
      </c>
      <c r="S89" s="8">
        <f t="shared" si="3"/>
        <v>1</v>
      </c>
      <c r="T89" s="1">
        <f t="shared" si="4"/>
        <v>3</v>
      </c>
      <c r="U89" s="11">
        <f t="shared" si="5"/>
        <v>0.30000000000000004</v>
      </c>
    </row>
    <row r="90" spans="1:23" ht="29" customHeight="1" x14ac:dyDescent="0.35">
      <c r="A90" t="s">
        <v>249</v>
      </c>
      <c r="B90" t="s">
        <v>7</v>
      </c>
      <c r="D90" t="s">
        <v>119</v>
      </c>
      <c r="E90" t="s">
        <v>115</v>
      </c>
      <c r="G90" t="s">
        <v>355</v>
      </c>
      <c r="H90">
        <f>VLOOKUP(A90,Scoring!A:H,8,FALSE)</f>
        <v>0.1</v>
      </c>
      <c r="I90" s="8">
        <f>IF(VLOOKUP(A90,'E1'!A:K,6,FALSE)="","",VLOOKUP(A90,'E1'!A:K,6,FALSE))</f>
        <v>4</v>
      </c>
      <c r="J90" s="8">
        <f>IF(VLOOKUP(A90,'E2'!A:K,6,FALSE)="","",VLOOKUP(A90,'E2'!A:K,6,FALSE))</f>
        <v>4</v>
      </c>
      <c r="K90" s="8">
        <f>IF(VLOOKUP(A90,'E3'!A:K,6,FALSE)="","",VLOOKUP(A90,'E3'!A:K,6,FALSE))</f>
        <v>4</v>
      </c>
      <c r="L90" s="8">
        <f>IF(VLOOKUP(A90,'E4'!A:K,6,FALSE)="","",VLOOKUP(A90,'E4'!A:K,6,FALSE))</f>
        <v>4</v>
      </c>
      <c r="M90" s="8">
        <f>IF(VLOOKUP(A90,'E5'!A:K,6,FALSE)="","",VLOOKUP(A90,'E5'!A:K,6,FALSE))</f>
        <v>4</v>
      </c>
      <c r="N90" s="8">
        <f>IF(VLOOKUP(A90,'E6'!A:K,6,FALSE)="","",VLOOKUP(A90,'E6'!A:K,6,FALSE))</f>
        <v>4</v>
      </c>
      <c r="O90" s="8">
        <f>IF(VLOOKUP(A90,'E7'!A:K,6,FALSE)="","",VLOOKUP(A90,'E7'!A:K,6,FALSE))</f>
        <v>4</v>
      </c>
      <c r="P90" s="8">
        <f>IF(VLOOKUP(A90,'E8'!A:K,6,FALSE)="","",VLOOKUP(A90,'E8'!A:K,6,FALSE))</f>
        <v>4</v>
      </c>
      <c r="Q90" s="8">
        <f>IF(VLOOKUP(A90,'E9'!A:K,6,FALSE)="","",VLOOKUP(A90,'E9'!A:K,6,FALSE))</f>
        <v>4</v>
      </c>
      <c r="R90" s="8">
        <f>IF(VLOOKUP(A90,'E10'!A:K,6,FALSE)="","",VLOOKUP(A90,'E10'!A:K,6,FALSE))</f>
        <v>4</v>
      </c>
      <c r="S90" s="8">
        <f t="shared" si="3"/>
        <v>1</v>
      </c>
      <c r="T90" s="1">
        <f t="shared" si="4"/>
        <v>4</v>
      </c>
      <c r="U90" s="11">
        <f t="shared" si="5"/>
        <v>0.4</v>
      </c>
    </row>
    <row r="91" spans="1:23" ht="29" customHeight="1" x14ac:dyDescent="0.35">
      <c r="A91" t="s">
        <v>250</v>
      </c>
      <c r="B91" t="s">
        <v>7</v>
      </c>
      <c r="D91" t="s">
        <v>119</v>
      </c>
      <c r="E91" t="s">
        <v>116</v>
      </c>
      <c r="G91" t="s">
        <v>355</v>
      </c>
      <c r="H91">
        <f>VLOOKUP(A91,Scoring!A:H,8,FALSE)</f>
        <v>0.1</v>
      </c>
      <c r="I91" s="8" t="str">
        <f>IF(VLOOKUP(A91,'E1'!A:K,6,FALSE)="","",VLOOKUP(A91,'E1'!A:K,6,FALSE))</f>
        <v/>
      </c>
      <c r="J91" s="8" t="str">
        <f>IF(VLOOKUP(A91,'E2'!A:K,6,FALSE)="","",VLOOKUP(A91,'E2'!A:K,6,FALSE))</f>
        <v/>
      </c>
      <c r="K91" s="8" t="str">
        <f>IF(VLOOKUP(A91,'E3'!A:K,6,FALSE)="","",VLOOKUP(A91,'E3'!A:K,6,FALSE))</f>
        <v/>
      </c>
      <c r="L91" s="8" t="str">
        <f>IF(VLOOKUP(A91,'E4'!A:K,6,FALSE)="","",VLOOKUP(A91,'E4'!A:K,6,FALSE))</f>
        <v/>
      </c>
      <c r="M91" s="8" t="str">
        <f>IF(VLOOKUP(A91,'E5'!A:K,6,FALSE)="","",VLOOKUP(A91,'E5'!A:K,6,FALSE))</f>
        <v/>
      </c>
      <c r="N91" s="8" t="str">
        <f>IF(VLOOKUP(A91,'E6'!A:K,6,FALSE)="","",VLOOKUP(A91,'E6'!A:K,6,FALSE))</f>
        <v/>
      </c>
      <c r="O91" s="8" t="str">
        <f>IF(VLOOKUP(A91,'E7'!A:K,6,FALSE)="","",VLOOKUP(A91,'E7'!A:K,6,FALSE))</f>
        <v/>
      </c>
      <c r="P91" s="8" t="str">
        <f>IF(VLOOKUP(A91,'E8'!A:K,6,FALSE)="","",VLOOKUP(A91,'E8'!A:K,6,FALSE))</f>
        <v/>
      </c>
      <c r="Q91" s="8" t="str">
        <f>IF(VLOOKUP(A91,'E9'!A:K,6,FALSE)="","",VLOOKUP(A91,'E9'!A:K,6,FALSE))</f>
        <v/>
      </c>
      <c r="R91" s="8" t="str">
        <f>IF(VLOOKUP(A91,'E10'!A:K,6,FALSE)="","",VLOOKUP(A91,'E10'!A:K,6,FALSE))</f>
        <v/>
      </c>
      <c r="S91" s="8">
        <f t="shared" si="3"/>
        <v>0</v>
      </c>
      <c r="T91" s="1" t="str">
        <f t="shared" si="4"/>
        <v/>
      </c>
      <c r="U91" s="11" t="str">
        <f t="shared" si="5"/>
        <v/>
      </c>
    </row>
    <row r="92" spans="1:23" ht="29" customHeight="1" x14ac:dyDescent="0.35">
      <c r="A92" t="s">
        <v>251</v>
      </c>
      <c r="B92" t="s">
        <v>7</v>
      </c>
      <c r="D92" t="s">
        <v>119</v>
      </c>
      <c r="E92" t="s">
        <v>117</v>
      </c>
      <c r="G92" t="s">
        <v>355</v>
      </c>
      <c r="H92">
        <f>VLOOKUP(A92,Scoring!A:H,8,FALSE)</f>
        <v>0.1</v>
      </c>
      <c r="I92" s="8">
        <f>IF(VLOOKUP(A92,'E1'!A:K,6,FALSE)="","",VLOOKUP(A92,'E1'!A:K,6,FALSE))</f>
        <v>4</v>
      </c>
      <c r="J92" s="8">
        <f>IF(VLOOKUP(A92,'E2'!A:K,6,FALSE)="","",VLOOKUP(A92,'E2'!A:K,6,FALSE))</f>
        <v>4</v>
      </c>
      <c r="K92" s="8">
        <f>IF(VLOOKUP(A92,'E3'!A:K,6,FALSE)="","",VLOOKUP(A92,'E3'!A:K,6,FALSE))</f>
        <v>4</v>
      </c>
      <c r="L92" s="8">
        <f>IF(VLOOKUP(A92,'E4'!A:K,6,FALSE)="","",VLOOKUP(A92,'E4'!A:K,6,FALSE))</f>
        <v>4</v>
      </c>
      <c r="M92" s="8">
        <f>IF(VLOOKUP(A92,'E5'!A:K,6,FALSE)="","",VLOOKUP(A92,'E5'!A:K,6,FALSE))</f>
        <v>4</v>
      </c>
      <c r="N92" s="8">
        <f>IF(VLOOKUP(A92,'E6'!A:K,6,FALSE)="","",VLOOKUP(A92,'E6'!A:K,6,FALSE))</f>
        <v>4</v>
      </c>
      <c r="O92" s="8">
        <f>IF(VLOOKUP(A92,'E7'!A:K,6,FALSE)="","",VLOOKUP(A92,'E7'!A:K,6,FALSE))</f>
        <v>4</v>
      </c>
      <c r="P92" s="8">
        <f>IF(VLOOKUP(A92,'E8'!A:K,6,FALSE)="","",VLOOKUP(A92,'E8'!A:K,6,FALSE))</f>
        <v>4</v>
      </c>
      <c r="Q92" s="8">
        <f>IF(VLOOKUP(A92,'E9'!A:K,6,FALSE)="","",VLOOKUP(A92,'E9'!A:K,6,FALSE))</f>
        <v>4</v>
      </c>
      <c r="R92" s="8">
        <f>IF(VLOOKUP(A92,'E10'!A:K,6,FALSE)="","",VLOOKUP(A92,'E10'!A:K,6,FALSE))</f>
        <v>4</v>
      </c>
      <c r="S92" s="8">
        <f t="shared" si="3"/>
        <v>1</v>
      </c>
      <c r="T92" s="1">
        <f t="shared" si="4"/>
        <v>4</v>
      </c>
      <c r="U92" s="11">
        <f t="shared" si="5"/>
        <v>0.4</v>
      </c>
    </row>
    <row r="93" spans="1:23" ht="29" customHeight="1" x14ac:dyDescent="0.35">
      <c r="A93" t="s">
        <v>252</v>
      </c>
      <c r="B93" t="s">
        <v>7</v>
      </c>
      <c r="D93" t="s">
        <v>120</v>
      </c>
      <c r="E93" t="s">
        <v>115</v>
      </c>
      <c r="G93" t="s">
        <v>355</v>
      </c>
      <c r="H93">
        <f>VLOOKUP(A93,Scoring!A:H,8,FALSE)</f>
        <v>0.1</v>
      </c>
      <c r="I93" s="8">
        <f>IF(VLOOKUP(A93,'E1'!A:K,6,FALSE)="","",VLOOKUP(A93,'E1'!A:K,6,FALSE))</f>
        <v>4</v>
      </c>
      <c r="J93" s="8">
        <f>IF(VLOOKUP(A93,'E2'!A:K,6,FALSE)="","",VLOOKUP(A93,'E2'!A:K,6,FALSE))</f>
        <v>4</v>
      </c>
      <c r="K93" s="8">
        <f>IF(VLOOKUP(A93,'E3'!A:K,6,FALSE)="","",VLOOKUP(A93,'E3'!A:K,6,FALSE))</f>
        <v>4</v>
      </c>
      <c r="L93" s="8">
        <f>IF(VLOOKUP(A93,'E4'!A:K,6,FALSE)="","",VLOOKUP(A93,'E4'!A:K,6,FALSE))</f>
        <v>4</v>
      </c>
      <c r="M93" s="8">
        <f>IF(VLOOKUP(A93,'E5'!A:K,6,FALSE)="","",VLOOKUP(A93,'E5'!A:K,6,FALSE))</f>
        <v>4</v>
      </c>
      <c r="N93" s="8">
        <f>IF(VLOOKUP(A93,'E6'!A:K,6,FALSE)="","",VLOOKUP(A93,'E6'!A:K,6,FALSE))</f>
        <v>4</v>
      </c>
      <c r="O93" s="8">
        <f>IF(VLOOKUP(A93,'E7'!A:K,6,FALSE)="","",VLOOKUP(A93,'E7'!A:K,6,FALSE))</f>
        <v>4</v>
      </c>
      <c r="P93" s="8">
        <f>IF(VLOOKUP(A93,'E8'!A:K,6,FALSE)="","",VLOOKUP(A93,'E8'!A:K,6,FALSE))</f>
        <v>4</v>
      </c>
      <c r="Q93" s="8">
        <f>IF(VLOOKUP(A93,'E9'!A:K,6,FALSE)="","",VLOOKUP(A93,'E9'!A:K,6,FALSE))</f>
        <v>4</v>
      </c>
      <c r="R93" s="8">
        <f>IF(VLOOKUP(A93,'E10'!A:K,6,FALSE)="","",VLOOKUP(A93,'E10'!A:K,6,FALSE))</f>
        <v>4</v>
      </c>
      <c r="S93" s="8">
        <f t="shared" si="3"/>
        <v>1</v>
      </c>
      <c r="T93" s="1">
        <f t="shared" si="4"/>
        <v>4</v>
      </c>
      <c r="U93" s="11">
        <f t="shared" si="5"/>
        <v>0.4</v>
      </c>
    </row>
    <row r="94" spans="1:23" ht="29" customHeight="1" x14ac:dyDescent="0.35">
      <c r="A94" t="s">
        <v>253</v>
      </c>
      <c r="B94" t="s">
        <v>7</v>
      </c>
      <c r="D94" t="s">
        <v>120</v>
      </c>
      <c r="E94" t="s">
        <v>116</v>
      </c>
      <c r="G94" t="s">
        <v>355</v>
      </c>
      <c r="H94">
        <f>VLOOKUP(A94,Scoring!A:H,8,FALSE)</f>
        <v>0.1</v>
      </c>
      <c r="I94" s="8" t="str">
        <f>IF(VLOOKUP(A94,'E1'!A:K,6,FALSE)="","",VLOOKUP(A94,'E1'!A:K,6,FALSE))</f>
        <v/>
      </c>
      <c r="J94" s="8" t="str">
        <f>IF(VLOOKUP(A94,'E2'!A:K,6,FALSE)="","",VLOOKUP(A94,'E2'!A:K,6,FALSE))</f>
        <v/>
      </c>
      <c r="K94" s="8" t="str">
        <f>IF(VLOOKUP(A94,'E3'!A:K,6,FALSE)="","",VLOOKUP(A94,'E3'!A:K,6,FALSE))</f>
        <v/>
      </c>
      <c r="L94" s="8" t="str">
        <f>IF(VLOOKUP(A94,'E4'!A:K,6,FALSE)="","",VLOOKUP(A94,'E4'!A:K,6,FALSE))</f>
        <v/>
      </c>
      <c r="M94" s="8" t="str">
        <f>IF(VLOOKUP(A94,'E5'!A:K,6,FALSE)="","",VLOOKUP(A94,'E5'!A:K,6,FALSE))</f>
        <v/>
      </c>
      <c r="N94" s="8" t="str">
        <f>IF(VLOOKUP(A94,'E6'!A:K,6,FALSE)="","",VLOOKUP(A94,'E6'!A:K,6,FALSE))</f>
        <v/>
      </c>
      <c r="O94" s="8" t="str">
        <f>IF(VLOOKUP(A94,'E7'!A:K,6,FALSE)="","",VLOOKUP(A94,'E7'!A:K,6,FALSE))</f>
        <v/>
      </c>
      <c r="P94" s="8" t="str">
        <f>IF(VLOOKUP(A94,'E8'!A:K,6,FALSE)="","",VLOOKUP(A94,'E8'!A:K,6,FALSE))</f>
        <v/>
      </c>
      <c r="Q94" s="8" t="str">
        <f>IF(VLOOKUP(A94,'E9'!A:K,6,FALSE)="","",VLOOKUP(A94,'E9'!A:K,6,FALSE))</f>
        <v/>
      </c>
      <c r="R94" s="8" t="str">
        <f>IF(VLOOKUP(A94,'E10'!A:K,6,FALSE)="","",VLOOKUP(A94,'E10'!A:K,6,FALSE))</f>
        <v/>
      </c>
      <c r="S94" s="8">
        <f t="shared" si="3"/>
        <v>0</v>
      </c>
      <c r="T94" s="1" t="str">
        <f t="shared" si="4"/>
        <v/>
      </c>
      <c r="U94" s="11" t="str">
        <f t="shared" si="5"/>
        <v/>
      </c>
    </row>
    <row r="95" spans="1:23" ht="29" customHeight="1" x14ac:dyDescent="0.35">
      <c r="A95" t="s">
        <v>254</v>
      </c>
      <c r="B95" t="s">
        <v>7</v>
      </c>
      <c r="D95" t="s">
        <v>120</v>
      </c>
      <c r="E95" t="s">
        <v>117</v>
      </c>
      <c r="G95" t="s">
        <v>355</v>
      </c>
      <c r="H95">
        <f>VLOOKUP(A95,Scoring!A:H,8,FALSE)</f>
        <v>0.1</v>
      </c>
      <c r="I95" s="8" t="str">
        <f>IF(VLOOKUP(A95,'E1'!A:K,6,FALSE)="","",VLOOKUP(A95,'E1'!A:K,6,FALSE))</f>
        <v/>
      </c>
      <c r="J95" s="8" t="str">
        <f>IF(VLOOKUP(A95,'E2'!A:K,6,FALSE)="","",VLOOKUP(A95,'E2'!A:K,6,FALSE))</f>
        <v/>
      </c>
      <c r="K95" s="8" t="str">
        <f>IF(VLOOKUP(A95,'E3'!A:K,6,FALSE)="","",VLOOKUP(A95,'E3'!A:K,6,FALSE))</f>
        <v/>
      </c>
      <c r="L95" s="8" t="str">
        <f>IF(VLOOKUP(A95,'E4'!A:K,6,FALSE)="","",VLOOKUP(A95,'E4'!A:K,6,FALSE))</f>
        <v/>
      </c>
      <c r="M95" s="8" t="str">
        <f>IF(VLOOKUP(A95,'E5'!A:K,6,FALSE)="","",VLOOKUP(A95,'E5'!A:K,6,FALSE))</f>
        <v/>
      </c>
      <c r="N95" s="8" t="str">
        <f>IF(VLOOKUP(A95,'E6'!A:K,6,FALSE)="","",VLOOKUP(A95,'E6'!A:K,6,FALSE))</f>
        <v/>
      </c>
      <c r="O95" s="8" t="str">
        <f>IF(VLOOKUP(A95,'E7'!A:K,6,FALSE)="","",VLOOKUP(A95,'E7'!A:K,6,FALSE))</f>
        <v/>
      </c>
      <c r="P95" s="8" t="str">
        <f>IF(VLOOKUP(A95,'E8'!A:K,6,FALSE)="","",VLOOKUP(A95,'E8'!A:K,6,FALSE))</f>
        <v/>
      </c>
      <c r="Q95" s="8" t="str">
        <f>IF(VLOOKUP(A95,'E9'!A:K,6,FALSE)="","",VLOOKUP(A95,'E9'!A:K,6,FALSE))</f>
        <v/>
      </c>
      <c r="R95" s="8" t="str">
        <f>IF(VLOOKUP(A95,'E10'!A:K,6,FALSE)="","",VLOOKUP(A95,'E10'!A:K,6,FALSE))</f>
        <v/>
      </c>
      <c r="S95" s="8">
        <f t="shared" si="3"/>
        <v>0</v>
      </c>
      <c r="T95" s="1" t="str">
        <f t="shared" si="4"/>
        <v/>
      </c>
      <c r="U95" s="11" t="str">
        <f t="shared" si="5"/>
        <v/>
      </c>
    </row>
    <row r="96" spans="1:23" ht="29" customHeight="1" x14ac:dyDescent="0.35">
      <c r="A96" t="s">
        <v>35</v>
      </c>
      <c r="B96" t="s">
        <v>11</v>
      </c>
      <c r="F96">
        <v>0.25</v>
      </c>
      <c r="G96">
        <f>SUM(G97:G126)</f>
        <v>1</v>
      </c>
      <c r="I96" s="8" t="str">
        <f>IF(VLOOKUP(A96,'E1'!A:K,6,FALSE)="","",VLOOKUP(A96,'E1'!A:K,6,FALSE))</f>
        <v/>
      </c>
      <c r="J96" s="8" t="str">
        <f>IF(VLOOKUP(A96,'E2'!A:K,6,FALSE)="","",VLOOKUP(A96,'E2'!A:K,6,FALSE))</f>
        <v/>
      </c>
      <c r="K96" s="8" t="str">
        <f>IF(VLOOKUP(A96,'E3'!A:K,6,FALSE)="","",VLOOKUP(A96,'E3'!A:K,6,FALSE))</f>
        <v/>
      </c>
      <c r="L96" s="8" t="str">
        <f>IF(VLOOKUP(A96,'E4'!A:K,6,FALSE)="","",VLOOKUP(A96,'E4'!A:K,6,FALSE))</f>
        <v/>
      </c>
      <c r="M96" s="8" t="str">
        <f>IF(VLOOKUP(A96,'E5'!A:K,6,FALSE)="","",VLOOKUP(A96,'E5'!A:K,6,FALSE))</f>
        <v/>
      </c>
      <c r="N96" s="8" t="str">
        <f>IF(VLOOKUP(A96,'E6'!A:K,6,FALSE)="","",VLOOKUP(A96,'E6'!A:K,6,FALSE))</f>
        <v/>
      </c>
      <c r="O96" s="8" t="str">
        <f>IF(VLOOKUP(A96,'E7'!A:K,6,FALSE)="","",VLOOKUP(A96,'E7'!A:K,6,FALSE))</f>
        <v/>
      </c>
      <c r="P96" s="8" t="str">
        <f>IF(VLOOKUP(A96,'E8'!A:K,6,FALSE)="","",VLOOKUP(A96,'E8'!A:K,6,FALSE))</f>
        <v/>
      </c>
      <c r="Q96" s="8" t="str">
        <f>IF(VLOOKUP(A96,'E9'!A:K,6,FALSE)="","",VLOOKUP(A96,'E9'!A:K,6,FALSE))</f>
        <v/>
      </c>
      <c r="R96" s="8" t="str">
        <f>IF(VLOOKUP(A96,'E10'!A:K,6,FALSE)="","",VLOOKUP(A96,'E10'!A:K,6,FALSE))</f>
        <v/>
      </c>
      <c r="S96" s="8">
        <f>PRODUCT(S97:S126)</f>
        <v>0</v>
      </c>
      <c r="T96" s="1" t="str">
        <f t="shared" si="4"/>
        <v/>
      </c>
      <c r="U96" s="11" t="str">
        <f t="shared" si="5"/>
        <v/>
      </c>
      <c r="W96">
        <f>S96*SUM(V97:V126)</f>
        <v>0</v>
      </c>
    </row>
    <row r="97" spans="1:22" x14ac:dyDescent="0.35">
      <c r="A97" t="s">
        <v>48</v>
      </c>
      <c r="C97" t="str">
        <f>IFERROR(VLOOKUP(A97,#REF!,3,FALSE),"")</f>
        <v/>
      </c>
      <c r="G97">
        <v>0.2</v>
      </c>
      <c r="H97">
        <f>SUM(H98:H102)</f>
        <v>1</v>
      </c>
      <c r="I97" s="8" t="str">
        <f>IF(VLOOKUP(A97,'E1'!A:K,6,FALSE)="","",VLOOKUP(A97,'E1'!A:K,6,FALSE))</f>
        <v/>
      </c>
      <c r="J97" s="8" t="str">
        <f>IF(VLOOKUP(A97,'E2'!A:K,6,FALSE)="","",VLOOKUP(A97,'E2'!A:K,6,FALSE))</f>
        <v/>
      </c>
      <c r="K97" s="8" t="str">
        <f>IF(VLOOKUP(A97,'E3'!A:K,6,FALSE)="","",VLOOKUP(A97,'E3'!A:K,6,FALSE))</f>
        <v/>
      </c>
      <c r="L97" s="8" t="str">
        <f>IF(VLOOKUP(A97,'E4'!A:K,6,FALSE)="","",VLOOKUP(A97,'E4'!A:K,6,FALSE))</f>
        <v/>
      </c>
      <c r="M97" s="8" t="str">
        <f>IF(VLOOKUP(A97,'E5'!A:K,6,FALSE)="","",VLOOKUP(A97,'E5'!A:K,6,FALSE))</f>
        <v/>
      </c>
      <c r="N97" s="8" t="str">
        <f>IF(VLOOKUP(A97,'E6'!A:K,6,FALSE)="","",VLOOKUP(A97,'E6'!A:K,6,FALSE))</f>
        <v/>
      </c>
      <c r="O97" s="8" t="str">
        <f>IF(VLOOKUP(A97,'E7'!A:K,6,FALSE)="","",VLOOKUP(A97,'E7'!A:K,6,FALSE))</f>
        <v/>
      </c>
      <c r="P97" s="8" t="str">
        <f>IF(VLOOKUP(A97,'E8'!A:K,6,FALSE)="","",VLOOKUP(A97,'E8'!A:K,6,FALSE))</f>
        <v/>
      </c>
      <c r="Q97" s="8" t="str">
        <f>IF(VLOOKUP(A97,'E9'!A:K,6,FALSE)="","",VLOOKUP(A97,'E9'!A:K,6,FALSE))</f>
        <v/>
      </c>
      <c r="R97" s="8" t="str">
        <f>IF(VLOOKUP(A97,'E10'!A:K,6,FALSE)="","",VLOOKUP(A97,'E10'!A:K,6,FALSE))</f>
        <v/>
      </c>
      <c r="S97" s="8">
        <f>PRODUCT(S98:S102)</f>
        <v>0</v>
      </c>
      <c r="T97" s="1" t="str">
        <f t="shared" si="4"/>
        <v/>
      </c>
      <c r="U97" s="11" t="str">
        <f t="shared" si="5"/>
        <v/>
      </c>
      <c r="V97" s="10">
        <f>SUM(U98:U102)*S97</f>
        <v>0</v>
      </c>
    </row>
    <row r="98" spans="1:22" ht="29" customHeight="1" x14ac:dyDescent="0.35">
      <c r="A98" t="s">
        <v>255</v>
      </c>
      <c r="B98" t="s">
        <v>11</v>
      </c>
      <c r="C98" t="str">
        <f>IFERROR(VLOOKUP(A98,#REF!,3,FALSE),"")</f>
        <v/>
      </c>
      <c r="D98" t="s">
        <v>127</v>
      </c>
      <c r="E98" t="s">
        <v>121</v>
      </c>
      <c r="G98" t="s">
        <v>355</v>
      </c>
      <c r="H98">
        <f>VLOOKUP(A98,Scoring!A:H,8,FALSE)</f>
        <v>0.1</v>
      </c>
      <c r="I98" s="8" t="str">
        <f>IF(VLOOKUP(A98,'E1'!A:K,6,FALSE)="","",VLOOKUP(A98,'E1'!A:K,6,FALSE))</f>
        <v/>
      </c>
      <c r="J98" s="8" t="str">
        <f>IF(VLOOKUP(A98,'E2'!A:K,6,FALSE)="","",VLOOKUP(A98,'E2'!A:K,6,FALSE))</f>
        <v/>
      </c>
      <c r="K98" s="8" t="str">
        <f>IF(VLOOKUP(A98,'E3'!A:K,6,FALSE)="","",VLOOKUP(A98,'E3'!A:K,6,FALSE))</f>
        <v/>
      </c>
      <c r="L98" s="8" t="str">
        <f>IF(VLOOKUP(A98,'E4'!A:K,6,FALSE)="","",VLOOKUP(A98,'E4'!A:K,6,FALSE))</f>
        <v/>
      </c>
      <c r="M98" s="8" t="str">
        <f>IF(VLOOKUP(A98,'E5'!A:K,6,FALSE)="","",VLOOKUP(A98,'E5'!A:K,6,FALSE))</f>
        <v/>
      </c>
      <c r="N98" s="8" t="str">
        <f>IF(VLOOKUP(A98,'E6'!A:K,6,FALSE)="","",VLOOKUP(A98,'E6'!A:K,6,FALSE))</f>
        <v/>
      </c>
      <c r="O98" s="8" t="str">
        <f>IF(VLOOKUP(A98,'E7'!A:K,6,FALSE)="","",VLOOKUP(A98,'E7'!A:K,6,FALSE))</f>
        <v/>
      </c>
      <c r="P98" s="8" t="str">
        <f>IF(VLOOKUP(A98,'E8'!A:K,6,FALSE)="","",VLOOKUP(A98,'E8'!A:K,6,FALSE))</f>
        <v/>
      </c>
      <c r="Q98" s="8" t="str">
        <f>IF(VLOOKUP(A98,'E9'!A:K,6,FALSE)="","",VLOOKUP(A98,'E9'!A:K,6,FALSE))</f>
        <v/>
      </c>
      <c r="R98" s="8" t="str">
        <f>IF(VLOOKUP(A98,'E10'!A:K,6,FALSE)="","",VLOOKUP(A98,'E10'!A:K,6,FALSE))</f>
        <v/>
      </c>
      <c r="S98" s="8">
        <f t="shared" si="3"/>
        <v>0</v>
      </c>
      <c r="T98" s="1" t="str">
        <f t="shared" si="4"/>
        <v/>
      </c>
      <c r="U98" s="11" t="str">
        <f t="shared" si="5"/>
        <v/>
      </c>
    </row>
    <row r="99" spans="1:22" ht="29" customHeight="1" x14ac:dyDescent="0.35">
      <c r="A99" t="s">
        <v>256</v>
      </c>
      <c r="B99" t="s">
        <v>11</v>
      </c>
      <c r="C99" t="str">
        <f>IFERROR(VLOOKUP(A99,#REF!,3,FALSE),"")</f>
        <v/>
      </c>
      <c r="D99" t="s">
        <v>127</v>
      </c>
      <c r="E99" t="s">
        <v>122</v>
      </c>
      <c r="G99" t="s">
        <v>355</v>
      </c>
      <c r="H99">
        <f>VLOOKUP(A99,Scoring!A:H,8,FALSE)</f>
        <v>0.1</v>
      </c>
      <c r="I99" s="8" t="str">
        <f>IF(VLOOKUP(A99,'E1'!A:K,6,FALSE)="","",VLOOKUP(A99,'E1'!A:K,6,FALSE))</f>
        <v/>
      </c>
      <c r="J99" s="8" t="str">
        <f>IF(VLOOKUP(A99,'E2'!A:K,6,FALSE)="","",VLOOKUP(A99,'E2'!A:K,6,FALSE))</f>
        <v/>
      </c>
      <c r="K99" s="8" t="str">
        <f>IF(VLOOKUP(A99,'E3'!A:K,6,FALSE)="","",VLOOKUP(A99,'E3'!A:K,6,FALSE))</f>
        <v/>
      </c>
      <c r="L99" s="8" t="str">
        <f>IF(VLOOKUP(A99,'E4'!A:K,6,FALSE)="","",VLOOKUP(A99,'E4'!A:K,6,FALSE))</f>
        <v/>
      </c>
      <c r="M99" s="8" t="str">
        <f>IF(VLOOKUP(A99,'E5'!A:K,6,FALSE)="","",VLOOKUP(A99,'E5'!A:K,6,FALSE))</f>
        <v/>
      </c>
      <c r="N99" s="8" t="str">
        <f>IF(VLOOKUP(A99,'E6'!A:K,6,FALSE)="","",VLOOKUP(A99,'E6'!A:K,6,FALSE))</f>
        <v/>
      </c>
      <c r="O99" s="8" t="str">
        <f>IF(VLOOKUP(A99,'E7'!A:K,6,FALSE)="","",VLOOKUP(A99,'E7'!A:K,6,FALSE))</f>
        <v/>
      </c>
      <c r="P99" s="8" t="str">
        <f>IF(VLOOKUP(A99,'E8'!A:K,6,FALSE)="","",VLOOKUP(A99,'E8'!A:K,6,FALSE))</f>
        <v/>
      </c>
      <c r="Q99" s="8" t="str">
        <f>IF(VLOOKUP(A99,'E9'!A:K,6,FALSE)="","",VLOOKUP(A99,'E9'!A:K,6,FALSE))</f>
        <v/>
      </c>
      <c r="R99" s="8" t="str">
        <f>IF(VLOOKUP(A99,'E10'!A:K,6,FALSE)="","",VLOOKUP(A99,'E10'!A:K,6,FALSE))</f>
        <v/>
      </c>
      <c r="S99" s="8">
        <f t="shared" si="3"/>
        <v>0</v>
      </c>
      <c r="T99" s="1" t="str">
        <f t="shared" si="4"/>
        <v/>
      </c>
      <c r="U99" s="11" t="str">
        <f t="shared" si="5"/>
        <v/>
      </c>
    </row>
    <row r="100" spans="1:22" ht="29" customHeight="1" x14ac:dyDescent="0.35">
      <c r="A100" t="s">
        <v>257</v>
      </c>
      <c r="B100" t="s">
        <v>11</v>
      </c>
      <c r="C100" t="str">
        <f>IFERROR(VLOOKUP(A100,#REF!,3,FALSE),"")</f>
        <v/>
      </c>
      <c r="D100" t="s">
        <v>123</v>
      </c>
      <c r="E100" t="s">
        <v>124</v>
      </c>
      <c r="G100" t="s">
        <v>355</v>
      </c>
      <c r="H100">
        <f>VLOOKUP(A100,Scoring!A:H,8,FALSE)</f>
        <v>0.3</v>
      </c>
      <c r="I100" s="8" t="str">
        <f>IF(VLOOKUP(A100,'E1'!A:K,6,FALSE)="","",VLOOKUP(A100,'E1'!A:K,6,FALSE))</f>
        <v/>
      </c>
      <c r="J100" s="8" t="str">
        <f>IF(VLOOKUP(A100,'E2'!A:K,6,FALSE)="","",VLOOKUP(A100,'E2'!A:K,6,FALSE))</f>
        <v/>
      </c>
      <c r="K100" s="8" t="str">
        <f>IF(VLOOKUP(A100,'E3'!A:K,6,FALSE)="","",VLOOKUP(A100,'E3'!A:K,6,FALSE))</f>
        <v/>
      </c>
      <c r="L100" s="8" t="str">
        <f>IF(VLOOKUP(A100,'E4'!A:K,6,FALSE)="","",VLOOKUP(A100,'E4'!A:K,6,FALSE))</f>
        <v/>
      </c>
      <c r="M100" s="8" t="str">
        <f>IF(VLOOKUP(A100,'E5'!A:K,6,FALSE)="","",VLOOKUP(A100,'E5'!A:K,6,FALSE))</f>
        <v/>
      </c>
      <c r="N100" s="8" t="str">
        <f>IF(VLOOKUP(A100,'E6'!A:K,6,FALSE)="","",VLOOKUP(A100,'E6'!A:K,6,FALSE))</f>
        <v/>
      </c>
      <c r="O100" s="8" t="str">
        <f>IF(VLOOKUP(A100,'E7'!A:K,6,FALSE)="","",VLOOKUP(A100,'E7'!A:K,6,FALSE))</f>
        <v/>
      </c>
      <c r="P100" s="8" t="str">
        <f>IF(VLOOKUP(A100,'E8'!A:K,6,FALSE)="","",VLOOKUP(A100,'E8'!A:K,6,FALSE))</f>
        <v/>
      </c>
      <c r="Q100" s="8" t="str">
        <f>IF(VLOOKUP(A100,'E9'!A:K,6,FALSE)="","",VLOOKUP(A100,'E9'!A:K,6,FALSE))</f>
        <v/>
      </c>
      <c r="R100" s="8" t="str">
        <f>IF(VLOOKUP(A100,'E10'!A:K,6,FALSE)="","",VLOOKUP(A100,'E10'!A:K,6,FALSE))</f>
        <v/>
      </c>
      <c r="S100" s="8">
        <f t="shared" si="3"/>
        <v>0</v>
      </c>
      <c r="T100" s="1" t="str">
        <f t="shared" si="4"/>
        <v/>
      </c>
      <c r="U100" s="11" t="str">
        <f t="shared" si="5"/>
        <v/>
      </c>
    </row>
    <row r="101" spans="1:22" ht="29" customHeight="1" x14ac:dyDescent="0.35">
      <c r="A101" t="s">
        <v>258</v>
      </c>
      <c r="B101" t="s">
        <v>11</v>
      </c>
      <c r="C101" t="str">
        <f>IFERROR(VLOOKUP(A101,#REF!,3,FALSE),"")</f>
        <v/>
      </c>
      <c r="D101" t="s">
        <v>123</v>
      </c>
      <c r="E101" t="s">
        <v>125</v>
      </c>
      <c r="G101" t="s">
        <v>355</v>
      </c>
      <c r="H101">
        <f>VLOOKUP(A101,Scoring!A:H,8,FALSE)</f>
        <v>0.2</v>
      </c>
      <c r="I101" s="8" t="str">
        <f>IF(VLOOKUP(A101,'E1'!A:K,6,FALSE)="","",VLOOKUP(A101,'E1'!A:K,6,FALSE))</f>
        <v/>
      </c>
      <c r="J101" s="8" t="str">
        <f>IF(VLOOKUP(A101,'E2'!A:K,6,FALSE)="","",VLOOKUP(A101,'E2'!A:K,6,FALSE))</f>
        <v/>
      </c>
      <c r="K101" s="8" t="str">
        <f>IF(VLOOKUP(A101,'E3'!A:K,6,FALSE)="","",VLOOKUP(A101,'E3'!A:K,6,FALSE))</f>
        <v/>
      </c>
      <c r="L101" s="8" t="str">
        <f>IF(VLOOKUP(A101,'E4'!A:K,6,FALSE)="","",VLOOKUP(A101,'E4'!A:K,6,FALSE))</f>
        <v/>
      </c>
      <c r="M101" s="8" t="str">
        <f>IF(VLOOKUP(A101,'E5'!A:K,6,FALSE)="","",VLOOKUP(A101,'E5'!A:K,6,FALSE))</f>
        <v/>
      </c>
      <c r="N101" s="8" t="str">
        <f>IF(VLOOKUP(A101,'E6'!A:K,6,FALSE)="","",VLOOKUP(A101,'E6'!A:K,6,FALSE))</f>
        <v/>
      </c>
      <c r="O101" s="8" t="str">
        <f>IF(VLOOKUP(A101,'E7'!A:K,6,FALSE)="","",VLOOKUP(A101,'E7'!A:K,6,FALSE))</f>
        <v/>
      </c>
      <c r="P101" s="8" t="str">
        <f>IF(VLOOKUP(A101,'E8'!A:K,6,FALSE)="","",VLOOKUP(A101,'E8'!A:K,6,FALSE))</f>
        <v/>
      </c>
      <c r="Q101" s="8" t="str">
        <f>IF(VLOOKUP(A101,'E9'!A:K,6,FALSE)="","",VLOOKUP(A101,'E9'!A:K,6,FALSE))</f>
        <v/>
      </c>
      <c r="R101" s="8" t="str">
        <f>IF(VLOOKUP(A101,'E10'!A:K,6,FALSE)="","",VLOOKUP(A101,'E10'!A:K,6,FALSE))</f>
        <v/>
      </c>
      <c r="S101" s="8">
        <f t="shared" si="3"/>
        <v>0</v>
      </c>
      <c r="T101" s="1" t="str">
        <f t="shared" si="4"/>
        <v/>
      </c>
      <c r="U101" s="11" t="str">
        <f t="shared" si="5"/>
        <v/>
      </c>
    </row>
    <row r="102" spans="1:22" ht="29" customHeight="1" x14ac:dyDescent="0.35">
      <c r="A102" t="s">
        <v>259</v>
      </c>
      <c r="B102" t="s">
        <v>11</v>
      </c>
      <c r="C102" t="str">
        <f>IFERROR(VLOOKUP(A102,#REF!,3,FALSE),"")</f>
        <v/>
      </c>
      <c r="D102" t="s">
        <v>123</v>
      </c>
      <c r="E102" t="s">
        <v>126</v>
      </c>
      <c r="G102" t="s">
        <v>355</v>
      </c>
      <c r="H102">
        <f>VLOOKUP(A102,Scoring!A:H,8,FALSE)</f>
        <v>0.3</v>
      </c>
      <c r="I102" s="8" t="str">
        <f>IF(VLOOKUP(A102,'E1'!A:K,6,FALSE)="","",VLOOKUP(A102,'E1'!A:K,6,FALSE))</f>
        <v/>
      </c>
      <c r="J102" s="8" t="str">
        <f>IF(VLOOKUP(A102,'E2'!A:K,6,FALSE)="","",VLOOKUP(A102,'E2'!A:K,6,FALSE))</f>
        <v/>
      </c>
      <c r="K102" s="8" t="str">
        <f>IF(VLOOKUP(A102,'E3'!A:K,6,FALSE)="","",VLOOKUP(A102,'E3'!A:K,6,FALSE))</f>
        <v/>
      </c>
      <c r="L102" s="8" t="str">
        <f>IF(VLOOKUP(A102,'E4'!A:K,6,FALSE)="","",VLOOKUP(A102,'E4'!A:K,6,FALSE))</f>
        <v/>
      </c>
      <c r="M102" s="8" t="str">
        <f>IF(VLOOKUP(A102,'E5'!A:K,6,FALSE)="","",VLOOKUP(A102,'E5'!A:K,6,FALSE))</f>
        <v/>
      </c>
      <c r="N102" s="8" t="str">
        <f>IF(VLOOKUP(A102,'E6'!A:K,6,FALSE)="","",VLOOKUP(A102,'E6'!A:K,6,FALSE))</f>
        <v/>
      </c>
      <c r="O102" s="8" t="str">
        <f>IF(VLOOKUP(A102,'E7'!A:K,6,FALSE)="","",VLOOKUP(A102,'E7'!A:K,6,FALSE))</f>
        <v/>
      </c>
      <c r="P102" s="8" t="str">
        <f>IF(VLOOKUP(A102,'E8'!A:K,6,FALSE)="","",VLOOKUP(A102,'E8'!A:K,6,FALSE))</f>
        <v/>
      </c>
      <c r="Q102" s="8" t="str">
        <f>IF(VLOOKUP(A102,'E9'!A:K,6,FALSE)="","",VLOOKUP(A102,'E9'!A:K,6,FALSE))</f>
        <v/>
      </c>
      <c r="R102" s="8" t="str">
        <f>IF(VLOOKUP(A102,'E10'!A:K,6,FALSE)="","",VLOOKUP(A102,'E10'!A:K,6,FALSE))</f>
        <v/>
      </c>
      <c r="S102" s="8">
        <f t="shared" si="3"/>
        <v>0</v>
      </c>
      <c r="T102" s="1" t="str">
        <f t="shared" si="4"/>
        <v/>
      </c>
      <c r="U102" s="11" t="str">
        <f t="shared" si="5"/>
        <v/>
      </c>
    </row>
    <row r="103" spans="1:22" x14ac:dyDescent="0.35">
      <c r="A103" t="s">
        <v>49</v>
      </c>
      <c r="C103" t="str">
        <f>IFERROR(VLOOKUP(A103,#REF!,3,FALSE),"")</f>
        <v/>
      </c>
      <c r="G103">
        <v>0.1</v>
      </c>
      <c r="H103">
        <f>SUM(H104:H108)</f>
        <v>1</v>
      </c>
      <c r="I103" s="8" t="str">
        <f>IF(VLOOKUP(A103,'E1'!A:K,6,FALSE)="","",VLOOKUP(A103,'E1'!A:K,6,FALSE))</f>
        <v/>
      </c>
      <c r="J103" s="8" t="str">
        <f>IF(VLOOKUP(A103,'E2'!A:K,6,FALSE)="","",VLOOKUP(A103,'E2'!A:K,6,FALSE))</f>
        <v/>
      </c>
      <c r="K103" s="8" t="str">
        <f>IF(VLOOKUP(A103,'E3'!A:K,6,FALSE)="","",VLOOKUP(A103,'E3'!A:K,6,FALSE))</f>
        <v/>
      </c>
      <c r="L103" s="8" t="str">
        <f>IF(VLOOKUP(A103,'E4'!A:K,6,FALSE)="","",VLOOKUP(A103,'E4'!A:K,6,FALSE))</f>
        <v/>
      </c>
      <c r="M103" s="8" t="str">
        <f>IF(VLOOKUP(A103,'E5'!A:K,6,FALSE)="","",VLOOKUP(A103,'E5'!A:K,6,FALSE))</f>
        <v/>
      </c>
      <c r="N103" s="8" t="str">
        <f>IF(VLOOKUP(A103,'E6'!A:K,6,FALSE)="","",VLOOKUP(A103,'E6'!A:K,6,FALSE))</f>
        <v/>
      </c>
      <c r="O103" s="8" t="str">
        <f>IF(VLOOKUP(A103,'E7'!A:K,6,FALSE)="","",VLOOKUP(A103,'E7'!A:K,6,FALSE))</f>
        <v/>
      </c>
      <c r="P103" s="8" t="str">
        <f>IF(VLOOKUP(A103,'E8'!A:K,6,FALSE)="","",VLOOKUP(A103,'E8'!A:K,6,FALSE))</f>
        <v/>
      </c>
      <c r="Q103" s="8" t="str">
        <f>IF(VLOOKUP(A103,'E9'!A:K,6,FALSE)="","",VLOOKUP(A103,'E9'!A:K,6,FALSE))</f>
        <v/>
      </c>
      <c r="R103" s="8" t="str">
        <f>IF(VLOOKUP(A103,'E10'!A:K,6,FALSE)="","",VLOOKUP(A103,'E10'!A:K,6,FALSE))</f>
        <v/>
      </c>
      <c r="S103" s="8">
        <f>PRODUCT(S104:S108)</f>
        <v>0</v>
      </c>
      <c r="T103" s="1" t="str">
        <f t="shared" si="4"/>
        <v/>
      </c>
      <c r="U103" s="11" t="str">
        <f t="shared" si="5"/>
        <v/>
      </c>
      <c r="V103" s="10">
        <f>SUM(U104:U108)*S103</f>
        <v>0</v>
      </c>
    </row>
    <row r="104" spans="1:22" ht="29" customHeight="1" x14ac:dyDescent="0.35">
      <c r="A104" t="s">
        <v>260</v>
      </c>
      <c r="B104" t="s">
        <v>11</v>
      </c>
      <c r="C104" t="str">
        <f>IFERROR(VLOOKUP(A104,#REF!,3,FALSE),"")</f>
        <v/>
      </c>
      <c r="D104" t="s">
        <v>127</v>
      </c>
      <c r="E104" t="s">
        <v>121</v>
      </c>
      <c r="G104" t="s">
        <v>355</v>
      </c>
      <c r="H104">
        <f>VLOOKUP(A104,Scoring!A:H,8,FALSE)</f>
        <v>0.1</v>
      </c>
      <c r="I104" s="8" t="str">
        <f>IF(VLOOKUP(A104,'E1'!A:K,6,FALSE)="","",VLOOKUP(A104,'E1'!A:K,6,FALSE))</f>
        <v/>
      </c>
      <c r="J104" s="8" t="str">
        <f>IF(VLOOKUP(A104,'E2'!A:K,6,FALSE)="","",VLOOKUP(A104,'E2'!A:K,6,FALSE))</f>
        <v/>
      </c>
      <c r="K104" s="8" t="str">
        <f>IF(VLOOKUP(A104,'E3'!A:K,6,FALSE)="","",VLOOKUP(A104,'E3'!A:K,6,FALSE))</f>
        <v/>
      </c>
      <c r="L104" s="8" t="str">
        <f>IF(VLOOKUP(A104,'E4'!A:K,6,FALSE)="","",VLOOKUP(A104,'E4'!A:K,6,FALSE))</f>
        <v/>
      </c>
      <c r="M104" s="8" t="str">
        <f>IF(VLOOKUP(A104,'E5'!A:K,6,FALSE)="","",VLOOKUP(A104,'E5'!A:K,6,FALSE))</f>
        <v/>
      </c>
      <c r="N104" s="8" t="str">
        <f>IF(VLOOKUP(A104,'E6'!A:K,6,FALSE)="","",VLOOKUP(A104,'E6'!A:K,6,FALSE))</f>
        <v/>
      </c>
      <c r="O104" s="8" t="str">
        <f>IF(VLOOKUP(A104,'E7'!A:K,6,FALSE)="","",VLOOKUP(A104,'E7'!A:K,6,FALSE))</f>
        <v/>
      </c>
      <c r="P104" s="8" t="str">
        <f>IF(VLOOKUP(A104,'E8'!A:K,6,FALSE)="","",VLOOKUP(A104,'E8'!A:K,6,FALSE))</f>
        <v/>
      </c>
      <c r="Q104" s="8" t="str">
        <f>IF(VLOOKUP(A104,'E9'!A:K,6,FALSE)="","",VLOOKUP(A104,'E9'!A:K,6,FALSE))</f>
        <v/>
      </c>
      <c r="R104" s="8" t="str">
        <f>IF(VLOOKUP(A104,'E10'!A:K,6,FALSE)="","",VLOOKUP(A104,'E10'!A:K,6,FALSE))</f>
        <v/>
      </c>
      <c r="S104" s="8">
        <f t="shared" si="3"/>
        <v>0</v>
      </c>
      <c r="T104" s="1" t="str">
        <f t="shared" si="4"/>
        <v/>
      </c>
      <c r="U104" s="11" t="str">
        <f t="shared" si="5"/>
        <v/>
      </c>
    </row>
    <row r="105" spans="1:22" ht="29" customHeight="1" x14ac:dyDescent="0.35">
      <c r="A105" t="s">
        <v>261</v>
      </c>
      <c r="B105" t="s">
        <v>11</v>
      </c>
      <c r="C105" t="str">
        <f>IFERROR(VLOOKUP(A105,#REF!,3,FALSE),"")</f>
        <v/>
      </c>
      <c r="D105" t="s">
        <v>127</v>
      </c>
      <c r="E105" t="s">
        <v>122</v>
      </c>
      <c r="G105" t="s">
        <v>355</v>
      </c>
      <c r="H105">
        <f>VLOOKUP(A105,Scoring!A:H,8,FALSE)</f>
        <v>0.1</v>
      </c>
      <c r="I105" s="8" t="str">
        <f>IF(VLOOKUP(A105,'E1'!A:K,6,FALSE)="","",VLOOKUP(A105,'E1'!A:K,6,FALSE))</f>
        <v/>
      </c>
      <c r="J105" s="8" t="str">
        <f>IF(VLOOKUP(A105,'E2'!A:K,6,FALSE)="","",VLOOKUP(A105,'E2'!A:K,6,FALSE))</f>
        <v/>
      </c>
      <c r="K105" s="8" t="str">
        <f>IF(VLOOKUP(A105,'E3'!A:K,6,FALSE)="","",VLOOKUP(A105,'E3'!A:K,6,FALSE))</f>
        <v/>
      </c>
      <c r="L105" s="8" t="str">
        <f>IF(VLOOKUP(A105,'E4'!A:K,6,FALSE)="","",VLOOKUP(A105,'E4'!A:K,6,FALSE))</f>
        <v/>
      </c>
      <c r="M105" s="8" t="str">
        <f>IF(VLOOKUP(A105,'E5'!A:K,6,FALSE)="","",VLOOKUP(A105,'E5'!A:K,6,FALSE))</f>
        <v/>
      </c>
      <c r="N105" s="8" t="str">
        <f>IF(VLOOKUP(A105,'E6'!A:K,6,FALSE)="","",VLOOKUP(A105,'E6'!A:K,6,FALSE))</f>
        <v/>
      </c>
      <c r="O105" s="8" t="str">
        <f>IF(VLOOKUP(A105,'E7'!A:K,6,FALSE)="","",VLOOKUP(A105,'E7'!A:K,6,FALSE))</f>
        <v/>
      </c>
      <c r="P105" s="8" t="str">
        <f>IF(VLOOKUP(A105,'E8'!A:K,6,FALSE)="","",VLOOKUP(A105,'E8'!A:K,6,FALSE))</f>
        <v/>
      </c>
      <c r="Q105" s="8" t="str">
        <f>IF(VLOOKUP(A105,'E9'!A:K,6,FALSE)="","",VLOOKUP(A105,'E9'!A:K,6,FALSE))</f>
        <v/>
      </c>
      <c r="R105" s="8" t="str">
        <f>IF(VLOOKUP(A105,'E10'!A:K,6,FALSE)="","",VLOOKUP(A105,'E10'!A:K,6,FALSE))</f>
        <v/>
      </c>
      <c r="S105" s="8">
        <f t="shared" si="3"/>
        <v>0</v>
      </c>
      <c r="T105" s="1" t="str">
        <f t="shared" si="4"/>
        <v/>
      </c>
      <c r="U105" s="11" t="str">
        <f t="shared" si="5"/>
        <v/>
      </c>
    </row>
    <row r="106" spans="1:22" ht="29" customHeight="1" x14ac:dyDescent="0.35">
      <c r="A106" t="s">
        <v>262</v>
      </c>
      <c r="B106" t="s">
        <v>11</v>
      </c>
      <c r="C106" t="str">
        <f>IFERROR(VLOOKUP(A106,#REF!,3,FALSE),"")</f>
        <v/>
      </c>
      <c r="D106" t="s">
        <v>123</v>
      </c>
      <c r="E106" t="s">
        <v>124</v>
      </c>
      <c r="G106" t="s">
        <v>355</v>
      </c>
      <c r="H106">
        <f>VLOOKUP(A106,Scoring!A:H,8,FALSE)</f>
        <v>0.3</v>
      </c>
      <c r="I106" s="8" t="str">
        <f>IF(VLOOKUP(A106,'E1'!A:K,6,FALSE)="","",VLOOKUP(A106,'E1'!A:K,6,FALSE))</f>
        <v/>
      </c>
      <c r="J106" s="8" t="str">
        <f>IF(VLOOKUP(A106,'E2'!A:K,6,FALSE)="","",VLOOKUP(A106,'E2'!A:K,6,FALSE))</f>
        <v/>
      </c>
      <c r="K106" s="8" t="str">
        <f>IF(VLOOKUP(A106,'E3'!A:K,6,FALSE)="","",VLOOKUP(A106,'E3'!A:K,6,FALSE))</f>
        <v/>
      </c>
      <c r="L106" s="8" t="str">
        <f>IF(VLOOKUP(A106,'E4'!A:K,6,FALSE)="","",VLOOKUP(A106,'E4'!A:K,6,FALSE))</f>
        <v/>
      </c>
      <c r="M106" s="8" t="str">
        <f>IF(VLOOKUP(A106,'E5'!A:K,6,FALSE)="","",VLOOKUP(A106,'E5'!A:K,6,FALSE))</f>
        <v/>
      </c>
      <c r="N106" s="8" t="str">
        <f>IF(VLOOKUP(A106,'E6'!A:K,6,FALSE)="","",VLOOKUP(A106,'E6'!A:K,6,FALSE))</f>
        <v/>
      </c>
      <c r="O106" s="8" t="str">
        <f>IF(VLOOKUP(A106,'E7'!A:K,6,FALSE)="","",VLOOKUP(A106,'E7'!A:K,6,FALSE))</f>
        <v/>
      </c>
      <c r="P106" s="8" t="str">
        <f>IF(VLOOKUP(A106,'E8'!A:K,6,FALSE)="","",VLOOKUP(A106,'E8'!A:K,6,FALSE))</f>
        <v/>
      </c>
      <c r="Q106" s="8" t="str">
        <f>IF(VLOOKUP(A106,'E9'!A:K,6,FALSE)="","",VLOOKUP(A106,'E9'!A:K,6,FALSE))</f>
        <v/>
      </c>
      <c r="R106" s="8" t="str">
        <f>IF(VLOOKUP(A106,'E10'!A:K,6,FALSE)="","",VLOOKUP(A106,'E10'!A:K,6,FALSE))</f>
        <v/>
      </c>
      <c r="S106" s="8">
        <f t="shared" si="3"/>
        <v>0</v>
      </c>
      <c r="T106" s="1" t="str">
        <f t="shared" si="4"/>
        <v/>
      </c>
      <c r="U106" s="11" t="str">
        <f t="shared" si="5"/>
        <v/>
      </c>
    </row>
    <row r="107" spans="1:22" ht="29" customHeight="1" x14ac:dyDescent="0.35">
      <c r="A107" t="s">
        <v>263</v>
      </c>
      <c r="B107" t="s">
        <v>11</v>
      </c>
      <c r="C107" t="str">
        <f>IFERROR(VLOOKUP(A107,#REF!,3,FALSE),"")</f>
        <v/>
      </c>
      <c r="D107" t="s">
        <v>123</v>
      </c>
      <c r="E107" t="s">
        <v>125</v>
      </c>
      <c r="G107" t="s">
        <v>355</v>
      </c>
      <c r="H107">
        <f>VLOOKUP(A107,Scoring!A:H,8,FALSE)</f>
        <v>0.2</v>
      </c>
      <c r="I107" s="8" t="str">
        <f>IF(VLOOKUP(A107,'E1'!A:K,6,FALSE)="","",VLOOKUP(A107,'E1'!A:K,6,FALSE))</f>
        <v/>
      </c>
      <c r="J107" s="8" t="str">
        <f>IF(VLOOKUP(A107,'E2'!A:K,6,FALSE)="","",VLOOKUP(A107,'E2'!A:K,6,FALSE))</f>
        <v/>
      </c>
      <c r="K107" s="8" t="str">
        <f>IF(VLOOKUP(A107,'E3'!A:K,6,FALSE)="","",VLOOKUP(A107,'E3'!A:K,6,FALSE))</f>
        <v/>
      </c>
      <c r="L107" s="8" t="str">
        <f>IF(VLOOKUP(A107,'E4'!A:K,6,FALSE)="","",VLOOKUP(A107,'E4'!A:K,6,FALSE))</f>
        <v/>
      </c>
      <c r="M107" s="8" t="str">
        <f>IF(VLOOKUP(A107,'E5'!A:K,6,FALSE)="","",VLOOKUP(A107,'E5'!A:K,6,FALSE))</f>
        <v/>
      </c>
      <c r="N107" s="8" t="str">
        <f>IF(VLOOKUP(A107,'E6'!A:K,6,FALSE)="","",VLOOKUP(A107,'E6'!A:K,6,FALSE))</f>
        <v/>
      </c>
      <c r="O107" s="8" t="str">
        <f>IF(VLOOKUP(A107,'E7'!A:K,6,FALSE)="","",VLOOKUP(A107,'E7'!A:K,6,FALSE))</f>
        <v/>
      </c>
      <c r="P107" s="8" t="str">
        <f>IF(VLOOKUP(A107,'E8'!A:K,6,FALSE)="","",VLOOKUP(A107,'E8'!A:K,6,FALSE))</f>
        <v/>
      </c>
      <c r="Q107" s="8" t="str">
        <f>IF(VLOOKUP(A107,'E9'!A:K,6,FALSE)="","",VLOOKUP(A107,'E9'!A:K,6,FALSE))</f>
        <v/>
      </c>
      <c r="R107" s="8" t="str">
        <f>IF(VLOOKUP(A107,'E10'!A:K,6,FALSE)="","",VLOOKUP(A107,'E10'!A:K,6,FALSE))</f>
        <v/>
      </c>
      <c r="S107" s="8">
        <f t="shared" si="3"/>
        <v>0</v>
      </c>
      <c r="T107" s="1" t="str">
        <f t="shared" si="4"/>
        <v/>
      </c>
      <c r="U107" s="11" t="str">
        <f t="shared" si="5"/>
        <v/>
      </c>
    </row>
    <row r="108" spans="1:22" ht="29" customHeight="1" x14ac:dyDescent="0.35">
      <c r="A108" t="s">
        <v>264</v>
      </c>
      <c r="B108" t="s">
        <v>11</v>
      </c>
      <c r="C108" t="str">
        <f>IFERROR(VLOOKUP(A108,#REF!,3,FALSE),"")</f>
        <v/>
      </c>
      <c r="D108" t="s">
        <v>123</v>
      </c>
      <c r="E108" t="s">
        <v>126</v>
      </c>
      <c r="G108" t="s">
        <v>355</v>
      </c>
      <c r="H108">
        <f>VLOOKUP(A108,Scoring!A:H,8,FALSE)</f>
        <v>0.3</v>
      </c>
      <c r="I108" s="8" t="str">
        <f>IF(VLOOKUP(A108,'E1'!A:K,6,FALSE)="","",VLOOKUP(A108,'E1'!A:K,6,FALSE))</f>
        <v/>
      </c>
      <c r="J108" s="8" t="str">
        <f>IF(VLOOKUP(A108,'E2'!A:K,6,FALSE)="","",VLOOKUP(A108,'E2'!A:K,6,FALSE))</f>
        <v/>
      </c>
      <c r="K108" s="8" t="str">
        <f>IF(VLOOKUP(A108,'E3'!A:K,6,FALSE)="","",VLOOKUP(A108,'E3'!A:K,6,FALSE))</f>
        <v/>
      </c>
      <c r="L108" s="8" t="str">
        <f>IF(VLOOKUP(A108,'E4'!A:K,6,FALSE)="","",VLOOKUP(A108,'E4'!A:K,6,FALSE))</f>
        <v/>
      </c>
      <c r="M108" s="8" t="str">
        <f>IF(VLOOKUP(A108,'E5'!A:K,6,FALSE)="","",VLOOKUP(A108,'E5'!A:K,6,FALSE))</f>
        <v/>
      </c>
      <c r="N108" s="8" t="str">
        <f>IF(VLOOKUP(A108,'E6'!A:K,6,FALSE)="","",VLOOKUP(A108,'E6'!A:K,6,FALSE))</f>
        <v/>
      </c>
      <c r="O108" s="8" t="str">
        <f>IF(VLOOKUP(A108,'E7'!A:K,6,FALSE)="","",VLOOKUP(A108,'E7'!A:K,6,FALSE))</f>
        <v/>
      </c>
      <c r="P108" s="8" t="str">
        <f>IF(VLOOKUP(A108,'E8'!A:K,6,FALSE)="","",VLOOKUP(A108,'E8'!A:K,6,FALSE))</f>
        <v/>
      </c>
      <c r="Q108" s="8" t="str">
        <f>IF(VLOOKUP(A108,'E9'!A:K,6,FALSE)="","",VLOOKUP(A108,'E9'!A:K,6,FALSE))</f>
        <v/>
      </c>
      <c r="R108" s="8" t="str">
        <f>IF(VLOOKUP(A108,'E10'!A:K,6,FALSE)="","",VLOOKUP(A108,'E10'!A:K,6,FALSE))</f>
        <v/>
      </c>
      <c r="S108" s="8">
        <f t="shared" si="3"/>
        <v>0</v>
      </c>
      <c r="T108" s="1" t="str">
        <f t="shared" si="4"/>
        <v/>
      </c>
      <c r="U108" s="11" t="str">
        <f t="shared" si="5"/>
        <v/>
      </c>
    </row>
    <row r="109" spans="1:22" x14ac:dyDescent="0.35">
      <c r="A109" t="s">
        <v>50</v>
      </c>
      <c r="C109" t="str">
        <f>IFERROR(VLOOKUP(A109,#REF!,3,FALSE),"")</f>
        <v/>
      </c>
      <c r="G109">
        <v>0.1</v>
      </c>
      <c r="H109">
        <f>SUM(H110:H114)</f>
        <v>1</v>
      </c>
      <c r="I109" s="8" t="str">
        <f>IF(VLOOKUP(A109,'E1'!A:K,6,FALSE)="","",VLOOKUP(A109,'E1'!A:K,6,FALSE))</f>
        <v/>
      </c>
      <c r="J109" s="8" t="str">
        <f>IF(VLOOKUP(A109,'E2'!A:K,6,FALSE)="","",VLOOKUP(A109,'E2'!A:K,6,FALSE))</f>
        <v/>
      </c>
      <c r="K109" s="8" t="str">
        <f>IF(VLOOKUP(A109,'E3'!A:K,6,FALSE)="","",VLOOKUP(A109,'E3'!A:K,6,FALSE))</f>
        <v/>
      </c>
      <c r="L109" s="8" t="str">
        <f>IF(VLOOKUP(A109,'E4'!A:K,6,FALSE)="","",VLOOKUP(A109,'E4'!A:K,6,FALSE))</f>
        <v/>
      </c>
      <c r="M109" s="8" t="str">
        <f>IF(VLOOKUP(A109,'E5'!A:K,6,FALSE)="","",VLOOKUP(A109,'E5'!A:K,6,FALSE))</f>
        <v/>
      </c>
      <c r="N109" s="8" t="str">
        <f>IF(VLOOKUP(A109,'E6'!A:K,6,FALSE)="","",VLOOKUP(A109,'E6'!A:K,6,FALSE))</f>
        <v/>
      </c>
      <c r="O109" s="8" t="str">
        <f>IF(VLOOKUP(A109,'E7'!A:K,6,FALSE)="","",VLOOKUP(A109,'E7'!A:K,6,FALSE))</f>
        <v/>
      </c>
      <c r="P109" s="8" t="str">
        <f>IF(VLOOKUP(A109,'E8'!A:K,6,FALSE)="","",VLOOKUP(A109,'E8'!A:K,6,FALSE))</f>
        <v/>
      </c>
      <c r="Q109" s="8" t="str">
        <f>IF(VLOOKUP(A109,'E9'!A:K,6,FALSE)="","",VLOOKUP(A109,'E9'!A:K,6,FALSE))</f>
        <v/>
      </c>
      <c r="R109" s="8" t="str">
        <f>IF(VLOOKUP(A109,'E10'!A:K,6,FALSE)="","",VLOOKUP(A109,'E10'!A:K,6,FALSE))</f>
        <v/>
      </c>
      <c r="S109" s="8">
        <f>PRODUCT(S110:S114)</f>
        <v>0</v>
      </c>
      <c r="T109" s="1" t="str">
        <f t="shared" si="4"/>
        <v/>
      </c>
      <c r="U109" s="11" t="str">
        <f t="shared" si="5"/>
        <v/>
      </c>
      <c r="V109" s="10">
        <f>SUM(U110:U114)*S109</f>
        <v>0</v>
      </c>
    </row>
    <row r="110" spans="1:22" ht="29" customHeight="1" x14ac:dyDescent="0.35">
      <c r="A110" t="s">
        <v>265</v>
      </c>
      <c r="B110" t="s">
        <v>11</v>
      </c>
      <c r="C110" t="str">
        <f>IFERROR(VLOOKUP(A110,#REF!,3,FALSE),"")</f>
        <v/>
      </c>
      <c r="D110" t="s">
        <v>127</v>
      </c>
      <c r="E110" t="s">
        <v>121</v>
      </c>
      <c r="G110" t="s">
        <v>355</v>
      </c>
      <c r="H110">
        <f>VLOOKUP(A110,Scoring!A:H,8,FALSE)</f>
        <v>0.1</v>
      </c>
      <c r="I110" s="8" t="str">
        <f>IF(VLOOKUP(A110,'E1'!A:K,6,FALSE)="","",VLOOKUP(A110,'E1'!A:K,6,FALSE))</f>
        <v/>
      </c>
      <c r="J110" s="8" t="str">
        <f>IF(VLOOKUP(A110,'E2'!A:K,6,FALSE)="","",VLOOKUP(A110,'E2'!A:K,6,FALSE))</f>
        <v/>
      </c>
      <c r="K110" s="8" t="str">
        <f>IF(VLOOKUP(A110,'E3'!A:K,6,FALSE)="","",VLOOKUP(A110,'E3'!A:K,6,FALSE))</f>
        <v/>
      </c>
      <c r="L110" s="8" t="str">
        <f>IF(VLOOKUP(A110,'E4'!A:K,6,FALSE)="","",VLOOKUP(A110,'E4'!A:K,6,FALSE))</f>
        <v/>
      </c>
      <c r="M110" s="8" t="str">
        <f>IF(VLOOKUP(A110,'E5'!A:K,6,FALSE)="","",VLOOKUP(A110,'E5'!A:K,6,FALSE))</f>
        <v/>
      </c>
      <c r="N110" s="8" t="str">
        <f>IF(VLOOKUP(A110,'E6'!A:K,6,FALSE)="","",VLOOKUP(A110,'E6'!A:K,6,FALSE))</f>
        <v/>
      </c>
      <c r="O110" s="8" t="str">
        <f>IF(VLOOKUP(A110,'E7'!A:K,6,FALSE)="","",VLOOKUP(A110,'E7'!A:K,6,FALSE))</f>
        <v/>
      </c>
      <c r="P110" s="8" t="str">
        <f>IF(VLOOKUP(A110,'E8'!A:K,6,FALSE)="","",VLOOKUP(A110,'E8'!A:K,6,FALSE))</f>
        <v/>
      </c>
      <c r="Q110" s="8" t="str">
        <f>IF(VLOOKUP(A110,'E9'!A:K,6,FALSE)="","",VLOOKUP(A110,'E9'!A:K,6,FALSE))</f>
        <v/>
      </c>
      <c r="R110" s="8" t="str">
        <f>IF(VLOOKUP(A110,'E10'!A:K,6,FALSE)="","",VLOOKUP(A110,'E10'!A:K,6,FALSE))</f>
        <v/>
      </c>
      <c r="S110" s="8">
        <f t="shared" si="3"/>
        <v>0</v>
      </c>
      <c r="T110" s="1" t="str">
        <f t="shared" si="4"/>
        <v/>
      </c>
      <c r="U110" s="11" t="str">
        <f t="shared" si="5"/>
        <v/>
      </c>
    </row>
    <row r="111" spans="1:22" ht="29" customHeight="1" x14ac:dyDescent="0.35">
      <c r="A111" t="s">
        <v>266</v>
      </c>
      <c r="B111" t="s">
        <v>11</v>
      </c>
      <c r="C111" t="str">
        <f>IFERROR(VLOOKUP(A111,#REF!,3,FALSE),"")</f>
        <v/>
      </c>
      <c r="D111" t="s">
        <v>127</v>
      </c>
      <c r="E111" t="s">
        <v>122</v>
      </c>
      <c r="G111" t="s">
        <v>355</v>
      </c>
      <c r="H111">
        <f>VLOOKUP(A111,Scoring!A:H,8,FALSE)</f>
        <v>0.1</v>
      </c>
      <c r="I111" s="8" t="str">
        <f>IF(VLOOKUP(A111,'E1'!A:K,6,FALSE)="","",VLOOKUP(A111,'E1'!A:K,6,FALSE))</f>
        <v/>
      </c>
      <c r="J111" s="8" t="str">
        <f>IF(VLOOKUP(A111,'E2'!A:K,6,FALSE)="","",VLOOKUP(A111,'E2'!A:K,6,FALSE))</f>
        <v/>
      </c>
      <c r="K111" s="8" t="str">
        <f>IF(VLOOKUP(A111,'E3'!A:K,6,FALSE)="","",VLOOKUP(A111,'E3'!A:K,6,FALSE))</f>
        <v/>
      </c>
      <c r="L111" s="8" t="str">
        <f>IF(VLOOKUP(A111,'E4'!A:K,6,FALSE)="","",VLOOKUP(A111,'E4'!A:K,6,FALSE))</f>
        <v/>
      </c>
      <c r="M111" s="8" t="str">
        <f>IF(VLOOKUP(A111,'E5'!A:K,6,FALSE)="","",VLOOKUP(A111,'E5'!A:K,6,FALSE))</f>
        <v/>
      </c>
      <c r="N111" s="8" t="str">
        <f>IF(VLOOKUP(A111,'E6'!A:K,6,FALSE)="","",VLOOKUP(A111,'E6'!A:K,6,FALSE))</f>
        <v/>
      </c>
      <c r="O111" s="8" t="str">
        <f>IF(VLOOKUP(A111,'E7'!A:K,6,FALSE)="","",VLOOKUP(A111,'E7'!A:K,6,FALSE))</f>
        <v/>
      </c>
      <c r="P111" s="8" t="str">
        <f>IF(VLOOKUP(A111,'E8'!A:K,6,FALSE)="","",VLOOKUP(A111,'E8'!A:K,6,FALSE))</f>
        <v/>
      </c>
      <c r="Q111" s="8" t="str">
        <f>IF(VLOOKUP(A111,'E9'!A:K,6,FALSE)="","",VLOOKUP(A111,'E9'!A:K,6,FALSE))</f>
        <v/>
      </c>
      <c r="R111" s="8" t="str">
        <f>IF(VLOOKUP(A111,'E10'!A:K,6,FALSE)="","",VLOOKUP(A111,'E10'!A:K,6,FALSE))</f>
        <v/>
      </c>
      <c r="S111" s="8">
        <f t="shared" si="3"/>
        <v>0</v>
      </c>
      <c r="T111" s="1" t="str">
        <f t="shared" si="4"/>
        <v/>
      </c>
      <c r="U111" s="11" t="str">
        <f t="shared" si="5"/>
        <v/>
      </c>
    </row>
    <row r="112" spans="1:22" ht="29" customHeight="1" x14ac:dyDescent="0.35">
      <c r="A112" t="s">
        <v>267</v>
      </c>
      <c r="B112" t="s">
        <v>11</v>
      </c>
      <c r="C112" t="str">
        <f>IFERROR(VLOOKUP(A112,#REF!,3,FALSE),"")</f>
        <v/>
      </c>
      <c r="D112" t="s">
        <v>123</v>
      </c>
      <c r="E112" t="s">
        <v>124</v>
      </c>
      <c r="G112" t="s">
        <v>355</v>
      </c>
      <c r="H112">
        <f>VLOOKUP(A112,Scoring!A:H,8,FALSE)</f>
        <v>0.3</v>
      </c>
      <c r="I112" s="8" t="str">
        <f>IF(VLOOKUP(A112,'E1'!A:K,6,FALSE)="","",VLOOKUP(A112,'E1'!A:K,6,FALSE))</f>
        <v/>
      </c>
      <c r="J112" s="8" t="str">
        <f>IF(VLOOKUP(A112,'E2'!A:K,6,FALSE)="","",VLOOKUP(A112,'E2'!A:K,6,FALSE))</f>
        <v/>
      </c>
      <c r="K112" s="8" t="str">
        <f>IF(VLOOKUP(A112,'E3'!A:K,6,FALSE)="","",VLOOKUP(A112,'E3'!A:K,6,FALSE))</f>
        <v/>
      </c>
      <c r="L112" s="8" t="str">
        <f>IF(VLOOKUP(A112,'E4'!A:K,6,FALSE)="","",VLOOKUP(A112,'E4'!A:K,6,FALSE))</f>
        <v/>
      </c>
      <c r="M112" s="8" t="str">
        <f>IF(VLOOKUP(A112,'E5'!A:K,6,FALSE)="","",VLOOKUP(A112,'E5'!A:K,6,FALSE))</f>
        <v/>
      </c>
      <c r="N112" s="8" t="str">
        <f>IF(VLOOKUP(A112,'E6'!A:K,6,FALSE)="","",VLOOKUP(A112,'E6'!A:K,6,FALSE))</f>
        <v/>
      </c>
      <c r="O112" s="8" t="str">
        <f>IF(VLOOKUP(A112,'E7'!A:K,6,FALSE)="","",VLOOKUP(A112,'E7'!A:K,6,FALSE))</f>
        <v/>
      </c>
      <c r="P112" s="8" t="str">
        <f>IF(VLOOKUP(A112,'E8'!A:K,6,FALSE)="","",VLOOKUP(A112,'E8'!A:K,6,FALSE))</f>
        <v/>
      </c>
      <c r="Q112" s="8" t="str">
        <f>IF(VLOOKUP(A112,'E9'!A:K,6,FALSE)="","",VLOOKUP(A112,'E9'!A:K,6,FALSE))</f>
        <v/>
      </c>
      <c r="R112" s="8" t="str">
        <f>IF(VLOOKUP(A112,'E10'!A:K,6,FALSE)="","",VLOOKUP(A112,'E10'!A:K,6,FALSE))</f>
        <v/>
      </c>
      <c r="S112" s="8">
        <f t="shared" si="3"/>
        <v>0</v>
      </c>
      <c r="T112" s="1" t="str">
        <f t="shared" si="4"/>
        <v/>
      </c>
      <c r="U112" s="11" t="str">
        <f t="shared" si="5"/>
        <v/>
      </c>
    </row>
    <row r="113" spans="1:23" ht="29" customHeight="1" x14ac:dyDescent="0.35">
      <c r="A113" t="s">
        <v>268</v>
      </c>
      <c r="B113" t="s">
        <v>11</v>
      </c>
      <c r="C113" t="str">
        <f>IFERROR(VLOOKUP(A113,#REF!,3,FALSE),"")</f>
        <v/>
      </c>
      <c r="D113" t="s">
        <v>123</v>
      </c>
      <c r="E113" t="s">
        <v>125</v>
      </c>
      <c r="G113" t="s">
        <v>355</v>
      </c>
      <c r="H113">
        <f>VLOOKUP(A113,Scoring!A:H,8,FALSE)</f>
        <v>0.2</v>
      </c>
      <c r="I113" s="8" t="str">
        <f>IF(VLOOKUP(A113,'E1'!A:K,6,FALSE)="","",VLOOKUP(A113,'E1'!A:K,6,FALSE))</f>
        <v/>
      </c>
      <c r="J113" s="8" t="str">
        <f>IF(VLOOKUP(A113,'E2'!A:K,6,FALSE)="","",VLOOKUP(A113,'E2'!A:K,6,FALSE))</f>
        <v/>
      </c>
      <c r="K113" s="8" t="str">
        <f>IF(VLOOKUP(A113,'E3'!A:K,6,FALSE)="","",VLOOKUP(A113,'E3'!A:K,6,FALSE))</f>
        <v/>
      </c>
      <c r="L113" s="8" t="str">
        <f>IF(VLOOKUP(A113,'E4'!A:K,6,FALSE)="","",VLOOKUP(A113,'E4'!A:K,6,FALSE))</f>
        <v/>
      </c>
      <c r="M113" s="8" t="str">
        <f>IF(VLOOKUP(A113,'E5'!A:K,6,FALSE)="","",VLOOKUP(A113,'E5'!A:K,6,FALSE))</f>
        <v/>
      </c>
      <c r="N113" s="8" t="str">
        <f>IF(VLOOKUP(A113,'E6'!A:K,6,FALSE)="","",VLOOKUP(A113,'E6'!A:K,6,FALSE))</f>
        <v/>
      </c>
      <c r="O113" s="8" t="str">
        <f>IF(VLOOKUP(A113,'E7'!A:K,6,FALSE)="","",VLOOKUP(A113,'E7'!A:K,6,FALSE))</f>
        <v/>
      </c>
      <c r="P113" s="8" t="str">
        <f>IF(VLOOKUP(A113,'E8'!A:K,6,FALSE)="","",VLOOKUP(A113,'E8'!A:K,6,FALSE))</f>
        <v/>
      </c>
      <c r="Q113" s="8" t="str">
        <f>IF(VLOOKUP(A113,'E9'!A:K,6,FALSE)="","",VLOOKUP(A113,'E9'!A:K,6,FALSE))</f>
        <v/>
      </c>
      <c r="R113" s="8" t="str">
        <f>IF(VLOOKUP(A113,'E10'!A:K,6,FALSE)="","",VLOOKUP(A113,'E10'!A:K,6,FALSE))</f>
        <v/>
      </c>
      <c r="S113" s="8">
        <f t="shared" si="3"/>
        <v>0</v>
      </c>
      <c r="T113" s="1" t="str">
        <f t="shared" si="4"/>
        <v/>
      </c>
      <c r="U113" s="11" t="str">
        <f t="shared" si="5"/>
        <v/>
      </c>
    </row>
    <row r="114" spans="1:23" ht="29" customHeight="1" x14ac:dyDescent="0.35">
      <c r="A114" t="s">
        <v>269</v>
      </c>
      <c r="B114" t="s">
        <v>11</v>
      </c>
      <c r="C114" t="str">
        <f>IFERROR(VLOOKUP(A114,#REF!,3,FALSE),"")</f>
        <v/>
      </c>
      <c r="D114" t="s">
        <v>123</v>
      </c>
      <c r="E114" t="s">
        <v>126</v>
      </c>
      <c r="G114" t="s">
        <v>355</v>
      </c>
      <c r="H114">
        <f>VLOOKUP(A114,Scoring!A:H,8,FALSE)</f>
        <v>0.3</v>
      </c>
      <c r="I114" s="8" t="str">
        <f>IF(VLOOKUP(A114,'E1'!A:K,6,FALSE)="","",VLOOKUP(A114,'E1'!A:K,6,FALSE))</f>
        <v/>
      </c>
      <c r="J114" s="8" t="str">
        <f>IF(VLOOKUP(A114,'E2'!A:K,6,FALSE)="","",VLOOKUP(A114,'E2'!A:K,6,FALSE))</f>
        <v/>
      </c>
      <c r="K114" s="8" t="str">
        <f>IF(VLOOKUP(A114,'E3'!A:K,6,FALSE)="","",VLOOKUP(A114,'E3'!A:K,6,FALSE))</f>
        <v/>
      </c>
      <c r="L114" s="8" t="str">
        <f>IF(VLOOKUP(A114,'E4'!A:K,6,FALSE)="","",VLOOKUP(A114,'E4'!A:K,6,FALSE))</f>
        <v/>
      </c>
      <c r="M114" s="8" t="str">
        <f>IF(VLOOKUP(A114,'E5'!A:K,6,FALSE)="","",VLOOKUP(A114,'E5'!A:K,6,FALSE))</f>
        <v/>
      </c>
      <c r="N114" s="8" t="str">
        <f>IF(VLOOKUP(A114,'E6'!A:K,6,FALSE)="","",VLOOKUP(A114,'E6'!A:K,6,FALSE))</f>
        <v/>
      </c>
      <c r="O114" s="8" t="str">
        <f>IF(VLOOKUP(A114,'E7'!A:K,6,FALSE)="","",VLOOKUP(A114,'E7'!A:K,6,FALSE))</f>
        <v/>
      </c>
      <c r="P114" s="8" t="str">
        <f>IF(VLOOKUP(A114,'E8'!A:K,6,FALSE)="","",VLOOKUP(A114,'E8'!A:K,6,FALSE))</f>
        <v/>
      </c>
      <c r="Q114" s="8" t="str">
        <f>IF(VLOOKUP(A114,'E9'!A:K,6,FALSE)="","",VLOOKUP(A114,'E9'!A:K,6,FALSE))</f>
        <v/>
      </c>
      <c r="R114" s="8" t="str">
        <f>IF(VLOOKUP(A114,'E10'!A:K,6,FALSE)="","",VLOOKUP(A114,'E10'!A:K,6,FALSE))</f>
        <v/>
      </c>
      <c r="S114" s="8">
        <f t="shared" si="3"/>
        <v>0</v>
      </c>
      <c r="T114" s="1" t="str">
        <f t="shared" si="4"/>
        <v/>
      </c>
      <c r="U114" s="11" t="str">
        <f t="shared" si="5"/>
        <v/>
      </c>
    </row>
    <row r="115" spans="1:23" x14ac:dyDescent="0.35">
      <c r="A115" t="s">
        <v>51</v>
      </c>
      <c r="C115" t="str">
        <f>IFERROR(VLOOKUP(A115,#REF!,3,FALSE),"")</f>
        <v/>
      </c>
      <c r="G115">
        <v>0.3</v>
      </c>
      <c r="H115">
        <f>SUM(H116:H120)</f>
        <v>1</v>
      </c>
      <c r="I115" s="8" t="str">
        <f>IF(VLOOKUP(A115,'E1'!A:K,6,FALSE)="","",VLOOKUP(A115,'E1'!A:K,6,FALSE))</f>
        <v/>
      </c>
      <c r="J115" s="8" t="str">
        <f>IF(VLOOKUP(A115,'E2'!A:K,6,FALSE)="","",VLOOKUP(A115,'E2'!A:K,6,FALSE))</f>
        <v/>
      </c>
      <c r="K115" s="8" t="str">
        <f>IF(VLOOKUP(A115,'E3'!A:K,6,FALSE)="","",VLOOKUP(A115,'E3'!A:K,6,FALSE))</f>
        <v/>
      </c>
      <c r="L115" s="8" t="str">
        <f>IF(VLOOKUP(A115,'E4'!A:K,6,FALSE)="","",VLOOKUP(A115,'E4'!A:K,6,FALSE))</f>
        <v/>
      </c>
      <c r="M115" s="8" t="str">
        <f>IF(VLOOKUP(A115,'E5'!A:K,6,FALSE)="","",VLOOKUP(A115,'E5'!A:K,6,FALSE))</f>
        <v/>
      </c>
      <c r="N115" s="8" t="str">
        <f>IF(VLOOKUP(A115,'E6'!A:K,6,FALSE)="","",VLOOKUP(A115,'E6'!A:K,6,FALSE))</f>
        <v/>
      </c>
      <c r="O115" s="8" t="str">
        <f>IF(VLOOKUP(A115,'E7'!A:K,6,FALSE)="","",VLOOKUP(A115,'E7'!A:K,6,FALSE))</f>
        <v/>
      </c>
      <c r="P115" s="8" t="str">
        <f>IF(VLOOKUP(A115,'E8'!A:K,6,FALSE)="","",VLOOKUP(A115,'E8'!A:K,6,FALSE))</f>
        <v/>
      </c>
      <c r="Q115" s="8" t="str">
        <f>IF(VLOOKUP(A115,'E9'!A:K,6,FALSE)="","",VLOOKUP(A115,'E9'!A:K,6,FALSE))</f>
        <v/>
      </c>
      <c r="R115" s="8" t="str">
        <f>IF(VLOOKUP(A115,'E10'!A:K,6,FALSE)="","",VLOOKUP(A115,'E10'!A:K,6,FALSE))</f>
        <v/>
      </c>
      <c r="S115" s="8">
        <f>PRODUCT(S116:S120)</f>
        <v>0</v>
      </c>
      <c r="T115" s="1" t="str">
        <f t="shared" si="4"/>
        <v/>
      </c>
      <c r="U115" s="11" t="str">
        <f t="shared" si="5"/>
        <v/>
      </c>
      <c r="V115" s="10">
        <f>SUM(U116:U120)*S115</f>
        <v>0</v>
      </c>
    </row>
    <row r="116" spans="1:23" ht="29" customHeight="1" x14ac:dyDescent="0.35">
      <c r="A116" t="s">
        <v>270</v>
      </c>
      <c r="B116" t="s">
        <v>11</v>
      </c>
      <c r="C116" t="str">
        <f>IFERROR(VLOOKUP(A116,#REF!,3,FALSE),"")</f>
        <v/>
      </c>
      <c r="D116" t="s">
        <v>127</v>
      </c>
      <c r="E116" t="s">
        <v>121</v>
      </c>
      <c r="G116" t="s">
        <v>355</v>
      </c>
      <c r="H116">
        <f>VLOOKUP(A116,Scoring!A:H,8,FALSE)</f>
        <v>0.1</v>
      </c>
      <c r="I116" s="8" t="str">
        <f>IF(VLOOKUP(A116,'E1'!A:K,6,FALSE)="","",VLOOKUP(A116,'E1'!A:K,6,FALSE))</f>
        <v/>
      </c>
      <c r="J116" s="8" t="str">
        <f>IF(VLOOKUP(A116,'E2'!A:K,6,FALSE)="","",VLOOKUP(A116,'E2'!A:K,6,FALSE))</f>
        <v/>
      </c>
      <c r="K116" s="8" t="str">
        <f>IF(VLOOKUP(A116,'E3'!A:K,6,FALSE)="","",VLOOKUP(A116,'E3'!A:K,6,FALSE))</f>
        <v/>
      </c>
      <c r="L116" s="8" t="str">
        <f>IF(VLOOKUP(A116,'E4'!A:K,6,FALSE)="","",VLOOKUP(A116,'E4'!A:K,6,FALSE))</f>
        <v/>
      </c>
      <c r="M116" s="8" t="str">
        <f>IF(VLOOKUP(A116,'E5'!A:K,6,FALSE)="","",VLOOKUP(A116,'E5'!A:K,6,FALSE))</f>
        <v/>
      </c>
      <c r="N116" s="8" t="str">
        <f>IF(VLOOKUP(A116,'E6'!A:K,6,FALSE)="","",VLOOKUP(A116,'E6'!A:K,6,FALSE))</f>
        <v/>
      </c>
      <c r="O116" s="8" t="str">
        <f>IF(VLOOKUP(A116,'E7'!A:K,6,FALSE)="","",VLOOKUP(A116,'E7'!A:K,6,FALSE))</f>
        <v/>
      </c>
      <c r="P116" s="8" t="str">
        <f>IF(VLOOKUP(A116,'E8'!A:K,6,FALSE)="","",VLOOKUP(A116,'E8'!A:K,6,FALSE))</f>
        <v/>
      </c>
      <c r="Q116" s="8" t="str">
        <f>IF(VLOOKUP(A116,'E9'!A:K,6,FALSE)="","",VLOOKUP(A116,'E9'!A:K,6,FALSE))</f>
        <v/>
      </c>
      <c r="R116" s="8" t="str">
        <f>IF(VLOOKUP(A116,'E10'!A:K,6,FALSE)="","",VLOOKUP(A116,'E10'!A:K,6,FALSE))</f>
        <v/>
      </c>
      <c r="S116" s="8">
        <f t="shared" si="3"/>
        <v>0</v>
      </c>
      <c r="T116" s="1" t="str">
        <f t="shared" si="4"/>
        <v/>
      </c>
      <c r="U116" s="11" t="str">
        <f t="shared" si="5"/>
        <v/>
      </c>
    </row>
    <row r="117" spans="1:23" ht="29" customHeight="1" x14ac:dyDescent="0.35">
      <c r="A117" t="s">
        <v>271</v>
      </c>
      <c r="B117" t="s">
        <v>11</v>
      </c>
      <c r="C117" t="str">
        <f>IFERROR(VLOOKUP(A117,#REF!,3,FALSE),"")</f>
        <v/>
      </c>
      <c r="D117" t="s">
        <v>127</v>
      </c>
      <c r="E117" t="s">
        <v>122</v>
      </c>
      <c r="G117" t="s">
        <v>355</v>
      </c>
      <c r="H117">
        <f>VLOOKUP(A117,Scoring!A:H,8,FALSE)</f>
        <v>0.1</v>
      </c>
      <c r="I117" s="8" t="str">
        <f>IF(VLOOKUP(A117,'E1'!A:K,6,FALSE)="","",VLOOKUP(A117,'E1'!A:K,6,FALSE))</f>
        <v/>
      </c>
      <c r="J117" s="8" t="str">
        <f>IF(VLOOKUP(A117,'E2'!A:K,6,FALSE)="","",VLOOKUP(A117,'E2'!A:K,6,FALSE))</f>
        <v/>
      </c>
      <c r="K117" s="8" t="str">
        <f>IF(VLOOKUP(A117,'E3'!A:K,6,FALSE)="","",VLOOKUP(A117,'E3'!A:K,6,FALSE))</f>
        <v/>
      </c>
      <c r="L117" s="8" t="str">
        <f>IF(VLOOKUP(A117,'E4'!A:K,6,FALSE)="","",VLOOKUP(A117,'E4'!A:K,6,FALSE))</f>
        <v/>
      </c>
      <c r="M117" s="8" t="str">
        <f>IF(VLOOKUP(A117,'E5'!A:K,6,FALSE)="","",VLOOKUP(A117,'E5'!A:K,6,FALSE))</f>
        <v/>
      </c>
      <c r="N117" s="8" t="str">
        <f>IF(VLOOKUP(A117,'E6'!A:K,6,FALSE)="","",VLOOKUP(A117,'E6'!A:K,6,FALSE))</f>
        <v/>
      </c>
      <c r="O117" s="8" t="str">
        <f>IF(VLOOKUP(A117,'E7'!A:K,6,FALSE)="","",VLOOKUP(A117,'E7'!A:K,6,FALSE))</f>
        <v/>
      </c>
      <c r="P117" s="8" t="str">
        <f>IF(VLOOKUP(A117,'E8'!A:K,6,FALSE)="","",VLOOKUP(A117,'E8'!A:K,6,FALSE))</f>
        <v/>
      </c>
      <c r="Q117" s="8" t="str">
        <f>IF(VLOOKUP(A117,'E9'!A:K,6,FALSE)="","",VLOOKUP(A117,'E9'!A:K,6,FALSE))</f>
        <v/>
      </c>
      <c r="R117" s="8" t="str">
        <f>IF(VLOOKUP(A117,'E10'!A:K,6,FALSE)="","",VLOOKUP(A117,'E10'!A:K,6,FALSE))</f>
        <v/>
      </c>
      <c r="S117" s="8">
        <f t="shared" si="3"/>
        <v>0</v>
      </c>
      <c r="T117" s="1" t="str">
        <f t="shared" si="4"/>
        <v/>
      </c>
      <c r="U117" s="11" t="str">
        <f t="shared" si="5"/>
        <v/>
      </c>
    </row>
    <row r="118" spans="1:23" ht="29" customHeight="1" x14ac:dyDescent="0.35">
      <c r="A118" t="s">
        <v>272</v>
      </c>
      <c r="B118" t="s">
        <v>11</v>
      </c>
      <c r="C118" t="str">
        <f>IFERROR(VLOOKUP(A118,#REF!,3,FALSE),"")</f>
        <v/>
      </c>
      <c r="D118" t="s">
        <v>123</v>
      </c>
      <c r="E118" t="s">
        <v>124</v>
      </c>
      <c r="G118" t="s">
        <v>355</v>
      </c>
      <c r="H118">
        <f>VLOOKUP(A118,Scoring!A:H,8,FALSE)</f>
        <v>0.3</v>
      </c>
      <c r="I118" s="8" t="str">
        <f>IF(VLOOKUP(A118,'E1'!A:K,6,FALSE)="","",VLOOKUP(A118,'E1'!A:K,6,FALSE))</f>
        <v/>
      </c>
      <c r="J118" s="8" t="str">
        <f>IF(VLOOKUP(A118,'E2'!A:K,6,FALSE)="","",VLOOKUP(A118,'E2'!A:K,6,FALSE))</f>
        <v/>
      </c>
      <c r="K118" s="8" t="str">
        <f>IF(VLOOKUP(A118,'E3'!A:K,6,FALSE)="","",VLOOKUP(A118,'E3'!A:K,6,FALSE))</f>
        <v/>
      </c>
      <c r="L118" s="8" t="str">
        <f>IF(VLOOKUP(A118,'E4'!A:K,6,FALSE)="","",VLOOKUP(A118,'E4'!A:K,6,FALSE))</f>
        <v/>
      </c>
      <c r="M118" s="8" t="str">
        <f>IF(VLOOKUP(A118,'E5'!A:K,6,FALSE)="","",VLOOKUP(A118,'E5'!A:K,6,FALSE))</f>
        <v/>
      </c>
      <c r="N118" s="8" t="str">
        <f>IF(VLOOKUP(A118,'E6'!A:K,6,FALSE)="","",VLOOKUP(A118,'E6'!A:K,6,FALSE))</f>
        <v/>
      </c>
      <c r="O118" s="8" t="str">
        <f>IF(VLOOKUP(A118,'E7'!A:K,6,FALSE)="","",VLOOKUP(A118,'E7'!A:K,6,FALSE))</f>
        <v/>
      </c>
      <c r="P118" s="8" t="str">
        <f>IF(VLOOKUP(A118,'E8'!A:K,6,FALSE)="","",VLOOKUP(A118,'E8'!A:K,6,FALSE))</f>
        <v/>
      </c>
      <c r="Q118" s="8" t="str">
        <f>IF(VLOOKUP(A118,'E9'!A:K,6,FALSE)="","",VLOOKUP(A118,'E9'!A:K,6,FALSE))</f>
        <v/>
      </c>
      <c r="R118" s="8" t="str">
        <f>IF(VLOOKUP(A118,'E10'!A:K,6,FALSE)="","",VLOOKUP(A118,'E10'!A:K,6,FALSE))</f>
        <v/>
      </c>
      <c r="S118" s="8">
        <f t="shared" si="3"/>
        <v>0</v>
      </c>
      <c r="T118" s="1" t="str">
        <f t="shared" si="4"/>
        <v/>
      </c>
      <c r="U118" s="11" t="str">
        <f t="shared" si="5"/>
        <v/>
      </c>
    </row>
    <row r="119" spans="1:23" ht="29" customHeight="1" x14ac:dyDescent="0.35">
      <c r="A119" t="s">
        <v>273</v>
      </c>
      <c r="B119" t="s">
        <v>11</v>
      </c>
      <c r="C119" t="str">
        <f>IFERROR(VLOOKUP(A119,#REF!,3,FALSE),"")</f>
        <v/>
      </c>
      <c r="D119" t="s">
        <v>123</v>
      </c>
      <c r="E119" t="s">
        <v>125</v>
      </c>
      <c r="G119" t="s">
        <v>355</v>
      </c>
      <c r="H119">
        <f>VLOOKUP(A119,Scoring!A:H,8,FALSE)</f>
        <v>0.2</v>
      </c>
      <c r="I119" s="8" t="str">
        <f>IF(VLOOKUP(A119,'E1'!A:K,6,FALSE)="","",VLOOKUP(A119,'E1'!A:K,6,FALSE))</f>
        <v/>
      </c>
      <c r="J119" s="8" t="str">
        <f>IF(VLOOKUP(A119,'E2'!A:K,6,FALSE)="","",VLOOKUP(A119,'E2'!A:K,6,FALSE))</f>
        <v/>
      </c>
      <c r="K119" s="8" t="str">
        <f>IF(VLOOKUP(A119,'E3'!A:K,6,FALSE)="","",VLOOKUP(A119,'E3'!A:K,6,FALSE))</f>
        <v/>
      </c>
      <c r="L119" s="8" t="str">
        <f>IF(VLOOKUP(A119,'E4'!A:K,6,FALSE)="","",VLOOKUP(A119,'E4'!A:K,6,FALSE))</f>
        <v/>
      </c>
      <c r="M119" s="8" t="str">
        <f>IF(VLOOKUP(A119,'E5'!A:K,6,FALSE)="","",VLOOKUP(A119,'E5'!A:K,6,FALSE))</f>
        <v/>
      </c>
      <c r="N119" s="8" t="str">
        <f>IF(VLOOKUP(A119,'E6'!A:K,6,FALSE)="","",VLOOKUP(A119,'E6'!A:K,6,FALSE))</f>
        <v/>
      </c>
      <c r="O119" s="8" t="str">
        <f>IF(VLOOKUP(A119,'E7'!A:K,6,FALSE)="","",VLOOKUP(A119,'E7'!A:K,6,FALSE))</f>
        <v/>
      </c>
      <c r="P119" s="8" t="str">
        <f>IF(VLOOKUP(A119,'E8'!A:K,6,FALSE)="","",VLOOKUP(A119,'E8'!A:K,6,FALSE))</f>
        <v/>
      </c>
      <c r="Q119" s="8" t="str">
        <f>IF(VLOOKUP(A119,'E9'!A:K,6,FALSE)="","",VLOOKUP(A119,'E9'!A:K,6,FALSE))</f>
        <v/>
      </c>
      <c r="R119" s="8" t="str">
        <f>IF(VLOOKUP(A119,'E10'!A:K,6,FALSE)="","",VLOOKUP(A119,'E10'!A:K,6,FALSE))</f>
        <v/>
      </c>
      <c r="S119" s="8">
        <f t="shared" si="3"/>
        <v>0</v>
      </c>
      <c r="T119" s="1" t="str">
        <f t="shared" si="4"/>
        <v/>
      </c>
      <c r="U119" s="11" t="str">
        <f t="shared" si="5"/>
        <v/>
      </c>
    </row>
    <row r="120" spans="1:23" ht="29" customHeight="1" x14ac:dyDescent="0.35">
      <c r="A120" t="s">
        <v>274</v>
      </c>
      <c r="B120" t="s">
        <v>11</v>
      </c>
      <c r="C120" t="str">
        <f>IFERROR(VLOOKUP(A120,#REF!,3,FALSE),"")</f>
        <v/>
      </c>
      <c r="D120" t="s">
        <v>123</v>
      </c>
      <c r="E120" t="s">
        <v>126</v>
      </c>
      <c r="G120" t="s">
        <v>355</v>
      </c>
      <c r="H120">
        <f>VLOOKUP(A120,Scoring!A:H,8,FALSE)</f>
        <v>0.3</v>
      </c>
      <c r="I120" s="8" t="str">
        <f>IF(VLOOKUP(A120,'E1'!A:K,6,FALSE)="","",VLOOKUP(A120,'E1'!A:K,6,FALSE))</f>
        <v/>
      </c>
      <c r="J120" s="8" t="str">
        <f>IF(VLOOKUP(A120,'E2'!A:K,6,FALSE)="","",VLOOKUP(A120,'E2'!A:K,6,FALSE))</f>
        <v/>
      </c>
      <c r="K120" s="8" t="str">
        <f>IF(VLOOKUP(A120,'E3'!A:K,6,FALSE)="","",VLOOKUP(A120,'E3'!A:K,6,FALSE))</f>
        <v/>
      </c>
      <c r="L120" s="8" t="str">
        <f>IF(VLOOKUP(A120,'E4'!A:K,6,FALSE)="","",VLOOKUP(A120,'E4'!A:K,6,FALSE))</f>
        <v/>
      </c>
      <c r="M120" s="8" t="str">
        <f>IF(VLOOKUP(A120,'E5'!A:K,6,FALSE)="","",VLOOKUP(A120,'E5'!A:K,6,FALSE))</f>
        <v/>
      </c>
      <c r="N120" s="8" t="str">
        <f>IF(VLOOKUP(A120,'E6'!A:K,6,FALSE)="","",VLOOKUP(A120,'E6'!A:K,6,FALSE))</f>
        <v/>
      </c>
      <c r="O120" s="8" t="str">
        <f>IF(VLOOKUP(A120,'E7'!A:K,6,FALSE)="","",VLOOKUP(A120,'E7'!A:K,6,FALSE))</f>
        <v/>
      </c>
      <c r="P120" s="8" t="str">
        <f>IF(VLOOKUP(A120,'E8'!A:K,6,FALSE)="","",VLOOKUP(A120,'E8'!A:K,6,FALSE))</f>
        <v/>
      </c>
      <c r="Q120" s="8" t="str">
        <f>IF(VLOOKUP(A120,'E9'!A:K,6,FALSE)="","",VLOOKUP(A120,'E9'!A:K,6,FALSE))</f>
        <v/>
      </c>
      <c r="R120" s="8" t="str">
        <f>IF(VLOOKUP(A120,'E10'!A:K,6,FALSE)="","",VLOOKUP(A120,'E10'!A:K,6,FALSE))</f>
        <v/>
      </c>
      <c r="S120" s="8">
        <f t="shared" si="3"/>
        <v>0</v>
      </c>
      <c r="T120" s="1" t="str">
        <f t="shared" si="4"/>
        <v/>
      </c>
      <c r="U120" s="11" t="str">
        <f t="shared" si="5"/>
        <v/>
      </c>
    </row>
    <row r="121" spans="1:23" x14ac:dyDescent="0.35">
      <c r="A121" t="s">
        <v>52</v>
      </c>
      <c r="C121" t="str">
        <f>IFERROR(VLOOKUP(A121,#REF!,3,FALSE),"")</f>
        <v/>
      </c>
      <c r="G121">
        <v>0.3</v>
      </c>
      <c r="H121">
        <f>SUM(H122:H126)</f>
        <v>1</v>
      </c>
      <c r="I121" s="8" t="str">
        <f>IF(VLOOKUP(A121,'E1'!A:K,6,FALSE)="","",VLOOKUP(A121,'E1'!A:K,6,FALSE))</f>
        <v/>
      </c>
      <c r="J121" s="8" t="str">
        <f>IF(VLOOKUP(A121,'E2'!A:K,6,FALSE)="","",VLOOKUP(A121,'E2'!A:K,6,FALSE))</f>
        <v/>
      </c>
      <c r="K121" s="8" t="str">
        <f>IF(VLOOKUP(A121,'E3'!A:K,6,FALSE)="","",VLOOKUP(A121,'E3'!A:K,6,FALSE))</f>
        <v/>
      </c>
      <c r="L121" s="8" t="str">
        <f>IF(VLOOKUP(A121,'E4'!A:K,6,FALSE)="","",VLOOKUP(A121,'E4'!A:K,6,FALSE))</f>
        <v/>
      </c>
      <c r="M121" s="8" t="str">
        <f>IF(VLOOKUP(A121,'E5'!A:K,6,FALSE)="","",VLOOKUP(A121,'E5'!A:K,6,FALSE))</f>
        <v/>
      </c>
      <c r="N121" s="8" t="str">
        <f>IF(VLOOKUP(A121,'E6'!A:K,6,FALSE)="","",VLOOKUP(A121,'E6'!A:K,6,FALSE))</f>
        <v/>
      </c>
      <c r="O121" s="8" t="str">
        <f>IF(VLOOKUP(A121,'E7'!A:K,6,FALSE)="","",VLOOKUP(A121,'E7'!A:K,6,FALSE))</f>
        <v/>
      </c>
      <c r="P121" s="8" t="str">
        <f>IF(VLOOKUP(A121,'E8'!A:K,6,FALSE)="","",VLOOKUP(A121,'E8'!A:K,6,FALSE))</f>
        <v/>
      </c>
      <c r="Q121" s="8" t="str">
        <f>IF(VLOOKUP(A121,'E9'!A:K,6,FALSE)="","",VLOOKUP(A121,'E9'!A:K,6,FALSE))</f>
        <v/>
      </c>
      <c r="R121" s="8" t="str">
        <f>IF(VLOOKUP(A121,'E10'!A:K,6,FALSE)="","",VLOOKUP(A121,'E10'!A:K,6,FALSE))</f>
        <v/>
      </c>
      <c r="S121" s="8">
        <f>PRODUCT(S122:S126)</f>
        <v>0</v>
      </c>
      <c r="T121" s="1" t="str">
        <f t="shared" si="4"/>
        <v/>
      </c>
      <c r="U121" s="11" t="str">
        <f t="shared" si="5"/>
        <v/>
      </c>
      <c r="V121" s="10">
        <f>SUM(U122:U126)*S121</f>
        <v>0</v>
      </c>
    </row>
    <row r="122" spans="1:23" ht="29" customHeight="1" x14ac:dyDescent="0.35">
      <c r="A122" t="s">
        <v>275</v>
      </c>
      <c r="B122" t="s">
        <v>11</v>
      </c>
      <c r="C122" t="str">
        <f>IFERROR(VLOOKUP(A122,#REF!,3,FALSE),"")</f>
        <v/>
      </c>
      <c r="D122" t="s">
        <v>127</v>
      </c>
      <c r="E122" t="s">
        <v>121</v>
      </c>
      <c r="G122" t="s">
        <v>355</v>
      </c>
      <c r="H122">
        <f>VLOOKUP(A122,Scoring!A:H,8,FALSE)</f>
        <v>0.1</v>
      </c>
      <c r="I122" s="8" t="str">
        <f>IF(VLOOKUP(A122,'E1'!A:K,6,FALSE)="","",VLOOKUP(A122,'E1'!A:K,6,FALSE))</f>
        <v/>
      </c>
      <c r="J122" s="8" t="str">
        <f>IF(VLOOKUP(A122,'E2'!A:K,6,FALSE)="","",VLOOKUP(A122,'E2'!A:K,6,FALSE))</f>
        <v/>
      </c>
      <c r="K122" s="8" t="str">
        <f>IF(VLOOKUP(A122,'E3'!A:K,6,FALSE)="","",VLOOKUP(A122,'E3'!A:K,6,FALSE))</f>
        <v/>
      </c>
      <c r="L122" s="8" t="str">
        <f>IF(VLOOKUP(A122,'E4'!A:K,6,FALSE)="","",VLOOKUP(A122,'E4'!A:K,6,FALSE))</f>
        <v/>
      </c>
      <c r="M122" s="8" t="str">
        <f>IF(VLOOKUP(A122,'E5'!A:K,6,FALSE)="","",VLOOKUP(A122,'E5'!A:K,6,FALSE))</f>
        <v/>
      </c>
      <c r="N122" s="8" t="str">
        <f>IF(VLOOKUP(A122,'E6'!A:K,6,FALSE)="","",VLOOKUP(A122,'E6'!A:K,6,FALSE))</f>
        <v/>
      </c>
      <c r="O122" s="8" t="str">
        <f>IF(VLOOKUP(A122,'E7'!A:K,6,FALSE)="","",VLOOKUP(A122,'E7'!A:K,6,FALSE))</f>
        <v/>
      </c>
      <c r="P122" s="8" t="str">
        <f>IF(VLOOKUP(A122,'E8'!A:K,6,FALSE)="","",VLOOKUP(A122,'E8'!A:K,6,FALSE))</f>
        <v/>
      </c>
      <c r="Q122" s="8" t="str">
        <f>IF(VLOOKUP(A122,'E9'!A:K,6,FALSE)="","",VLOOKUP(A122,'E9'!A:K,6,FALSE))</f>
        <v/>
      </c>
      <c r="R122" s="8" t="str">
        <f>IF(VLOOKUP(A122,'E10'!A:K,6,FALSE)="","",VLOOKUP(A122,'E10'!A:K,6,FALSE))</f>
        <v/>
      </c>
      <c r="S122" s="8">
        <f t="shared" si="3"/>
        <v>0</v>
      </c>
      <c r="T122" s="1" t="str">
        <f t="shared" si="4"/>
        <v/>
      </c>
      <c r="U122" s="11" t="str">
        <f t="shared" si="5"/>
        <v/>
      </c>
    </row>
    <row r="123" spans="1:23" ht="29" customHeight="1" x14ac:dyDescent="0.35">
      <c r="A123" t="s">
        <v>276</v>
      </c>
      <c r="B123" t="s">
        <v>11</v>
      </c>
      <c r="C123" t="str">
        <f>IFERROR(VLOOKUP(A123,#REF!,3,FALSE),"")</f>
        <v/>
      </c>
      <c r="D123" t="s">
        <v>127</v>
      </c>
      <c r="E123" t="s">
        <v>122</v>
      </c>
      <c r="G123" t="s">
        <v>355</v>
      </c>
      <c r="H123">
        <f>VLOOKUP(A123,Scoring!A:H,8,FALSE)</f>
        <v>0.1</v>
      </c>
      <c r="I123" s="8" t="str">
        <f>IF(VLOOKUP(A123,'E1'!A:K,6,FALSE)="","",VLOOKUP(A123,'E1'!A:K,6,FALSE))</f>
        <v/>
      </c>
      <c r="J123" s="8" t="str">
        <f>IF(VLOOKUP(A123,'E2'!A:K,6,FALSE)="","",VLOOKUP(A123,'E2'!A:K,6,FALSE))</f>
        <v/>
      </c>
      <c r="K123" s="8" t="str">
        <f>IF(VLOOKUP(A123,'E3'!A:K,6,FALSE)="","",VLOOKUP(A123,'E3'!A:K,6,FALSE))</f>
        <v/>
      </c>
      <c r="L123" s="8" t="str">
        <f>IF(VLOOKUP(A123,'E4'!A:K,6,FALSE)="","",VLOOKUP(A123,'E4'!A:K,6,FALSE))</f>
        <v/>
      </c>
      <c r="M123" s="8" t="str">
        <f>IF(VLOOKUP(A123,'E5'!A:K,6,FALSE)="","",VLOOKUP(A123,'E5'!A:K,6,FALSE))</f>
        <v/>
      </c>
      <c r="N123" s="8" t="str">
        <f>IF(VLOOKUP(A123,'E6'!A:K,6,FALSE)="","",VLOOKUP(A123,'E6'!A:K,6,FALSE))</f>
        <v/>
      </c>
      <c r="O123" s="8" t="str">
        <f>IF(VLOOKUP(A123,'E7'!A:K,6,FALSE)="","",VLOOKUP(A123,'E7'!A:K,6,FALSE))</f>
        <v/>
      </c>
      <c r="P123" s="8" t="str">
        <f>IF(VLOOKUP(A123,'E8'!A:K,6,FALSE)="","",VLOOKUP(A123,'E8'!A:K,6,FALSE))</f>
        <v/>
      </c>
      <c r="Q123" s="8" t="str">
        <f>IF(VLOOKUP(A123,'E9'!A:K,6,FALSE)="","",VLOOKUP(A123,'E9'!A:K,6,FALSE))</f>
        <v/>
      </c>
      <c r="R123" s="8" t="str">
        <f>IF(VLOOKUP(A123,'E10'!A:K,6,FALSE)="","",VLOOKUP(A123,'E10'!A:K,6,FALSE))</f>
        <v/>
      </c>
      <c r="S123" s="8">
        <f t="shared" si="3"/>
        <v>0</v>
      </c>
      <c r="T123" s="1" t="str">
        <f t="shared" si="4"/>
        <v/>
      </c>
      <c r="U123" s="11" t="str">
        <f t="shared" si="5"/>
        <v/>
      </c>
    </row>
    <row r="124" spans="1:23" ht="29" customHeight="1" x14ac:dyDescent="0.35">
      <c r="A124" t="s">
        <v>277</v>
      </c>
      <c r="B124" t="s">
        <v>11</v>
      </c>
      <c r="C124" t="str">
        <f>IFERROR(VLOOKUP(A124,#REF!,3,FALSE),"")</f>
        <v/>
      </c>
      <c r="D124" t="s">
        <v>123</v>
      </c>
      <c r="E124" t="s">
        <v>124</v>
      </c>
      <c r="G124" t="s">
        <v>355</v>
      </c>
      <c r="H124">
        <f>VLOOKUP(A124,Scoring!A:H,8,FALSE)</f>
        <v>0.3</v>
      </c>
      <c r="I124" s="8" t="str">
        <f>IF(VLOOKUP(A124,'E1'!A:K,6,FALSE)="","",VLOOKUP(A124,'E1'!A:K,6,FALSE))</f>
        <v/>
      </c>
      <c r="J124" s="8" t="str">
        <f>IF(VLOOKUP(A124,'E2'!A:K,6,FALSE)="","",VLOOKUP(A124,'E2'!A:K,6,FALSE))</f>
        <v/>
      </c>
      <c r="K124" s="8" t="str">
        <f>IF(VLOOKUP(A124,'E3'!A:K,6,FALSE)="","",VLOOKUP(A124,'E3'!A:K,6,FALSE))</f>
        <v/>
      </c>
      <c r="L124" s="8" t="str">
        <f>IF(VLOOKUP(A124,'E4'!A:K,6,FALSE)="","",VLOOKUP(A124,'E4'!A:K,6,FALSE))</f>
        <v/>
      </c>
      <c r="M124" s="8" t="str">
        <f>IF(VLOOKUP(A124,'E5'!A:K,6,FALSE)="","",VLOOKUP(A124,'E5'!A:K,6,FALSE))</f>
        <v/>
      </c>
      <c r="N124" s="8" t="str">
        <f>IF(VLOOKUP(A124,'E6'!A:K,6,FALSE)="","",VLOOKUP(A124,'E6'!A:K,6,FALSE))</f>
        <v/>
      </c>
      <c r="O124" s="8" t="str">
        <f>IF(VLOOKUP(A124,'E7'!A:K,6,FALSE)="","",VLOOKUP(A124,'E7'!A:K,6,FALSE))</f>
        <v/>
      </c>
      <c r="P124" s="8" t="str">
        <f>IF(VLOOKUP(A124,'E8'!A:K,6,FALSE)="","",VLOOKUP(A124,'E8'!A:K,6,FALSE))</f>
        <v/>
      </c>
      <c r="Q124" s="8" t="str">
        <f>IF(VLOOKUP(A124,'E9'!A:K,6,FALSE)="","",VLOOKUP(A124,'E9'!A:K,6,FALSE))</f>
        <v/>
      </c>
      <c r="R124" s="8" t="str">
        <f>IF(VLOOKUP(A124,'E10'!A:K,6,FALSE)="","",VLOOKUP(A124,'E10'!A:K,6,FALSE))</f>
        <v/>
      </c>
      <c r="S124" s="8">
        <f t="shared" si="3"/>
        <v>0</v>
      </c>
      <c r="T124" s="1" t="str">
        <f t="shared" si="4"/>
        <v/>
      </c>
      <c r="U124" s="11" t="str">
        <f t="shared" si="5"/>
        <v/>
      </c>
    </row>
    <row r="125" spans="1:23" ht="29" customHeight="1" x14ac:dyDescent="0.35">
      <c r="A125" t="s">
        <v>278</v>
      </c>
      <c r="B125" t="s">
        <v>11</v>
      </c>
      <c r="C125" t="str">
        <f>IFERROR(VLOOKUP(A125,#REF!,3,FALSE),"")</f>
        <v/>
      </c>
      <c r="D125" t="s">
        <v>123</v>
      </c>
      <c r="E125" t="s">
        <v>125</v>
      </c>
      <c r="G125" t="s">
        <v>355</v>
      </c>
      <c r="H125">
        <f>VLOOKUP(A125,Scoring!A:H,8,FALSE)</f>
        <v>0.2</v>
      </c>
      <c r="I125" s="8" t="str">
        <f>IF(VLOOKUP(A125,'E1'!A:K,6,FALSE)="","",VLOOKUP(A125,'E1'!A:K,6,FALSE))</f>
        <v/>
      </c>
      <c r="J125" s="8" t="str">
        <f>IF(VLOOKUP(A125,'E2'!A:K,6,FALSE)="","",VLOOKUP(A125,'E2'!A:K,6,FALSE))</f>
        <v/>
      </c>
      <c r="K125" s="8" t="str">
        <f>IF(VLOOKUP(A125,'E3'!A:K,6,FALSE)="","",VLOOKUP(A125,'E3'!A:K,6,FALSE))</f>
        <v/>
      </c>
      <c r="L125" s="8" t="str">
        <f>IF(VLOOKUP(A125,'E4'!A:K,6,FALSE)="","",VLOOKUP(A125,'E4'!A:K,6,FALSE))</f>
        <v/>
      </c>
      <c r="M125" s="8" t="str">
        <f>IF(VLOOKUP(A125,'E5'!A:K,6,FALSE)="","",VLOOKUP(A125,'E5'!A:K,6,FALSE))</f>
        <v/>
      </c>
      <c r="N125" s="8" t="str">
        <f>IF(VLOOKUP(A125,'E6'!A:K,6,FALSE)="","",VLOOKUP(A125,'E6'!A:K,6,FALSE))</f>
        <v/>
      </c>
      <c r="O125" s="8" t="str">
        <f>IF(VLOOKUP(A125,'E7'!A:K,6,FALSE)="","",VLOOKUP(A125,'E7'!A:K,6,FALSE))</f>
        <v/>
      </c>
      <c r="P125" s="8" t="str">
        <f>IF(VLOOKUP(A125,'E8'!A:K,6,FALSE)="","",VLOOKUP(A125,'E8'!A:K,6,FALSE))</f>
        <v/>
      </c>
      <c r="Q125" s="8" t="str">
        <f>IF(VLOOKUP(A125,'E9'!A:K,6,FALSE)="","",VLOOKUP(A125,'E9'!A:K,6,FALSE))</f>
        <v/>
      </c>
      <c r="R125" s="8" t="str">
        <f>IF(VLOOKUP(A125,'E10'!A:K,6,FALSE)="","",VLOOKUP(A125,'E10'!A:K,6,FALSE))</f>
        <v/>
      </c>
      <c r="S125" s="8">
        <f t="shared" si="3"/>
        <v>0</v>
      </c>
      <c r="T125" s="1" t="str">
        <f t="shared" si="4"/>
        <v/>
      </c>
      <c r="U125" s="11" t="str">
        <f t="shared" si="5"/>
        <v/>
      </c>
    </row>
    <row r="126" spans="1:23" ht="29" customHeight="1" x14ac:dyDescent="0.35">
      <c r="A126" t="s">
        <v>279</v>
      </c>
      <c r="B126" t="s">
        <v>11</v>
      </c>
      <c r="C126" t="str">
        <f>IFERROR(VLOOKUP(A126,#REF!,3,FALSE),"")</f>
        <v/>
      </c>
      <c r="D126" t="s">
        <v>123</v>
      </c>
      <c r="E126" t="s">
        <v>126</v>
      </c>
      <c r="G126" t="s">
        <v>355</v>
      </c>
      <c r="H126">
        <f>VLOOKUP(A126,Scoring!A:H,8,FALSE)</f>
        <v>0.3</v>
      </c>
      <c r="I126" s="8" t="str">
        <f>IF(VLOOKUP(A126,'E1'!A:K,6,FALSE)="","",VLOOKUP(A126,'E1'!A:K,6,FALSE))</f>
        <v/>
      </c>
      <c r="J126" s="8" t="str">
        <f>IF(VLOOKUP(A126,'E2'!A:K,6,FALSE)="","",VLOOKUP(A126,'E2'!A:K,6,FALSE))</f>
        <v/>
      </c>
      <c r="K126" s="8" t="str">
        <f>IF(VLOOKUP(A126,'E3'!A:K,6,FALSE)="","",VLOOKUP(A126,'E3'!A:K,6,FALSE))</f>
        <v/>
      </c>
      <c r="L126" s="8" t="str">
        <f>IF(VLOOKUP(A126,'E4'!A:K,6,FALSE)="","",VLOOKUP(A126,'E4'!A:K,6,FALSE))</f>
        <v/>
      </c>
      <c r="M126" s="8" t="str">
        <f>IF(VLOOKUP(A126,'E5'!A:K,6,FALSE)="","",VLOOKUP(A126,'E5'!A:K,6,FALSE))</f>
        <v/>
      </c>
      <c r="N126" s="8" t="str">
        <f>IF(VLOOKUP(A126,'E6'!A:K,6,FALSE)="","",VLOOKUP(A126,'E6'!A:K,6,FALSE))</f>
        <v/>
      </c>
      <c r="O126" s="8" t="str">
        <f>IF(VLOOKUP(A126,'E7'!A:K,6,FALSE)="","",VLOOKUP(A126,'E7'!A:K,6,FALSE))</f>
        <v/>
      </c>
      <c r="P126" s="8" t="str">
        <f>IF(VLOOKUP(A126,'E8'!A:K,6,FALSE)="","",VLOOKUP(A126,'E8'!A:K,6,FALSE))</f>
        <v/>
      </c>
      <c r="Q126" s="8" t="str">
        <f>IF(VLOOKUP(A126,'E9'!A:K,6,FALSE)="","",VLOOKUP(A126,'E9'!A:K,6,FALSE))</f>
        <v/>
      </c>
      <c r="R126" s="8" t="str">
        <f>IF(VLOOKUP(A126,'E10'!A:K,6,FALSE)="","",VLOOKUP(A126,'E10'!A:K,6,FALSE))</f>
        <v/>
      </c>
      <c r="S126" s="8">
        <f t="shared" si="3"/>
        <v>0</v>
      </c>
      <c r="T126" s="1" t="str">
        <f t="shared" si="4"/>
        <v/>
      </c>
      <c r="U126" s="11" t="str">
        <f t="shared" si="5"/>
        <v/>
      </c>
    </row>
    <row r="127" spans="1:23" ht="29" customHeight="1" x14ac:dyDescent="0.35">
      <c r="A127" t="s">
        <v>36</v>
      </c>
      <c r="B127" t="s">
        <v>12</v>
      </c>
      <c r="C127" t="str">
        <f>IFERROR(VLOOKUP(A127,#REF!,3,FALSE),"")</f>
        <v/>
      </c>
      <c r="F127">
        <v>0.1</v>
      </c>
      <c r="G127">
        <f>SUM(G128:G144)</f>
        <v>1</v>
      </c>
      <c r="I127" s="8" t="str">
        <f>IF(VLOOKUP(A127,'E1'!A:K,6,FALSE)="","",VLOOKUP(A127,'E1'!A:K,6,FALSE))</f>
        <v/>
      </c>
      <c r="J127" s="8" t="str">
        <f>IF(VLOOKUP(A127,'E2'!A:K,6,FALSE)="","",VLOOKUP(A127,'E2'!A:K,6,FALSE))</f>
        <v/>
      </c>
      <c r="K127" s="8" t="str">
        <f>IF(VLOOKUP(A127,'E3'!A:K,6,FALSE)="","",VLOOKUP(A127,'E3'!A:K,6,FALSE))</f>
        <v/>
      </c>
      <c r="L127" s="8" t="str">
        <f>IF(VLOOKUP(A127,'E4'!A:K,6,FALSE)="","",VLOOKUP(A127,'E4'!A:K,6,FALSE))</f>
        <v/>
      </c>
      <c r="M127" s="8" t="str">
        <f>IF(VLOOKUP(A127,'E5'!A:K,6,FALSE)="","",VLOOKUP(A127,'E5'!A:K,6,FALSE))</f>
        <v/>
      </c>
      <c r="N127" s="8" t="str">
        <f>IF(VLOOKUP(A127,'E6'!A:K,6,FALSE)="","",VLOOKUP(A127,'E6'!A:K,6,FALSE))</f>
        <v/>
      </c>
      <c r="O127" s="8" t="str">
        <f>IF(VLOOKUP(A127,'E7'!A:K,6,FALSE)="","",VLOOKUP(A127,'E7'!A:K,6,FALSE))</f>
        <v/>
      </c>
      <c r="P127" s="8" t="str">
        <f>IF(VLOOKUP(A127,'E8'!A:K,6,FALSE)="","",VLOOKUP(A127,'E8'!A:K,6,FALSE))</f>
        <v/>
      </c>
      <c r="Q127" s="8" t="str">
        <f>IF(VLOOKUP(A127,'E9'!A:K,6,FALSE)="","",VLOOKUP(A127,'E9'!A:K,6,FALSE))</f>
        <v/>
      </c>
      <c r="R127" s="8" t="str">
        <f>IF(VLOOKUP(A127,'E10'!A:K,6,FALSE)="","",VLOOKUP(A127,'E10'!A:K,6,FALSE))</f>
        <v/>
      </c>
      <c r="S127" s="8">
        <f>PRODUCT(S128:S144)</f>
        <v>0</v>
      </c>
      <c r="T127" s="1" t="str">
        <f t="shared" si="4"/>
        <v/>
      </c>
      <c r="U127" s="11" t="str">
        <f t="shared" si="5"/>
        <v/>
      </c>
      <c r="W127">
        <f>S127*SUM(V128:V144)</f>
        <v>0</v>
      </c>
    </row>
    <row r="128" spans="1:23" x14ac:dyDescent="0.35">
      <c r="A128" t="s">
        <v>44</v>
      </c>
      <c r="C128" t="str">
        <f>IFERROR(VLOOKUP(A128,#REF!,3,FALSE),"")</f>
        <v/>
      </c>
      <c r="G128">
        <v>0.2</v>
      </c>
      <c r="H128">
        <f>SUM(H129:H134)</f>
        <v>1</v>
      </c>
      <c r="I128" s="8" t="str">
        <f>IF(VLOOKUP(A128,'E1'!A:K,6,FALSE)="","",VLOOKUP(A128,'E1'!A:K,6,FALSE))</f>
        <v/>
      </c>
      <c r="J128" s="8" t="str">
        <f>IF(VLOOKUP(A128,'E2'!A:K,6,FALSE)="","",VLOOKUP(A128,'E2'!A:K,6,FALSE))</f>
        <v/>
      </c>
      <c r="K128" s="8" t="str">
        <f>IF(VLOOKUP(A128,'E3'!A:K,6,FALSE)="","",VLOOKUP(A128,'E3'!A:K,6,FALSE))</f>
        <v/>
      </c>
      <c r="L128" s="8" t="str">
        <f>IF(VLOOKUP(A128,'E4'!A:K,6,FALSE)="","",VLOOKUP(A128,'E4'!A:K,6,FALSE))</f>
        <v/>
      </c>
      <c r="M128" s="8" t="str">
        <f>IF(VLOOKUP(A128,'E5'!A:K,6,FALSE)="","",VLOOKUP(A128,'E5'!A:K,6,FALSE))</f>
        <v/>
      </c>
      <c r="N128" s="8" t="str">
        <f>IF(VLOOKUP(A128,'E6'!A:K,6,FALSE)="","",VLOOKUP(A128,'E6'!A:K,6,FALSE))</f>
        <v/>
      </c>
      <c r="O128" s="8" t="str">
        <f>IF(VLOOKUP(A128,'E7'!A:K,6,FALSE)="","",VLOOKUP(A128,'E7'!A:K,6,FALSE))</f>
        <v/>
      </c>
      <c r="P128" s="8" t="str">
        <f>IF(VLOOKUP(A128,'E8'!A:K,6,FALSE)="","",VLOOKUP(A128,'E8'!A:K,6,FALSE))</f>
        <v/>
      </c>
      <c r="Q128" s="8" t="str">
        <f>IF(VLOOKUP(A128,'E9'!A:K,6,FALSE)="","",VLOOKUP(A128,'E9'!A:K,6,FALSE))</f>
        <v/>
      </c>
      <c r="R128" s="8" t="str">
        <f>IF(VLOOKUP(A128,'E10'!A:K,6,FALSE)="","",VLOOKUP(A128,'E10'!A:K,6,FALSE))</f>
        <v/>
      </c>
      <c r="S128" s="8">
        <f>PRODUCT(S129:S134)</f>
        <v>0</v>
      </c>
      <c r="T128" s="1" t="str">
        <f t="shared" si="4"/>
        <v/>
      </c>
      <c r="U128" s="11" t="str">
        <f t="shared" si="5"/>
        <v/>
      </c>
      <c r="V128" s="10">
        <f>SUM(U129:U134)*S128</f>
        <v>0</v>
      </c>
    </row>
    <row r="129" spans="1:22" ht="29" customHeight="1" x14ac:dyDescent="0.35">
      <c r="A129" t="s">
        <v>280</v>
      </c>
      <c r="B129" t="s">
        <v>12</v>
      </c>
      <c r="E129" t="s">
        <v>128</v>
      </c>
      <c r="G129" t="s">
        <v>355</v>
      </c>
      <c r="H129">
        <f>VLOOKUP(A129,Scoring!A:H,8,FALSE)</f>
        <v>0.2</v>
      </c>
      <c r="I129" s="8" t="str">
        <f>IF(VLOOKUP(A129,'E1'!A:K,6,FALSE)="","",VLOOKUP(A129,'E1'!A:K,6,FALSE))</f>
        <v/>
      </c>
      <c r="J129" s="8" t="str">
        <f>IF(VLOOKUP(A129,'E2'!A:K,6,FALSE)="","",VLOOKUP(A129,'E2'!A:K,6,FALSE))</f>
        <v/>
      </c>
      <c r="K129" s="8" t="str">
        <f>IF(VLOOKUP(A129,'E3'!A:K,6,FALSE)="","",VLOOKUP(A129,'E3'!A:K,6,FALSE))</f>
        <v/>
      </c>
      <c r="L129" s="8" t="str">
        <f>IF(VLOOKUP(A129,'E4'!A:K,6,FALSE)="","",VLOOKUP(A129,'E4'!A:K,6,FALSE))</f>
        <v/>
      </c>
      <c r="M129" s="8" t="str">
        <f>IF(VLOOKUP(A129,'E5'!A:K,6,FALSE)="","",VLOOKUP(A129,'E5'!A:K,6,FALSE))</f>
        <v/>
      </c>
      <c r="N129" s="8" t="str">
        <f>IF(VLOOKUP(A129,'E6'!A:K,6,FALSE)="","",VLOOKUP(A129,'E6'!A:K,6,FALSE))</f>
        <v/>
      </c>
      <c r="O129" s="8" t="str">
        <f>IF(VLOOKUP(A129,'E7'!A:K,6,FALSE)="","",VLOOKUP(A129,'E7'!A:K,6,FALSE))</f>
        <v/>
      </c>
      <c r="P129" s="8" t="str">
        <f>IF(VLOOKUP(A129,'E8'!A:K,6,FALSE)="","",VLOOKUP(A129,'E8'!A:K,6,FALSE))</f>
        <v/>
      </c>
      <c r="Q129" s="8" t="str">
        <f>IF(VLOOKUP(A129,'E9'!A:K,6,FALSE)="","",VLOOKUP(A129,'E9'!A:K,6,FALSE))</f>
        <v/>
      </c>
      <c r="R129" s="8" t="str">
        <f>IF(VLOOKUP(A129,'E10'!A:K,6,FALSE)="","",VLOOKUP(A129,'E10'!A:K,6,FALSE))</f>
        <v/>
      </c>
      <c r="S129" s="8">
        <f t="shared" si="3"/>
        <v>0</v>
      </c>
      <c r="T129" s="1" t="str">
        <f t="shared" si="4"/>
        <v/>
      </c>
      <c r="U129" s="11" t="str">
        <f t="shared" si="5"/>
        <v/>
      </c>
    </row>
    <row r="130" spans="1:22" ht="29" customHeight="1" x14ac:dyDescent="0.35">
      <c r="A130" t="s">
        <v>281</v>
      </c>
      <c r="B130" t="s">
        <v>12</v>
      </c>
      <c r="E130" t="s">
        <v>129</v>
      </c>
      <c r="G130" t="s">
        <v>355</v>
      </c>
      <c r="H130">
        <f>VLOOKUP(A130,Scoring!A:H,8,FALSE)</f>
        <v>0.15</v>
      </c>
      <c r="I130" s="8" t="str">
        <f>IF(VLOOKUP(A130,'E1'!A:K,6,FALSE)="","",VLOOKUP(A130,'E1'!A:K,6,FALSE))</f>
        <v/>
      </c>
      <c r="J130" s="8" t="str">
        <f>IF(VLOOKUP(A130,'E2'!A:K,6,FALSE)="","",VLOOKUP(A130,'E2'!A:K,6,FALSE))</f>
        <v/>
      </c>
      <c r="K130" s="8" t="str">
        <f>IF(VLOOKUP(A130,'E3'!A:K,6,FALSE)="","",VLOOKUP(A130,'E3'!A:K,6,FALSE))</f>
        <v/>
      </c>
      <c r="L130" s="8" t="str">
        <f>IF(VLOOKUP(A130,'E4'!A:K,6,FALSE)="","",VLOOKUP(A130,'E4'!A:K,6,FALSE))</f>
        <v/>
      </c>
      <c r="M130" s="8" t="str">
        <f>IF(VLOOKUP(A130,'E5'!A:K,6,FALSE)="","",VLOOKUP(A130,'E5'!A:K,6,FALSE))</f>
        <v/>
      </c>
      <c r="N130" s="8" t="str">
        <f>IF(VLOOKUP(A130,'E6'!A:K,6,FALSE)="","",VLOOKUP(A130,'E6'!A:K,6,FALSE))</f>
        <v/>
      </c>
      <c r="O130" s="8" t="str">
        <f>IF(VLOOKUP(A130,'E7'!A:K,6,FALSE)="","",VLOOKUP(A130,'E7'!A:K,6,FALSE))</f>
        <v/>
      </c>
      <c r="P130" s="8" t="str">
        <f>IF(VLOOKUP(A130,'E8'!A:K,6,FALSE)="","",VLOOKUP(A130,'E8'!A:K,6,FALSE))</f>
        <v/>
      </c>
      <c r="Q130" s="8" t="str">
        <f>IF(VLOOKUP(A130,'E9'!A:K,6,FALSE)="","",VLOOKUP(A130,'E9'!A:K,6,FALSE))</f>
        <v/>
      </c>
      <c r="R130" s="8" t="str">
        <f>IF(VLOOKUP(A130,'E10'!A:K,6,FALSE)="","",VLOOKUP(A130,'E10'!A:K,6,FALSE))</f>
        <v/>
      </c>
      <c r="S130" s="8">
        <f t="shared" si="3"/>
        <v>0</v>
      </c>
      <c r="T130" s="1" t="str">
        <f t="shared" si="4"/>
        <v/>
      </c>
      <c r="U130" s="11" t="str">
        <f t="shared" si="5"/>
        <v/>
      </c>
    </row>
    <row r="131" spans="1:22" ht="29" customHeight="1" x14ac:dyDescent="0.35">
      <c r="A131" t="s">
        <v>282</v>
      </c>
      <c r="B131" t="s">
        <v>12</v>
      </c>
      <c r="E131" t="s">
        <v>130</v>
      </c>
      <c r="G131" t="s">
        <v>355</v>
      </c>
      <c r="H131">
        <f>VLOOKUP(A131,Scoring!A:H,8,FALSE)</f>
        <v>0.15</v>
      </c>
      <c r="I131" s="8" t="str">
        <f>IF(VLOOKUP(A131,'E1'!A:K,6,FALSE)="","",VLOOKUP(A131,'E1'!A:K,6,FALSE))</f>
        <v/>
      </c>
      <c r="J131" s="8" t="str">
        <f>IF(VLOOKUP(A131,'E2'!A:K,6,FALSE)="","",VLOOKUP(A131,'E2'!A:K,6,FALSE))</f>
        <v/>
      </c>
      <c r="K131" s="8" t="str">
        <f>IF(VLOOKUP(A131,'E3'!A:K,6,FALSE)="","",VLOOKUP(A131,'E3'!A:K,6,FALSE))</f>
        <v/>
      </c>
      <c r="L131" s="8" t="str">
        <f>IF(VLOOKUP(A131,'E4'!A:K,6,FALSE)="","",VLOOKUP(A131,'E4'!A:K,6,FALSE))</f>
        <v/>
      </c>
      <c r="M131" s="8" t="str">
        <f>IF(VLOOKUP(A131,'E5'!A:K,6,FALSE)="","",VLOOKUP(A131,'E5'!A:K,6,FALSE))</f>
        <v/>
      </c>
      <c r="N131" s="8" t="str">
        <f>IF(VLOOKUP(A131,'E6'!A:K,6,FALSE)="","",VLOOKUP(A131,'E6'!A:K,6,FALSE))</f>
        <v/>
      </c>
      <c r="O131" s="8" t="str">
        <f>IF(VLOOKUP(A131,'E7'!A:K,6,FALSE)="","",VLOOKUP(A131,'E7'!A:K,6,FALSE))</f>
        <v/>
      </c>
      <c r="P131" s="8" t="str">
        <f>IF(VLOOKUP(A131,'E8'!A:K,6,FALSE)="","",VLOOKUP(A131,'E8'!A:K,6,FALSE))</f>
        <v/>
      </c>
      <c r="Q131" s="8" t="str">
        <f>IF(VLOOKUP(A131,'E9'!A:K,6,FALSE)="","",VLOOKUP(A131,'E9'!A:K,6,FALSE))</f>
        <v/>
      </c>
      <c r="R131" s="8" t="str">
        <f>IF(VLOOKUP(A131,'E10'!A:K,6,FALSE)="","",VLOOKUP(A131,'E10'!A:K,6,FALSE))</f>
        <v/>
      </c>
      <c r="S131" s="8">
        <f t="shared" si="3"/>
        <v>0</v>
      </c>
      <c r="T131" s="1" t="str">
        <f t="shared" si="4"/>
        <v/>
      </c>
      <c r="U131" s="11" t="str">
        <f t="shared" si="5"/>
        <v/>
      </c>
    </row>
    <row r="132" spans="1:22" ht="29" customHeight="1" x14ac:dyDescent="0.35">
      <c r="A132" t="s">
        <v>283</v>
      </c>
      <c r="B132" t="s">
        <v>12</v>
      </c>
      <c r="E132" t="s">
        <v>131</v>
      </c>
      <c r="G132" t="s">
        <v>355</v>
      </c>
      <c r="H132">
        <f>VLOOKUP(A132,Scoring!A:H,8,FALSE)</f>
        <v>0.15</v>
      </c>
      <c r="I132" s="8" t="str">
        <f>IF(VLOOKUP(A132,'E1'!A:K,6,FALSE)="","",VLOOKUP(A132,'E1'!A:K,6,FALSE))</f>
        <v/>
      </c>
      <c r="J132" s="8" t="str">
        <f>IF(VLOOKUP(A132,'E2'!A:K,6,FALSE)="","",VLOOKUP(A132,'E2'!A:K,6,FALSE))</f>
        <v/>
      </c>
      <c r="K132" s="8" t="str">
        <f>IF(VLOOKUP(A132,'E3'!A:K,6,FALSE)="","",VLOOKUP(A132,'E3'!A:K,6,FALSE))</f>
        <v/>
      </c>
      <c r="L132" s="8" t="str">
        <f>IF(VLOOKUP(A132,'E4'!A:K,6,FALSE)="","",VLOOKUP(A132,'E4'!A:K,6,FALSE))</f>
        <v/>
      </c>
      <c r="M132" s="8" t="str">
        <f>IF(VLOOKUP(A132,'E5'!A:K,6,FALSE)="","",VLOOKUP(A132,'E5'!A:K,6,FALSE))</f>
        <v/>
      </c>
      <c r="N132" s="8" t="str">
        <f>IF(VLOOKUP(A132,'E6'!A:K,6,FALSE)="","",VLOOKUP(A132,'E6'!A:K,6,FALSE))</f>
        <v/>
      </c>
      <c r="O132" s="8" t="str">
        <f>IF(VLOOKUP(A132,'E7'!A:K,6,FALSE)="","",VLOOKUP(A132,'E7'!A:K,6,FALSE))</f>
        <v/>
      </c>
      <c r="P132" s="8" t="str">
        <f>IF(VLOOKUP(A132,'E8'!A:K,6,FALSE)="","",VLOOKUP(A132,'E8'!A:K,6,FALSE))</f>
        <v/>
      </c>
      <c r="Q132" s="8" t="str">
        <f>IF(VLOOKUP(A132,'E9'!A:K,6,FALSE)="","",VLOOKUP(A132,'E9'!A:K,6,FALSE))</f>
        <v/>
      </c>
      <c r="R132" s="8" t="str">
        <f>IF(VLOOKUP(A132,'E10'!A:K,6,FALSE)="","",VLOOKUP(A132,'E10'!A:K,6,FALSE))</f>
        <v/>
      </c>
      <c r="S132" s="8">
        <f t="shared" si="3"/>
        <v>0</v>
      </c>
      <c r="T132" s="1" t="str">
        <f t="shared" si="4"/>
        <v/>
      </c>
      <c r="U132" s="11" t="str">
        <f t="shared" si="5"/>
        <v/>
      </c>
    </row>
    <row r="133" spans="1:22" ht="29" customHeight="1" x14ac:dyDescent="0.35">
      <c r="A133" t="s">
        <v>284</v>
      </c>
      <c r="B133" t="s">
        <v>12</v>
      </c>
      <c r="E133" t="s">
        <v>132</v>
      </c>
      <c r="G133" t="s">
        <v>355</v>
      </c>
      <c r="H133">
        <f>VLOOKUP(A133,Scoring!A:H,8,FALSE)</f>
        <v>0.2</v>
      </c>
      <c r="I133" s="8" t="str">
        <f>IF(VLOOKUP(A133,'E1'!A:K,6,FALSE)="","",VLOOKUP(A133,'E1'!A:K,6,FALSE))</f>
        <v/>
      </c>
      <c r="J133" s="8" t="str">
        <f>IF(VLOOKUP(A133,'E2'!A:K,6,FALSE)="","",VLOOKUP(A133,'E2'!A:K,6,FALSE))</f>
        <v/>
      </c>
      <c r="K133" s="8" t="str">
        <f>IF(VLOOKUP(A133,'E3'!A:K,6,FALSE)="","",VLOOKUP(A133,'E3'!A:K,6,FALSE))</f>
        <v/>
      </c>
      <c r="L133" s="8" t="str">
        <f>IF(VLOOKUP(A133,'E4'!A:K,6,FALSE)="","",VLOOKUP(A133,'E4'!A:K,6,FALSE))</f>
        <v/>
      </c>
      <c r="M133" s="8" t="str">
        <f>IF(VLOOKUP(A133,'E5'!A:K,6,FALSE)="","",VLOOKUP(A133,'E5'!A:K,6,FALSE))</f>
        <v/>
      </c>
      <c r="N133" s="8" t="str">
        <f>IF(VLOOKUP(A133,'E6'!A:K,6,FALSE)="","",VLOOKUP(A133,'E6'!A:K,6,FALSE))</f>
        <v/>
      </c>
      <c r="O133" s="8" t="str">
        <f>IF(VLOOKUP(A133,'E7'!A:K,6,FALSE)="","",VLOOKUP(A133,'E7'!A:K,6,FALSE))</f>
        <v/>
      </c>
      <c r="P133" s="8" t="str">
        <f>IF(VLOOKUP(A133,'E8'!A:K,6,FALSE)="","",VLOOKUP(A133,'E8'!A:K,6,FALSE))</f>
        <v/>
      </c>
      <c r="Q133" s="8" t="str">
        <f>IF(VLOOKUP(A133,'E9'!A:K,6,FALSE)="","",VLOOKUP(A133,'E9'!A:K,6,FALSE))</f>
        <v/>
      </c>
      <c r="R133" s="8" t="str">
        <f>IF(VLOOKUP(A133,'E10'!A:K,6,FALSE)="","",VLOOKUP(A133,'E10'!A:K,6,FALSE))</f>
        <v/>
      </c>
      <c r="S133" s="8">
        <f t="shared" ref="S133:S196" si="6">IF(PRODUCT(I133:R133)&gt;0,1,0)</f>
        <v>0</v>
      </c>
      <c r="T133" s="1" t="str">
        <f t="shared" ref="T133:T196" si="7">IFERROR(AVERAGE(I133:R133),"")</f>
        <v/>
      </c>
      <c r="U133" s="11" t="str">
        <f t="shared" si="5"/>
        <v/>
      </c>
    </row>
    <row r="134" spans="1:22" ht="29" customHeight="1" x14ac:dyDescent="0.35">
      <c r="A134" t="s">
        <v>285</v>
      </c>
      <c r="B134" t="s">
        <v>12</v>
      </c>
      <c r="E134" t="s">
        <v>92</v>
      </c>
      <c r="G134" t="s">
        <v>355</v>
      </c>
      <c r="H134">
        <f>VLOOKUP(A134,Scoring!A:H,8,FALSE)</f>
        <v>0.15</v>
      </c>
      <c r="I134" s="8" t="str">
        <f>IF(VLOOKUP(A134,'E1'!A:K,6,FALSE)="","",VLOOKUP(A134,'E1'!A:K,6,FALSE))</f>
        <v/>
      </c>
      <c r="J134" s="8" t="str">
        <f>IF(VLOOKUP(A134,'E2'!A:K,6,FALSE)="","",VLOOKUP(A134,'E2'!A:K,6,FALSE))</f>
        <v/>
      </c>
      <c r="K134" s="8" t="str">
        <f>IF(VLOOKUP(A134,'E3'!A:K,6,FALSE)="","",VLOOKUP(A134,'E3'!A:K,6,FALSE))</f>
        <v/>
      </c>
      <c r="L134" s="8" t="str">
        <f>IF(VLOOKUP(A134,'E4'!A:K,6,FALSE)="","",VLOOKUP(A134,'E4'!A:K,6,FALSE))</f>
        <v/>
      </c>
      <c r="M134" s="8" t="str">
        <f>IF(VLOOKUP(A134,'E5'!A:K,6,FALSE)="","",VLOOKUP(A134,'E5'!A:K,6,FALSE))</f>
        <v/>
      </c>
      <c r="N134" s="8" t="str">
        <f>IF(VLOOKUP(A134,'E6'!A:K,6,FALSE)="","",VLOOKUP(A134,'E6'!A:K,6,FALSE))</f>
        <v/>
      </c>
      <c r="O134" s="8" t="str">
        <f>IF(VLOOKUP(A134,'E7'!A:K,6,FALSE)="","",VLOOKUP(A134,'E7'!A:K,6,FALSE))</f>
        <v/>
      </c>
      <c r="P134" s="8" t="str">
        <f>IF(VLOOKUP(A134,'E8'!A:K,6,FALSE)="","",VLOOKUP(A134,'E8'!A:K,6,FALSE))</f>
        <v/>
      </c>
      <c r="Q134" s="8" t="str">
        <f>IF(VLOOKUP(A134,'E9'!A:K,6,FALSE)="","",VLOOKUP(A134,'E9'!A:K,6,FALSE))</f>
        <v/>
      </c>
      <c r="R134" s="8" t="str">
        <f>IF(VLOOKUP(A134,'E10'!A:K,6,FALSE)="","",VLOOKUP(A134,'E10'!A:K,6,FALSE))</f>
        <v/>
      </c>
      <c r="S134" s="8">
        <f t="shared" si="6"/>
        <v>0</v>
      </c>
      <c r="T134" s="1" t="str">
        <f t="shared" si="7"/>
        <v/>
      </c>
      <c r="U134" s="11" t="str">
        <f t="shared" si="5"/>
        <v/>
      </c>
    </row>
    <row r="135" spans="1:22" x14ac:dyDescent="0.35">
      <c r="A135" t="s">
        <v>45</v>
      </c>
      <c r="C135" t="str">
        <f>IFERROR(VLOOKUP(A135,#REF!,3,FALSE),"")</f>
        <v/>
      </c>
      <c r="G135">
        <v>0.3</v>
      </c>
      <c r="H135">
        <f>SUM(H136:H137)</f>
        <v>1</v>
      </c>
      <c r="I135" s="8" t="str">
        <f>IF(VLOOKUP(A135,'E1'!A:K,6,FALSE)="","",VLOOKUP(A135,'E1'!A:K,6,FALSE))</f>
        <v/>
      </c>
      <c r="J135" s="8" t="str">
        <f>IF(VLOOKUP(A135,'E2'!A:K,6,FALSE)="","",VLOOKUP(A135,'E2'!A:K,6,FALSE))</f>
        <v/>
      </c>
      <c r="K135" s="8" t="str">
        <f>IF(VLOOKUP(A135,'E3'!A:K,6,FALSE)="","",VLOOKUP(A135,'E3'!A:K,6,FALSE))</f>
        <v/>
      </c>
      <c r="L135" s="8" t="str">
        <f>IF(VLOOKUP(A135,'E4'!A:K,6,FALSE)="","",VLOOKUP(A135,'E4'!A:K,6,FALSE))</f>
        <v/>
      </c>
      <c r="M135" s="8" t="str">
        <f>IF(VLOOKUP(A135,'E5'!A:K,6,FALSE)="","",VLOOKUP(A135,'E5'!A:K,6,FALSE))</f>
        <v/>
      </c>
      <c r="N135" s="8" t="str">
        <f>IF(VLOOKUP(A135,'E6'!A:K,6,FALSE)="","",VLOOKUP(A135,'E6'!A:K,6,FALSE))</f>
        <v/>
      </c>
      <c r="O135" s="8" t="str">
        <f>IF(VLOOKUP(A135,'E7'!A:K,6,FALSE)="","",VLOOKUP(A135,'E7'!A:K,6,FALSE))</f>
        <v/>
      </c>
      <c r="P135" s="8" t="str">
        <f>IF(VLOOKUP(A135,'E8'!A:K,6,FALSE)="","",VLOOKUP(A135,'E8'!A:K,6,FALSE))</f>
        <v/>
      </c>
      <c r="Q135" s="8" t="str">
        <f>IF(VLOOKUP(A135,'E9'!A:K,6,FALSE)="","",VLOOKUP(A135,'E9'!A:K,6,FALSE))</f>
        <v/>
      </c>
      <c r="R135" s="8" t="str">
        <f>IF(VLOOKUP(A135,'E10'!A:K,6,FALSE)="","",VLOOKUP(A135,'E10'!A:K,6,FALSE))</f>
        <v/>
      </c>
      <c r="S135" s="8">
        <f>PRODUCT(S136:S137)</f>
        <v>0</v>
      </c>
      <c r="T135" s="1" t="str">
        <f t="shared" si="7"/>
        <v/>
      </c>
      <c r="U135" s="11" t="str">
        <f t="shared" si="5"/>
        <v/>
      </c>
      <c r="V135" s="10">
        <f>SUM(U136:U137)*S135</f>
        <v>0</v>
      </c>
    </row>
    <row r="136" spans="1:22" ht="29" customHeight="1" x14ac:dyDescent="0.35">
      <c r="A136" t="s">
        <v>286</v>
      </c>
      <c r="B136" t="s">
        <v>12</v>
      </c>
      <c r="C136" t="str">
        <f>IFERROR(VLOOKUP(A136,#REF!,3,FALSE),"")</f>
        <v/>
      </c>
      <c r="E136" t="s">
        <v>133</v>
      </c>
      <c r="G136" t="s">
        <v>355</v>
      </c>
      <c r="H136">
        <f>VLOOKUP(A136,Scoring!A:H,8,FALSE)</f>
        <v>0.5</v>
      </c>
      <c r="I136" s="8" t="str">
        <f>IF(VLOOKUP(A136,'E1'!A:K,6,FALSE)="","",VLOOKUP(A136,'E1'!A:K,6,FALSE))</f>
        <v/>
      </c>
      <c r="J136" s="8" t="str">
        <f>IF(VLOOKUP(A136,'E2'!A:K,6,FALSE)="","",VLOOKUP(A136,'E2'!A:K,6,FALSE))</f>
        <v/>
      </c>
      <c r="K136" s="8" t="str">
        <f>IF(VLOOKUP(A136,'E3'!A:K,6,FALSE)="","",VLOOKUP(A136,'E3'!A:K,6,FALSE))</f>
        <v/>
      </c>
      <c r="L136" s="8" t="str">
        <f>IF(VLOOKUP(A136,'E4'!A:K,6,FALSE)="","",VLOOKUP(A136,'E4'!A:K,6,FALSE))</f>
        <v/>
      </c>
      <c r="M136" s="8" t="str">
        <f>IF(VLOOKUP(A136,'E5'!A:K,6,FALSE)="","",VLOOKUP(A136,'E5'!A:K,6,FALSE))</f>
        <v/>
      </c>
      <c r="N136" s="8" t="str">
        <f>IF(VLOOKUP(A136,'E6'!A:K,6,FALSE)="","",VLOOKUP(A136,'E6'!A:K,6,FALSE))</f>
        <v/>
      </c>
      <c r="O136" s="8" t="str">
        <f>IF(VLOOKUP(A136,'E7'!A:K,6,FALSE)="","",VLOOKUP(A136,'E7'!A:K,6,FALSE))</f>
        <v/>
      </c>
      <c r="P136" s="8" t="str">
        <f>IF(VLOOKUP(A136,'E8'!A:K,6,FALSE)="","",VLOOKUP(A136,'E8'!A:K,6,FALSE))</f>
        <v/>
      </c>
      <c r="Q136" s="8" t="str">
        <f>IF(VLOOKUP(A136,'E9'!A:K,6,FALSE)="","",VLOOKUP(A136,'E9'!A:K,6,FALSE))</f>
        <v/>
      </c>
      <c r="R136" s="8" t="str">
        <f>IF(VLOOKUP(A136,'E10'!A:K,6,FALSE)="","",VLOOKUP(A136,'E10'!A:K,6,FALSE))</f>
        <v/>
      </c>
      <c r="S136" s="8">
        <f t="shared" si="6"/>
        <v>0</v>
      </c>
      <c r="T136" s="1" t="str">
        <f t="shared" si="7"/>
        <v/>
      </c>
      <c r="U136" s="11" t="str">
        <f t="shared" ref="U136:U199" si="8">IF(T136="","",T136*H136)</f>
        <v/>
      </c>
    </row>
    <row r="137" spans="1:22" ht="29" customHeight="1" x14ac:dyDescent="0.35">
      <c r="A137" t="s">
        <v>287</v>
      </c>
      <c r="B137" t="s">
        <v>12</v>
      </c>
      <c r="C137" t="str">
        <f>IFERROR(VLOOKUP(A137,#REF!,3,FALSE),"")</f>
        <v/>
      </c>
      <c r="E137" t="s">
        <v>134</v>
      </c>
      <c r="G137" t="s">
        <v>355</v>
      </c>
      <c r="H137">
        <f>VLOOKUP(A137,Scoring!A:H,8,FALSE)</f>
        <v>0.5</v>
      </c>
      <c r="I137" s="8" t="str">
        <f>IF(VLOOKUP(A137,'E1'!A:K,6,FALSE)="","",VLOOKUP(A137,'E1'!A:K,6,FALSE))</f>
        <v/>
      </c>
      <c r="J137" s="8" t="str">
        <f>IF(VLOOKUP(A137,'E2'!A:K,6,FALSE)="","",VLOOKUP(A137,'E2'!A:K,6,FALSE))</f>
        <v/>
      </c>
      <c r="K137" s="8" t="str">
        <f>IF(VLOOKUP(A137,'E3'!A:K,6,FALSE)="","",VLOOKUP(A137,'E3'!A:K,6,FALSE))</f>
        <v/>
      </c>
      <c r="L137" s="8" t="str">
        <f>IF(VLOOKUP(A137,'E4'!A:K,6,FALSE)="","",VLOOKUP(A137,'E4'!A:K,6,FALSE))</f>
        <v/>
      </c>
      <c r="M137" s="8" t="str">
        <f>IF(VLOOKUP(A137,'E5'!A:K,6,FALSE)="","",VLOOKUP(A137,'E5'!A:K,6,FALSE))</f>
        <v/>
      </c>
      <c r="N137" s="8" t="str">
        <f>IF(VLOOKUP(A137,'E6'!A:K,6,FALSE)="","",VLOOKUP(A137,'E6'!A:K,6,FALSE))</f>
        <v/>
      </c>
      <c r="O137" s="8" t="str">
        <f>IF(VLOOKUP(A137,'E7'!A:K,6,FALSE)="","",VLOOKUP(A137,'E7'!A:K,6,FALSE))</f>
        <v/>
      </c>
      <c r="P137" s="8" t="str">
        <f>IF(VLOOKUP(A137,'E8'!A:K,6,FALSE)="","",VLOOKUP(A137,'E8'!A:K,6,FALSE))</f>
        <v/>
      </c>
      <c r="Q137" s="8" t="str">
        <f>IF(VLOOKUP(A137,'E9'!A:K,6,FALSE)="","",VLOOKUP(A137,'E9'!A:K,6,FALSE))</f>
        <v/>
      </c>
      <c r="R137" s="8" t="str">
        <f>IF(VLOOKUP(A137,'E10'!A:K,6,FALSE)="","",VLOOKUP(A137,'E10'!A:K,6,FALSE))</f>
        <v/>
      </c>
      <c r="S137" s="8">
        <f t="shared" si="6"/>
        <v>0</v>
      </c>
      <c r="T137" s="1" t="str">
        <f t="shared" si="7"/>
        <v/>
      </c>
      <c r="U137" s="11" t="str">
        <f t="shared" si="8"/>
        <v/>
      </c>
    </row>
    <row r="138" spans="1:22" x14ac:dyDescent="0.35">
      <c r="A138" t="s">
        <v>46</v>
      </c>
      <c r="C138" t="str">
        <f>IFERROR(VLOOKUP(A138,#REF!,3,FALSE),"")</f>
        <v/>
      </c>
      <c r="G138">
        <v>0.3</v>
      </c>
      <c r="H138">
        <f>SUM(H139:H141)</f>
        <v>1</v>
      </c>
      <c r="I138" s="8" t="str">
        <f>IF(VLOOKUP(A138,'E1'!A:K,6,FALSE)="","",VLOOKUP(A138,'E1'!A:K,6,FALSE))</f>
        <v/>
      </c>
      <c r="J138" s="8" t="str">
        <f>IF(VLOOKUP(A138,'E2'!A:K,6,FALSE)="","",VLOOKUP(A138,'E2'!A:K,6,FALSE))</f>
        <v/>
      </c>
      <c r="K138" s="8" t="str">
        <f>IF(VLOOKUP(A138,'E3'!A:K,6,FALSE)="","",VLOOKUP(A138,'E3'!A:K,6,FALSE))</f>
        <v/>
      </c>
      <c r="L138" s="8" t="str">
        <f>IF(VLOOKUP(A138,'E4'!A:K,6,FALSE)="","",VLOOKUP(A138,'E4'!A:K,6,FALSE))</f>
        <v/>
      </c>
      <c r="M138" s="8" t="str">
        <f>IF(VLOOKUP(A138,'E5'!A:K,6,FALSE)="","",VLOOKUP(A138,'E5'!A:K,6,FALSE))</f>
        <v/>
      </c>
      <c r="N138" s="8" t="str">
        <f>IF(VLOOKUP(A138,'E6'!A:K,6,FALSE)="","",VLOOKUP(A138,'E6'!A:K,6,FALSE))</f>
        <v/>
      </c>
      <c r="O138" s="8" t="str">
        <f>IF(VLOOKUP(A138,'E7'!A:K,6,FALSE)="","",VLOOKUP(A138,'E7'!A:K,6,FALSE))</f>
        <v/>
      </c>
      <c r="P138" s="8" t="str">
        <f>IF(VLOOKUP(A138,'E8'!A:K,6,FALSE)="","",VLOOKUP(A138,'E8'!A:K,6,FALSE))</f>
        <v/>
      </c>
      <c r="Q138" s="8" t="str">
        <f>IF(VLOOKUP(A138,'E9'!A:K,6,FALSE)="","",VLOOKUP(A138,'E9'!A:K,6,FALSE))</f>
        <v/>
      </c>
      <c r="R138" s="8" t="str">
        <f>IF(VLOOKUP(A138,'E10'!A:K,6,FALSE)="","",VLOOKUP(A138,'E10'!A:K,6,FALSE))</f>
        <v/>
      </c>
      <c r="S138" s="8">
        <f>PRODUCT(S139:S141)</f>
        <v>0</v>
      </c>
      <c r="T138" s="1" t="str">
        <f t="shared" si="7"/>
        <v/>
      </c>
      <c r="U138" s="11" t="str">
        <f t="shared" si="8"/>
        <v/>
      </c>
      <c r="V138" s="10">
        <f>SUM(U139:U141)*S138</f>
        <v>0</v>
      </c>
    </row>
    <row r="139" spans="1:22" ht="29" customHeight="1" x14ac:dyDescent="0.35">
      <c r="A139" t="s">
        <v>288</v>
      </c>
      <c r="B139" t="s">
        <v>12</v>
      </c>
      <c r="C139" t="str">
        <f>IFERROR(VLOOKUP(A139,#REF!,3,FALSE),"")</f>
        <v/>
      </c>
      <c r="E139" t="s">
        <v>135</v>
      </c>
      <c r="G139" t="s">
        <v>355</v>
      </c>
      <c r="H139">
        <f>VLOOKUP(A139,Scoring!A:H,8,FALSE)</f>
        <v>0.2</v>
      </c>
      <c r="I139" s="8" t="str">
        <f>IF(VLOOKUP(A139,'E1'!A:K,6,FALSE)="","",VLOOKUP(A139,'E1'!A:K,6,FALSE))</f>
        <v/>
      </c>
      <c r="J139" s="8" t="str">
        <f>IF(VLOOKUP(A139,'E2'!A:K,6,FALSE)="","",VLOOKUP(A139,'E2'!A:K,6,FALSE))</f>
        <v/>
      </c>
      <c r="K139" s="8" t="str">
        <f>IF(VLOOKUP(A139,'E3'!A:K,6,FALSE)="","",VLOOKUP(A139,'E3'!A:K,6,FALSE))</f>
        <v/>
      </c>
      <c r="L139" s="8" t="str">
        <f>IF(VLOOKUP(A139,'E4'!A:K,6,FALSE)="","",VLOOKUP(A139,'E4'!A:K,6,FALSE))</f>
        <v/>
      </c>
      <c r="M139" s="8" t="str">
        <f>IF(VLOOKUP(A139,'E5'!A:K,6,FALSE)="","",VLOOKUP(A139,'E5'!A:K,6,FALSE))</f>
        <v/>
      </c>
      <c r="N139" s="8" t="str">
        <f>IF(VLOOKUP(A139,'E6'!A:K,6,FALSE)="","",VLOOKUP(A139,'E6'!A:K,6,FALSE))</f>
        <v/>
      </c>
      <c r="O139" s="8" t="str">
        <f>IF(VLOOKUP(A139,'E7'!A:K,6,FALSE)="","",VLOOKUP(A139,'E7'!A:K,6,FALSE))</f>
        <v/>
      </c>
      <c r="P139" s="8" t="str">
        <f>IF(VLOOKUP(A139,'E8'!A:K,6,FALSE)="","",VLOOKUP(A139,'E8'!A:K,6,FALSE))</f>
        <v/>
      </c>
      <c r="Q139" s="8" t="str">
        <f>IF(VLOOKUP(A139,'E9'!A:K,6,FALSE)="","",VLOOKUP(A139,'E9'!A:K,6,FALSE))</f>
        <v/>
      </c>
      <c r="R139" s="8" t="str">
        <f>IF(VLOOKUP(A139,'E10'!A:K,6,FALSE)="","",VLOOKUP(A139,'E10'!A:K,6,FALSE))</f>
        <v/>
      </c>
      <c r="S139" s="8">
        <f t="shared" si="6"/>
        <v>0</v>
      </c>
      <c r="T139" s="1" t="str">
        <f t="shared" si="7"/>
        <v/>
      </c>
      <c r="U139" s="11" t="str">
        <f t="shared" si="8"/>
        <v/>
      </c>
    </row>
    <row r="140" spans="1:22" ht="29" customHeight="1" x14ac:dyDescent="0.35">
      <c r="A140" t="s">
        <v>289</v>
      </c>
      <c r="B140" t="s">
        <v>12</v>
      </c>
      <c r="C140" t="str">
        <f>IFERROR(VLOOKUP(A140,#REF!,3,FALSE),"")</f>
        <v/>
      </c>
      <c r="E140" t="s">
        <v>136</v>
      </c>
      <c r="G140" t="s">
        <v>355</v>
      </c>
      <c r="H140">
        <f>VLOOKUP(A140,Scoring!A:H,8,FALSE)</f>
        <v>0.3</v>
      </c>
      <c r="I140" s="8" t="str">
        <f>IF(VLOOKUP(A140,'E1'!A:K,6,FALSE)="","",VLOOKUP(A140,'E1'!A:K,6,FALSE))</f>
        <v/>
      </c>
      <c r="J140" s="8" t="str">
        <f>IF(VLOOKUP(A140,'E2'!A:K,6,FALSE)="","",VLOOKUP(A140,'E2'!A:K,6,FALSE))</f>
        <v/>
      </c>
      <c r="K140" s="8" t="str">
        <f>IF(VLOOKUP(A140,'E3'!A:K,6,FALSE)="","",VLOOKUP(A140,'E3'!A:K,6,FALSE))</f>
        <v/>
      </c>
      <c r="L140" s="8" t="str">
        <f>IF(VLOOKUP(A140,'E4'!A:K,6,FALSE)="","",VLOOKUP(A140,'E4'!A:K,6,FALSE))</f>
        <v/>
      </c>
      <c r="M140" s="8" t="str">
        <f>IF(VLOOKUP(A140,'E5'!A:K,6,FALSE)="","",VLOOKUP(A140,'E5'!A:K,6,FALSE))</f>
        <v/>
      </c>
      <c r="N140" s="8" t="str">
        <f>IF(VLOOKUP(A140,'E6'!A:K,6,FALSE)="","",VLOOKUP(A140,'E6'!A:K,6,FALSE))</f>
        <v/>
      </c>
      <c r="O140" s="8" t="str">
        <f>IF(VLOOKUP(A140,'E7'!A:K,6,FALSE)="","",VLOOKUP(A140,'E7'!A:K,6,FALSE))</f>
        <v/>
      </c>
      <c r="P140" s="8" t="str">
        <f>IF(VLOOKUP(A140,'E8'!A:K,6,FALSE)="","",VLOOKUP(A140,'E8'!A:K,6,FALSE))</f>
        <v/>
      </c>
      <c r="Q140" s="8" t="str">
        <f>IF(VLOOKUP(A140,'E9'!A:K,6,FALSE)="","",VLOOKUP(A140,'E9'!A:K,6,FALSE))</f>
        <v/>
      </c>
      <c r="R140" s="8" t="str">
        <f>IF(VLOOKUP(A140,'E10'!A:K,6,FALSE)="","",VLOOKUP(A140,'E10'!A:K,6,FALSE))</f>
        <v/>
      </c>
      <c r="S140" s="8">
        <f t="shared" si="6"/>
        <v>0</v>
      </c>
      <c r="T140" s="1" t="str">
        <f t="shared" si="7"/>
        <v/>
      </c>
      <c r="U140" s="11" t="str">
        <f t="shared" si="8"/>
        <v/>
      </c>
    </row>
    <row r="141" spans="1:22" ht="29" customHeight="1" x14ac:dyDescent="0.35">
      <c r="A141" t="s">
        <v>290</v>
      </c>
      <c r="B141" t="s">
        <v>12</v>
      </c>
      <c r="C141" t="str">
        <f>IFERROR(VLOOKUP(A141,#REF!,3,FALSE),"")</f>
        <v/>
      </c>
      <c r="E141" t="s">
        <v>137</v>
      </c>
      <c r="G141" t="s">
        <v>355</v>
      </c>
      <c r="H141">
        <f>VLOOKUP(A141,Scoring!A:H,8,FALSE)</f>
        <v>0.5</v>
      </c>
      <c r="I141" s="8" t="str">
        <f>IF(VLOOKUP(A141,'E1'!A:K,6,FALSE)="","",VLOOKUP(A141,'E1'!A:K,6,FALSE))</f>
        <v/>
      </c>
      <c r="J141" s="8" t="str">
        <f>IF(VLOOKUP(A141,'E2'!A:K,6,FALSE)="","",VLOOKUP(A141,'E2'!A:K,6,FALSE))</f>
        <v/>
      </c>
      <c r="K141" s="8" t="str">
        <f>IF(VLOOKUP(A141,'E3'!A:K,6,FALSE)="","",VLOOKUP(A141,'E3'!A:K,6,FALSE))</f>
        <v/>
      </c>
      <c r="L141" s="8" t="str">
        <f>IF(VLOOKUP(A141,'E4'!A:K,6,FALSE)="","",VLOOKUP(A141,'E4'!A:K,6,FALSE))</f>
        <v/>
      </c>
      <c r="M141" s="8" t="str">
        <f>IF(VLOOKUP(A141,'E5'!A:K,6,FALSE)="","",VLOOKUP(A141,'E5'!A:K,6,FALSE))</f>
        <v/>
      </c>
      <c r="N141" s="8" t="str">
        <f>IF(VLOOKUP(A141,'E6'!A:K,6,FALSE)="","",VLOOKUP(A141,'E6'!A:K,6,FALSE))</f>
        <v/>
      </c>
      <c r="O141" s="8" t="str">
        <f>IF(VLOOKUP(A141,'E7'!A:K,6,FALSE)="","",VLOOKUP(A141,'E7'!A:K,6,FALSE))</f>
        <v/>
      </c>
      <c r="P141" s="8" t="str">
        <f>IF(VLOOKUP(A141,'E8'!A:K,6,FALSE)="","",VLOOKUP(A141,'E8'!A:K,6,FALSE))</f>
        <v/>
      </c>
      <c r="Q141" s="8" t="str">
        <f>IF(VLOOKUP(A141,'E9'!A:K,6,FALSE)="","",VLOOKUP(A141,'E9'!A:K,6,FALSE))</f>
        <v/>
      </c>
      <c r="R141" s="8" t="str">
        <f>IF(VLOOKUP(A141,'E10'!A:K,6,FALSE)="","",VLOOKUP(A141,'E10'!A:K,6,FALSE))</f>
        <v/>
      </c>
      <c r="S141" s="8">
        <f t="shared" si="6"/>
        <v>0</v>
      </c>
      <c r="T141" s="1" t="str">
        <f t="shared" si="7"/>
        <v/>
      </c>
      <c r="U141" s="11" t="str">
        <f t="shared" si="8"/>
        <v/>
      </c>
    </row>
    <row r="142" spans="1:22" x14ac:dyDescent="0.35">
      <c r="A142" t="s">
        <v>47</v>
      </c>
      <c r="C142" t="str">
        <f>IFERROR(VLOOKUP(A142,#REF!,3,FALSE),"")</f>
        <v/>
      </c>
      <c r="G142">
        <v>0.2</v>
      </c>
      <c r="H142">
        <f>SUM(H143:H144)</f>
        <v>1</v>
      </c>
      <c r="I142" s="8" t="str">
        <f>IF(VLOOKUP(A142,'E1'!A:K,6,FALSE)="","",VLOOKUP(A142,'E1'!A:K,6,FALSE))</f>
        <v/>
      </c>
      <c r="J142" s="8" t="str">
        <f>IF(VLOOKUP(A142,'E2'!A:K,6,FALSE)="","",VLOOKUP(A142,'E2'!A:K,6,FALSE))</f>
        <v/>
      </c>
      <c r="K142" s="8" t="str">
        <f>IF(VLOOKUP(A142,'E3'!A:K,6,FALSE)="","",VLOOKUP(A142,'E3'!A:K,6,FALSE))</f>
        <v/>
      </c>
      <c r="L142" s="8" t="str">
        <f>IF(VLOOKUP(A142,'E4'!A:K,6,FALSE)="","",VLOOKUP(A142,'E4'!A:K,6,FALSE))</f>
        <v/>
      </c>
      <c r="M142" s="8" t="str">
        <f>IF(VLOOKUP(A142,'E5'!A:K,6,FALSE)="","",VLOOKUP(A142,'E5'!A:K,6,FALSE))</f>
        <v/>
      </c>
      <c r="N142" s="8" t="str">
        <f>IF(VLOOKUP(A142,'E6'!A:K,6,FALSE)="","",VLOOKUP(A142,'E6'!A:K,6,FALSE))</f>
        <v/>
      </c>
      <c r="O142" s="8" t="str">
        <f>IF(VLOOKUP(A142,'E7'!A:K,6,FALSE)="","",VLOOKUP(A142,'E7'!A:K,6,FALSE))</f>
        <v/>
      </c>
      <c r="P142" s="8" t="str">
        <f>IF(VLOOKUP(A142,'E8'!A:K,6,FALSE)="","",VLOOKUP(A142,'E8'!A:K,6,FALSE))</f>
        <v/>
      </c>
      <c r="Q142" s="8" t="str">
        <f>IF(VLOOKUP(A142,'E9'!A:K,6,FALSE)="","",VLOOKUP(A142,'E9'!A:K,6,FALSE))</f>
        <v/>
      </c>
      <c r="R142" s="8" t="str">
        <f>IF(VLOOKUP(A142,'E10'!A:K,6,FALSE)="","",VLOOKUP(A142,'E10'!A:K,6,FALSE))</f>
        <v/>
      </c>
      <c r="S142" s="8">
        <f>PRODUCT(S143:S144)</f>
        <v>0</v>
      </c>
      <c r="T142" s="1" t="str">
        <f t="shared" si="7"/>
        <v/>
      </c>
      <c r="U142" s="11" t="str">
        <f t="shared" si="8"/>
        <v/>
      </c>
      <c r="V142" s="10">
        <f>SUM(U143:U144)*S142</f>
        <v>0</v>
      </c>
    </row>
    <row r="143" spans="1:22" ht="29" customHeight="1" x14ac:dyDescent="0.35">
      <c r="A143" t="s">
        <v>291</v>
      </c>
      <c r="B143" t="s">
        <v>12</v>
      </c>
      <c r="C143" t="str">
        <f>IFERROR(VLOOKUP(A143,#REF!,3,FALSE),"")</f>
        <v/>
      </c>
      <c r="E143" t="s">
        <v>138</v>
      </c>
      <c r="G143" t="s">
        <v>355</v>
      </c>
      <c r="H143">
        <f>VLOOKUP(A143,Scoring!A:H,8,FALSE)</f>
        <v>1</v>
      </c>
      <c r="I143" s="8" t="str">
        <f>IF(VLOOKUP(A143,'E1'!A:K,6,FALSE)="","",VLOOKUP(A143,'E1'!A:K,6,FALSE))</f>
        <v/>
      </c>
      <c r="J143" s="8" t="str">
        <f>IF(VLOOKUP(A143,'E2'!A:K,6,FALSE)="","",VLOOKUP(A143,'E2'!A:K,6,FALSE))</f>
        <v/>
      </c>
      <c r="K143" s="8" t="str">
        <f>IF(VLOOKUP(A143,'E3'!A:K,6,FALSE)="","",VLOOKUP(A143,'E3'!A:K,6,FALSE))</f>
        <v/>
      </c>
      <c r="L143" s="8" t="str">
        <f>IF(VLOOKUP(A143,'E4'!A:K,6,FALSE)="","",VLOOKUP(A143,'E4'!A:K,6,FALSE))</f>
        <v/>
      </c>
      <c r="M143" s="8" t="str">
        <f>IF(VLOOKUP(A143,'E5'!A:K,6,FALSE)="","",VLOOKUP(A143,'E5'!A:K,6,FALSE))</f>
        <v/>
      </c>
      <c r="N143" s="8" t="str">
        <f>IF(VLOOKUP(A143,'E6'!A:K,6,FALSE)="","",VLOOKUP(A143,'E6'!A:K,6,FALSE))</f>
        <v/>
      </c>
      <c r="O143" s="8" t="str">
        <f>IF(VLOOKUP(A143,'E7'!A:K,6,FALSE)="","",VLOOKUP(A143,'E7'!A:K,6,FALSE))</f>
        <v/>
      </c>
      <c r="P143" s="8" t="str">
        <f>IF(VLOOKUP(A143,'E8'!A:K,6,FALSE)="","",VLOOKUP(A143,'E8'!A:K,6,FALSE))</f>
        <v/>
      </c>
      <c r="Q143" s="8" t="str">
        <f>IF(VLOOKUP(A143,'E9'!A:K,6,FALSE)="","",VLOOKUP(A143,'E9'!A:K,6,FALSE))</f>
        <v/>
      </c>
      <c r="R143" s="8" t="str">
        <f>IF(VLOOKUP(A143,'E10'!A:K,6,FALSE)="","",VLOOKUP(A143,'E10'!A:K,6,FALSE))</f>
        <v/>
      </c>
      <c r="S143" s="8">
        <f t="shared" si="6"/>
        <v>0</v>
      </c>
      <c r="T143" s="1" t="str">
        <f t="shared" si="7"/>
        <v/>
      </c>
      <c r="U143" s="11" t="str">
        <f t="shared" si="8"/>
        <v/>
      </c>
    </row>
    <row r="144" spans="1:22" ht="29" customHeight="1" x14ac:dyDescent="0.35">
      <c r="A144" t="s">
        <v>292</v>
      </c>
      <c r="B144" t="s">
        <v>12</v>
      </c>
      <c r="C144" t="str">
        <f>IFERROR(VLOOKUP(A144,#REF!,3,FALSE),"")</f>
        <v/>
      </c>
      <c r="E144" t="s">
        <v>139</v>
      </c>
      <c r="G144" t="s">
        <v>355</v>
      </c>
      <c r="H144">
        <f>VLOOKUP(A144,Scoring!A:H,8,FALSE)</f>
        <v>0</v>
      </c>
      <c r="I144" s="8" t="str">
        <f>IF(VLOOKUP(A144,'E1'!A:K,6,FALSE)="","",VLOOKUP(A144,'E1'!A:K,6,FALSE))</f>
        <v/>
      </c>
      <c r="J144" s="8" t="str">
        <f>IF(VLOOKUP(A144,'E2'!A:K,6,FALSE)="","",VLOOKUP(A144,'E2'!A:K,6,FALSE))</f>
        <v/>
      </c>
      <c r="K144" s="8" t="str">
        <f>IF(VLOOKUP(A144,'E3'!A:K,6,FALSE)="","",VLOOKUP(A144,'E3'!A:K,6,FALSE))</f>
        <v/>
      </c>
      <c r="L144" s="8" t="str">
        <f>IF(VLOOKUP(A144,'E4'!A:K,6,FALSE)="","",VLOOKUP(A144,'E4'!A:K,6,FALSE))</f>
        <v/>
      </c>
      <c r="M144" s="8" t="str">
        <f>IF(VLOOKUP(A144,'E5'!A:K,6,FALSE)="","",VLOOKUP(A144,'E5'!A:K,6,FALSE))</f>
        <v/>
      </c>
      <c r="N144" s="8" t="str">
        <f>IF(VLOOKUP(A144,'E6'!A:K,6,FALSE)="","",VLOOKUP(A144,'E6'!A:K,6,FALSE))</f>
        <v/>
      </c>
      <c r="O144" s="8" t="str">
        <f>IF(VLOOKUP(A144,'E7'!A:K,6,FALSE)="","",VLOOKUP(A144,'E7'!A:K,6,FALSE))</f>
        <v/>
      </c>
      <c r="P144" s="8" t="str">
        <f>IF(VLOOKUP(A144,'E8'!A:K,6,FALSE)="","",VLOOKUP(A144,'E8'!A:K,6,FALSE))</f>
        <v/>
      </c>
      <c r="Q144" s="8" t="str">
        <f>IF(VLOOKUP(A144,'E9'!A:K,6,FALSE)="","",VLOOKUP(A144,'E9'!A:K,6,FALSE))</f>
        <v/>
      </c>
      <c r="R144" s="8" t="str">
        <f>IF(VLOOKUP(A144,'E10'!A:K,6,FALSE)="","",VLOOKUP(A144,'E10'!A:K,6,FALSE))</f>
        <v/>
      </c>
      <c r="S144" s="8">
        <f t="shared" si="6"/>
        <v>0</v>
      </c>
      <c r="T144" s="1" t="str">
        <f t="shared" si="7"/>
        <v/>
      </c>
      <c r="U144" s="11" t="str">
        <f t="shared" si="8"/>
        <v/>
      </c>
    </row>
    <row r="145" spans="1:23" x14ac:dyDescent="0.35">
      <c r="A145" t="s">
        <v>37</v>
      </c>
      <c r="B145" t="s">
        <v>13</v>
      </c>
      <c r="C145" t="str">
        <f>IFERROR(VLOOKUP(A145,#REF!,3,FALSE),"")</f>
        <v/>
      </c>
      <c r="F145">
        <v>0.25</v>
      </c>
      <c r="G145">
        <f>SUM(G146:G213)</f>
        <v>1.0000000000000002</v>
      </c>
      <c r="I145" s="8" t="str">
        <f>IF(VLOOKUP(A145,'E1'!A:K,6,FALSE)="","",VLOOKUP(A145,'E1'!A:K,6,FALSE))</f>
        <v/>
      </c>
      <c r="J145" s="8" t="str">
        <f>IF(VLOOKUP(A145,'E2'!A:K,6,FALSE)="","",VLOOKUP(A145,'E2'!A:K,6,FALSE))</f>
        <v/>
      </c>
      <c r="K145" s="8" t="str">
        <f>IF(VLOOKUP(A145,'E3'!A:K,6,FALSE)="","",VLOOKUP(A145,'E3'!A:K,6,FALSE))</f>
        <v/>
      </c>
      <c r="L145" s="8" t="str">
        <f>IF(VLOOKUP(A145,'E4'!A:K,6,FALSE)="","",VLOOKUP(A145,'E4'!A:K,6,FALSE))</f>
        <v/>
      </c>
      <c r="M145" s="8" t="str">
        <f>IF(VLOOKUP(A145,'E5'!A:K,6,FALSE)="","",VLOOKUP(A145,'E5'!A:K,6,FALSE))</f>
        <v/>
      </c>
      <c r="N145" s="8" t="str">
        <f>IF(VLOOKUP(A145,'E6'!A:K,6,FALSE)="","",VLOOKUP(A145,'E6'!A:K,6,FALSE))</f>
        <v/>
      </c>
      <c r="O145" s="8" t="str">
        <f>IF(VLOOKUP(A145,'E7'!A:K,6,FALSE)="","",VLOOKUP(A145,'E7'!A:K,6,FALSE))</f>
        <v/>
      </c>
      <c r="P145" s="8" t="str">
        <f>IF(VLOOKUP(A145,'E8'!A:K,6,FALSE)="","",VLOOKUP(A145,'E8'!A:K,6,FALSE))</f>
        <v/>
      </c>
      <c r="Q145" s="8" t="str">
        <f>IF(VLOOKUP(A145,'E9'!A:K,6,FALSE)="","",VLOOKUP(A145,'E9'!A:K,6,FALSE))</f>
        <v/>
      </c>
      <c r="R145" s="8" t="str">
        <f>IF(VLOOKUP(A145,'E10'!A:K,6,FALSE)="","",VLOOKUP(A145,'E10'!A:K,6,FALSE))</f>
        <v/>
      </c>
      <c r="S145" s="8">
        <f>PRODUCT(S146:S213)</f>
        <v>0</v>
      </c>
      <c r="T145" s="1" t="str">
        <f t="shared" si="7"/>
        <v/>
      </c>
      <c r="U145" s="11" t="str">
        <f t="shared" si="8"/>
        <v/>
      </c>
      <c r="W145">
        <f>S145*SUM(V146:V213)</f>
        <v>0</v>
      </c>
    </row>
    <row r="146" spans="1:23" x14ac:dyDescent="0.35">
      <c r="A146" t="s">
        <v>38</v>
      </c>
      <c r="C146" t="str">
        <f>IFERROR(VLOOKUP(A146,#REF!,3,FALSE),"")</f>
        <v/>
      </c>
      <c r="G146">
        <v>0.15</v>
      </c>
      <c r="H146">
        <f>SUM(H147:H148)</f>
        <v>1</v>
      </c>
      <c r="I146" s="8" t="str">
        <f>IF(VLOOKUP(A146,'E1'!A:K,6,FALSE)="","",VLOOKUP(A146,'E1'!A:K,6,FALSE))</f>
        <v/>
      </c>
      <c r="J146" s="8" t="str">
        <f>IF(VLOOKUP(A146,'E2'!A:K,6,FALSE)="","",VLOOKUP(A146,'E2'!A:K,6,FALSE))</f>
        <v/>
      </c>
      <c r="K146" s="8" t="str">
        <f>IF(VLOOKUP(A146,'E3'!A:K,6,FALSE)="","",VLOOKUP(A146,'E3'!A:K,6,FALSE))</f>
        <v/>
      </c>
      <c r="L146" s="8" t="str">
        <f>IF(VLOOKUP(A146,'E4'!A:K,6,FALSE)="","",VLOOKUP(A146,'E4'!A:K,6,FALSE))</f>
        <v/>
      </c>
      <c r="M146" s="8" t="str">
        <f>IF(VLOOKUP(A146,'E5'!A:K,6,FALSE)="","",VLOOKUP(A146,'E5'!A:K,6,FALSE))</f>
        <v/>
      </c>
      <c r="N146" s="8" t="str">
        <f>IF(VLOOKUP(A146,'E6'!A:K,6,FALSE)="","",VLOOKUP(A146,'E6'!A:K,6,FALSE))</f>
        <v/>
      </c>
      <c r="O146" s="8" t="str">
        <f>IF(VLOOKUP(A146,'E7'!A:K,6,FALSE)="","",VLOOKUP(A146,'E7'!A:K,6,FALSE))</f>
        <v/>
      </c>
      <c r="P146" s="8" t="str">
        <f>IF(VLOOKUP(A146,'E8'!A:K,6,FALSE)="","",VLOOKUP(A146,'E8'!A:K,6,FALSE))</f>
        <v/>
      </c>
      <c r="Q146" s="8" t="str">
        <f>IF(VLOOKUP(A146,'E9'!A:K,6,FALSE)="","",VLOOKUP(A146,'E9'!A:K,6,FALSE))</f>
        <v/>
      </c>
      <c r="R146" s="8" t="str">
        <f>IF(VLOOKUP(A146,'E10'!A:K,6,FALSE)="","",VLOOKUP(A146,'E10'!A:K,6,FALSE))</f>
        <v/>
      </c>
      <c r="S146" s="8">
        <f>PRODUCT(S147:S148)</f>
        <v>1</v>
      </c>
      <c r="T146" s="1" t="str">
        <f t="shared" si="7"/>
        <v/>
      </c>
      <c r="U146" s="11" t="str">
        <f t="shared" si="8"/>
        <v/>
      </c>
      <c r="V146" s="10">
        <f>SUM(U147:U148)*S146</f>
        <v>2.5</v>
      </c>
    </row>
    <row r="147" spans="1:23" x14ac:dyDescent="0.35">
      <c r="A147" t="s">
        <v>293</v>
      </c>
      <c r="B147" t="s">
        <v>13</v>
      </c>
      <c r="C147" t="str">
        <f>IFERROR(VLOOKUP(A147,#REF!,3,FALSE),"")</f>
        <v/>
      </c>
      <c r="E147" t="s">
        <v>140</v>
      </c>
      <c r="G147" t="s">
        <v>355</v>
      </c>
      <c r="H147">
        <f>VLOOKUP(A147,Scoring!A:H,8,FALSE)</f>
        <v>0.5</v>
      </c>
      <c r="I147" s="8">
        <f>IF(VLOOKUP(A147,'E1'!A:K,6,FALSE)="","",VLOOKUP(A147,'E1'!A:K,6,FALSE))</f>
        <v>2</v>
      </c>
      <c r="J147" s="8">
        <f>IF(VLOOKUP(A147,'E2'!A:K,6,FALSE)="","",VLOOKUP(A147,'E2'!A:K,6,FALSE))</f>
        <v>2</v>
      </c>
      <c r="K147" s="8">
        <f>IF(VLOOKUP(A147,'E3'!A:K,6,FALSE)="","",VLOOKUP(A147,'E3'!A:K,6,FALSE))</f>
        <v>2</v>
      </c>
      <c r="L147" s="8">
        <f>IF(VLOOKUP(A147,'E4'!A:K,6,FALSE)="","",VLOOKUP(A147,'E4'!A:K,6,FALSE))</f>
        <v>2</v>
      </c>
      <c r="M147" s="8">
        <f>IF(VLOOKUP(A147,'E5'!A:K,6,FALSE)="","",VLOOKUP(A147,'E5'!A:K,6,FALSE))</f>
        <v>2</v>
      </c>
      <c r="N147" s="8">
        <f>IF(VLOOKUP(A147,'E6'!A:K,6,FALSE)="","",VLOOKUP(A147,'E6'!A:K,6,FALSE))</f>
        <v>2</v>
      </c>
      <c r="O147" s="8">
        <f>IF(VLOOKUP(A147,'E7'!A:K,6,FALSE)="","",VLOOKUP(A147,'E7'!A:K,6,FALSE))</f>
        <v>2</v>
      </c>
      <c r="P147" s="8">
        <f>IF(VLOOKUP(A147,'E8'!A:K,6,FALSE)="","",VLOOKUP(A147,'E8'!A:K,6,FALSE))</f>
        <v>2</v>
      </c>
      <c r="Q147" s="8">
        <f>IF(VLOOKUP(A147,'E9'!A:K,6,FALSE)="","",VLOOKUP(A147,'E9'!A:K,6,FALSE))</f>
        <v>2</v>
      </c>
      <c r="R147" s="8">
        <f>IF(VLOOKUP(A147,'E10'!A:K,6,FALSE)="","",VLOOKUP(A147,'E10'!A:K,6,FALSE))</f>
        <v>2</v>
      </c>
      <c r="S147" s="8">
        <f t="shared" si="6"/>
        <v>1</v>
      </c>
      <c r="T147" s="1">
        <f t="shared" si="7"/>
        <v>2</v>
      </c>
      <c r="U147" s="11">
        <f t="shared" si="8"/>
        <v>1</v>
      </c>
    </row>
    <row r="148" spans="1:23" x14ac:dyDescent="0.35">
      <c r="A148" t="s">
        <v>294</v>
      </c>
      <c r="B148" t="s">
        <v>13</v>
      </c>
      <c r="C148" t="str">
        <f>IFERROR(VLOOKUP(A148,#REF!,3,FALSE),"")</f>
        <v/>
      </c>
      <c r="E148" t="s">
        <v>141</v>
      </c>
      <c r="G148" t="s">
        <v>355</v>
      </c>
      <c r="H148">
        <f>VLOOKUP(A148,Scoring!A:H,8,FALSE)</f>
        <v>0.5</v>
      </c>
      <c r="I148" s="8">
        <f>IF(VLOOKUP(A148,'E1'!A:K,6,FALSE)="","",VLOOKUP(A148,'E1'!A:K,6,FALSE))</f>
        <v>3</v>
      </c>
      <c r="J148" s="8">
        <f>IF(VLOOKUP(A148,'E2'!A:K,6,FALSE)="","",VLOOKUP(A148,'E2'!A:K,6,FALSE))</f>
        <v>3</v>
      </c>
      <c r="K148" s="8">
        <f>IF(VLOOKUP(A148,'E3'!A:K,6,FALSE)="","",VLOOKUP(A148,'E3'!A:K,6,FALSE))</f>
        <v>3</v>
      </c>
      <c r="L148" s="8">
        <f>IF(VLOOKUP(A148,'E4'!A:K,6,FALSE)="","",VLOOKUP(A148,'E4'!A:K,6,FALSE))</f>
        <v>3</v>
      </c>
      <c r="M148" s="8">
        <f>IF(VLOOKUP(A148,'E5'!A:K,6,FALSE)="","",VLOOKUP(A148,'E5'!A:K,6,FALSE))</f>
        <v>3</v>
      </c>
      <c r="N148" s="8">
        <f>IF(VLOOKUP(A148,'E6'!A:K,6,FALSE)="","",VLOOKUP(A148,'E6'!A:K,6,FALSE))</f>
        <v>3</v>
      </c>
      <c r="O148" s="8">
        <f>IF(VLOOKUP(A148,'E7'!A:K,6,FALSE)="","",VLOOKUP(A148,'E7'!A:K,6,FALSE))</f>
        <v>3</v>
      </c>
      <c r="P148" s="8">
        <f>IF(VLOOKUP(A148,'E8'!A:K,6,FALSE)="","",VLOOKUP(A148,'E8'!A:K,6,FALSE))</f>
        <v>3</v>
      </c>
      <c r="Q148" s="8">
        <f>IF(VLOOKUP(A148,'E9'!A:K,6,FALSE)="","",VLOOKUP(A148,'E9'!A:K,6,FALSE))</f>
        <v>3</v>
      </c>
      <c r="R148" s="8">
        <f>IF(VLOOKUP(A148,'E10'!A:K,6,FALSE)="","",VLOOKUP(A148,'E10'!A:K,6,FALSE))</f>
        <v>3</v>
      </c>
      <c r="S148" s="8">
        <f t="shared" si="6"/>
        <v>1</v>
      </c>
      <c r="T148" s="1">
        <f t="shared" si="7"/>
        <v>3</v>
      </c>
      <c r="U148" s="11">
        <f t="shared" si="8"/>
        <v>1.5</v>
      </c>
    </row>
    <row r="149" spans="1:23" x14ac:dyDescent="0.35">
      <c r="A149" t="s">
        <v>39</v>
      </c>
      <c r="C149" t="str">
        <f>IFERROR(VLOOKUP(A149,#REF!,3,FALSE),"")</f>
        <v/>
      </c>
      <c r="G149">
        <v>0.5</v>
      </c>
      <c r="H149">
        <f>SUM(H150:H197)</f>
        <v>1.0000000000000018</v>
      </c>
      <c r="I149" s="8" t="str">
        <f>IF(VLOOKUP(A149,'E1'!A:K,6,FALSE)="","",VLOOKUP(A149,'E1'!A:K,6,FALSE))</f>
        <v/>
      </c>
      <c r="J149" s="8" t="str">
        <f>IF(VLOOKUP(A149,'E2'!A:K,6,FALSE)="","",VLOOKUP(A149,'E2'!A:K,6,FALSE))</f>
        <v/>
      </c>
      <c r="K149" s="8" t="str">
        <f>IF(VLOOKUP(A149,'E3'!A:K,6,FALSE)="","",VLOOKUP(A149,'E3'!A:K,6,FALSE))</f>
        <v/>
      </c>
      <c r="L149" s="8" t="str">
        <f>IF(VLOOKUP(A149,'E4'!A:K,6,FALSE)="","",VLOOKUP(A149,'E4'!A:K,6,FALSE))</f>
        <v/>
      </c>
      <c r="M149" s="8" t="str">
        <f>IF(VLOOKUP(A149,'E5'!A:K,6,FALSE)="","",VLOOKUP(A149,'E5'!A:K,6,FALSE))</f>
        <v/>
      </c>
      <c r="N149" s="8" t="str">
        <f>IF(VLOOKUP(A149,'E6'!A:K,6,FALSE)="","",VLOOKUP(A149,'E6'!A:K,6,FALSE))</f>
        <v/>
      </c>
      <c r="O149" s="8" t="str">
        <f>IF(VLOOKUP(A149,'E7'!A:K,6,FALSE)="","",VLOOKUP(A149,'E7'!A:K,6,FALSE))</f>
        <v/>
      </c>
      <c r="P149" s="8" t="str">
        <f>IF(VLOOKUP(A149,'E8'!A:K,6,FALSE)="","",VLOOKUP(A149,'E8'!A:K,6,FALSE))</f>
        <v/>
      </c>
      <c r="Q149" s="8" t="str">
        <f>IF(VLOOKUP(A149,'E9'!A:K,6,FALSE)="","",VLOOKUP(A149,'E9'!A:K,6,FALSE))</f>
        <v/>
      </c>
      <c r="R149" s="8" t="str">
        <f>IF(VLOOKUP(A149,'E10'!A:K,6,FALSE)="","",VLOOKUP(A149,'E10'!A:K,6,FALSE))</f>
        <v/>
      </c>
      <c r="S149" s="8">
        <f>PRODUCT(S150:S197)</f>
        <v>1</v>
      </c>
      <c r="T149" s="1" t="str">
        <f t="shared" si="7"/>
        <v/>
      </c>
      <c r="U149" s="11" t="str">
        <f t="shared" si="8"/>
        <v/>
      </c>
      <c r="V149" s="10">
        <f>SUM(U150:U197)*S149</f>
        <v>3.5325558794946619</v>
      </c>
    </row>
    <row r="150" spans="1:23" x14ac:dyDescent="0.35">
      <c r="A150" t="s">
        <v>295</v>
      </c>
      <c r="B150" t="s">
        <v>13</v>
      </c>
      <c r="C150" t="s">
        <v>142</v>
      </c>
      <c r="E150" t="s">
        <v>147</v>
      </c>
      <c r="G150" t="s">
        <v>355</v>
      </c>
      <c r="H150">
        <f>VLOOKUP(A150,Scoring!A:H,8,FALSE)</f>
        <v>1.9436345966958254E-2</v>
      </c>
      <c r="I150" s="8">
        <f>IF(VLOOKUP(A150,'E1'!A:K,6,FALSE)="","",VLOOKUP(A150,'E1'!A:K,6,FALSE))</f>
        <v>3</v>
      </c>
      <c r="J150" s="8">
        <f>IF(VLOOKUP(A150,'E2'!A:K,6,FALSE)="","",VLOOKUP(A150,'E2'!A:K,6,FALSE))</f>
        <v>3</v>
      </c>
      <c r="K150" s="8">
        <f>IF(VLOOKUP(A150,'E3'!A:K,6,FALSE)="","",VLOOKUP(A150,'E3'!A:K,6,FALSE))</f>
        <v>3</v>
      </c>
      <c r="L150" s="8">
        <f>IF(VLOOKUP(A150,'E4'!A:K,6,FALSE)="","",VLOOKUP(A150,'E4'!A:K,6,FALSE))</f>
        <v>3</v>
      </c>
      <c r="M150" s="8">
        <f>IF(VLOOKUP(A150,'E5'!A:K,6,FALSE)="","",VLOOKUP(A150,'E5'!A:K,6,FALSE))</f>
        <v>3</v>
      </c>
      <c r="N150" s="8">
        <f>IF(VLOOKUP(A150,'E6'!A:K,6,FALSE)="","",VLOOKUP(A150,'E6'!A:K,6,FALSE))</f>
        <v>3</v>
      </c>
      <c r="O150" s="8">
        <f>IF(VLOOKUP(A150,'E7'!A:K,6,FALSE)="","",VLOOKUP(A150,'E7'!A:K,6,FALSE))</f>
        <v>3</v>
      </c>
      <c r="P150" s="8">
        <f>IF(VLOOKUP(A150,'E8'!A:K,6,FALSE)="","",VLOOKUP(A150,'E8'!A:K,6,FALSE))</f>
        <v>3</v>
      </c>
      <c r="Q150" s="8">
        <f>IF(VLOOKUP(A150,'E9'!A:K,6,FALSE)="","",VLOOKUP(A150,'E9'!A:K,6,FALSE))</f>
        <v>3</v>
      </c>
      <c r="R150" s="8">
        <f>IF(VLOOKUP(A150,'E10'!A:K,6,FALSE)="","",VLOOKUP(A150,'E10'!A:K,6,FALSE))</f>
        <v>3</v>
      </c>
      <c r="S150" s="8">
        <f t="shared" si="6"/>
        <v>1</v>
      </c>
      <c r="T150" s="1">
        <f t="shared" si="7"/>
        <v>3</v>
      </c>
      <c r="U150" s="11">
        <f t="shared" si="8"/>
        <v>5.8309037900874758E-2</v>
      </c>
    </row>
    <row r="151" spans="1:23" x14ac:dyDescent="0.35">
      <c r="A151" t="s">
        <v>296</v>
      </c>
      <c r="B151" t="s">
        <v>13</v>
      </c>
      <c r="C151" t="s">
        <v>142</v>
      </c>
      <c r="D151">
        <v>15</v>
      </c>
      <c r="E151" t="s">
        <v>148</v>
      </c>
      <c r="G151" t="s">
        <v>355</v>
      </c>
      <c r="H151">
        <f>VLOOKUP(A151,Scoring!A:H,8,FALSE)</f>
        <v>3.8872691933916508E-2</v>
      </c>
      <c r="I151" s="8">
        <f>IF(VLOOKUP(A151,'E1'!A:K,6,FALSE)="","",VLOOKUP(A151,'E1'!A:K,6,FALSE))</f>
        <v>4</v>
      </c>
      <c r="J151" s="8">
        <f>IF(VLOOKUP(A151,'E2'!A:K,6,FALSE)="","",VLOOKUP(A151,'E2'!A:K,6,FALSE))</f>
        <v>4</v>
      </c>
      <c r="K151" s="8">
        <f>IF(VLOOKUP(A151,'E3'!A:K,6,FALSE)="","",VLOOKUP(A151,'E3'!A:K,6,FALSE))</f>
        <v>4</v>
      </c>
      <c r="L151" s="8">
        <f>IF(VLOOKUP(A151,'E4'!A:K,6,FALSE)="","",VLOOKUP(A151,'E4'!A:K,6,FALSE))</f>
        <v>4</v>
      </c>
      <c r="M151" s="8">
        <f>IF(VLOOKUP(A151,'E5'!A:K,6,FALSE)="","",VLOOKUP(A151,'E5'!A:K,6,FALSE))</f>
        <v>4</v>
      </c>
      <c r="N151" s="8">
        <f>IF(VLOOKUP(A151,'E6'!A:K,6,FALSE)="","",VLOOKUP(A151,'E6'!A:K,6,FALSE))</f>
        <v>4</v>
      </c>
      <c r="O151" s="8">
        <f>IF(VLOOKUP(A151,'E7'!A:K,6,FALSE)="","",VLOOKUP(A151,'E7'!A:K,6,FALSE))</f>
        <v>4</v>
      </c>
      <c r="P151" s="8">
        <f>IF(VLOOKUP(A151,'E8'!A:K,6,FALSE)="","",VLOOKUP(A151,'E8'!A:K,6,FALSE))</f>
        <v>4</v>
      </c>
      <c r="Q151" s="8">
        <f>IF(VLOOKUP(A151,'E9'!A:K,6,FALSE)="","",VLOOKUP(A151,'E9'!A:K,6,FALSE))</f>
        <v>4</v>
      </c>
      <c r="R151" s="8">
        <f>IF(VLOOKUP(A151,'E10'!A:K,6,FALSE)="","",VLOOKUP(A151,'E10'!A:K,6,FALSE))</f>
        <v>4</v>
      </c>
      <c r="S151" s="8">
        <f t="shared" si="6"/>
        <v>1</v>
      </c>
      <c r="T151" s="1">
        <f t="shared" si="7"/>
        <v>4</v>
      </c>
      <c r="U151" s="11">
        <f t="shared" si="8"/>
        <v>0.15549076773566603</v>
      </c>
    </row>
    <row r="152" spans="1:23" x14ac:dyDescent="0.35">
      <c r="A152" t="s">
        <v>297</v>
      </c>
      <c r="B152" t="s">
        <v>13</v>
      </c>
      <c r="C152" t="s">
        <v>142</v>
      </c>
      <c r="D152">
        <v>10</v>
      </c>
      <c r="E152" t="s">
        <v>149</v>
      </c>
      <c r="G152" t="s">
        <v>355</v>
      </c>
      <c r="H152">
        <f>VLOOKUP(A152,Scoring!A:H,8,FALSE)</f>
        <v>7.7745383867833015E-2</v>
      </c>
      <c r="I152" s="8">
        <f>IF(VLOOKUP(A152,'E1'!A:K,6,FALSE)="","",VLOOKUP(A152,'E1'!A:K,6,FALSE))</f>
        <v>4</v>
      </c>
      <c r="J152" s="8">
        <f>IF(VLOOKUP(A152,'E2'!A:K,6,FALSE)="","",VLOOKUP(A152,'E2'!A:K,6,FALSE))</f>
        <v>4</v>
      </c>
      <c r="K152" s="8">
        <f>IF(VLOOKUP(A152,'E3'!A:K,6,FALSE)="","",VLOOKUP(A152,'E3'!A:K,6,FALSE))</f>
        <v>4</v>
      </c>
      <c r="L152" s="8">
        <f>IF(VLOOKUP(A152,'E4'!A:K,6,FALSE)="","",VLOOKUP(A152,'E4'!A:K,6,FALSE))</f>
        <v>4</v>
      </c>
      <c r="M152" s="8">
        <f>IF(VLOOKUP(A152,'E5'!A:K,6,FALSE)="","",VLOOKUP(A152,'E5'!A:K,6,FALSE))</f>
        <v>4</v>
      </c>
      <c r="N152" s="8">
        <f>IF(VLOOKUP(A152,'E6'!A:K,6,FALSE)="","",VLOOKUP(A152,'E6'!A:K,6,FALSE))</f>
        <v>4</v>
      </c>
      <c r="O152" s="8">
        <f>IF(VLOOKUP(A152,'E7'!A:K,6,FALSE)="","",VLOOKUP(A152,'E7'!A:K,6,FALSE))</f>
        <v>4</v>
      </c>
      <c r="P152" s="8">
        <f>IF(VLOOKUP(A152,'E8'!A:K,6,FALSE)="","",VLOOKUP(A152,'E8'!A:K,6,FALSE))</f>
        <v>4</v>
      </c>
      <c r="Q152" s="8">
        <f>IF(VLOOKUP(A152,'E9'!A:K,6,FALSE)="","",VLOOKUP(A152,'E9'!A:K,6,FALSE))</f>
        <v>4</v>
      </c>
      <c r="R152" s="8">
        <f>IF(VLOOKUP(A152,'E10'!A:K,6,FALSE)="","",VLOOKUP(A152,'E10'!A:K,6,FALSE))</f>
        <v>4</v>
      </c>
      <c r="S152" s="8">
        <f t="shared" si="6"/>
        <v>1</v>
      </c>
      <c r="T152" s="1">
        <f t="shared" si="7"/>
        <v>4</v>
      </c>
      <c r="U152" s="11">
        <f t="shared" si="8"/>
        <v>0.31098153547133206</v>
      </c>
    </row>
    <row r="153" spans="1:23" x14ac:dyDescent="0.35">
      <c r="A153" t="s">
        <v>298</v>
      </c>
      <c r="B153" t="s">
        <v>13</v>
      </c>
      <c r="C153" t="s">
        <v>143</v>
      </c>
      <c r="E153" t="s">
        <v>147</v>
      </c>
      <c r="G153" t="s">
        <v>355</v>
      </c>
      <c r="H153">
        <f>VLOOKUP(A153,Scoring!A:H,8,FALSE)</f>
        <v>5.8309037900874756E-3</v>
      </c>
      <c r="I153" s="8">
        <f>IF(VLOOKUP(A153,'E1'!A:K,6,FALSE)="","",VLOOKUP(A153,'E1'!A:K,6,FALSE))</f>
        <v>1</v>
      </c>
      <c r="J153" s="8">
        <f>IF(VLOOKUP(A153,'E2'!A:K,6,FALSE)="","",VLOOKUP(A153,'E2'!A:K,6,FALSE))</f>
        <v>1</v>
      </c>
      <c r="K153" s="8">
        <f>IF(VLOOKUP(A153,'E3'!A:K,6,FALSE)="","",VLOOKUP(A153,'E3'!A:K,6,FALSE))</f>
        <v>1</v>
      </c>
      <c r="L153" s="8">
        <f>IF(VLOOKUP(A153,'E4'!A:K,6,FALSE)="","",VLOOKUP(A153,'E4'!A:K,6,FALSE))</f>
        <v>1</v>
      </c>
      <c r="M153" s="8">
        <f>IF(VLOOKUP(A153,'E5'!A:K,6,FALSE)="","",VLOOKUP(A153,'E5'!A:K,6,FALSE))</f>
        <v>1</v>
      </c>
      <c r="N153" s="8">
        <f>IF(VLOOKUP(A153,'E6'!A:K,6,FALSE)="","",VLOOKUP(A153,'E6'!A:K,6,FALSE))</f>
        <v>1</v>
      </c>
      <c r="O153" s="8">
        <f>IF(VLOOKUP(A153,'E7'!A:K,6,FALSE)="","",VLOOKUP(A153,'E7'!A:K,6,FALSE))</f>
        <v>1</v>
      </c>
      <c r="P153" s="8">
        <f>IF(VLOOKUP(A153,'E8'!A:K,6,FALSE)="","",VLOOKUP(A153,'E8'!A:K,6,FALSE))</f>
        <v>1</v>
      </c>
      <c r="Q153" s="8">
        <f>IF(VLOOKUP(A153,'E9'!A:K,6,FALSE)="","",VLOOKUP(A153,'E9'!A:K,6,FALSE))</f>
        <v>1</v>
      </c>
      <c r="R153" s="8">
        <f>IF(VLOOKUP(A153,'E10'!A:K,6,FALSE)="","",VLOOKUP(A153,'E10'!A:K,6,FALSE))</f>
        <v>1</v>
      </c>
      <c r="S153" s="8">
        <f t="shared" si="6"/>
        <v>1</v>
      </c>
      <c r="T153" s="1">
        <f t="shared" si="7"/>
        <v>1</v>
      </c>
      <c r="U153" s="11">
        <f t="shared" si="8"/>
        <v>5.8309037900874756E-3</v>
      </c>
    </row>
    <row r="154" spans="1:23" x14ac:dyDescent="0.35">
      <c r="A154" t="s">
        <v>299</v>
      </c>
      <c r="B154" t="s">
        <v>13</v>
      </c>
      <c r="C154" t="s">
        <v>143</v>
      </c>
      <c r="D154">
        <v>10</v>
      </c>
      <c r="E154" t="s">
        <v>144</v>
      </c>
      <c r="G154" t="s">
        <v>355</v>
      </c>
      <c r="H154">
        <f>VLOOKUP(A154,Scoring!A:H,8,FALSE)</f>
        <v>1.1661807580174951E-2</v>
      </c>
      <c r="I154" s="8">
        <f>IF(VLOOKUP(A154,'E1'!A:K,6,FALSE)="","",VLOOKUP(A154,'E1'!A:K,6,FALSE))</f>
        <v>3</v>
      </c>
      <c r="J154" s="8">
        <f>IF(VLOOKUP(A154,'E2'!A:K,6,FALSE)="","",VLOOKUP(A154,'E2'!A:K,6,FALSE))</f>
        <v>3</v>
      </c>
      <c r="K154" s="8">
        <f>IF(VLOOKUP(A154,'E3'!A:K,6,FALSE)="","",VLOOKUP(A154,'E3'!A:K,6,FALSE))</f>
        <v>3</v>
      </c>
      <c r="L154" s="8">
        <f>IF(VLOOKUP(A154,'E4'!A:K,6,FALSE)="","",VLOOKUP(A154,'E4'!A:K,6,FALSE))</f>
        <v>3</v>
      </c>
      <c r="M154" s="8">
        <f>IF(VLOOKUP(A154,'E5'!A:K,6,FALSE)="","",VLOOKUP(A154,'E5'!A:K,6,FALSE))</f>
        <v>3</v>
      </c>
      <c r="N154" s="8">
        <f>IF(VLOOKUP(A154,'E6'!A:K,6,FALSE)="","",VLOOKUP(A154,'E6'!A:K,6,FALSE))</f>
        <v>3</v>
      </c>
      <c r="O154" s="8">
        <f>IF(VLOOKUP(A154,'E7'!A:K,6,FALSE)="","",VLOOKUP(A154,'E7'!A:K,6,FALSE))</f>
        <v>3</v>
      </c>
      <c r="P154" s="8">
        <f>IF(VLOOKUP(A154,'E8'!A:K,6,FALSE)="","",VLOOKUP(A154,'E8'!A:K,6,FALSE))</f>
        <v>3</v>
      </c>
      <c r="Q154" s="8">
        <f>IF(VLOOKUP(A154,'E9'!A:K,6,FALSE)="","",VLOOKUP(A154,'E9'!A:K,6,FALSE))</f>
        <v>3</v>
      </c>
      <c r="R154" s="8">
        <f>IF(VLOOKUP(A154,'E10'!A:K,6,FALSE)="","",VLOOKUP(A154,'E10'!A:K,6,FALSE))</f>
        <v>3</v>
      </c>
      <c r="S154" s="8">
        <f t="shared" si="6"/>
        <v>1</v>
      </c>
      <c r="T154" s="1">
        <f t="shared" si="7"/>
        <v>3</v>
      </c>
      <c r="U154" s="11">
        <f t="shared" si="8"/>
        <v>3.4985422740524852E-2</v>
      </c>
    </row>
    <row r="155" spans="1:23" x14ac:dyDescent="0.35">
      <c r="A155" t="s">
        <v>300</v>
      </c>
      <c r="B155" t="s">
        <v>13</v>
      </c>
      <c r="C155" t="s">
        <v>143</v>
      </c>
      <c r="D155">
        <v>5</v>
      </c>
      <c r="E155" t="s">
        <v>145</v>
      </c>
      <c r="G155" t="s">
        <v>355</v>
      </c>
      <c r="H155">
        <f>VLOOKUP(A155,Scoring!A:H,8,FALSE)</f>
        <v>2.3323615160349902E-2</v>
      </c>
      <c r="I155" s="8">
        <f>IF(VLOOKUP(A155,'E1'!A:K,6,FALSE)="","",VLOOKUP(A155,'E1'!A:K,6,FALSE))</f>
        <v>4</v>
      </c>
      <c r="J155" s="8">
        <f>IF(VLOOKUP(A155,'E2'!A:K,6,FALSE)="","",VLOOKUP(A155,'E2'!A:K,6,FALSE))</f>
        <v>4</v>
      </c>
      <c r="K155" s="8">
        <f>IF(VLOOKUP(A155,'E3'!A:K,6,FALSE)="","",VLOOKUP(A155,'E3'!A:K,6,FALSE))</f>
        <v>4</v>
      </c>
      <c r="L155" s="8">
        <f>IF(VLOOKUP(A155,'E4'!A:K,6,FALSE)="","",VLOOKUP(A155,'E4'!A:K,6,FALSE))</f>
        <v>4</v>
      </c>
      <c r="M155" s="8">
        <f>IF(VLOOKUP(A155,'E5'!A:K,6,FALSE)="","",VLOOKUP(A155,'E5'!A:K,6,FALSE))</f>
        <v>4</v>
      </c>
      <c r="N155" s="8">
        <f>IF(VLOOKUP(A155,'E6'!A:K,6,FALSE)="","",VLOOKUP(A155,'E6'!A:K,6,FALSE))</f>
        <v>4</v>
      </c>
      <c r="O155" s="8">
        <f>IF(VLOOKUP(A155,'E7'!A:K,6,FALSE)="","",VLOOKUP(A155,'E7'!A:K,6,FALSE))</f>
        <v>4</v>
      </c>
      <c r="P155" s="8">
        <f>IF(VLOOKUP(A155,'E8'!A:K,6,FALSE)="","",VLOOKUP(A155,'E8'!A:K,6,FALSE))</f>
        <v>4</v>
      </c>
      <c r="Q155" s="8">
        <f>IF(VLOOKUP(A155,'E9'!A:K,6,FALSE)="","",VLOOKUP(A155,'E9'!A:K,6,FALSE))</f>
        <v>4</v>
      </c>
      <c r="R155" s="8">
        <f>IF(VLOOKUP(A155,'E10'!A:K,6,FALSE)="","",VLOOKUP(A155,'E10'!A:K,6,FALSE))</f>
        <v>4</v>
      </c>
      <c r="S155" s="8">
        <f t="shared" si="6"/>
        <v>1</v>
      </c>
      <c r="T155" s="1">
        <f t="shared" si="7"/>
        <v>4</v>
      </c>
      <c r="U155" s="11">
        <f t="shared" si="8"/>
        <v>9.329446064139961E-2</v>
      </c>
    </row>
    <row r="156" spans="1:23" x14ac:dyDescent="0.35">
      <c r="A156" t="s">
        <v>301</v>
      </c>
      <c r="B156" t="s">
        <v>13</v>
      </c>
      <c r="C156" t="s">
        <v>146</v>
      </c>
      <c r="E156" t="s">
        <v>147</v>
      </c>
      <c r="G156" t="s">
        <v>355</v>
      </c>
      <c r="H156">
        <f>VLOOKUP(A156,Scoring!A:H,8,FALSE)</f>
        <v>1.3605442176870777E-2</v>
      </c>
      <c r="I156" s="8">
        <f>IF(VLOOKUP(A156,'E1'!A:K,6,FALSE)="","",VLOOKUP(A156,'E1'!A:K,6,FALSE))</f>
        <v>4</v>
      </c>
      <c r="J156" s="8">
        <f>IF(VLOOKUP(A156,'E2'!A:K,6,FALSE)="","",VLOOKUP(A156,'E2'!A:K,6,FALSE))</f>
        <v>4</v>
      </c>
      <c r="K156" s="8">
        <f>IF(VLOOKUP(A156,'E3'!A:K,6,FALSE)="","",VLOOKUP(A156,'E3'!A:K,6,FALSE))</f>
        <v>4</v>
      </c>
      <c r="L156" s="8">
        <f>IF(VLOOKUP(A156,'E4'!A:K,6,FALSE)="","",VLOOKUP(A156,'E4'!A:K,6,FALSE))</f>
        <v>4</v>
      </c>
      <c r="M156" s="8">
        <f>IF(VLOOKUP(A156,'E5'!A:K,6,FALSE)="","",VLOOKUP(A156,'E5'!A:K,6,FALSE))</f>
        <v>4</v>
      </c>
      <c r="N156" s="8">
        <f>IF(VLOOKUP(A156,'E6'!A:K,6,FALSE)="","",VLOOKUP(A156,'E6'!A:K,6,FALSE))</f>
        <v>4</v>
      </c>
      <c r="O156" s="8">
        <f>IF(VLOOKUP(A156,'E7'!A:K,6,FALSE)="","",VLOOKUP(A156,'E7'!A:K,6,FALSE))</f>
        <v>4</v>
      </c>
      <c r="P156" s="8">
        <f>IF(VLOOKUP(A156,'E8'!A:K,6,FALSE)="","",VLOOKUP(A156,'E8'!A:K,6,FALSE))</f>
        <v>4</v>
      </c>
      <c r="Q156" s="8">
        <f>IF(VLOOKUP(A156,'E9'!A:K,6,FALSE)="","",VLOOKUP(A156,'E9'!A:K,6,FALSE))</f>
        <v>4</v>
      </c>
      <c r="R156" s="8">
        <f>IF(VLOOKUP(A156,'E10'!A:K,6,FALSE)="","",VLOOKUP(A156,'E10'!A:K,6,FALSE))</f>
        <v>4</v>
      </c>
      <c r="S156" s="8">
        <f t="shared" si="6"/>
        <v>1</v>
      </c>
      <c r="T156" s="1">
        <f t="shared" si="7"/>
        <v>4</v>
      </c>
      <c r="U156" s="11">
        <f t="shared" si="8"/>
        <v>5.4421768707483109E-2</v>
      </c>
    </row>
    <row r="157" spans="1:23" x14ac:dyDescent="0.35">
      <c r="A157" t="s">
        <v>302</v>
      </c>
      <c r="B157" t="s">
        <v>13</v>
      </c>
      <c r="C157" t="s">
        <v>146</v>
      </c>
      <c r="D157">
        <v>5</v>
      </c>
      <c r="E157" t="s">
        <v>144</v>
      </c>
      <c r="G157" t="s">
        <v>355</v>
      </c>
      <c r="H157">
        <f>VLOOKUP(A157,Scoring!A:H,8,FALSE)</f>
        <v>2.7210884353741555E-2</v>
      </c>
      <c r="I157" s="8">
        <f>IF(VLOOKUP(A157,'E1'!A:K,6,FALSE)="","",VLOOKUP(A157,'E1'!A:K,6,FALSE))</f>
        <v>4</v>
      </c>
      <c r="J157" s="8">
        <f>IF(VLOOKUP(A157,'E2'!A:K,6,FALSE)="","",VLOOKUP(A157,'E2'!A:K,6,FALSE))</f>
        <v>4</v>
      </c>
      <c r="K157" s="8">
        <f>IF(VLOOKUP(A157,'E3'!A:K,6,FALSE)="","",VLOOKUP(A157,'E3'!A:K,6,FALSE))</f>
        <v>4</v>
      </c>
      <c r="L157" s="8">
        <f>IF(VLOOKUP(A157,'E4'!A:K,6,FALSE)="","",VLOOKUP(A157,'E4'!A:K,6,FALSE))</f>
        <v>4</v>
      </c>
      <c r="M157" s="8">
        <f>IF(VLOOKUP(A157,'E5'!A:K,6,FALSE)="","",VLOOKUP(A157,'E5'!A:K,6,FALSE))</f>
        <v>4</v>
      </c>
      <c r="N157" s="8">
        <f>IF(VLOOKUP(A157,'E6'!A:K,6,FALSE)="","",VLOOKUP(A157,'E6'!A:K,6,FALSE))</f>
        <v>4</v>
      </c>
      <c r="O157" s="8">
        <f>IF(VLOOKUP(A157,'E7'!A:K,6,FALSE)="","",VLOOKUP(A157,'E7'!A:K,6,FALSE))</f>
        <v>4</v>
      </c>
      <c r="P157" s="8">
        <f>IF(VLOOKUP(A157,'E8'!A:K,6,FALSE)="","",VLOOKUP(A157,'E8'!A:K,6,FALSE))</f>
        <v>4</v>
      </c>
      <c r="Q157" s="8">
        <f>IF(VLOOKUP(A157,'E9'!A:K,6,FALSE)="","",VLOOKUP(A157,'E9'!A:K,6,FALSE))</f>
        <v>4</v>
      </c>
      <c r="R157" s="8">
        <f>IF(VLOOKUP(A157,'E10'!A:K,6,FALSE)="","",VLOOKUP(A157,'E10'!A:K,6,FALSE))</f>
        <v>4</v>
      </c>
      <c r="S157" s="8">
        <f t="shared" si="6"/>
        <v>1</v>
      </c>
      <c r="T157" s="1">
        <f t="shared" si="7"/>
        <v>4</v>
      </c>
      <c r="U157" s="11">
        <f t="shared" si="8"/>
        <v>0.10884353741496622</v>
      </c>
    </row>
    <row r="158" spans="1:23" x14ac:dyDescent="0.35">
      <c r="A158" t="s">
        <v>303</v>
      </c>
      <c r="B158" t="s">
        <v>13</v>
      </c>
      <c r="C158" t="s">
        <v>146</v>
      </c>
      <c r="D158">
        <v>3</v>
      </c>
      <c r="E158" t="s">
        <v>145</v>
      </c>
      <c r="G158" t="s">
        <v>355</v>
      </c>
      <c r="H158">
        <f>VLOOKUP(A158,Scoring!A:H,8,FALSE)</f>
        <v>5.4421768707483109E-2</v>
      </c>
      <c r="I158" s="8">
        <f>IF(VLOOKUP(A158,'E1'!A:K,6,FALSE)="","",VLOOKUP(A158,'E1'!A:K,6,FALSE))</f>
        <v>4</v>
      </c>
      <c r="J158" s="8">
        <f>IF(VLOOKUP(A158,'E2'!A:K,6,FALSE)="","",VLOOKUP(A158,'E2'!A:K,6,FALSE))</f>
        <v>4</v>
      </c>
      <c r="K158" s="8">
        <f>IF(VLOOKUP(A158,'E3'!A:K,6,FALSE)="","",VLOOKUP(A158,'E3'!A:K,6,FALSE))</f>
        <v>4</v>
      </c>
      <c r="L158" s="8">
        <f>IF(VLOOKUP(A158,'E4'!A:K,6,FALSE)="","",VLOOKUP(A158,'E4'!A:K,6,FALSE))</f>
        <v>4</v>
      </c>
      <c r="M158" s="8">
        <f>IF(VLOOKUP(A158,'E5'!A:K,6,FALSE)="","",VLOOKUP(A158,'E5'!A:K,6,FALSE))</f>
        <v>4</v>
      </c>
      <c r="N158" s="8">
        <f>IF(VLOOKUP(A158,'E6'!A:K,6,FALSE)="","",VLOOKUP(A158,'E6'!A:K,6,FALSE))</f>
        <v>4</v>
      </c>
      <c r="O158" s="8">
        <f>IF(VLOOKUP(A158,'E7'!A:K,6,FALSE)="","",VLOOKUP(A158,'E7'!A:K,6,FALSE))</f>
        <v>4</v>
      </c>
      <c r="P158" s="8">
        <f>IF(VLOOKUP(A158,'E8'!A:K,6,FALSE)="","",VLOOKUP(A158,'E8'!A:K,6,FALSE))</f>
        <v>4</v>
      </c>
      <c r="Q158" s="8">
        <f>IF(VLOOKUP(A158,'E9'!A:K,6,FALSE)="","",VLOOKUP(A158,'E9'!A:K,6,FALSE))</f>
        <v>4</v>
      </c>
      <c r="R158" s="8">
        <f>IF(VLOOKUP(A158,'E10'!A:K,6,FALSE)="","",VLOOKUP(A158,'E10'!A:K,6,FALSE))</f>
        <v>4</v>
      </c>
      <c r="S158" s="8">
        <f t="shared" si="6"/>
        <v>1</v>
      </c>
      <c r="T158" s="1">
        <f t="shared" si="7"/>
        <v>4</v>
      </c>
      <c r="U158" s="11">
        <f t="shared" si="8"/>
        <v>0.21768707482993244</v>
      </c>
    </row>
    <row r="159" spans="1:23" x14ac:dyDescent="0.35">
      <c r="A159" t="s">
        <v>304</v>
      </c>
      <c r="B159" t="s">
        <v>13</v>
      </c>
      <c r="C159" t="s">
        <v>150</v>
      </c>
      <c r="E159" t="s">
        <v>147</v>
      </c>
      <c r="G159" t="s">
        <v>355</v>
      </c>
      <c r="H159">
        <f>VLOOKUP(A159,Scoring!A:H,8,FALSE)</f>
        <v>5.8309037900874756E-3</v>
      </c>
      <c r="I159" s="8">
        <f>IF(VLOOKUP(A159,'E1'!A:K,6,FALSE)="","",VLOOKUP(A159,'E1'!A:K,6,FALSE))</f>
        <v>1</v>
      </c>
      <c r="J159" s="8">
        <f>IF(VLOOKUP(A159,'E2'!A:K,6,FALSE)="","",VLOOKUP(A159,'E2'!A:K,6,FALSE))</f>
        <v>1</v>
      </c>
      <c r="K159" s="8">
        <f>IF(VLOOKUP(A159,'E3'!A:K,6,FALSE)="","",VLOOKUP(A159,'E3'!A:K,6,FALSE))</f>
        <v>1</v>
      </c>
      <c r="L159" s="8">
        <f>IF(VLOOKUP(A159,'E4'!A:K,6,FALSE)="","",VLOOKUP(A159,'E4'!A:K,6,FALSE))</f>
        <v>1</v>
      </c>
      <c r="M159" s="8">
        <f>IF(VLOOKUP(A159,'E5'!A:K,6,FALSE)="","",VLOOKUP(A159,'E5'!A:K,6,FALSE))</f>
        <v>1</v>
      </c>
      <c r="N159" s="8">
        <f>IF(VLOOKUP(A159,'E6'!A:K,6,FALSE)="","",VLOOKUP(A159,'E6'!A:K,6,FALSE))</f>
        <v>1</v>
      </c>
      <c r="O159" s="8">
        <f>IF(VLOOKUP(A159,'E7'!A:K,6,FALSE)="","",VLOOKUP(A159,'E7'!A:K,6,FALSE))</f>
        <v>1</v>
      </c>
      <c r="P159" s="8">
        <f>IF(VLOOKUP(A159,'E8'!A:K,6,FALSE)="","",VLOOKUP(A159,'E8'!A:K,6,FALSE))</f>
        <v>1</v>
      </c>
      <c r="Q159" s="8">
        <f>IF(VLOOKUP(A159,'E9'!A:K,6,FALSE)="","",VLOOKUP(A159,'E9'!A:K,6,FALSE))</f>
        <v>1</v>
      </c>
      <c r="R159" s="8">
        <f>IF(VLOOKUP(A159,'E10'!A:K,6,FALSE)="","",VLOOKUP(A159,'E10'!A:K,6,FALSE))</f>
        <v>1</v>
      </c>
      <c r="S159" s="8">
        <f t="shared" si="6"/>
        <v>1</v>
      </c>
      <c r="T159" s="1">
        <f t="shared" si="7"/>
        <v>1</v>
      </c>
      <c r="U159" s="11">
        <f t="shared" si="8"/>
        <v>5.8309037900874756E-3</v>
      </c>
    </row>
    <row r="160" spans="1:23" x14ac:dyDescent="0.35">
      <c r="A160" t="s">
        <v>305</v>
      </c>
      <c r="B160" t="s">
        <v>13</v>
      </c>
      <c r="C160" t="s">
        <v>150</v>
      </c>
      <c r="D160">
        <v>10</v>
      </c>
      <c r="E160" t="s">
        <v>163</v>
      </c>
      <c r="G160" t="s">
        <v>355</v>
      </c>
      <c r="H160">
        <f>VLOOKUP(A160,Scoring!A:H,8,FALSE)</f>
        <v>1.1661807580174951E-2</v>
      </c>
      <c r="I160" s="8">
        <f>IF(VLOOKUP(A160,'E1'!A:K,6,FALSE)="","",VLOOKUP(A160,'E1'!A:K,6,FALSE))</f>
        <v>3</v>
      </c>
      <c r="J160" s="8">
        <f>IF(VLOOKUP(A160,'E2'!A:K,6,FALSE)="","",VLOOKUP(A160,'E2'!A:K,6,FALSE))</f>
        <v>3</v>
      </c>
      <c r="K160" s="8">
        <f>IF(VLOOKUP(A160,'E3'!A:K,6,FALSE)="","",VLOOKUP(A160,'E3'!A:K,6,FALSE))</f>
        <v>3</v>
      </c>
      <c r="L160" s="8">
        <f>IF(VLOOKUP(A160,'E4'!A:K,6,FALSE)="","",VLOOKUP(A160,'E4'!A:K,6,FALSE))</f>
        <v>3</v>
      </c>
      <c r="M160" s="8">
        <f>IF(VLOOKUP(A160,'E5'!A:K,6,FALSE)="","",VLOOKUP(A160,'E5'!A:K,6,FALSE))</f>
        <v>3</v>
      </c>
      <c r="N160" s="8">
        <f>IF(VLOOKUP(A160,'E6'!A:K,6,FALSE)="","",VLOOKUP(A160,'E6'!A:K,6,FALSE))</f>
        <v>3</v>
      </c>
      <c r="O160" s="8">
        <f>IF(VLOOKUP(A160,'E7'!A:K,6,FALSE)="","",VLOOKUP(A160,'E7'!A:K,6,FALSE))</f>
        <v>3</v>
      </c>
      <c r="P160" s="8">
        <f>IF(VLOOKUP(A160,'E8'!A:K,6,FALSE)="","",VLOOKUP(A160,'E8'!A:K,6,FALSE))</f>
        <v>3</v>
      </c>
      <c r="Q160" s="8">
        <f>IF(VLOOKUP(A160,'E9'!A:K,6,FALSE)="","",VLOOKUP(A160,'E9'!A:K,6,FALSE))</f>
        <v>3</v>
      </c>
      <c r="R160" s="8">
        <f>IF(VLOOKUP(A160,'E10'!A:K,6,FALSE)="","",VLOOKUP(A160,'E10'!A:K,6,FALSE))</f>
        <v>3</v>
      </c>
      <c r="S160" s="8">
        <f t="shared" si="6"/>
        <v>1</v>
      </c>
      <c r="T160" s="1">
        <f t="shared" si="7"/>
        <v>3</v>
      </c>
      <c r="U160" s="11">
        <f t="shared" si="8"/>
        <v>3.4985422740524852E-2</v>
      </c>
    </row>
    <row r="161" spans="1:21" x14ac:dyDescent="0.35">
      <c r="A161" t="s">
        <v>306</v>
      </c>
      <c r="B161" t="s">
        <v>13</v>
      </c>
      <c r="C161" t="s">
        <v>150</v>
      </c>
      <c r="D161">
        <v>5</v>
      </c>
      <c r="E161" t="s">
        <v>164</v>
      </c>
      <c r="G161" t="s">
        <v>355</v>
      </c>
      <c r="H161">
        <f>VLOOKUP(A161,Scoring!A:H,8,FALSE)</f>
        <v>2.3323615160349902E-2</v>
      </c>
      <c r="I161" s="8">
        <f>IF(VLOOKUP(A161,'E1'!A:K,6,FALSE)="","",VLOOKUP(A161,'E1'!A:K,6,FALSE))</f>
        <v>4</v>
      </c>
      <c r="J161" s="8">
        <f>IF(VLOOKUP(A161,'E2'!A:K,6,FALSE)="","",VLOOKUP(A161,'E2'!A:K,6,FALSE))</f>
        <v>4</v>
      </c>
      <c r="K161" s="8">
        <f>IF(VLOOKUP(A161,'E3'!A:K,6,FALSE)="","",VLOOKUP(A161,'E3'!A:K,6,FALSE))</f>
        <v>4</v>
      </c>
      <c r="L161" s="8">
        <f>IF(VLOOKUP(A161,'E4'!A:K,6,FALSE)="","",VLOOKUP(A161,'E4'!A:K,6,FALSE))</f>
        <v>4</v>
      </c>
      <c r="M161" s="8">
        <f>IF(VLOOKUP(A161,'E5'!A:K,6,FALSE)="","",VLOOKUP(A161,'E5'!A:K,6,FALSE))</f>
        <v>4</v>
      </c>
      <c r="N161" s="8">
        <f>IF(VLOOKUP(A161,'E6'!A:K,6,FALSE)="","",VLOOKUP(A161,'E6'!A:K,6,FALSE))</f>
        <v>4</v>
      </c>
      <c r="O161" s="8">
        <f>IF(VLOOKUP(A161,'E7'!A:K,6,FALSE)="","",VLOOKUP(A161,'E7'!A:K,6,FALSE))</f>
        <v>4</v>
      </c>
      <c r="P161" s="8">
        <f>IF(VLOOKUP(A161,'E8'!A:K,6,FALSE)="","",VLOOKUP(A161,'E8'!A:K,6,FALSE))</f>
        <v>4</v>
      </c>
      <c r="Q161" s="8">
        <f>IF(VLOOKUP(A161,'E9'!A:K,6,FALSE)="","",VLOOKUP(A161,'E9'!A:K,6,FALSE))</f>
        <v>4</v>
      </c>
      <c r="R161" s="8">
        <f>IF(VLOOKUP(A161,'E10'!A:K,6,FALSE)="","",VLOOKUP(A161,'E10'!A:K,6,FALSE))</f>
        <v>4</v>
      </c>
      <c r="S161" s="8">
        <f t="shared" si="6"/>
        <v>1</v>
      </c>
      <c r="T161" s="1">
        <f t="shared" si="7"/>
        <v>4</v>
      </c>
      <c r="U161" s="11">
        <f t="shared" si="8"/>
        <v>9.329446064139961E-2</v>
      </c>
    </row>
    <row r="162" spans="1:21" x14ac:dyDescent="0.35">
      <c r="A162" t="s">
        <v>307</v>
      </c>
      <c r="B162" t="s">
        <v>13</v>
      </c>
      <c r="C162" t="s">
        <v>151</v>
      </c>
      <c r="E162" t="s">
        <v>147</v>
      </c>
      <c r="G162" t="s">
        <v>355</v>
      </c>
      <c r="H162">
        <f>VLOOKUP(A162,Scoring!A:H,8,FALSE)</f>
        <v>2.9154518950437378E-3</v>
      </c>
      <c r="I162" s="8">
        <f>IF(VLOOKUP(A162,'E1'!A:K,6,FALSE)="","",VLOOKUP(A162,'E1'!A:K,6,FALSE))</f>
        <v>3</v>
      </c>
      <c r="J162" s="8">
        <f>IF(VLOOKUP(A162,'E2'!A:K,6,FALSE)="","",VLOOKUP(A162,'E2'!A:K,6,FALSE))</f>
        <v>3</v>
      </c>
      <c r="K162" s="8">
        <f>IF(VLOOKUP(A162,'E3'!A:K,6,FALSE)="","",VLOOKUP(A162,'E3'!A:K,6,FALSE))</f>
        <v>3</v>
      </c>
      <c r="L162" s="8">
        <f>IF(VLOOKUP(A162,'E4'!A:K,6,FALSE)="","",VLOOKUP(A162,'E4'!A:K,6,FALSE))</f>
        <v>3</v>
      </c>
      <c r="M162" s="8">
        <f>IF(VLOOKUP(A162,'E5'!A:K,6,FALSE)="","",VLOOKUP(A162,'E5'!A:K,6,FALSE))</f>
        <v>3</v>
      </c>
      <c r="N162" s="8">
        <f>IF(VLOOKUP(A162,'E6'!A:K,6,FALSE)="","",VLOOKUP(A162,'E6'!A:K,6,FALSE))</f>
        <v>3</v>
      </c>
      <c r="O162" s="8">
        <f>IF(VLOOKUP(A162,'E7'!A:K,6,FALSE)="","",VLOOKUP(A162,'E7'!A:K,6,FALSE))</f>
        <v>3</v>
      </c>
      <c r="P162" s="8">
        <f>IF(VLOOKUP(A162,'E8'!A:K,6,FALSE)="","",VLOOKUP(A162,'E8'!A:K,6,FALSE))</f>
        <v>3</v>
      </c>
      <c r="Q162" s="8">
        <f>IF(VLOOKUP(A162,'E9'!A:K,6,FALSE)="","",VLOOKUP(A162,'E9'!A:K,6,FALSE))</f>
        <v>3</v>
      </c>
      <c r="R162" s="8">
        <f>IF(VLOOKUP(A162,'E10'!A:K,6,FALSE)="","",VLOOKUP(A162,'E10'!A:K,6,FALSE))</f>
        <v>3</v>
      </c>
      <c r="S162" s="8">
        <f t="shared" si="6"/>
        <v>1</v>
      </c>
      <c r="T162" s="1">
        <f t="shared" si="7"/>
        <v>3</v>
      </c>
      <c r="U162" s="11">
        <f t="shared" si="8"/>
        <v>8.746355685131213E-3</v>
      </c>
    </row>
    <row r="163" spans="1:21" x14ac:dyDescent="0.35">
      <c r="A163" t="s">
        <v>308</v>
      </c>
      <c r="B163" t="s">
        <v>13</v>
      </c>
      <c r="C163" t="s">
        <v>151</v>
      </c>
      <c r="D163">
        <v>5</v>
      </c>
      <c r="E163" t="s">
        <v>163</v>
      </c>
      <c r="G163" t="s">
        <v>355</v>
      </c>
      <c r="H163">
        <f>VLOOKUP(A163,Scoring!A:H,8,FALSE)</f>
        <v>5.8309037900874756E-3</v>
      </c>
      <c r="I163" s="8">
        <f>IF(VLOOKUP(A163,'E1'!A:K,6,FALSE)="","",VLOOKUP(A163,'E1'!A:K,6,FALSE))</f>
        <v>3</v>
      </c>
      <c r="J163" s="8">
        <f>IF(VLOOKUP(A163,'E2'!A:K,6,FALSE)="","",VLOOKUP(A163,'E2'!A:K,6,FALSE))</f>
        <v>3</v>
      </c>
      <c r="K163" s="8">
        <f>IF(VLOOKUP(A163,'E3'!A:K,6,FALSE)="","",VLOOKUP(A163,'E3'!A:K,6,FALSE))</f>
        <v>3</v>
      </c>
      <c r="L163" s="8">
        <f>IF(VLOOKUP(A163,'E4'!A:K,6,FALSE)="","",VLOOKUP(A163,'E4'!A:K,6,FALSE))</f>
        <v>3</v>
      </c>
      <c r="M163" s="8">
        <f>IF(VLOOKUP(A163,'E5'!A:K,6,FALSE)="","",VLOOKUP(A163,'E5'!A:K,6,FALSE))</f>
        <v>3</v>
      </c>
      <c r="N163" s="8">
        <f>IF(VLOOKUP(A163,'E6'!A:K,6,FALSE)="","",VLOOKUP(A163,'E6'!A:K,6,FALSE))</f>
        <v>3</v>
      </c>
      <c r="O163" s="8">
        <f>IF(VLOOKUP(A163,'E7'!A:K,6,FALSE)="","",VLOOKUP(A163,'E7'!A:K,6,FALSE))</f>
        <v>3</v>
      </c>
      <c r="P163" s="8">
        <f>IF(VLOOKUP(A163,'E8'!A:K,6,FALSE)="","",VLOOKUP(A163,'E8'!A:K,6,FALSE))</f>
        <v>3</v>
      </c>
      <c r="Q163" s="8">
        <f>IF(VLOOKUP(A163,'E9'!A:K,6,FALSE)="","",VLOOKUP(A163,'E9'!A:K,6,FALSE))</f>
        <v>3</v>
      </c>
      <c r="R163" s="8">
        <f>IF(VLOOKUP(A163,'E10'!A:K,6,FALSE)="","",VLOOKUP(A163,'E10'!A:K,6,FALSE))</f>
        <v>3</v>
      </c>
      <c r="S163" s="8">
        <f t="shared" si="6"/>
        <v>1</v>
      </c>
      <c r="T163" s="1">
        <f t="shared" si="7"/>
        <v>3</v>
      </c>
      <c r="U163" s="11">
        <f t="shared" si="8"/>
        <v>1.7492711370262426E-2</v>
      </c>
    </row>
    <row r="164" spans="1:21" x14ac:dyDescent="0.35">
      <c r="A164" t="s">
        <v>309</v>
      </c>
      <c r="B164" t="s">
        <v>13</v>
      </c>
      <c r="C164" t="s">
        <v>151</v>
      </c>
      <c r="D164">
        <v>5</v>
      </c>
      <c r="E164" t="s">
        <v>164</v>
      </c>
      <c r="G164" t="s">
        <v>355</v>
      </c>
      <c r="H164">
        <f>VLOOKUP(A164,Scoring!A:H,8,FALSE)</f>
        <v>1.1661807580174951E-2</v>
      </c>
      <c r="I164" s="8">
        <f>IF(VLOOKUP(A164,'E1'!A:K,6,FALSE)="","",VLOOKUP(A164,'E1'!A:K,6,FALSE))</f>
        <v>1</v>
      </c>
      <c r="J164" s="8">
        <f>IF(VLOOKUP(A164,'E2'!A:K,6,FALSE)="","",VLOOKUP(A164,'E2'!A:K,6,FALSE))</f>
        <v>1</v>
      </c>
      <c r="K164" s="8">
        <f>IF(VLOOKUP(A164,'E3'!A:K,6,FALSE)="","",VLOOKUP(A164,'E3'!A:K,6,FALSE))</f>
        <v>1</v>
      </c>
      <c r="L164" s="8">
        <f>IF(VLOOKUP(A164,'E4'!A:K,6,FALSE)="","",VLOOKUP(A164,'E4'!A:K,6,FALSE))</f>
        <v>1</v>
      </c>
      <c r="M164" s="8">
        <f>IF(VLOOKUP(A164,'E5'!A:K,6,FALSE)="","",VLOOKUP(A164,'E5'!A:K,6,FALSE))</f>
        <v>1</v>
      </c>
      <c r="N164" s="8">
        <f>IF(VLOOKUP(A164,'E6'!A:K,6,FALSE)="","",VLOOKUP(A164,'E6'!A:K,6,FALSE))</f>
        <v>1</v>
      </c>
      <c r="O164" s="8">
        <f>IF(VLOOKUP(A164,'E7'!A:K,6,FALSE)="","",VLOOKUP(A164,'E7'!A:K,6,FALSE))</f>
        <v>1</v>
      </c>
      <c r="P164" s="8">
        <f>IF(VLOOKUP(A164,'E8'!A:K,6,FALSE)="","",VLOOKUP(A164,'E8'!A:K,6,FALSE))</f>
        <v>1</v>
      </c>
      <c r="Q164" s="8">
        <f>IF(VLOOKUP(A164,'E9'!A:K,6,FALSE)="","",VLOOKUP(A164,'E9'!A:K,6,FALSE))</f>
        <v>1</v>
      </c>
      <c r="R164" s="8">
        <f>IF(VLOOKUP(A164,'E10'!A:K,6,FALSE)="","",VLOOKUP(A164,'E10'!A:K,6,FALSE))</f>
        <v>1</v>
      </c>
      <c r="S164" s="8">
        <f t="shared" si="6"/>
        <v>1</v>
      </c>
      <c r="T164" s="1">
        <f t="shared" si="7"/>
        <v>1</v>
      </c>
      <c r="U164" s="11">
        <f t="shared" si="8"/>
        <v>1.1661807580174951E-2</v>
      </c>
    </row>
    <row r="165" spans="1:21" x14ac:dyDescent="0.35">
      <c r="A165" t="s">
        <v>310</v>
      </c>
      <c r="B165" t="s">
        <v>13</v>
      </c>
      <c r="C165" t="s">
        <v>152</v>
      </c>
      <c r="E165" t="s">
        <v>147</v>
      </c>
      <c r="G165" t="s">
        <v>355</v>
      </c>
      <c r="H165">
        <f>VLOOKUP(A165,Scoring!A:H,8,FALSE)</f>
        <v>5.8309037900874756E-3</v>
      </c>
      <c r="I165" s="8">
        <f>IF(VLOOKUP(A165,'E1'!A:K,6,FALSE)="","",VLOOKUP(A165,'E1'!A:K,6,FALSE))</f>
        <v>4</v>
      </c>
      <c r="J165" s="8">
        <f>IF(VLOOKUP(A165,'E2'!A:K,6,FALSE)="","",VLOOKUP(A165,'E2'!A:K,6,FALSE))</f>
        <v>4</v>
      </c>
      <c r="K165" s="8">
        <f>IF(VLOOKUP(A165,'E3'!A:K,6,FALSE)="","",VLOOKUP(A165,'E3'!A:K,6,FALSE))</f>
        <v>4</v>
      </c>
      <c r="L165" s="8">
        <f>IF(VLOOKUP(A165,'E4'!A:K,6,FALSE)="","",VLOOKUP(A165,'E4'!A:K,6,FALSE))</f>
        <v>4</v>
      </c>
      <c r="M165" s="8">
        <f>IF(VLOOKUP(A165,'E5'!A:K,6,FALSE)="","",VLOOKUP(A165,'E5'!A:K,6,FALSE))</f>
        <v>4</v>
      </c>
      <c r="N165" s="8">
        <f>IF(VLOOKUP(A165,'E6'!A:K,6,FALSE)="","",VLOOKUP(A165,'E6'!A:K,6,FALSE))</f>
        <v>4</v>
      </c>
      <c r="O165" s="8">
        <f>IF(VLOOKUP(A165,'E7'!A:K,6,FALSE)="","",VLOOKUP(A165,'E7'!A:K,6,FALSE))</f>
        <v>4</v>
      </c>
      <c r="P165" s="8">
        <f>IF(VLOOKUP(A165,'E8'!A:K,6,FALSE)="","",VLOOKUP(A165,'E8'!A:K,6,FALSE))</f>
        <v>4</v>
      </c>
      <c r="Q165" s="8">
        <f>IF(VLOOKUP(A165,'E9'!A:K,6,FALSE)="","",VLOOKUP(A165,'E9'!A:K,6,FALSE))</f>
        <v>4</v>
      </c>
      <c r="R165" s="8">
        <f>IF(VLOOKUP(A165,'E10'!A:K,6,FALSE)="","",VLOOKUP(A165,'E10'!A:K,6,FALSE))</f>
        <v>4</v>
      </c>
      <c r="S165" s="8">
        <f t="shared" si="6"/>
        <v>1</v>
      </c>
      <c r="T165" s="1">
        <f t="shared" si="7"/>
        <v>4</v>
      </c>
      <c r="U165" s="11">
        <f t="shared" si="8"/>
        <v>2.3323615160349902E-2</v>
      </c>
    </row>
    <row r="166" spans="1:21" x14ac:dyDescent="0.35">
      <c r="A166" t="s">
        <v>311</v>
      </c>
      <c r="B166" t="s">
        <v>13</v>
      </c>
      <c r="C166" t="s">
        <v>152</v>
      </c>
      <c r="D166">
        <v>10</v>
      </c>
      <c r="E166" t="s">
        <v>163</v>
      </c>
      <c r="G166" t="s">
        <v>355</v>
      </c>
      <c r="H166">
        <f>VLOOKUP(A166,Scoring!A:H,8,FALSE)</f>
        <v>1.1661807580174951E-2</v>
      </c>
      <c r="I166" s="8">
        <f>IF(VLOOKUP(A166,'E1'!A:K,6,FALSE)="","",VLOOKUP(A166,'E1'!A:K,6,FALSE))</f>
        <v>4</v>
      </c>
      <c r="J166" s="8">
        <f>IF(VLOOKUP(A166,'E2'!A:K,6,FALSE)="","",VLOOKUP(A166,'E2'!A:K,6,FALSE))</f>
        <v>4</v>
      </c>
      <c r="K166" s="8">
        <f>IF(VLOOKUP(A166,'E3'!A:K,6,FALSE)="","",VLOOKUP(A166,'E3'!A:K,6,FALSE))</f>
        <v>4</v>
      </c>
      <c r="L166" s="8">
        <f>IF(VLOOKUP(A166,'E4'!A:K,6,FALSE)="","",VLOOKUP(A166,'E4'!A:K,6,FALSE))</f>
        <v>4</v>
      </c>
      <c r="M166" s="8">
        <f>IF(VLOOKUP(A166,'E5'!A:K,6,FALSE)="","",VLOOKUP(A166,'E5'!A:K,6,FALSE))</f>
        <v>4</v>
      </c>
      <c r="N166" s="8">
        <f>IF(VLOOKUP(A166,'E6'!A:K,6,FALSE)="","",VLOOKUP(A166,'E6'!A:K,6,FALSE))</f>
        <v>4</v>
      </c>
      <c r="O166" s="8">
        <f>IF(VLOOKUP(A166,'E7'!A:K,6,FALSE)="","",VLOOKUP(A166,'E7'!A:K,6,FALSE))</f>
        <v>4</v>
      </c>
      <c r="P166" s="8">
        <f>IF(VLOOKUP(A166,'E8'!A:K,6,FALSE)="","",VLOOKUP(A166,'E8'!A:K,6,FALSE))</f>
        <v>4</v>
      </c>
      <c r="Q166" s="8">
        <f>IF(VLOOKUP(A166,'E9'!A:K,6,FALSE)="","",VLOOKUP(A166,'E9'!A:K,6,FALSE))</f>
        <v>4</v>
      </c>
      <c r="R166" s="8">
        <f>IF(VLOOKUP(A166,'E10'!A:K,6,FALSE)="","",VLOOKUP(A166,'E10'!A:K,6,FALSE))</f>
        <v>4</v>
      </c>
      <c r="S166" s="8">
        <f t="shared" si="6"/>
        <v>1</v>
      </c>
      <c r="T166" s="1">
        <f t="shared" si="7"/>
        <v>4</v>
      </c>
      <c r="U166" s="11">
        <f t="shared" si="8"/>
        <v>4.6647230320699805E-2</v>
      </c>
    </row>
    <row r="167" spans="1:21" x14ac:dyDescent="0.35">
      <c r="A167" t="s">
        <v>312</v>
      </c>
      <c r="B167" t="s">
        <v>13</v>
      </c>
      <c r="C167" t="s">
        <v>152</v>
      </c>
      <c r="D167">
        <v>5</v>
      </c>
      <c r="E167" t="s">
        <v>164</v>
      </c>
      <c r="G167" t="s">
        <v>355</v>
      </c>
      <c r="H167">
        <f>VLOOKUP(A167,Scoring!A:H,8,FALSE)</f>
        <v>2.3323615160349902E-2</v>
      </c>
      <c r="I167" s="8">
        <f>IF(VLOOKUP(A167,'E1'!A:K,6,FALSE)="","",VLOOKUP(A167,'E1'!A:K,6,FALSE))</f>
        <v>2</v>
      </c>
      <c r="J167" s="8">
        <f>IF(VLOOKUP(A167,'E2'!A:K,6,FALSE)="","",VLOOKUP(A167,'E2'!A:K,6,FALSE))</f>
        <v>2</v>
      </c>
      <c r="K167" s="8">
        <f>IF(VLOOKUP(A167,'E3'!A:K,6,FALSE)="","",VLOOKUP(A167,'E3'!A:K,6,FALSE))</f>
        <v>2</v>
      </c>
      <c r="L167" s="8">
        <f>IF(VLOOKUP(A167,'E4'!A:K,6,FALSE)="","",VLOOKUP(A167,'E4'!A:K,6,FALSE))</f>
        <v>2</v>
      </c>
      <c r="M167" s="8">
        <f>IF(VLOOKUP(A167,'E5'!A:K,6,FALSE)="","",VLOOKUP(A167,'E5'!A:K,6,FALSE))</f>
        <v>2</v>
      </c>
      <c r="N167" s="8">
        <f>IF(VLOOKUP(A167,'E6'!A:K,6,FALSE)="","",VLOOKUP(A167,'E6'!A:K,6,FALSE))</f>
        <v>2</v>
      </c>
      <c r="O167" s="8">
        <f>IF(VLOOKUP(A167,'E7'!A:K,6,FALSE)="","",VLOOKUP(A167,'E7'!A:K,6,FALSE))</f>
        <v>2</v>
      </c>
      <c r="P167" s="8">
        <f>IF(VLOOKUP(A167,'E8'!A:K,6,FALSE)="","",VLOOKUP(A167,'E8'!A:K,6,FALSE))</f>
        <v>2</v>
      </c>
      <c r="Q167" s="8">
        <f>IF(VLOOKUP(A167,'E9'!A:K,6,FALSE)="","",VLOOKUP(A167,'E9'!A:K,6,FALSE))</f>
        <v>2</v>
      </c>
      <c r="R167" s="8">
        <f>IF(VLOOKUP(A167,'E10'!A:K,6,FALSE)="","",VLOOKUP(A167,'E10'!A:K,6,FALSE))</f>
        <v>2</v>
      </c>
      <c r="S167" s="8">
        <f t="shared" si="6"/>
        <v>1</v>
      </c>
      <c r="T167" s="1">
        <f t="shared" si="7"/>
        <v>2</v>
      </c>
      <c r="U167" s="11">
        <f t="shared" si="8"/>
        <v>4.6647230320699805E-2</v>
      </c>
    </row>
    <row r="168" spans="1:21" x14ac:dyDescent="0.35">
      <c r="A168" t="s">
        <v>313</v>
      </c>
      <c r="B168" t="s">
        <v>13</v>
      </c>
      <c r="C168" t="s">
        <v>153</v>
      </c>
      <c r="E168" t="s">
        <v>147</v>
      </c>
      <c r="G168" t="s">
        <v>355</v>
      </c>
      <c r="H168">
        <f>VLOOKUP(A168,Scoring!A:H,8,FALSE)</f>
        <v>1.5549076773566603E-2</v>
      </c>
      <c r="I168" s="8">
        <f>IF(VLOOKUP(A168,'E1'!A:K,6,FALSE)="","",VLOOKUP(A168,'E1'!A:K,6,FALSE))</f>
        <v>3</v>
      </c>
      <c r="J168" s="8">
        <f>IF(VLOOKUP(A168,'E2'!A:K,6,FALSE)="","",VLOOKUP(A168,'E2'!A:K,6,FALSE))</f>
        <v>3</v>
      </c>
      <c r="K168" s="8">
        <f>IF(VLOOKUP(A168,'E3'!A:K,6,FALSE)="","",VLOOKUP(A168,'E3'!A:K,6,FALSE))</f>
        <v>3</v>
      </c>
      <c r="L168" s="8">
        <f>IF(VLOOKUP(A168,'E4'!A:K,6,FALSE)="","",VLOOKUP(A168,'E4'!A:K,6,FALSE))</f>
        <v>3</v>
      </c>
      <c r="M168" s="8">
        <f>IF(VLOOKUP(A168,'E5'!A:K,6,FALSE)="","",VLOOKUP(A168,'E5'!A:K,6,FALSE))</f>
        <v>3</v>
      </c>
      <c r="N168" s="8">
        <f>IF(VLOOKUP(A168,'E6'!A:K,6,FALSE)="","",VLOOKUP(A168,'E6'!A:K,6,FALSE))</f>
        <v>3</v>
      </c>
      <c r="O168" s="8">
        <f>IF(VLOOKUP(A168,'E7'!A:K,6,FALSE)="","",VLOOKUP(A168,'E7'!A:K,6,FALSE))</f>
        <v>3</v>
      </c>
      <c r="P168" s="8">
        <f>IF(VLOOKUP(A168,'E8'!A:K,6,FALSE)="","",VLOOKUP(A168,'E8'!A:K,6,FALSE))</f>
        <v>3</v>
      </c>
      <c r="Q168" s="8">
        <f>IF(VLOOKUP(A168,'E9'!A:K,6,FALSE)="","",VLOOKUP(A168,'E9'!A:K,6,FALSE))</f>
        <v>3</v>
      </c>
      <c r="R168" s="8">
        <f>IF(VLOOKUP(A168,'E10'!A:K,6,FALSE)="","",VLOOKUP(A168,'E10'!A:K,6,FALSE))</f>
        <v>3</v>
      </c>
      <c r="S168" s="8">
        <f t="shared" si="6"/>
        <v>1</v>
      </c>
      <c r="T168" s="1">
        <f t="shared" si="7"/>
        <v>3</v>
      </c>
      <c r="U168" s="11">
        <f t="shared" si="8"/>
        <v>4.6647230320699812E-2</v>
      </c>
    </row>
    <row r="169" spans="1:21" x14ac:dyDescent="0.35">
      <c r="A169" t="s">
        <v>314</v>
      </c>
      <c r="B169" t="s">
        <v>13</v>
      </c>
      <c r="C169" t="s">
        <v>153</v>
      </c>
      <c r="D169">
        <v>10</v>
      </c>
      <c r="E169" t="s">
        <v>163</v>
      </c>
      <c r="G169" t="s">
        <v>355</v>
      </c>
      <c r="H169">
        <f>VLOOKUP(A169,Scoring!A:H,8,FALSE)</f>
        <v>3.1098153547133207E-2</v>
      </c>
      <c r="I169" s="8">
        <f>IF(VLOOKUP(A169,'E1'!A:K,6,FALSE)="","",VLOOKUP(A169,'E1'!A:K,6,FALSE))</f>
        <v>4</v>
      </c>
      <c r="J169" s="8">
        <f>IF(VLOOKUP(A169,'E2'!A:K,6,FALSE)="","",VLOOKUP(A169,'E2'!A:K,6,FALSE))</f>
        <v>4</v>
      </c>
      <c r="K169" s="8">
        <f>IF(VLOOKUP(A169,'E3'!A:K,6,FALSE)="","",VLOOKUP(A169,'E3'!A:K,6,FALSE))</f>
        <v>4</v>
      </c>
      <c r="L169" s="8">
        <f>IF(VLOOKUP(A169,'E4'!A:K,6,FALSE)="","",VLOOKUP(A169,'E4'!A:K,6,FALSE))</f>
        <v>4</v>
      </c>
      <c r="M169" s="8">
        <f>IF(VLOOKUP(A169,'E5'!A:K,6,FALSE)="","",VLOOKUP(A169,'E5'!A:K,6,FALSE))</f>
        <v>4</v>
      </c>
      <c r="N169" s="8">
        <f>IF(VLOOKUP(A169,'E6'!A:K,6,FALSE)="","",VLOOKUP(A169,'E6'!A:K,6,FALSE))</f>
        <v>4</v>
      </c>
      <c r="O169" s="8">
        <f>IF(VLOOKUP(A169,'E7'!A:K,6,FALSE)="","",VLOOKUP(A169,'E7'!A:K,6,FALSE))</f>
        <v>4</v>
      </c>
      <c r="P169" s="8">
        <f>IF(VLOOKUP(A169,'E8'!A:K,6,FALSE)="","",VLOOKUP(A169,'E8'!A:K,6,FALSE))</f>
        <v>4</v>
      </c>
      <c r="Q169" s="8">
        <f>IF(VLOOKUP(A169,'E9'!A:K,6,FALSE)="","",VLOOKUP(A169,'E9'!A:K,6,FALSE))</f>
        <v>4</v>
      </c>
      <c r="R169" s="8">
        <f>IF(VLOOKUP(A169,'E10'!A:K,6,FALSE)="","",VLOOKUP(A169,'E10'!A:K,6,FALSE))</f>
        <v>4</v>
      </c>
      <c r="S169" s="8">
        <f t="shared" si="6"/>
        <v>1</v>
      </c>
      <c r="T169" s="1">
        <f t="shared" si="7"/>
        <v>4</v>
      </c>
      <c r="U169" s="11">
        <f t="shared" si="8"/>
        <v>0.12439261418853283</v>
      </c>
    </row>
    <row r="170" spans="1:21" x14ac:dyDescent="0.35">
      <c r="A170" t="s">
        <v>315</v>
      </c>
      <c r="B170" t="s">
        <v>13</v>
      </c>
      <c r="C170" t="s">
        <v>153</v>
      </c>
      <c r="D170">
        <v>5</v>
      </c>
      <c r="E170" t="s">
        <v>164</v>
      </c>
      <c r="G170" t="s">
        <v>355</v>
      </c>
      <c r="H170">
        <f>VLOOKUP(A170,Scoring!A:H,8,FALSE)</f>
        <v>6.2196307094266413E-2</v>
      </c>
      <c r="I170" s="8">
        <f>IF(VLOOKUP(A170,'E1'!A:K,6,FALSE)="","",VLOOKUP(A170,'E1'!A:K,6,FALSE))</f>
        <v>3</v>
      </c>
      <c r="J170" s="8">
        <f>IF(VLOOKUP(A170,'E2'!A:K,6,FALSE)="","",VLOOKUP(A170,'E2'!A:K,6,FALSE))</f>
        <v>3</v>
      </c>
      <c r="K170" s="8">
        <f>IF(VLOOKUP(A170,'E3'!A:K,6,FALSE)="","",VLOOKUP(A170,'E3'!A:K,6,FALSE))</f>
        <v>3</v>
      </c>
      <c r="L170" s="8">
        <f>IF(VLOOKUP(A170,'E4'!A:K,6,FALSE)="","",VLOOKUP(A170,'E4'!A:K,6,FALSE))</f>
        <v>3</v>
      </c>
      <c r="M170" s="8">
        <f>IF(VLOOKUP(A170,'E5'!A:K,6,FALSE)="","",VLOOKUP(A170,'E5'!A:K,6,FALSE))</f>
        <v>3</v>
      </c>
      <c r="N170" s="8">
        <f>IF(VLOOKUP(A170,'E6'!A:K,6,FALSE)="","",VLOOKUP(A170,'E6'!A:K,6,FALSE))</f>
        <v>3</v>
      </c>
      <c r="O170" s="8">
        <f>IF(VLOOKUP(A170,'E7'!A:K,6,FALSE)="","",VLOOKUP(A170,'E7'!A:K,6,FALSE))</f>
        <v>3</v>
      </c>
      <c r="P170" s="8">
        <f>IF(VLOOKUP(A170,'E8'!A:K,6,FALSE)="","",VLOOKUP(A170,'E8'!A:K,6,FALSE))</f>
        <v>3</v>
      </c>
      <c r="Q170" s="8">
        <f>IF(VLOOKUP(A170,'E9'!A:K,6,FALSE)="","",VLOOKUP(A170,'E9'!A:K,6,FALSE))</f>
        <v>3</v>
      </c>
      <c r="R170" s="8">
        <f>IF(VLOOKUP(A170,'E10'!A:K,6,FALSE)="","",VLOOKUP(A170,'E10'!A:K,6,FALSE))</f>
        <v>3</v>
      </c>
      <c r="S170" s="8">
        <f t="shared" si="6"/>
        <v>1</v>
      </c>
      <c r="T170" s="1">
        <f t="shared" si="7"/>
        <v>3</v>
      </c>
      <c r="U170" s="11">
        <f t="shared" si="8"/>
        <v>0.18658892128279925</v>
      </c>
    </row>
    <row r="171" spans="1:21" x14ac:dyDescent="0.35">
      <c r="A171" t="s">
        <v>316</v>
      </c>
      <c r="B171" t="s">
        <v>13</v>
      </c>
      <c r="C171" t="s">
        <v>154</v>
      </c>
      <c r="E171" t="s">
        <v>147</v>
      </c>
      <c r="G171" t="s">
        <v>355</v>
      </c>
      <c r="H171">
        <f>VLOOKUP(A171,Scoring!A:H,8,FALSE)</f>
        <v>5.8309037900874756E-3</v>
      </c>
      <c r="I171" s="8">
        <f>IF(VLOOKUP(A171,'E1'!A:K,6,FALSE)="","",VLOOKUP(A171,'E1'!A:K,6,FALSE))</f>
        <v>1</v>
      </c>
      <c r="J171" s="8">
        <f>IF(VLOOKUP(A171,'E2'!A:K,6,FALSE)="","",VLOOKUP(A171,'E2'!A:K,6,FALSE))</f>
        <v>1</v>
      </c>
      <c r="K171" s="8">
        <f>IF(VLOOKUP(A171,'E3'!A:K,6,FALSE)="","",VLOOKUP(A171,'E3'!A:K,6,FALSE))</f>
        <v>1</v>
      </c>
      <c r="L171" s="8">
        <f>IF(VLOOKUP(A171,'E4'!A:K,6,FALSE)="","",VLOOKUP(A171,'E4'!A:K,6,FALSE))</f>
        <v>1</v>
      </c>
      <c r="M171" s="8">
        <f>IF(VLOOKUP(A171,'E5'!A:K,6,FALSE)="","",VLOOKUP(A171,'E5'!A:K,6,FALSE))</f>
        <v>1</v>
      </c>
      <c r="N171" s="8">
        <f>IF(VLOOKUP(A171,'E6'!A:K,6,FALSE)="","",VLOOKUP(A171,'E6'!A:K,6,FALSE))</f>
        <v>1</v>
      </c>
      <c r="O171" s="8">
        <f>IF(VLOOKUP(A171,'E7'!A:K,6,FALSE)="","",VLOOKUP(A171,'E7'!A:K,6,FALSE))</f>
        <v>1</v>
      </c>
      <c r="P171" s="8">
        <f>IF(VLOOKUP(A171,'E8'!A:K,6,FALSE)="","",VLOOKUP(A171,'E8'!A:K,6,FALSE))</f>
        <v>1</v>
      </c>
      <c r="Q171" s="8">
        <f>IF(VLOOKUP(A171,'E9'!A:K,6,FALSE)="","",VLOOKUP(A171,'E9'!A:K,6,FALSE))</f>
        <v>1</v>
      </c>
      <c r="R171" s="8">
        <f>IF(VLOOKUP(A171,'E10'!A:K,6,FALSE)="","",VLOOKUP(A171,'E10'!A:K,6,FALSE))</f>
        <v>1</v>
      </c>
      <c r="S171" s="8">
        <f t="shared" si="6"/>
        <v>1</v>
      </c>
      <c r="T171" s="1">
        <f t="shared" si="7"/>
        <v>1</v>
      </c>
      <c r="U171" s="11">
        <f t="shared" si="8"/>
        <v>5.8309037900874756E-3</v>
      </c>
    </row>
    <row r="172" spans="1:21" x14ac:dyDescent="0.35">
      <c r="A172" t="s">
        <v>317</v>
      </c>
      <c r="B172" t="s">
        <v>13</v>
      </c>
      <c r="C172" t="s">
        <v>154</v>
      </c>
      <c r="D172">
        <v>10</v>
      </c>
      <c r="E172" t="s">
        <v>163</v>
      </c>
      <c r="G172" t="s">
        <v>355</v>
      </c>
      <c r="H172">
        <f>VLOOKUP(A172,Scoring!A:H,8,FALSE)</f>
        <v>1.1661807580174951E-2</v>
      </c>
      <c r="I172" s="8">
        <f>IF(VLOOKUP(A172,'E1'!A:K,6,FALSE)="","",VLOOKUP(A172,'E1'!A:K,6,FALSE))</f>
        <v>4</v>
      </c>
      <c r="J172" s="8">
        <f>IF(VLOOKUP(A172,'E2'!A:K,6,FALSE)="","",VLOOKUP(A172,'E2'!A:K,6,FALSE))</f>
        <v>4</v>
      </c>
      <c r="K172" s="8">
        <f>IF(VLOOKUP(A172,'E3'!A:K,6,FALSE)="","",VLOOKUP(A172,'E3'!A:K,6,FALSE))</f>
        <v>4</v>
      </c>
      <c r="L172" s="8">
        <f>IF(VLOOKUP(A172,'E4'!A:K,6,FALSE)="","",VLOOKUP(A172,'E4'!A:K,6,FALSE))</f>
        <v>4</v>
      </c>
      <c r="M172" s="8">
        <f>IF(VLOOKUP(A172,'E5'!A:K,6,FALSE)="","",VLOOKUP(A172,'E5'!A:K,6,FALSE))</f>
        <v>4</v>
      </c>
      <c r="N172" s="8">
        <f>IF(VLOOKUP(A172,'E6'!A:K,6,FALSE)="","",VLOOKUP(A172,'E6'!A:K,6,FALSE))</f>
        <v>4</v>
      </c>
      <c r="O172" s="8">
        <f>IF(VLOOKUP(A172,'E7'!A:K,6,FALSE)="","",VLOOKUP(A172,'E7'!A:K,6,FALSE))</f>
        <v>4</v>
      </c>
      <c r="P172" s="8">
        <f>IF(VLOOKUP(A172,'E8'!A:K,6,FALSE)="","",VLOOKUP(A172,'E8'!A:K,6,FALSE))</f>
        <v>4</v>
      </c>
      <c r="Q172" s="8">
        <f>IF(VLOOKUP(A172,'E9'!A:K,6,FALSE)="","",VLOOKUP(A172,'E9'!A:K,6,FALSE))</f>
        <v>4</v>
      </c>
      <c r="R172" s="8">
        <f>IF(VLOOKUP(A172,'E10'!A:K,6,FALSE)="","",VLOOKUP(A172,'E10'!A:K,6,FALSE))</f>
        <v>4</v>
      </c>
      <c r="S172" s="8">
        <f t="shared" si="6"/>
        <v>1</v>
      </c>
      <c r="T172" s="1">
        <f t="shared" si="7"/>
        <v>4</v>
      </c>
      <c r="U172" s="11">
        <f t="shared" si="8"/>
        <v>4.6647230320699805E-2</v>
      </c>
    </row>
    <row r="173" spans="1:21" x14ac:dyDescent="0.35">
      <c r="A173" t="s">
        <v>318</v>
      </c>
      <c r="B173" t="s">
        <v>13</v>
      </c>
      <c r="C173" t="s">
        <v>154</v>
      </c>
      <c r="D173">
        <v>5</v>
      </c>
      <c r="E173" t="s">
        <v>164</v>
      </c>
      <c r="G173" t="s">
        <v>355</v>
      </c>
      <c r="H173">
        <f>VLOOKUP(A173,Scoring!A:H,8,FALSE)</f>
        <v>2.3323615160349902E-2</v>
      </c>
      <c r="I173" s="8">
        <f>IF(VLOOKUP(A173,'E1'!A:K,6,FALSE)="","",VLOOKUP(A173,'E1'!A:K,6,FALSE))</f>
        <v>4</v>
      </c>
      <c r="J173" s="8">
        <f>IF(VLOOKUP(A173,'E2'!A:K,6,FALSE)="","",VLOOKUP(A173,'E2'!A:K,6,FALSE))</f>
        <v>4</v>
      </c>
      <c r="K173" s="8">
        <f>IF(VLOOKUP(A173,'E3'!A:K,6,FALSE)="","",VLOOKUP(A173,'E3'!A:K,6,FALSE))</f>
        <v>4</v>
      </c>
      <c r="L173" s="8">
        <f>IF(VLOOKUP(A173,'E4'!A:K,6,FALSE)="","",VLOOKUP(A173,'E4'!A:K,6,FALSE))</f>
        <v>4</v>
      </c>
      <c r="M173" s="8">
        <f>IF(VLOOKUP(A173,'E5'!A:K,6,FALSE)="","",VLOOKUP(A173,'E5'!A:K,6,FALSE))</f>
        <v>4</v>
      </c>
      <c r="N173" s="8">
        <f>IF(VLOOKUP(A173,'E6'!A:K,6,FALSE)="","",VLOOKUP(A173,'E6'!A:K,6,FALSE))</f>
        <v>4</v>
      </c>
      <c r="O173" s="8">
        <f>IF(VLOOKUP(A173,'E7'!A:K,6,FALSE)="","",VLOOKUP(A173,'E7'!A:K,6,FALSE))</f>
        <v>4</v>
      </c>
      <c r="P173" s="8">
        <f>IF(VLOOKUP(A173,'E8'!A:K,6,FALSE)="","",VLOOKUP(A173,'E8'!A:K,6,FALSE))</f>
        <v>4</v>
      </c>
      <c r="Q173" s="8">
        <f>IF(VLOOKUP(A173,'E9'!A:K,6,FALSE)="","",VLOOKUP(A173,'E9'!A:K,6,FALSE))</f>
        <v>4</v>
      </c>
      <c r="R173" s="8">
        <f>IF(VLOOKUP(A173,'E10'!A:K,6,FALSE)="","",VLOOKUP(A173,'E10'!A:K,6,FALSE))</f>
        <v>4</v>
      </c>
      <c r="S173" s="8">
        <f t="shared" si="6"/>
        <v>1</v>
      </c>
      <c r="T173" s="1">
        <f t="shared" si="7"/>
        <v>4</v>
      </c>
      <c r="U173" s="11">
        <f t="shared" si="8"/>
        <v>9.329446064139961E-2</v>
      </c>
    </row>
    <row r="174" spans="1:21" x14ac:dyDescent="0.35">
      <c r="A174" t="s">
        <v>319</v>
      </c>
      <c r="B174" t="s">
        <v>13</v>
      </c>
      <c r="C174" t="s">
        <v>155</v>
      </c>
      <c r="E174" t="s">
        <v>147</v>
      </c>
      <c r="G174" t="s">
        <v>355</v>
      </c>
      <c r="H174">
        <f>VLOOKUP(A174,Scoring!A:H,8,FALSE)</f>
        <v>1.5549076773566603E-2</v>
      </c>
      <c r="I174" s="8">
        <f>IF(VLOOKUP(A174,'E1'!A:K,6,FALSE)="","",VLOOKUP(A174,'E1'!A:K,6,FALSE))</f>
        <v>4</v>
      </c>
      <c r="J174" s="8">
        <f>IF(VLOOKUP(A174,'E2'!A:K,6,FALSE)="","",VLOOKUP(A174,'E2'!A:K,6,FALSE))</f>
        <v>4</v>
      </c>
      <c r="K174" s="8">
        <f>IF(VLOOKUP(A174,'E3'!A:K,6,FALSE)="","",VLOOKUP(A174,'E3'!A:K,6,FALSE))</f>
        <v>4</v>
      </c>
      <c r="L174" s="8">
        <f>IF(VLOOKUP(A174,'E4'!A:K,6,FALSE)="","",VLOOKUP(A174,'E4'!A:K,6,FALSE))</f>
        <v>4</v>
      </c>
      <c r="M174" s="8">
        <f>IF(VLOOKUP(A174,'E5'!A:K,6,FALSE)="","",VLOOKUP(A174,'E5'!A:K,6,FALSE))</f>
        <v>4</v>
      </c>
      <c r="N174" s="8">
        <f>IF(VLOOKUP(A174,'E6'!A:K,6,FALSE)="","",VLOOKUP(A174,'E6'!A:K,6,FALSE))</f>
        <v>4</v>
      </c>
      <c r="O174" s="8">
        <f>IF(VLOOKUP(A174,'E7'!A:K,6,FALSE)="","",VLOOKUP(A174,'E7'!A:K,6,FALSE))</f>
        <v>4</v>
      </c>
      <c r="P174" s="8">
        <f>IF(VLOOKUP(A174,'E8'!A:K,6,FALSE)="","",VLOOKUP(A174,'E8'!A:K,6,FALSE))</f>
        <v>4</v>
      </c>
      <c r="Q174" s="8">
        <f>IF(VLOOKUP(A174,'E9'!A:K,6,FALSE)="","",VLOOKUP(A174,'E9'!A:K,6,FALSE))</f>
        <v>4</v>
      </c>
      <c r="R174" s="8">
        <f>IF(VLOOKUP(A174,'E10'!A:K,6,FALSE)="","",VLOOKUP(A174,'E10'!A:K,6,FALSE))</f>
        <v>4</v>
      </c>
      <c r="S174" s="8">
        <f t="shared" si="6"/>
        <v>1</v>
      </c>
      <c r="T174" s="1">
        <f t="shared" si="7"/>
        <v>4</v>
      </c>
      <c r="U174" s="11">
        <f t="shared" si="8"/>
        <v>6.2196307094266413E-2</v>
      </c>
    </row>
    <row r="175" spans="1:21" x14ac:dyDescent="0.35">
      <c r="A175" t="s">
        <v>320</v>
      </c>
      <c r="B175" t="s">
        <v>13</v>
      </c>
      <c r="C175" t="s">
        <v>155</v>
      </c>
      <c r="D175">
        <v>10</v>
      </c>
      <c r="E175" t="s">
        <v>163</v>
      </c>
      <c r="G175" t="s">
        <v>355</v>
      </c>
      <c r="H175">
        <f>VLOOKUP(A175,Scoring!A:H,8,FALSE)</f>
        <v>3.1098153547133207E-2</v>
      </c>
      <c r="I175" s="8">
        <f>IF(VLOOKUP(A175,'E1'!A:K,6,FALSE)="","",VLOOKUP(A175,'E1'!A:K,6,FALSE))</f>
        <v>4</v>
      </c>
      <c r="J175" s="8">
        <f>IF(VLOOKUP(A175,'E2'!A:K,6,FALSE)="","",VLOOKUP(A175,'E2'!A:K,6,FALSE))</f>
        <v>4</v>
      </c>
      <c r="K175" s="8">
        <f>IF(VLOOKUP(A175,'E3'!A:K,6,FALSE)="","",VLOOKUP(A175,'E3'!A:K,6,FALSE))</f>
        <v>4</v>
      </c>
      <c r="L175" s="8">
        <f>IF(VLOOKUP(A175,'E4'!A:K,6,FALSE)="","",VLOOKUP(A175,'E4'!A:K,6,FALSE))</f>
        <v>4</v>
      </c>
      <c r="M175" s="8">
        <f>IF(VLOOKUP(A175,'E5'!A:K,6,FALSE)="","",VLOOKUP(A175,'E5'!A:K,6,FALSE))</f>
        <v>4</v>
      </c>
      <c r="N175" s="8">
        <f>IF(VLOOKUP(A175,'E6'!A:K,6,FALSE)="","",VLOOKUP(A175,'E6'!A:K,6,FALSE))</f>
        <v>4</v>
      </c>
      <c r="O175" s="8">
        <f>IF(VLOOKUP(A175,'E7'!A:K,6,FALSE)="","",VLOOKUP(A175,'E7'!A:K,6,FALSE))</f>
        <v>4</v>
      </c>
      <c r="P175" s="8">
        <f>IF(VLOOKUP(A175,'E8'!A:K,6,FALSE)="","",VLOOKUP(A175,'E8'!A:K,6,FALSE))</f>
        <v>4</v>
      </c>
      <c r="Q175" s="8">
        <f>IF(VLOOKUP(A175,'E9'!A:K,6,FALSE)="","",VLOOKUP(A175,'E9'!A:K,6,FALSE))</f>
        <v>4</v>
      </c>
      <c r="R175" s="8">
        <f>IF(VLOOKUP(A175,'E10'!A:K,6,FALSE)="","",VLOOKUP(A175,'E10'!A:K,6,FALSE))</f>
        <v>4</v>
      </c>
      <c r="S175" s="8">
        <f t="shared" si="6"/>
        <v>1</v>
      </c>
      <c r="T175" s="1">
        <f t="shared" si="7"/>
        <v>4</v>
      </c>
      <c r="U175" s="11">
        <f t="shared" si="8"/>
        <v>0.12439261418853283</v>
      </c>
    </row>
    <row r="176" spans="1:21" x14ac:dyDescent="0.35">
      <c r="A176" t="s">
        <v>321</v>
      </c>
      <c r="B176" t="s">
        <v>13</v>
      </c>
      <c r="C176" t="s">
        <v>155</v>
      </c>
      <c r="D176">
        <v>5</v>
      </c>
      <c r="E176" t="s">
        <v>164</v>
      </c>
      <c r="G176" t="s">
        <v>355</v>
      </c>
      <c r="H176">
        <f>VLOOKUP(A176,Scoring!A:H,8,FALSE)</f>
        <v>6.2196307094266413E-2</v>
      </c>
      <c r="I176" s="8">
        <f>IF(VLOOKUP(A176,'E1'!A:K,6,FALSE)="","",VLOOKUP(A176,'E1'!A:K,6,FALSE))</f>
        <v>4</v>
      </c>
      <c r="J176" s="8">
        <f>IF(VLOOKUP(A176,'E2'!A:K,6,FALSE)="","",VLOOKUP(A176,'E2'!A:K,6,FALSE))</f>
        <v>4</v>
      </c>
      <c r="K176" s="8">
        <f>IF(VLOOKUP(A176,'E3'!A:K,6,FALSE)="","",VLOOKUP(A176,'E3'!A:K,6,FALSE))</f>
        <v>4</v>
      </c>
      <c r="L176" s="8">
        <f>IF(VLOOKUP(A176,'E4'!A:K,6,FALSE)="","",VLOOKUP(A176,'E4'!A:K,6,FALSE))</f>
        <v>4</v>
      </c>
      <c r="M176" s="8">
        <f>IF(VLOOKUP(A176,'E5'!A:K,6,FALSE)="","",VLOOKUP(A176,'E5'!A:K,6,FALSE))</f>
        <v>4</v>
      </c>
      <c r="N176" s="8">
        <f>IF(VLOOKUP(A176,'E6'!A:K,6,FALSE)="","",VLOOKUP(A176,'E6'!A:K,6,FALSE))</f>
        <v>4</v>
      </c>
      <c r="O176" s="8">
        <f>IF(VLOOKUP(A176,'E7'!A:K,6,FALSE)="","",VLOOKUP(A176,'E7'!A:K,6,FALSE))</f>
        <v>4</v>
      </c>
      <c r="P176" s="8">
        <f>IF(VLOOKUP(A176,'E8'!A:K,6,FALSE)="","",VLOOKUP(A176,'E8'!A:K,6,FALSE))</f>
        <v>4</v>
      </c>
      <c r="Q176" s="8">
        <f>IF(VLOOKUP(A176,'E9'!A:K,6,FALSE)="","",VLOOKUP(A176,'E9'!A:K,6,FALSE))</f>
        <v>4</v>
      </c>
      <c r="R176" s="8">
        <f>IF(VLOOKUP(A176,'E10'!A:K,6,FALSE)="","",VLOOKUP(A176,'E10'!A:K,6,FALSE))</f>
        <v>4</v>
      </c>
      <c r="S176" s="8">
        <f t="shared" si="6"/>
        <v>1</v>
      </c>
      <c r="T176" s="1">
        <f t="shared" si="7"/>
        <v>4</v>
      </c>
      <c r="U176" s="11">
        <f t="shared" si="8"/>
        <v>0.24878522837706565</v>
      </c>
    </row>
    <row r="177" spans="1:21" x14ac:dyDescent="0.35">
      <c r="A177" t="s">
        <v>322</v>
      </c>
      <c r="B177" t="s">
        <v>13</v>
      </c>
      <c r="C177" t="s">
        <v>156</v>
      </c>
      <c r="E177" t="s">
        <v>147</v>
      </c>
      <c r="G177" t="s">
        <v>355</v>
      </c>
      <c r="H177">
        <f>VLOOKUP(A177,Scoring!A:H,8,FALSE)</f>
        <v>5.8309037900874756E-3</v>
      </c>
      <c r="I177" s="8">
        <f>IF(VLOOKUP(A177,'E1'!A:K,6,FALSE)="","",VLOOKUP(A177,'E1'!A:K,6,FALSE))</f>
        <v>2</v>
      </c>
      <c r="J177" s="8">
        <f>IF(VLOOKUP(A177,'E2'!A:K,6,FALSE)="","",VLOOKUP(A177,'E2'!A:K,6,FALSE))</f>
        <v>2</v>
      </c>
      <c r="K177" s="8">
        <f>IF(VLOOKUP(A177,'E3'!A:K,6,FALSE)="","",VLOOKUP(A177,'E3'!A:K,6,FALSE))</f>
        <v>2</v>
      </c>
      <c r="L177" s="8">
        <f>IF(VLOOKUP(A177,'E4'!A:K,6,FALSE)="","",VLOOKUP(A177,'E4'!A:K,6,FALSE))</f>
        <v>2</v>
      </c>
      <c r="M177" s="8">
        <f>IF(VLOOKUP(A177,'E5'!A:K,6,FALSE)="","",VLOOKUP(A177,'E5'!A:K,6,FALSE))</f>
        <v>2</v>
      </c>
      <c r="N177" s="8">
        <f>IF(VLOOKUP(A177,'E6'!A:K,6,FALSE)="","",VLOOKUP(A177,'E6'!A:K,6,FALSE))</f>
        <v>2</v>
      </c>
      <c r="O177" s="8">
        <f>IF(VLOOKUP(A177,'E7'!A:K,6,FALSE)="","",VLOOKUP(A177,'E7'!A:K,6,FALSE))</f>
        <v>2</v>
      </c>
      <c r="P177" s="8">
        <f>IF(VLOOKUP(A177,'E8'!A:K,6,FALSE)="","",VLOOKUP(A177,'E8'!A:K,6,FALSE))</f>
        <v>2</v>
      </c>
      <c r="Q177" s="8">
        <f>IF(VLOOKUP(A177,'E9'!A:K,6,FALSE)="","",VLOOKUP(A177,'E9'!A:K,6,FALSE))</f>
        <v>2</v>
      </c>
      <c r="R177" s="8">
        <f>IF(VLOOKUP(A177,'E10'!A:K,6,FALSE)="","",VLOOKUP(A177,'E10'!A:K,6,FALSE))</f>
        <v>2</v>
      </c>
      <c r="S177" s="8">
        <f t="shared" si="6"/>
        <v>1</v>
      </c>
      <c r="T177" s="1">
        <f t="shared" si="7"/>
        <v>2</v>
      </c>
      <c r="U177" s="11">
        <f t="shared" si="8"/>
        <v>1.1661807580174951E-2</v>
      </c>
    </row>
    <row r="178" spans="1:21" x14ac:dyDescent="0.35">
      <c r="A178" t="s">
        <v>323</v>
      </c>
      <c r="B178" t="s">
        <v>13</v>
      </c>
      <c r="C178" t="s">
        <v>156</v>
      </c>
      <c r="D178">
        <v>10</v>
      </c>
      <c r="E178" t="s">
        <v>163</v>
      </c>
      <c r="G178" t="s">
        <v>355</v>
      </c>
      <c r="H178">
        <f>VLOOKUP(A178,Scoring!A:H,8,FALSE)</f>
        <v>1.1661807580174951E-2</v>
      </c>
      <c r="I178" s="8">
        <f>IF(VLOOKUP(A178,'E1'!A:K,6,FALSE)="","",VLOOKUP(A178,'E1'!A:K,6,FALSE))</f>
        <v>4</v>
      </c>
      <c r="J178" s="8">
        <f>IF(VLOOKUP(A178,'E2'!A:K,6,FALSE)="","",VLOOKUP(A178,'E2'!A:K,6,FALSE))</f>
        <v>4</v>
      </c>
      <c r="K178" s="8">
        <f>IF(VLOOKUP(A178,'E3'!A:K,6,FALSE)="","",VLOOKUP(A178,'E3'!A:K,6,FALSE))</f>
        <v>4</v>
      </c>
      <c r="L178" s="8">
        <f>IF(VLOOKUP(A178,'E4'!A:K,6,FALSE)="","",VLOOKUP(A178,'E4'!A:K,6,FALSE))</f>
        <v>4</v>
      </c>
      <c r="M178" s="8">
        <f>IF(VLOOKUP(A178,'E5'!A:K,6,FALSE)="","",VLOOKUP(A178,'E5'!A:K,6,FALSE))</f>
        <v>4</v>
      </c>
      <c r="N178" s="8">
        <f>IF(VLOOKUP(A178,'E6'!A:K,6,FALSE)="","",VLOOKUP(A178,'E6'!A:K,6,FALSE))</f>
        <v>4</v>
      </c>
      <c r="O178" s="8">
        <f>IF(VLOOKUP(A178,'E7'!A:K,6,FALSE)="","",VLOOKUP(A178,'E7'!A:K,6,FALSE))</f>
        <v>4</v>
      </c>
      <c r="P178" s="8">
        <f>IF(VLOOKUP(A178,'E8'!A:K,6,FALSE)="","",VLOOKUP(A178,'E8'!A:K,6,FALSE))</f>
        <v>4</v>
      </c>
      <c r="Q178" s="8">
        <f>IF(VLOOKUP(A178,'E9'!A:K,6,FALSE)="","",VLOOKUP(A178,'E9'!A:K,6,FALSE))</f>
        <v>4</v>
      </c>
      <c r="R178" s="8">
        <f>IF(VLOOKUP(A178,'E10'!A:K,6,FALSE)="","",VLOOKUP(A178,'E10'!A:K,6,FALSE))</f>
        <v>4</v>
      </c>
      <c r="S178" s="8">
        <f t="shared" si="6"/>
        <v>1</v>
      </c>
      <c r="T178" s="1">
        <f t="shared" si="7"/>
        <v>4</v>
      </c>
      <c r="U178" s="11">
        <f t="shared" si="8"/>
        <v>4.6647230320699805E-2</v>
      </c>
    </row>
    <row r="179" spans="1:21" x14ac:dyDescent="0.35">
      <c r="A179" t="s">
        <v>324</v>
      </c>
      <c r="B179" t="s">
        <v>13</v>
      </c>
      <c r="C179" t="s">
        <v>156</v>
      </c>
      <c r="D179">
        <v>5</v>
      </c>
      <c r="E179" t="s">
        <v>164</v>
      </c>
      <c r="G179" t="s">
        <v>355</v>
      </c>
      <c r="H179">
        <f>VLOOKUP(A179,Scoring!A:H,8,FALSE)</f>
        <v>2.3323615160349902E-2</v>
      </c>
      <c r="I179" s="8">
        <f>IF(VLOOKUP(A179,'E1'!A:K,6,FALSE)="","",VLOOKUP(A179,'E1'!A:K,6,FALSE))</f>
        <v>4</v>
      </c>
      <c r="J179" s="8">
        <f>IF(VLOOKUP(A179,'E2'!A:K,6,FALSE)="","",VLOOKUP(A179,'E2'!A:K,6,FALSE))</f>
        <v>4</v>
      </c>
      <c r="K179" s="8">
        <f>IF(VLOOKUP(A179,'E3'!A:K,6,FALSE)="","",VLOOKUP(A179,'E3'!A:K,6,FALSE))</f>
        <v>4</v>
      </c>
      <c r="L179" s="8">
        <f>IF(VLOOKUP(A179,'E4'!A:K,6,FALSE)="","",VLOOKUP(A179,'E4'!A:K,6,FALSE))</f>
        <v>4</v>
      </c>
      <c r="M179" s="8">
        <f>IF(VLOOKUP(A179,'E5'!A:K,6,FALSE)="","",VLOOKUP(A179,'E5'!A:K,6,FALSE))</f>
        <v>4</v>
      </c>
      <c r="N179" s="8">
        <f>IF(VLOOKUP(A179,'E6'!A:K,6,FALSE)="","",VLOOKUP(A179,'E6'!A:K,6,FALSE))</f>
        <v>4</v>
      </c>
      <c r="O179" s="8">
        <f>IF(VLOOKUP(A179,'E7'!A:K,6,FALSE)="","",VLOOKUP(A179,'E7'!A:K,6,FALSE))</f>
        <v>4</v>
      </c>
      <c r="P179" s="8">
        <f>IF(VLOOKUP(A179,'E8'!A:K,6,FALSE)="","",VLOOKUP(A179,'E8'!A:K,6,FALSE))</f>
        <v>4</v>
      </c>
      <c r="Q179" s="8">
        <f>IF(VLOOKUP(A179,'E9'!A:K,6,FALSE)="","",VLOOKUP(A179,'E9'!A:K,6,FALSE))</f>
        <v>4</v>
      </c>
      <c r="R179" s="8">
        <f>IF(VLOOKUP(A179,'E10'!A:K,6,FALSE)="","",VLOOKUP(A179,'E10'!A:K,6,FALSE))</f>
        <v>4</v>
      </c>
      <c r="S179" s="8">
        <f t="shared" si="6"/>
        <v>1</v>
      </c>
      <c r="T179" s="1">
        <f t="shared" si="7"/>
        <v>4</v>
      </c>
      <c r="U179" s="11">
        <f t="shared" si="8"/>
        <v>9.329446064139961E-2</v>
      </c>
    </row>
    <row r="180" spans="1:21" x14ac:dyDescent="0.35">
      <c r="A180" t="s">
        <v>325</v>
      </c>
      <c r="B180" t="s">
        <v>13</v>
      </c>
      <c r="C180" t="s">
        <v>157</v>
      </c>
      <c r="E180" t="s">
        <v>147</v>
      </c>
      <c r="G180" t="s">
        <v>355</v>
      </c>
      <c r="H180">
        <f>VLOOKUP(A180,Scoring!A:H,8,FALSE)</f>
        <v>5.8309037900874756E-3</v>
      </c>
      <c r="I180" s="8">
        <f>IF(VLOOKUP(A180,'E1'!A:K,6,FALSE)="","",VLOOKUP(A180,'E1'!A:K,6,FALSE))</f>
        <v>2</v>
      </c>
      <c r="J180" s="8">
        <f>IF(VLOOKUP(A180,'E2'!A:K,6,FALSE)="","",VLOOKUP(A180,'E2'!A:K,6,FALSE))</f>
        <v>2</v>
      </c>
      <c r="K180" s="8">
        <f>IF(VLOOKUP(A180,'E3'!A:K,6,FALSE)="","",VLOOKUP(A180,'E3'!A:K,6,FALSE))</f>
        <v>2</v>
      </c>
      <c r="L180" s="8">
        <f>IF(VLOOKUP(A180,'E4'!A:K,6,FALSE)="","",VLOOKUP(A180,'E4'!A:K,6,FALSE))</f>
        <v>2</v>
      </c>
      <c r="M180" s="8">
        <f>IF(VLOOKUP(A180,'E5'!A:K,6,FALSE)="","",VLOOKUP(A180,'E5'!A:K,6,FALSE))</f>
        <v>2</v>
      </c>
      <c r="N180" s="8">
        <f>IF(VLOOKUP(A180,'E6'!A:K,6,FALSE)="","",VLOOKUP(A180,'E6'!A:K,6,FALSE))</f>
        <v>2</v>
      </c>
      <c r="O180" s="8">
        <f>IF(VLOOKUP(A180,'E7'!A:K,6,FALSE)="","",VLOOKUP(A180,'E7'!A:K,6,FALSE))</f>
        <v>2</v>
      </c>
      <c r="P180" s="8">
        <f>IF(VLOOKUP(A180,'E8'!A:K,6,FALSE)="","",VLOOKUP(A180,'E8'!A:K,6,FALSE))</f>
        <v>2</v>
      </c>
      <c r="Q180" s="8">
        <f>IF(VLOOKUP(A180,'E9'!A:K,6,FALSE)="","",VLOOKUP(A180,'E9'!A:K,6,FALSE))</f>
        <v>2</v>
      </c>
      <c r="R180" s="8">
        <f>IF(VLOOKUP(A180,'E10'!A:K,6,FALSE)="","",VLOOKUP(A180,'E10'!A:K,6,FALSE))</f>
        <v>2</v>
      </c>
      <c r="S180" s="8">
        <f t="shared" si="6"/>
        <v>1</v>
      </c>
      <c r="T180" s="1">
        <f t="shared" si="7"/>
        <v>2</v>
      </c>
      <c r="U180" s="11">
        <f t="shared" si="8"/>
        <v>1.1661807580174951E-2</v>
      </c>
    </row>
    <row r="181" spans="1:21" x14ac:dyDescent="0.35">
      <c r="A181" t="s">
        <v>326</v>
      </c>
      <c r="B181" t="s">
        <v>13</v>
      </c>
      <c r="C181" t="s">
        <v>157</v>
      </c>
      <c r="D181">
        <v>10</v>
      </c>
      <c r="E181" t="s">
        <v>163</v>
      </c>
      <c r="G181" t="s">
        <v>355</v>
      </c>
      <c r="H181">
        <f>VLOOKUP(A181,Scoring!A:H,8,FALSE)</f>
        <v>1.1661807580174951E-2</v>
      </c>
      <c r="I181" s="8">
        <f>IF(VLOOKUP(A181,'E1'!A:K,6,FALSE)="","",VLOOKUP(A181,'E1'!A:K,6,FALSE))</f>
        <v>4</v>
      </c>
      <c r="J181" s="8">
        <f>IF(VLOOKUP(A181,'E2'!A:K,6,FALSE)="","",VLOOKUP(A181,'E2'!A:K,6,FALSE))</f>
        <v>4</v>
      </c>
      <c r="K181" s="8">
        <f>IF(VLOOKUP(A181,'E3'!A:K,6,FALSE)="","",VLOOKUP(A181,'E3'!A:K,6,FALSE))</f>
        <v>4</v>
      </c>
      <c r="L181" s="8">
        <f>IF(VLOOKUP(A181,'E4'!A:K,6,FALSE)="","",VLOOKUP(A181,'E4'!A:K,6,FALSE))</f>
        <v>4</v>
      </c>
      <c r="M181" s="8">
        <f>IF(VLOOKUP(A181,'E5'!A:K,6,FALSE)="","",VLOOKUP(A181,'E5'!A:K,6,FALSE))</f>
        <v>4</v>
      </c>
      <c r="N181" s="8">
        <f>IF(VLOOKUP(A181,'E6'!A:K,6,FALSE)="","",VLOOKUP(A181,'E6'!A:K,6,FALSE))</f>
        <v>4</v>
      </c>
      <c r="O181" s="8">
        <f>IF(VLOOKUP(A181,'E7'!A:K,6,FALSE)="","",VLOOKUP(A181,'E7'!A:K,6,FALSE))</f>
        <v>4</v>
      </c>
      <c r="P181" s="8">
        <f>IF(VLOOKUP(A181,'E8'!A:K,6,FALSE)="","",VLOOKUP(A181,'E8'!A:K,6,FALSE))</f>
        <v>4</v>
      </c>
      <c r="Q181" s="8">
        <f>IF(VLOOKUP(A181,'E9'!A:K,6,FALSE)="","",VLOOKUP(A181,'E9'!A:K,6,FALSE))</f>
        <v>4</v>
      </c>
      <c r="R181" s="8">
        <f>IF(VLOOKUP(A181,'E10'!A:K,6,FALSE)="","",VLOOKUP(A181,'E10'!A:K,6,FALSE))</f>
        <v>4</v>
      </c>
      <c r="S181" s="8">
        <f t="shared" si="6"/>
        <v>1</v>
      </c>
      <c r="T181" s="1">
        <f t="shared" si="7"/>
        <v>4</v>
      </c>
      <c r="U181" s="11">
        <f t="shared" si="8"/>
        <v>4.6647230320699805E-2</v>
      </c>
    </row>
    <row r="182" spans="1:21" x14ac:dyDescent="0.35">
      <c r="A182" t="s">
        <v>327</v>
      </c>
      <c r="B182" t="s">
        <v>13</v>
      </c>
      <c r="C182" t="s">
        <v>157</v>
      </c>
      <c r="D182">
        <v>5</v>
      </c>
      <c r="E182" t="s">
        <v>164</v>
      </c>
      <c r="G182" t="s">
        <v>355</v>
      </c>
      <c r="H182">
        <f>VLOOKUP(A182,Scoring!A:H,8,FALSE)</f>
        <v>2.3323615160349902E-2</v>
      </c>
      <c r="I182" s="8">
        <f>IF(VLOOKUP(A182,'E1'!A:K,6,FALSE)="","",VLOOKUP(A182,'E1'!A:K,6,FALSE))</f>
        <v>3</v>
      </c>
      <c r="J182" s="8">
        <f>IF(VLOOKUP(A182,'E2'!A:K,6,FALSE)="","",VLOOKUP(A182,'E2'!A:K,6,FALSE))</f>
        <v>3</v>
      </c>
      <c r="K182" s="8">
        <f>IF(VLOOKUP(A182,'E3'!A:K,6,FALSE)="","",VLOOKUP(A182,'E3'!A:K,6,FALSE))</f>
        <v>3</v>
      </c>
      <c r="L182" s="8">
        <f>IF(VLOOKUP(A182,'E4'!A:K,6,FALSE)="","",VLOOKUP(A182,'E4'!A:K,6,FALSE))</f>
        <v>3</v>
      </c>
      <c r="M182" s="8">
        <f>IF(VLOOKUP(A182,'E5'!A:K,6,FALSE)="","",VLOOKUP(A182,'E5'!A:K,6,FALSE))</f>
        <v>3</v>
      </c>
      <c r="N182" s="8">
        <f>IF(VLOOKUP(A182,'E6'!A:K,6,FALSE)="","",VLOOKUP(A182,'E6'!A:K,6,FALSE))</f>
        <v>3</v>
      </c>
      <c r="O182" s="8">
        <f>IF(VLOOKUP(A182,'E7'!A:K,6,FALSE)="","",VLOOKUP(A182,'E7'!A:K,6,FALSE))</f>
        <v>3</v>
      </c>
      <c r="P182" s="8">
        <f>IF(VLOOKUP(A182,'E8'!A:K,6,FALSE)="","",VLOOKUP(A182,'E8'!A:K,6,FALSE))</f>
        <v>3</v>
      </c>
      <c r="Q182" s="8">
        <f>IF(VLOOKUP(A182,'E9'!A:K,6,FALSE)="","",VLOOKUP(A182,'E9'!A:K,6,FALSE))</f>
        <v>3</v>
      </c>
      <c r="R182" s="8">
        <f>IF(VLOOKUP(A182,'E10'!A:K,6,FALSE)="","",VLOOKUP(A182,'E10'!A:K,6,FALSE))</f>
        <v>3</v>
      </c>
      <c r="S182" s="8">
        <f t="shared" si="6"/>
        <v>1</v>
      </c>
      <c r="T182" s="1">
        <f t="shared" si="7"/>
        <v>3</v>
      </c>
      <c r="U182" s="11">
        <f t="shared" si="8"/>
        <v>6.9970845481049704E-2</v>
      </c>
    </row>
    <row r="183" spans="1:21" x14ac:dyDescent="0.35">
      <c r="A183" t="s">
        <v>328</v>
      </c>
      <c r="B183" t="s">
        <v>13</v>
      </c>
      <c r="C183" t="s">
        <v>158</v>
      </c>
      <c r="E183" t="s">
        <v>147</v>
      </c>
      <c r="G183" t="s">
        <v>355</v>
      </c>
      <c r="H183">
        <f>VLOOKUP(A183,Scoring!A:H,8,FALSE)</f>
        <v>5.8309037900874756E-3</v>
      </c>
      <c r="I183" s="8">
        <f>IF(VLOOKUP(A183,'E1'!A:K,6,FALSE)="","",VLOOKUP(A183,'E1'!A:K,6,FALSE))</f>
        <v>2</v>
      </c>
      <c r="J183" s="8">
        <f>IF(VLOOKUP(A183,'E2'!A:K,6,FALSE)="","",VLOOKUP(A183,'E2'!A:K,6,FALSE))</f>
        <v>2</v>
      </c>
      <c r="K183" s="8">
        <f>IF(VLOOKUP(A183,'E3'!A:K,6,FALSE)="","",VLOOKUP(A183,'E3'!A:K,6,FALSE))</f>
        <v>2</v>
      </c>
      <c r="L183" s="8">
        <f>IF(VLOOKUP(A183,'E4'!A:K,6,FALSE)="","",VLOOKUP(A183,'E4'!A:K,6,FALSE))</f>
        <v>2</v>
      </c>
      <c r="M183" s="8">
        <f>IF(VLOOKUP(A183,'E5'!A:K,6,FALSE)="","",VLOOKUP(A183,'E5'!A:K,6,FALSE))</f>
        <v>2</v>
      </c>
      <c r="N183" s="8">
        <f>IF(VLOOKUP(A183,'E6'!A:K,6,FALSE)="","",VLOOKUP(A183,'E6'!A:K,6,FALSE))</f>
        <v>2</v>
      </c>
      <c r="O183" s="8">
        <f>IF(VLOOKUP(A183,'E7'!A:K,6,FALSE)="","",VLOOKUP(A183,'E7'!A:K,6,FALSE))</f>
        <v>2</v>
      </c>
      <c r="P183" s="8">
        <f>IF(VLOOKUP(A183,'E8'!A:K,6,FALSE)="","",VLOOKUP(A183,'E8'!A:K,6,FALSE))</f>
        <v>2</v>
      </c>
      <c r="Q183" s="8">
        <f>IF(VLOOKUP(A183,'E9'!A:K,6,FALSE)="","",VLOOKUP(A183,'E9'!A:K,6,FALSE))</f>
        <v>2</v>
      </c>
      <c r="R183" s="8">
        <f>IF(VLOOKUP(A183,'E10'!A:K,6,FALSE)="","",VLOOKUP(A183,'E10'!A:K,6,FALSE))</f>
        <v>2</v>
      </c>
      <c r="S183" s="8">
        <f t="shared" si="6"/>
        <v>1</v>
      </c>
      <c r="T183" s="1">
        <f t="shared" si="7"/>
        <v>2</v>
      </c>
      <c r="U183" s="11">
        <f t="shared" si="8"/>
        <v>1.1661807580174951E-2</v>
      </c>
    </row>
    <row r="184" spans="1:21" x14ac:dyDescent="0.35">
      <c r="A184" t="s">
        <v>329</v>
      </c>
      <c r="B184" t="s">
        <v>13</v>
      </c>
      <c r="C184" t="s">
        <v>158</v>
      </c>
      <c r="D184">
        <v>10</v>
      </c>
      <c r="E184" t="s">
        <v>163</v>
      </c>
      <c r="G184" t="s">
        <v>355</v>
      </c>
      <c r="H184">
        <f>VLOOKUP(A184,Scoring!A:H,8,FALSE)</f>
        <v>1.1661807580174951E-2</v>
      </c>
      <c r="I184" s="8">
        <f>IF(VLOOKUP(A184,'E1'!A:K,6,FALSE)="","",VLOOKUP(A184,'E1'!A:K,6,FALSE))</f>
        <v>3</v>
      </c>
      <c r="J184" s="8">
        <f>IF(VLOOKUP(A184,'E2'!A:K,6,FALSE)="","",VLOOKUP(A184,'E2'!A:K,6,FALSE))</f>
        <v>3</v>
      </c>
      <c r="K184" s="8">
        <f>IF(VLOOKUP(A184,'E3'!A:K,6,FALSE)="","",VLOOKUP(A184,'E3'!A:K,6,FALSE))</f>
        <v>3</v>
      </c>
      <c r="L184" s="8">
        <f>IF(VLOOKUP(A184,'E4'!A:K,6,FALSE)="","",VLOOKUP(A184,'E4'!A:K,6,FALSE))</f>
        <v>3</v>
      </c>
      <c r="M184" s="8">
        <f>IF(VLOOKUP(A184,'E5'!A:K,6,FALSE)="","",VLOOKUP(A184,'E5'!A:K,6,FALSE))</f>
        <v>3</v>
      </c>
      <c r="N184" s="8">
        <f>IF(VLOOKUP(A184,'E6'!A:K,6,FALSE)="","",VLOOKUP(A184,'E6'!A:K,6,FALSE))</f>
        <v>3</v>
      </c>
      <c r="O184" s="8">
        <f>IF(VLOOKUP(A184,'E7'!A:K,6,FALSE)="","",VLOOKUP(A184,'E7'!A:K,6,FALSE))</f>
        <v>3</v>
      </c>
      <c r="P184" s="8">
        <f>IF(VLOOKUP(A184,'E8'!A:K,6,FALSE)="","",VLOOKUP(A184,'E8'!A:K,6,FALSE))</f>
        <v>3</v>
      </c>
      <c r="Q184" s="8">
        <f>IF(VLOOKUP(A184,'E9'!A:K,6,FALSE)="","",VLOOKUP(A184,'E9'!A:K,6,FALSE))</f>
        <v>3</v>
      </c>
      <c r="R184" s="8">
        <f>IF(VLOOKUP(A184,'E10'!A:K,6,FALSE)="","",VLOOKUP(A184,'E10'!A:K,6,FALSE))</f>
        <v>3</v>
      </c>
      <c r="S184" s="8">
        <f t="shared" si="6"/>
        <v>1</v>
      </c>
      <c r="T184" s="1">
        <f t="shared" si="7"/>
        <v>3</v>
      </c>
      <c r="U184" s="11">
        <f t="shared" si="8"/>
        <v>3.4985422740524852E-2</v>
      </c>
    </row>
    <row r="185" spans="1:21" x14ac:dyDescent="0.35">
      <c r="A185" t="s">
        <v>330</v>
      </c>
      <c r="B185" t="s">
        <v>13</v>
      </c>
      <c r="C185" t="s">
        <v>158</v>
      </c>
      <c r="D185">
        <v>5</v>
      </c>
      <c r="E185" t="s">
        <v>164</v>
      </c>
      <c r="G185" t="s">
        <v>355</v>
      </c>
      <c r="H185">
        <f>VLOOKUP(A185,Scoring!A:H,8,FALSE)</f>
        <v>2.3323615160349902E-2</v>
      </c>
      <c r="I185" s="8">
        <f>IF(VLOOKUP(A185,'E1'!A:K,6,FALSE)="","",VLOOKUP(A185,'E1'!A:K,6,FALSE))</f>
        <v>1</v>
      </c>
      <c r="J185" s="8">
        <f>IF(VLOOKUP(A185,'E2'!A:K,6,FALSE)="","",VLOOKUP(A185,'E2'!A:K,6,FALSE))</f>
        <v>1</v>
      </c>
      <c r="K185" s="8">
        <f>IF(VLOOKUP(A185,'E3'!A:K,6,FALSE)="","",VLOOKUP(A185,'E3'!A:K,6,FALSE))</f>
        <v>1</v>
      </c>
      <c r="L185" s="8">
        <f>IF(VLOOKUP(A185,'E4'!A:K,6,FALSE)="","",VLOOKUP(A185,'E4'!A:K,6,FALSE))</f>
        <v>1</v>
      </c>
      <c r="M185" s="8">
        <f>IF(VLOOKUP(A185,'E5'!A:K,6,FALSE)="","",VLOOKUP(A185,'E5'!A:K,6,FALSE))</f>
        <v>1</v>
      </c>
      <c r="N185" s="8">
        <f>IF(VLOOKUP(A185,'E6'!A:K,6,FALSE)="","",VLOOKUP(A185,'E6'!A:K,6,FALSE))</f>
        <v>1</v>
      </c>
      <c r="O185" s="8">
        <f>IF(VLOOKUP(A185,'E7'!A:K,6,FALSE)="","",VLOOKUP(A185,'E7'!A:K,6,FALSE))</f>
        <v>1</v>
      </c>
      <c r="P185" s="8">
        <f>IF(VLOOKUP(A185,'E8'!A:K,6,FALSE)="","",VLOOKUP(A185,'E8'!A:K,6,FALSE))</f>
        <v>1</v>
      </c>
      <c r="Q185" s="8">
        <f>IF(VLOOKUP(A185,'E9'!A:K,6,FALSE)="","",VLOOKUP(A185,'E9'!A:K,6,FALSE))</f>
        <v>1</v>
      </c>
      <c r="R185" s="8">
        <f>IF(VLOOKUP(A185,'E10'!A:K,6,FALSE)="","",VLOOKUP(A185,'E10'!A:K,6,FALSE))</f>
        <v>1</v>
      </c>
      <c r="S185" s="8">
        <f t="shared" si="6"/>
        <v>1</v>
      </c>
      <c r="T185" s="1">
        <f t="shared" si="7"/>
        <v>1</v>
      </c>
      <c r="U185" s="11">
        <f t="shared" si="8"/>
        <v>2.3323615160349902E-2</v>
      </c>
    </row>
    <row r="186" spans="1:21" x14ac:dyDescent="0.35">
      <c r="A186" t="s">
        <v>331</v>
      </c>
      <c r="B186" t="s">
        <v>13</v>
      </c>
      <c r="C186" t="s">
        <v>159</v>
      </c>
      <c r="E186" t="s">
        <v>147</v>
      </c>
      <c r="G186" t="s">
        <v>355</v>
      </c>
      <c r="H186">
        <f>VLOOKUP(A186,Scoring!A:H,8,FALSE)</f>
        <v>1.7492711370262429E-2</v>
      </c>
      <c r="I186" s="8">
        <f>IF(VLOOKUP(A186,'E1'!A:K,6,FALSE)="","",VLOOKUP(A186,'E1'!A:K,6,FALSE))</f>
        <v>1</v>
      </c>
      <c r="J186" s="8">
        <f>IF(VLOOKUP(A186,'E2'!A:K,6,FALSE)="","",VLOOKUP(A186,'E2'!A:K,6,FALSE))</f>
        <v>1</v>
      </c>
      <c r="K186" s="8">
        <f>IF(VLOOKUP(A186,'E3'!A:K,6,FALSE)="","",VLOOKUP(A186,'E3'!A:K,6,FALSE))</f>
        <v>1</v>
      </c>
      <c r="L186" s="8">
        <f>IF(VLOOKUP(A186,'E4'!A:K,6,FALSE)="","",VLOOKUP(A186,'E4'!A:K,6,FALSE))</f>
        <v>1</v>
      </c>
      <c r="M186" s="8">
        <f>IF(VLOOKUP(A186,'E5'!A:K,6,FALSE)="","",VLOOKUP(A186,'E5'!A:K,6,FALSE))</f>
        <v>1</v>
      </c>
      <c r="N186" s="8">
        <f>IF(VLOOKUP(A186,'E6'!A:K,6,FALSE)="","",VLOOKUP(A186,'E6'!A:K,6,FALSE))</f>
        <v>1</v>
      </c>
      <c r="O186" s="8">
        <f>IF(VLOOKUP(A186,'E7'!A:K,6,FALSE)="","",VLOOKUP(A186,'E7'!A:K,6,FALSE))</f>
        <v>1</v>
      </c>
      <c r="P186" s="8">
        <f>IF(VLOOKUP(A186,'E8'!A:K,6,FALSE)="","",VLOOKUP(A186,'E8'!A:K,6,FALSE))</f>
        <v>1</v>
      </c>
      <c r="Q186" s="8">
        <f>IF(VLOOKUP(A186,'E9'!A:K,6,FALSE)="","",VLOOKUP(A186,'E9'!A:K,6,FALSE))</f>
        <v>1</v>
      </c>
      <c r="R186" s="8">
        <f>IF(VLOOKUP(A186,'E10'!A:K,6,FALSE)="","",VLOOKUP(A186,'E10'!A:K,6,FALSE))</f>
        <v>1</v>
      </c>
      <c r="S186" s="8">
        <f t="shared" si="6"/>
        <v>1</v>
      </c>
      <c r="T186" s="1">
        <f t="shared" si="7"/>
        <v>1</v>
      </c>
      <c r="U186" s="11">
        <f t="shared" si="8"/>
        <v>1.7492711370262429E-2</v>
      </c>
    </row>
    <row r="187" spans="1:21" x14ac:dyDescent="0.35">
      <c r="A187" t="s">
        <v>332</v>
      </c>
      <c r="B187" t="s">
        <v>13</v>
      </c>
      <c r="C187" t="s">
        <v>159</v>
      </c>
      <c r="D187">
        <v>10</v>
      </c>
      <c r="E187" t="s">
        <v>163</v>
      </c>
      <c r="G187" t="s">
        <v>355</v>
      </c>
      <c r="H187">
        <f>VLOOKUP(A187,Scoring!A:H,8,FALSE)</f>
        <v>3.4985422740524859E-2</v>
      </c>
      <c r="I187" s="8">
        <f>IF(VLOOKUP(A187,'E1'!A:K,6,FALSE)="","",VLOOKUP(A187,'E1'!A:K,6,FALSE))</f>
        <v>4</v>
      </c>
      <c r="J187" s="8">
        <f>IF(VLOOKUP(A187,'E2'!A:K,6,FALSE)="","",VLOOKUP(A187,'E2'!A:K,6,FALSE))</f>
        <v>4</v>
      </c>
      <c r="K187" s="8">
        <f>IF(VLOOKUP(A187,'E3'!A:K,6,FALSE)="","",VLOOKUP(A187,'E3'!A:K,6,FALSE))</f>
        <v>4</v>
      </c>
      <c r="L187" s="8">
        <f>IF(VLOOKUP(A187,'E4'!A:K,6,FALSE)="","",VLOOKUP(A187,'E4'!A:K,6,FALSE))</f>
        <v>4</v>
      </c>
      <c r="M187" s="8">
        <f>IF(VLOOKUP(A187,'E5'!A:K,6,FALSE)="","",VLOOKUP(A187,'E5'!A:K,6,FALSE))</f>
        <v>4</v>
      </c>
      <c r="N187" s="8">
        <f>IF(VLOOKUP(A187,'E6'!A:K,6,FALSE)="","",VLOOKUP(A187,'E6'!A:K,6,FALSE))</f>
        <v>4</v>
      </c>
      <c r="O187" s="8">
        <f>IF(VLOOKUP(A187,'E7'!A:K,6,FALSE)="","",VLOOKUP(A187,'E7'!A:K,6,FALSE))</f>
        <v>4</v>
      </c>
      <c r="P187" s="8">
        <f>IF(VLOOKUP(A187,'E8'!A:K,6,FALSE)="","",VLOOKUP(A187,'E8'!A:K,6,FALSE))</f>
        <v>4</v>
      </c>
      <c r="Q187" s="8">
        <f>IF(VLOOKUP(A187,'E9'!A:K,6,FALSE)="","",VLOOKUP(A187,'E9'!A:K,6,FALSE))</f>
        <v>4</v>
      </c>
      <c r="R187" s="8">
        <f>IF(VLOOKUP(A187,'E10'!A:K,6,FALSE)="","",VLOOKUP(A187,'E10'!A:K,6,FALSE))</f>
        <v>4</v>
      </c>
      <c r="S187" s="8">
        <f t="shared" si="6"/>
        <v>1</v>
      </c>
      <c r="T187" s="1">
        <f t="shared" si="7"/>
        <v>4</v>
      </c>
      <c r="U187" s="11">
        <f t="shared" si="8"/>
        <v>0.13994169096209944</v>
      </c>
    </row>
    <row r="188" spans="1:21" x14ac:dyDescent="0.35">
      <c r="A188" t="s">
        <v>333</v>
      </c>
      <c r="B188" t="s">
        <v>13</v>
      </c>
      <c r="C188" t="s">
        <v>159</v>
      </c>
      <c r="D188">
        <v>5</v>
      </c>
      <c r="E188" t="s">
        <v>164</v>
      </c>
      <c r="G188" t="s">
        <v>355</v>
      </c>
      <c r="H188">
        <f>VLOOKUP(A188,Scoring!A:H,8,FALSE)</f>
        <v>6.9970845481049718E-2</v>
      </c>
      <c r="I188" s="8">
        <f>IF(VLOOKUP(A188,'E1'!A:K,6,FALSE)="","",VLOOKUP(A188,'E1'!A:K,6,FALSE))</f>
        <v>4</v>
      </c>
      <c r="J188" s="8">
        <f>IF(VLOOKUP(A188,'E2'!A:K,6,FALSE)="","",VLOOKUP(A188,'E2'!A:K,6,FALSE))</f>
        <v>4</v>
      </c>
      <c r="K188" s="8">
        <f>IF(VLOOKUP(A188,'E3'!A:K,6,FALSE)="","",VLOOKUP(A188,'E3'!A:K,6,FALSE))</f>
        <v>4</v>
      </c>
      <c r="L188" s="8">
        <f>IF(VLOOKUP(A188,'E4'!A:K,6,FALSE)="","",VLOOKUP(A188,'E4'!A:K,6,FALSE))</f>
        <v>4</v>
      </c>
      <c r="M188" s="8">
        <f>IF(VLOOKUP(A188,'E5'!A:K,6,FALSE)="","",VLOOKUP(A188,'E5'!A:K,6,FALSE))</f>
        <v>4</v>
      </c>
      <c r="N188" s="8">
        <f>IF(VLOOKUP(A188,'E6'!A:K,6,FALSE)="","",VLOOKUP(A188,'E6'!A:K,6,FALSE))</f>
        <v>4</v>
      </c>
      <c r="O188" s="8">
        <f>IF(VLOOKUP(A188,'E7'!A:K,6,FALSE)="","",VLOOKUP(A188,'E7'!A:K,6,FALSE))</f>
        <v>4</v>
      </c>
      <c r="P188" s="8">
        <f>IF(VLOOKUP(A188,'E8'!A:K,6,FALSE)="","",VLOOKUP(A188,'E8'!A:K,6,FALSE))</f>
        <v>4</v>
      </c>
      <c r="Q188" s="8">
        <f>IF(VLOOKUP(A188,'E9'!A:K,6,FALSE)="","",VLOOKUP(A188,'E9'!A:K,6,FALSE))</f>
        <v>4</v>
      </c>
      <c r="R188" s="8">
        <f>IF(VLOOKUP(A188,'E10'!A:K,6,FALSE)="","",VLOOKUP(A188,'E10'!A:K,6,FALSE))</f>
        <v>4</v>
      </c>
      <c r="S188" s="8">
        <f t="shared" si="6"/>
        <v>1</v>
      </c>
      <c r="T188" s="1">
        <f t="shared" si="7"/>
        <v>4</v>
      </c>
      <c r="U188" s="11">
        <f t="shared" si="8"/>
        <v>0.27988338192419887</v>
      </c>
    </row>
    <row r="189" spans="1:21" x14ac:dyDescent="0.35">
      <c r="A189" t="s">
        <v>334</v>
      </c>
      <c r="B189" t="s">
        <v>13</v>
      </c>
      <c r="C189" t="s">
        <v>160</v>
      </c>
      <c r="E189" t="s">
        <v>147</v>
      </c>
      <c r="G189" t="s">
        <v>355</v>
      </c>
      <c r="H189">
        <f>VLOOKUP(A189,Scoring!A:H,8,FALSE)</f>
        <v>5.8309037900874756E-3</v>
      </c>
      <c r="I189" s="8">
        <f>IF(VLOOKUP(A189,'E1'!A:K,6,FALSE)="","",VLOOKUP(A189,'E1'!A:K,6,FALSE))</f>
        <v>2</v>
      </c>
      <c r="J189" s="8">
        <f>IF(VLOOKUP(A189,'E2'!A:K,6,FALSE)="","",VLOOKUP(A189,'E2'!A:K,6,FALSE))</f>
        <v>2</v>
      </c>
      <c r="K189" s="8">
        <f>IF(VLOOKUP(A189,'E3'!A:K,6,FALSE)="","",VLOOKUP(A189,'E3'!A:K,6,FALSE))</f>
        <v>2</v>
      </c>
      <c r="L189" s="8">
        <f>IF(VLOOKUP(A189,'E4'!A:K,6,FALSE)="","",VLOOKUP(A189,'E4'!A:K,6,FALSE))</f>
        <v>2</v>
      </c>
      <c r="M189" s="8">
        <f>IF(VLOOKUP(A189,'E5'!A:K,6,FALSE)="","",VLOOKUP(A189,'E5'!A:K,6,FALSE))</f>
        <v>2</v>
      </c>
      <c r="N189" s="8">
        <f>IF(VLOOKUP(A189,'E6'!A:K,6,FALSE)="","",VLOOKUP(A189,'E6'!A:K,6,FALSE))</f>
        <v>2</v>
      </c>
      <c r="O189" s="8">
        <f>IF(VLOOKUP(A189,'E7'!A:K,6,FALSE)="","",VLOOKUP(A189,'E7'!A:K,6,FALSE))</f>
        <v>2</v>
      </c>
      <c r="P189" s="8">
        <f>IF(VLOOKUP(A189,'E8'!A:K,6,FALSE)="","",VLOOKUP(A189,'E8'!A:K,6,FALSE))</f>
        <v>2</v>
      </c>
      <c r="Q189" s="8">
        <f>IF(VLOOKUP(A189,'E9'!A:K,6,FALSE)="","",VLOOKUP(A189,'E9'!A:K,6,FALSE))</f>
        <v>2</v>
      </c>
      <c r="R189" s="8">
        <f>IF(VLOOKUP(A189,'E10'!A:K,6,FALSE)="","",VLOOKUP(A189,'E10'!A:K,6,FALSE))</f>
        <v>2</v>
      </c>
      <c r="S189" s="8">
        <f t="shared" si="6"/>
        <v>1</v>
      </c>
      <c r="T189" s="1">
        <f t="shared" si="7"/>
        <v>2</v>
      </c>
      <c r="U189" s="11">
        <f t="shared" si="8"/>
        <v>1.1661807580174951E-2</v>
      </c>
    </row>
    <row r="190" spans="1:21" x14ac:dyDescent="0.35">
      <c r="A190" t="s">
        <v>335</v>
      </c>
      <c r="B190" t="s">
        <v>13</v>
      </c>
      <c r="C190" t="s">
        <v>160</v>
      </c>
      <c r="D190">
        <v>10</v>
      </c>
      <c r="E190" t="s">
        <v>163</v>
      </c>
      <c r="G190" t="s">
        <v>355</v>
      </c>
      <c r="H190">
        <f>VLOOKUP(A190,Scoring!A:H,8,FALSE)</f>
        <v>1.1661807580174951E-2</v>
      </c>
      <c r="I190" s="8">
        <f>IF(VLOOKUP(A190,'E1'!A:K,6,FALSE)="","",VLOOKUP(A190,'E1'!A:K,6,FALSE))</f>
        <v>4</v>
      </c>
      <c r="J190" s="8">
        <f>IF(VLOOKUP(A190,'E2'!A:K,6,FALSE)="","",VLOOKUP(A190,'E2'!A:K,6,FALSE))</f>
        <v>4</v>
      </c>
      <c r="K190" s="8">
        <f>IF(VLOOKUP(A190,'E3'!A:K,6,FALSE)="","",VLOOKUP(A190,'E3'!A:K,6,FALSE))</f>
        <v>4</v>
      </c>
      <c r="L190" s="8">
        <f>IF(VLOOKUP(A190,'E4'!A:K,6,FALSE)="","",VLOOKUP(A190,'E4'!A:K,6,FALSE))</f>
        <v>4</v>
      </c>
      <c r="M190" s="8">
        <f>IF(VLOOKUP(A190,'E5'!A:K,6,FALSE)="","",VLOOKUP(A190,'E5'!A:K,6,FALSE))</f>
        <v>4</v>
      </c>
      <c r="N190" s="8">
        <f>IF(VLOOKUP(A190,'E6'!A:K,6,FALSE)="","",VLOOKUP(A190,'E6'!A:K,6,FALSE))</f>
        <v>4</v>
      </c>
      <c r="O190" s="8">
        <f>IF(VLOOKUP(A190,'E7'!A:K,6,FALSE)="","",VLOOKUP(A190,'E7'!A:K,6,FALSE))</f>
        <v>4</v>
      </c>
      <c r="P190" s="8">
        <f>IF(VLOOKUP(A190,'E8'!A:K,6,FALSE)="","",VLOOKUP(A190,'E8'!A:K,6,FALSE))</f>
        <v>4</v>
      </c>
      <c r="Q190" s="8">
        <f>IF(VLOOKUP(A190,'E9'!A:K,6,FALSE)="","",VLOOKUP(A190,'E9'!A:K,6,FALSE))</f>
        <v>4</v>
      </c>
      <c r="R190" s="8">
        <f>IF(VLOOKUP(A190,'E10'!A:K,6,FALSE)="","",VLOOKUP(A190,'E10'!A:K,6,FALSE))</f>
        <v>4</v>
      </c>
      <c r="S190" s="8">
        <f t="shared" si="6"/>
        <v>1</v>
      </c>
      <c r="T190" s="1">
        <f t="shared" si="7"/>
        <v>4</v>
      </c>
      <c r="U190" s="11">
        <f t="shared" si="8"/>
        <v>4.6647230320699805E-2</v>
      </c>
    </row>
    <row r="191" spans="1:21" x14ac:dyDescent="0.35">
      <c r="A191" t="s">
        <v>336</v>
      </c>
      <c r="B191" t="s">
        <v>13</v>
      </c>
      <c r="C191" t="s">
        <v>160</v>
      </c>
      <c r="D191">
        <v>5</v>
      </c>
      <c r="E191" t="s">
        <v>164</v>
      </c>
      <c r="G191" t="s">
        <v>355</v>
      </c>
      <c r="H191">
        <f>VLOOKUP(A191,Scoring!A:H,8,FALSE)</f>
        <v>2.3323615160349902E-2</v>
      </c>
      <c r="I191" s="8">
        <f>IF(VLOOKUP(A191,'E1'!A:K,6,FALSE)="","",VLOOKUP(A191,'E1'!A:K,6,FALSE))</f>
        <v>3</v>
      </c>
      <c r="J191" s="8">
        <f>IF(VLOOKUP(A191,'E2'!A:K,6,FALSE)="","",VLOOKUP(A191,'E2'!A:K,6,FALSE))</f>
        <v>3</v>
      </c>
      <c r="K191" s="8">
        <f>IF(VLOOKUP(A191,'E3'!A:K,6,FALSE)="","",VLOOKUP(A191,'E3'!A:K,6,FALSE))</f>
        <v>3</v>
      </c>
      <c r="L191" s="8">
        <f>IF(VLOOKUP(A191,'E4'!A:K,6,FALSE)="","",VLOOKUP(A191,'E4'!A:K,6,FALSE))</f>
        <v>3</v>
      </c>
      <c r="M191" s="8">
        <f>IF(VLOOKUP(A191,'E5'!A:K,6,FALSE)="","",VLOOKUP(A191,'E5'!A:K,6,FALSE))</f>
        <v>3</v>
      </c>
      <c r="N191" s="8">
        <f>IF(VLOOKUP(A191,'E6'!A:K,6,FALSE)="","",VLOOKUP(A191,'E6'!A:K,6,FALSE))</f>
        <v>3</v>
      </c>
      <c r="O191" s="8">
        <f>IF(VLOOKUP(A191,'E7'!A:K,6,FALSE)="","",VLOOKUP(A191,'E7'!A:K,6,FALSE))</f>
        <v>3</v>
      </c>
      <c r="P191" s="8">
        <f>IF(VLOOKUP(A191,'E8'!A:K,6,FALSE)="","",VLOOKUP(A191,'E8'!A:K,6,FALSE))</f>
        <v>3</v>
      </c>
      <c r="Q191" s="8">
        <f>IF(VLOOKUP(A191,'E9'!A:K,6,FALSE)="","",VLOOKUP(A191,'E9'!A:K,6,FALSE))</f>
        <v>3</v>
      </c>
      <c r="R191" s="8">
        <f>IF(VLOOKUP(A191,'E10'!A:K,6,FALSE)="","",VLOOKUP(A191,'E10'!A:K,6,FALSE))</f>
        <v>3</v>
      </c>
      <c r="S191" s="8">
        <f t="shared" si="6"/>
        <v>1</v>
      </c>
      <c r="T191" s="1">
        <f t="shared" si="7"/>
        <v>3</v>
      </c>
      <c r="U191" s="11">
        <f t="shared" si="8"/>
        <v>6.9970845481049704E-2</v>
      </c>
    </row>
    <row r="192" spans="1:21" x14ac:dyDescent="0.35">
      <c r="A192" t="s">
        <v>337</v>
      </c>
      <c r="B192" t="s">
        <v>13</v>
      </c>
      <c r="C192" t="s">
        <v>161</v>
      </c>
      <c r="E192" t="s">
        <v>147</v>
      </c>
      <c r="G192" t="s">
        <v>355</v>
      </c>
      <c r="H192">
        <f>VLOOKUP(A192,Scoring!A:H,8,FALSE)</f>
        <v>5.8309037900874756E-3</v>
      </c>
      <c r="I192" s="8">
        <f>IF(VLOOKUP(A192,'E1'!A:K,6,FALSE)="","",VLOOKUP(A192,'E1'!A:K,6,FALSE))</f>
        <v>4</v>
      </c>
      <c r="J192" s="8">
        <f>IF(VLOOKUP(A192,'E2'!A:K,6,FALSE)="","",VLOOKUP(A192,'E2'!A:K,6,FALSE))</f>
        <v>4</v>
      </c>
      <c r="K192" s="8">
        <f>IF(VLOOKUP(A192,'E3'!A:K,6,FALSE)="","",VLOOKUP(A192,'E3'!A:K,6,FALSE))</f>
        <v>4</v>
      </c>
      <c r="L192" s="8">
        <f>IF(VLOOKUP(A192,'E4'!A:K,6,FALSE)="","",VLOOKUP(A192,'E4'!A:K,6,FALSE))</f>
        <v>4</v>
      </c>
      <c r="M192" s="8">
        <f>IF(VLOOKUP(A192,'E5'!A:K,6,FALSE)="","",VLOOKUP(A192,'E5'!A:K,6,FALSE))</f>
        <v>4</v>
      </c>
      <c r="N192" s="8">
        <f>IF(VLOOKUP(A192,'E6'!A:K,6,FALSE)="","",VLOOKUP(A192,'E6'!A:K,6,FALSE))</f>
        <v>4</v>
      </c>
      <c r="O192" s="8">
        <f>IF(VLOOKUP(A192,'E7'!A:K,6,FALSE)="","",VLOOKUP(A192,'E7'!A:K,6,FALSE))</f>
        <v>4</v>
      </c>
      <c r="P192" s="8">
        <f>IF(VLOOKUP(A192,'E8'!A:K,6,FALSE)="","",VLOOKUP(A192,'E8'!A:K,6,FALSE))</f>
        <v>4</v>
      </c>
      <c r="Q192" s="8">
        <f>IF(VLOOKUP(A192,'E9'!A:K,6,FALSE)="","",VLOOKUP(A192,'E9'!A:K,6,FALSE))</f>
        <v>4</v>
      </c>
      <c r="R192" s="8">
        <f>IF(VLOOKUP(A192,'E10'!A:K,6,FALSE)="","",VLOOKUP(A192,'E10'!A:K,6,FALSE))</f>
        <v>4</v>
      </c>
      <c r="S192" s="8">
        <f t="shared" si="6"/>
        <v>1</v>
      </c>
      <c r="T192" s="1">
        <f t="shared" si="7"/>
        <v>4</v>
      </c>
      <c r="U192" s="11">
        <f t="shared" si="8"/>
        <v>2.3323615160349902E-2</v>
      </c>
    </row>
    <row r="193" spans="1:22" x14ac:dyDescent="0.35">
      <c r="A193" t="s">
        <v>338</v>
      </c>
      <c r="B193" t="s">
        <v>13</v>
      </c>
      <c r="C193" t="s">
        <v>161</v>
      </c>
      <c r="D193">
        <v>10</v>
      </c>
      <c r="E193" t="s">
        <v>163</v>
      </c>
      <c r="G193" t="s">
        <v>355</v>
      </c>
      <c r="H193">
        <f>VLOOKUP(A193,Scoring!A:H,8,FALSE)</f>
        <v>1.1661807580174951E-2</v>
      </c>
      <c r="I193" s="8">
        <f>IF(VLOOKUP(A193,'E1'!A:K,6,FALSE)="","",VLOOKUP(A193,'E1'!A:K,6,FALSE))</f>
        <v>4</v>
      </c>
      <c r="J193" s="8">
        <f>IF(VLOOKUP(A193,'E2'!A:K,6,FALSE)="","",VLOOKUP(A193,'E2'!A:K,6,FALSE))</f>
        <v>4</v>
      </c>
      <c r="K193" s="8">
        <f>IF(VLOOKUP(A193,'E3'!A:K,6,FALSE)="","",VLOOKUP(A193,'E3'!A:K,6,FALSE))</f>
        <v>4</v>
      </c>
      <c r="L193" s="8">
        <f>IF(VLOOKUP(A193,'E4'!A:K,6,FALSE)="","",VLOOKUP(A193,'E4'!A:K,6,FALSE))</f>
        <v>4</v>
      </c>
      <c r="M193" s="8">
        <f>IF(VLOOKUP(A193,'E5'!A:K,6,FALSE)="","",VLOOKUP(A193,'E5'!A:K,6,FALSE))</f>
        <v>4</v>
      </c>
      <c r="N193" s="8">
        <f>IF(VLOOKUP(A193,'E6'!A:K,6,FALSE)="","",VLOOKUP(A193,'E6'!A:K,6,FALSE))</f>
        <v>4</v>
      </c>
      <c r="O193" s="8">
        <f>IF(VLOOKUP(A193,'E7'!A:K,6,FALSE)="","",VLOOKUP(A193,'E7'!A:K,6,FALSE))</f>
        <v>4</v>
      </c>
      <c r="P193" s="8">
        <f>IF(VLOOKUP(A193,'E8'!A:K,6,FALSE)="","",VLOOKUP(A193,'E8'!A:K,6,FALSE))</f>
        <v>4</v>
      </c>
      <c r="Q193" s="8">
        <f>IF(VLOOKUP(A193,'E9'!A:K,6,FALSE)="","",VLOOKUP(A193,'E9'!A:K,6,FALSE))</f>
        <v>4</v>
      </c>
      <c r="R193" s="8">
        <f>IF(VLOOKUP(A193,'E10'!A:K,6,FALSE)="","",VLOOKUP(A193,'E10'!A:K,6,FALSE))</f>
        <v>4</v>
      </c>
      <c r="S193" s="8">
        <f t="shared" si="6"/>
        <v>1</v>
      </c>
      <c r="T193" s="1">
        <f t="shared" si="7"/>
        <v>4</v>
      </c>
      <c r="U193" s="11">
        <f t="shared" si="8"/>
        <v>4.6647230320699805E-2</v>
      </c>
    </row>
    <row r="194" spans="1:22" x14ac:dyDescent="0.35">
      <c r="A194" t="s">
        <v>339</v>
      </c>
      <c r="B194" t="s">
        <v>13</v>
      </c>
      <c r="C194" t="s">
        <v>161</v>
      </c>
      <c r="D194">
        <v>5</v>
      </c>
      <c r="E194" t="s">
        <v>164</v>
      </c>
      <c r="G194" t="s">
        <v>355</v>
      </c>
      <c r="H194">
        <f>VLOOKUP(A194,Scoring!A:H,8,FALSE)</f>
        <v>2.3323615160349902E-2</v>
      </c>
      <c r="I194" s="8">
        <f>IF(VLOOKUP(A194,'E1'!A:K,6,FALSE)="","",VLOOKUP(A194,'E1'!A:K,6,FALSE))</f>
        <v>5</v>
      </c>
      <c r="J194" s="8">
        <f>IF(VLOOKUP(A194,'E2'!A:K,6,FALSE)="","",VLOOKUP(A194,'E2'!A:K,6,FALSE))</f>
        <v>5</v>
      </c>
      <c r="K194" s="8">
        <f>IF(VLOOKUP(A194,'E3'!A:K,6,FALSE)="","",VLOOKUP(A194,'E3'!A:K,6,FALSE))</f>
        <v>5</v>
      </c>
      <c r="L194" s="8">
        <f>IF(VLOOKUP(A194,'E4'!A:K,6,FALSE)="","",VLOOKUP(A194,'E4'!A:K,6,FALSE))</f>
        <v>5</v>
      </c>
      <c r="M194" s="8">
        <f>IF(VLOOKUP(A194,'E5'!A:K,6,FALSE)="","",VLOOKUP(A194,'E5'!A:K,6,FALSE))</f>
        <v>5</v>
      </c>
      <c r="N194" s="8">
        <f>IF(VLOOKUP(A194,'E6'!A:K,6,FALSE)="","",VLOOKUP(A194,'E6'!A:K,6,FALSE))</f>
        <v>5</v>
      </c>
      <c r="O194" s="8">
        <f>IF(VLOOKUP(A194,'E7'!A:K,6,FALSE)="","",VLOOKUP(A194,'E7'!A:K,6,FALSE))</f>
        <v>5</v>
      </c>
      <c r="P194" s="8">
        <f>IF(VLOOKUP(A194,'E8'!A:K,6,FALSE)="","",VLOOKUP(A194,'E8'!A:K,6,FALSE))</f>
        <v>5</v>
      </c>
      <c r="Q194" s="8">
        <f>IF(VLOOKUP(A194,'E9'!A:K,6,FALSE)="","",VLOOKUP(A194,'E9'!A:K,6,FALSE))</f>
        <v>5</v>
      </c>
      <c r="R194" s="8">
        <f>IF(VLOOKUP(A194,'E10'!A:K,6,FALSE)="","",VLOOKUP(A194,'E10'!A:K,6,FALSE))</f>
        <v>5</v>
      </c>
      <c r="S194" s="8">
        <f t="shared" si="6"/>
        <v>1</v>
      </c>
      <c r="T194" s="1">
        <f t="shared" si="7"/>
        <v>5</v>
      </c>
      <c r="U194" s="11">
        <f t="shared" si="8"/>
        <v>0.11661807580174952</v>
      </c>
    </row>
    <row r="195" spans="1:22" x14ac:dyDescent="0.35">
      <c r="A195" t="s">
        <v>340</v>
      </c>
      <c r="B195" t="s">
        <v>13</v>
      </c>
      <c r="C195" t="s">
        <v>162</v>
      </c>
      <c r="E195" t="s">
        <v>147</v>
      </c>
      <c r="G195" t="s">
        <v>355</v>
      </c>
      <c r="H195">
        <f>VLOOKUP(A195,Scoring!A:H,8,FALSE)</f>
        <v>5.8309037900874756E-3</v>
      </c>
      <c r="I195" s="8">
        <f>IF(VLOOKUP(A195,'E1'!A:K,6,FALSE)="","",VLOOKUP(A195,'E1'!A:K,6,FALSE))</f>
        <v>4</v>
      </c>
      <c r="J195" s="8">
        <f>IF(VLOOKUP(A195,'E2'!A:K,6,FALSE)="","",VLOOKUP(A195,'E2'!A:K,6,FALSE))</f>
        <v>4</v>
      </c>
      <c r="K195" s="8">
        <f>IF(VLOOKUP(A195,'E3'!A:K,6,FALSE)="","",VLOOKUP(A195,'E3'!A:K,6,FALSE))</f>
        <v>4</v>
      </c>
      <c r="L195" s="8">
        <f>IF(VLOOKUP(A195,'E4'!A:K,6,FALSE)="","",VLOOKUP(A195,'E4'!A:K,6,FALSE))</f>
        <v>4</v>
      </c>
      <c r="M195" s="8">
        <f>IF(VLOOKUP(A195,'E5'!A:K,6,FALSE)="","",VLOOKUP(A195,'E5'!A:K,6,FALSE))</f>
        <v>4</v>
      </c>
      <c r="N195" s="8">
        <f>IF(VLOOKUP(A195,'E6'!A:K,6,FALSE)="","",VLOOKUP(A195,'E6'!A:K,6,FALSE))</f>
        <v>4</v>
      </c>
      <c r="O195" s="8">
        <f>IF(VLOOKUP(A195,'E7'!A:K,6,FALSE)="","",VLOOKUP(A195,'E7'!A:K,6,FALSE))</f>
        <v>4</v>
      </c>
      <c r="P195" s="8">
        <f>IF(VLOOKUP(A195,'E8'!A:K,6,FALSE)="","",VLOOKUP(A195,'E8'!A:K,6,FALSE))</f>
        <v>4</v>
      </c>
      <c r="Q195" s="8">
        <f>IF(VLOOKUP(A195,'E9'!A:K,6,FALSE)="","",VLOOKUP(A195,'E9'!A:K,6,FALSE))</f>
        <v>4</v>
      </c>
      <c r="R195" s="8">
        <f>IF(VLOOKUP(A195,'E10'!A:K,6,FALSE)="","",VLOOKUP(A195,'E10'!A:K,6,FALSE))</f>
        <v>4</v>
      </c>
      <c r="S195" s="8">
        <f t="shared" si="6"/>
        <v>1</v>
      </c>
      <c r="T195" s="1">
        <f t="shared" si="7"/>
        <v>4</v>
      </c>
      <c r="U195" s="11">
        <f t="shared" si="8"/>
        <v>2.3323615160349902E-2</v>
      </c>
    </row>
    <row r="196" spans="1:22" x14ac:dyDescent="0.35">
      <c r="A196" t="s">
        <v>341</v>
      </c>
      <c r="B196" t="s">
        <v>13</v>
      </c>
      <c r="C196" t="s">
        <v>162</v>
      </c>
      <c r="D196">
        <v>5</v>
      </c>
      <c r="E196" t="s">
        <v>163</v>
      </c>
      <c r="G196" t="s">
        <v>355</v>
      </c>
      <c r="H196">
        <f>VLOOKUP(A196,Scoring!A:H,8,FALSE)</f>
        <v>1.1661807580174951E-2</v>
      </c>
      <c r="I196" s="8">
        <f>IF(VLOOKUP(A196,'E1'!A:K,6,FALSE)="","",VLOOKUP(A196,'E1'!A:K,6,FALSE))</f>
        <v>4</v>
      </c>
      <c r="J196" s="8">
        <f>IF(VLOOKUP(A196,'E2'!A:K,6,FALSE)="","",VLOOKUP(A196,'E2'!A:K,6,FALSE))</f>
        <v>4</v>
      </c>
      <c r="K196" s="8">
        <f>IF(VLOOKUP(A196,'E3'!A:K,6,FALSE)="","",VLOOKUP(A196,'E3'!A:K,6,FALSE))</f>
        <v>4</v>
      </c>
      <c r="L196" s="8">
        <f>IF(VLOOKUP(A196,'E4'!A:K,6,FALSE)="","",VLOOKUP(A196,'E4'!A:K,6,FALSE))</f>
        <v>4</v>
      </c>
      <c r="M196" s="8">
        <f>IF(VLOOKUP(A196,'E5'!A:K,6,FALSE)="","",VLOOKUP(A196,'E5'!A:K,6,FALSE))</f>
        <v>4</v>
      </c>
      <c r="N196" s="8">
        <f>IF(VLOOKUP(A196,'E6'!A:K,6,FALSE)="","",VLOOKUP(A196,'E6'!A:K,6,FALSE))</f>
        <v>4</v>
      </c>
      <c r="O196" s="8">
        <f>IF(VLOOKUP(A196,'E7'!A:K,6,FALSE)="","",VLOOKUP(A196,'E7'!A:K,6,FALSE))</f>
        <v>4</v>
      </c>
      <c r="P196" s="8">
        <f>IF(VLOOKUP(A196,'E8'!A:K,6,FALSE)="","",VLOOKUP(A196,'E8'!A:K,6,FALSE))</f>
        <v>4</v>
      </c>
      <c r="Q196" s="8">
        <f>IF(VLOOKUP(A196,'E9'!A:K,6,FALSE)="","",VLOOKUP(A196,'E9'!A:K,6,FALSE))</f>
        <v>4</v>
      </c>
      <c r="R196" s="8">
        <f>IF(VLOOKUP(A196,'E10'!A:K,6,FALSE)="","",VLOOKUP(A196,'E10'!A:K,6,FALSE))</f>
        <v>4</v>
      </c>
      <c r="S196" s="8">
        <f t="shared" si="6"/>
        <v>1</v>
      </c>
      <c r="T196" s="1">
        <f t="shared" si="7"/>
        <v>4</v>
      </c>
      <c r="U196" s="11">
        <f t="shared" si="8"/>
        <v>4.6647230320699805E-2</v>
      </c>
    </row>
    <row r="197" spans="1:22" x14ac:dyDescent="0.35">
      <c r="A197" t="s">
        <v>342</v>
      </c>
      <c r="B197" t="s">
        <v>13</v>
      </c>
      <c r="C197" t="s">
        <v>162</v>
      </c>
      <c r="D197">
        <v>3</v>
      </c>
      <c r="E197" t="s">
        <v>164</v>
      </c>
      <c r="G197" t="s">
        <v>355</v>
      </c>
      <c r="H197">
        <f>VLOOKUP(A197,Scoring!A:H,8,FALSE)</f>
        <v>2.3323615160349902E-2</v>
      </c>
      <c r="I197" s="8">
        <f>IF(VLOOKUP(A197,'E1'!A:K,6,FALSE)="","",VLOOKUP(A197,'E1'!A:K,6,FALSE))</f>
        <v>4</v>
      </c>
      <c r="J197" s="8">
        <f>IF(VLOOKUP(A197,'E2'!A:K,6,FALSE)="","",VLOOKUP(A197,'E2'!A:K,6,FALSE))</f>
        <v>4</v>
      </c>
      <c r="K197" s="8">
        <f>IF(VLOOKUP(A197,'E3'!A:K,6,FALSE)="","",VLOOKUP(A197,'E3'!A:K,6,FALSE))</f>
        <v>4</v>
      </c>
      <c r="L197" s="8">
        <f>IF(VLOOKUP(A197,'E4'!A:K,6,FALSE)="","",VLOOKUP(A197,'E4'!A:K,6,FALSE))</f>
        <v>4</v>
      </c>
      <c r="M197" s="8">
        <f>IF(VLOOKUP(A197,'E5'!A:K,6,FALSE)="","",VLOOKUP(A197,'E5'!A:K,6,FALSE))</f>
        <v>4</v>
      </c>
      <c r="N197" s="8">
        <f>IF(VLOOKUP(A197,'E6'!A:K,6,FALSE)="","",VLOOKUP(A197,'E6'!A:K,6,FALSE))</f>
        <v>4</v>
      </c>
      <c r="O197" s="8">
        <f>IF(VLOOKUP(A197,'E7'!A:K,6,FALSE)="","",VLOOKUP(A197,'E7'!A:K,6,FALSE))</f>
        <v>4</v>
      </c>
      <c r="P197" s="8">
        <f>IF(VLOOKUP(A197,'E8'!A:K,6,FALSE)="","",VLOOKUP(A197,'E8'!A:K,6,FALSE))</f>
        <v>4</v>
      </c>
      <c r="Q197" s="8">
        <f>IF(VLOOKUP(A197,'E9'!A:K,6,FALSE)="","",VLOOKUP(A197,'E9'!A:K,6,FALSE))</f>
        <v>4</v>
      </c>
      <c r="R197" s="8">
        <f>IF(VLOOKUP(A197,'E10'!A:K,6,FALSE)="","",VLOOKUP(A197,'E10'!A:K,6,FALSE))</f>
        <v>4</v>
      </c>
      <c r="S197" s="8">
        <f t="shared" ref="S197:S211" si="9">IF(PRODUCT(I197:R197)&gt;0,1,0)</f>
        <v>1</v>
      </c>
      <c r="T197" s="1">
        <f t="shared" ref="T197:T198" si="10">IFERROR(AVERAGE(I197:R197),"")</f>
        <v>4</v>
      </c>
      <c r="U197" s="11">
        <f t="shared" si="8"/>
        <v>9.329446064139961E-2</v>
      </c>
    </row>
    <row r="198" spans="1:22" ht="29" customHeight="1" x14ac:dyDescent="0.35">
      <c r="A198" t="s">
        <v>40</v>
      </c>
      <c r="B198" t="s">
        <v>14</v>
      </c>
      <c r="C198" t="str">
        <f>IFERROR(VLOOKUP(A198,#REF!,3,FALSE),"")</f>
        <v/>
      </c>
      <c r="G198">
        <v>0.05</v>
      </c>
      <c r="H198">
        <f>SUM(H199:H201)</f>
        <v>1</v>
      </c>
      <c r="I198" s="8" t="str">
        <f>IF(VLOOKUP(A198,'E1'!A:K,6,FALSE)="","",VLOOKUP(A198,'E1'!A:K,6,FALSE))</f>
        <v/>
      </c>
      <c r="J198" s="8" t="str">
        <f>IF(VLOOKUP(A198,'E2'!A:K,6,FALSE)="","",VLOOKUP(A198,'E2'!A:K,6,FALSE))</f>
        <v/>
      </c>
      <c r="K198" s="8" t="str">
        <f>IF(VLOOKUP(A198,'E3'!A:K,6,FALSE)="","",VLOOKUP(A198,'E3'!A:K,6,FALSE))</f>
        <v/>
      </c>
      <c r="L198" s="8" t="str">
        <f>IF(VLOOKUP(A198,'E4'!A:K,6,FALSE)="","",VLOOKUP(A198,'E4'!A:K,6,FALSE))</f>
        <v/>
      </c>
      <c r="M198" s="8" t="str">
        <f>IF(VLOOKUP(A198,'E5'!A:K,6,FALSE)="","",VLOOKUP(A198,'E5'!A:K,6,FALSE))</f>
        <v/>
      </c>
      <c r="N198" s="8" t="str">
        <f>IF(VLOOKUP(A198,'E6'!A:K,6,FALSE)="","",VLOOKUP(A198,'E6'!A:K,6,FALSE))</f>
        <v/>
      </c>
      <c r="O198" s="8" t="str">
        <f>IF(VLOOKUP(A198,'E7'!A:K,6,FALSE)="","",VLOOKUP(A198,'E7'!A:K,6,FALSE))</f>
        <v/>
      </c>
      <c r="P198" s="8" t="str">
        <f>IF(VLOOKUP(A198,'E8'!A:K,6,FALSE)="","",VLOOKUP(A198,'E8'!A:K,6,FALSE))</f>
        <v/>
      </c>
      <c r="Q198" s="8" t="str">
        <f>IF(VLOOKUP(A198,'E9'!A:K,6,FALSE)="","",VLOOKUP(A198,'E9'!A:K,6,FALSE))</f>
        <v/>
      </c>
      <c r="R198" s="8" t="str">
        <f>IF(VLOOKUP(A198,'E10'!A:K,6,FALSE)="","",VLOOKUP(A198,'E10'!A:K,6,FALSE))</f>
        <v/>
      </c>
      <c r="S198" s="8">
        <f>PRODUCT(S199:S201)</f>
        <v>0</v>
      </c>
      <c r="T198" s="1" t="str">
        <f t="shared" si="10"/>
        <v/>
      </c>
      <c r="U198" s="11" t="str">
        <f t="shared" si="8"/>
        <v/>
      </c>
      <c r="V198" s="10">
        <f>SUM(U199:U205)*S198</f>
        <v>0</v>
      </c>
    </row>
    <row r="199" spans="1:22" ht="29" customHeight="1" x14ac:dyDescent="0.35">
      <c r="A199" t="s">
        <v>343</v>
      </c>
      <c r="B199" t="s">
        <v>14</v>
      </c>
      <c r="C199" t="str">
        <f>IFERROR(VLOOKUP(A199,#REF!,3,FALSE),"")</f>
        <v/>
      </c>
      <c r="E199" t="s">
        <v>165</v>
      </c>
      <c r="G199" t="s">
        <v>355</v>
      </c>
      <c r="H199">
        <f>VLOOKUP(A199,Scoring!A:H,8,FALSE)</f>
        <v>0.34</v>
      </c>
      <c r="I199" s="8">
        <f>IF(VLOOKUP(A199,'E1'!A:K,6,FALSE)="","",VLOOKUP(A199,'E1'!A:K,6,FALSE))</f>
        <v>0</v>
      </c>
      <c r="J199" s="8">
        <f>IF(VLOOKUP(A199,'E2'!A:K,6,FALSE)="","",VLOOKUP(A199,'E2'!A:K,6,FALSE))</f>
        <v>0</v>
      </c>
      <c r="K199" s="8">
        <f>IF(VLOOKUP(A199,'E3'!A:K,6,FALSE)="","",VLOOKUP(A199,'E3'!A:K,6,FALSE))</f>
        <v>0</v>
      </c>
      <c r="L199" s="8">
        <f>IF(VLOOKUP(A199,'E4'!A:K,6,FALSE)="","",VLOOKUP(A199,'E4'!A:K,6,FALSE))</f>
        <v>0</v>
      </c>
      <c r="M199" s="8">
        <f>IF(VLOOKUP(A199,'E5'!A:K,6,FALSE)="","",VLOOKUP(A199,'E5'!A:K,6,FALSE))</f>
        <v>0</v>
      </c>
      <c r="N199" s="8">
        <f>IF(VLOOKUP(A199,'E6'!A:K,6,FALSE)="","",VLOOKUP(A199,'E6'!A:K,6,FALSE))</f>
        <v>0</v>
      </c>
      <c r="O199" s="8">
        <f>IF(VLOOKUP(A199,'E7'!A:K,6,FALSE)="","",VLOOKUP(A199,'E7'!A:K,6,FALSE))</f>
        <v>0</v>
      </c>
      <c r="P199" s="8">
        <f>IF(VLOOKUP(A199,'E8'!A:K,6,FALSE)="","",VLOOKUP(A199,'E8'!A:K,6,FALSE))</f>
        <v>0</v>
      </c>
      <c r="Q199" s="8">
        <f>IF(VLOOKUP(A199,'E9'!A:K,6,FALSE)="","",VLOOKUP(A199,'E9'!A:K,6,FALSE))</f>
        <v>0</v>
      </c>
      <c r="R199" s="8">
        <f>IF(VLOOKUP(A199,'E10'!A:K,6,FALSE)="","",VLOOKUP(A199,'E10'!A:K,6,FALSE))</f>
        <v>0</v>
      </c>
      <c r="S199" s="8">
        <f t="shared" si="9"/>
        <v>0</v>
      </c>
      <c r="T199" s="1">
        <f>IFERROR(AVERAGE(I199:R199),"")</f>
        <v>0</v>
      </c>
      <c r="U199" s="11">
        <f t="shared" si="8"/>
        <v>0</v>
      </c>
    </row>
    <row r="200" spans="1:22" ht="29" customHeight="1" x14ac:dyDescent="0.35">
      <c r="A200" t="s">
        <v>344</v>
      </c>
      <c r="B200" t="s">
        <v>14</v>
      </c>
      <c r="C200" t="str">
        <f>IFERROR(VLOOKUP(A200,#REF!,3,FALSE),"")</f>
        <v/>
      </c>
      <c r="E200" t="s">
        <v>166</v>
      </c>
      <c r="G200" t="s">
        <v>355</v>
      </c>
      <c r="H200">
        <f>VLOOKUP(A200,Scoring!A:H,8,FALSE)</f>
        <v>0.34</v>
      </c>
      <c r="I200" s="8">
        <f>IF(VLOOKUP(A200,'E1'!A:K,6,FALSE)="","",VLOOKUP(A200,'E1'!A:K,6,FALSE))</f>
        <v>1</v>
      </c>
      <c r="J200" s="8">
        <f>IF(VLOOKUP(A200,'E2'!A:K,6,FALSE)="","",VLOOKUP(A200,'E2'!A:K,6,FALSE))</f>
        <v>1</v>
      </c>
      <c r="K200" s="8">
        <f>IF(VLOOKUP(A200,'E3'!A:K,6,FALSE)="","",VLOOKUP(A200,'E3'!A:K,6,FALSE))</f>
        <v>1</v>
      </c>
      <c r="L200" s="8">
        <f>IF(VLOOKUP(A200,'E4'!A:K,6,FALSE)="","",VLOOKUP(A200,'E4'!A:K,6,FALSE))</f>
        <v>1</v>
      </c>
      <c r="M200" s="8">
        <f>IF(VLOOKUP(A200,'E5'!A:K,6,FALSE)="","",VLOOKUP(A200,'E5'!A:K,6,FALSE))</f>
        <v>1</v>
      </c>
      <c r="N200" s="8">
        <f>IF(VLOOKUP(A200,'E6'!A:K,6,FALSE)="","",VLOOKUP(A200,'E6'!A:K,6,FALSE))</f>
        <v>1</v>
      </c>
      <c r="O200" s="8">
        <f>IF(VLOOKUP(A200,'E7'!A:K,6,FALSE)="","",VLOOKUP(A200,'E7'!A:K,6,FALSE))</f>
        <v>1</v>
      </c>
      <c r="P200" s="8">
        <f>IF(VLOOKUP(A200,'E8'!A:K,6,FALSE)="","",VLOOKUP(A200,'E8'!A:K,6,FALSE))</f>
        <v>1</v>
      </c>
      <c r="Q200" s="8">
        <f>IF(VLOOKUP(A200,'E9'!A:K,6,FALSE)="","",VLOOKUP(A200,'E9'!A:K,6,FALSE))</f>
        <v>1</v>
      </c>
      <c r="R200" s="8">
        <f>IF(VLOOKUP(A200,'E10'!A:K,6,FALSE)="","",VLOOKUP(A200,'E10'!A:K,6,FALSE))</f>
        <v>1</v>
      </c>
      <c r="S200" s="8">
        <f t="shared" si="9"/>
        <v>1</v>
      </c>
      <c r="T200" s="1">
        <f t="shared" ref="T200:T213" si="11">IFERROR(AVERAGE(I200:R200),"")</f>
        <v>1</v>
      </c>
      <c r="U200" s="11">
        <f t="shared" ref="U200:U213" si="12">IF(T200="","",T200*H200)</f>
        <v>0.34</v>
      </c>
    </row>
    <row r="201" spans="1:22" ht="29" customHeight="1" x14ac:dyDescent="0.35">
      <c r="A201" t="s">
        <v>345</v>
      </c>
      <c r="B201" t="s">
        <v>14</v>
      </c>
      <c r="C201" t="str">
        <f>IFERROR(VLOOKUP(A201,#REF!,3,FALSE),"")</f>
        <v/>
      </c>
      <c r="E201" t="s">
        <v>167</v>
      </c>
      <c r="G201" t="s">
        <v>355</v>
      </c>
      <c r="H201">
        <f>VLOOKUP(A201,Scoring!A:H,8,FALSE)</f>
        <v>0.32</v>
      </c>
      <c r="I201" s="8">
        <f>IF(VLOOKUP(A201,'E1'!A:K,6,FALSE)="","",VLOOKUP(A201,'E1'!A:K,6,FALSE))</f>
        <v>1</v>
      </c>
      <c r="J201" s="8">
        <f>IF(VLOOKUP(A201,'E2'!A:K,6,FALSE)="","",VLOOKUP(A201,'E2'!A:K,6,FALSE))</f>
        <v>1</v>
      </c>
      <c r="K201" s="8">
        <f>IF(VLOOKUP(A201,'E3'!A:K,6,FALSE)="","",VLOOKUP(A201,'E3'!A:K,6,FALSE))</f>
        <v>1</v>
      </c>
      <c r="L201" s="8">
        <f>IF(VLOOKUP(A201,'E4'!A:K,6,FALSE)="","",VLOOKUP(A201,'E4'!A:K,6,FALSE))</f>
        <v>1</v>
      </c>
      <c r="M201" s="8">
        <f>IF(VLOOKUP(A201,'E5'!A:K,6,FALSE)="","",VLOOKUP(A201,'E5'!A:K,6,FALSE))</f>
        <v>1</v>
      </c>
      <c r="N201" s="8">
        <f>IF(VLOOKUP(A201,'E6'!A:K,6,FALSE)="","",VLOOKUP(A201,'E6'!A:K,6,FALSE))</f>
        <v>1</v>
      </c>
      <c r="O201" s="8">
        <f>IF(VLOOKUP(A201,'E7'!A:K,6,FALSE)="","",VLOOKUP(A201,'E7'!A:K,6,FALSE))</f>
        <v>1</v>
      </c>
      <c r="P201" s="8">
        <f>IF(VLOOKUP(A201,'E8'!A:K,6,FALSE)="","",VLOOKUP(A201,'E8'!A:K,6,FALSE))</f>
        <v>1</v>
      </c>
      <c r="Q201" s="8">
        <f>IF(VLOOKUP(A201,'E9'!A:K,6,FALSE)="","",VLOOKUP(A201,'E9'!A:K,6,FALSE))</f>
        <v>1</v>
      </c>
      <c r="R201" s="8">
        <f>IF(VLOOKUP(A201,'E10'!A:K,6,FALSE)="","",VLOOKUP(A201,'E10'!A:K,6,FALSE))</f>
        <v>1</v>
      </c>
      <c r="S201" s="8">
        <f t="shared" si="9"/>
        <v>1</v>
      </c>
      <c r="T201" s="1">
        <f t="shared" si="11"/>
        <v>1</v>
      </c>
      <c r="U201" s="11">
        <f t="shared" si="12"/>
        <v>0.32</v>
      </c>
    </row>
    <row r="202" spans="1:22" x14ac:dyDescent="0.35">
      <c r="A202" t="s">
        <v>41</v>
      </c>
      <c r="B202" t="s">
        <v>15</v>
      </c>
      <c r="C202" t="str">
        <f>IFERROR(VLOOKUP(A202,#REF!,3,FALSE),"")</f>
        <v/>
      </c>
      <c r="G202">
        <v>0.05</v>
      </c>
      <c r="H202">
        <f>SUM(H203:H205)</f>
        <v>1</v>
      </c>
      <c r="I202" s="8" t="str">
        <f>IF(VLOOKUP(A202,'E1'!A:K,6,FALSE)="","",VLOOKUP(A202,'E1'!A:K,6,FALSE))</f>
        <v/>
      </c>
      <c r="J202" s="8" t="str">
        <f>IF(VLOOKUP(A202,'E2'!A:K,6,FALSE)="","",VLOOKUP(A202,'E2'!A:K,6,FALSE))</f>
        <v/>
      </c>
      <c r="K202" s="8" t="str">
        <f>IF(VLOOKUP(A202,'E3'!A:K,6,FALSE)="","",VLOOKUP(A202,'E3'!A:K,6,FALSE))</f>
        <v/>
      </c>
      <c r="L202" s="8" t="str">
        <f>IF(VLOOKUP(A202,'E4'!A:K,6,FALSE)="","",VLOOKUP(A202,'E4'!A:K,6,FALSE))</f>
        <v/>
      </c>
      <c r="M202" s="8" t="str">
        <f>IF(VLOOKUP(A202,'E5'!A:K,6,FALSE)="","",VLOOKUP(A202,'E5'!A:K,6,FALSE))</f>
        <v/>
      </c>
      <c r="N202" s="8" t="str">
        <f>IF(VLOOKUP(A202,'E6'!A:K,6,FALSE)="","",VLOOKUP(A202,'E6'!A:K,6,FALSE))</f>
        <v/>
      </c>
      <c r="O202" s="8" t="str">
        <f>IF(VLOOKUP(A202,'E7'!A:K,6,FALSE)="","",VLOOKUP(A202,'E7'!A:K,6,FALSE))</f>
        <v/>
      </c>
      <c r="P202" s="8" t="str">
        <f>IF(VLOOKUP(A202,'E8'!A:K,6,FALSE)="","",VLOOKUP(A202,'E8'!A:K,6,FALSE))</f>
        <v/>
      </c>
      <c r="Q202" s="8" t="str">
        <f>IF(VLOOKUP(A202,'E9'!A:K,6,FALSE)="","",VLOOKUP(A202,'E9'!A:K,6,FALSE))</f>
        <v/>
      </c>
      <c r="R202" s="8" t="str">
        <f>IF(VLOOKUP(A202,'E10'!A:K,6,FALSE)="","",VLOOKUP(A202,'E10'!A:K,6,FALSE))</f>
        <v/>
      </c>
      <c r="S202" s="8">
        <f>PRODUCT(S203:S205)</f>
        <v>0</v>
      </c>
      <c r="T202" s="1" t="str">
        <f t="shared" si="11"/>
        <v/>
      </c>
      <c r="U202" s="11" t="str">
        <f t="shared" si="12"/>
        <v/>
      </c>
    </row>
    <row r="203" spans="1:22" x14ac:dyDescent="0.35">
      <c r="A203" t="s">
        <v>346</v>
      </c>
      <c r="B203" t="s">
        <v>15</v>
      </c>
      <c r="C203" t="str">
        <f>IFERROR(VLOOKUP(A203,#REF!,3,FALSE),"")</f>
        <v/>
      </c>
      <c r="E203" t="s">
        <v>168</v>
      </c>
      <c r="G203" t="s">
        <v>355</v>
      </c>
      <c r="H203">
        <f>VLOOKUP(A203,Scoring!A:H,8,FALSE)</f>
        <v>0.34</v>
      </c>
      <c r="I203" s="8">
        <f>IF(VLOOKUP(A203,'E1'!A:K,6,FALSE)="","",VLOOKUP(A203,'E1'!A:K,6,FALSE))</f>
        <v>1</v>
      </c>
      <c r="J203" s="8">
        <f>IF(VLOOKUP(A203,'E2'!A:K,6,FALSE)="","",VLOOKUP(A203,'E2'!A:K,6,FALSE))</f>
        <v>1</v>
      </c>
      <c r="K203" s="8">
        <f>IF(VLOOKUP(A203,'E3'!A:K,6,FALSE)="","",VLOOKUP(A203,'E3'!A:K,6,FALSE))</f>
        <v>1</v>
      </c>
      <c r="L203" s="8">
        <f>IF(VLOOKUP(A203,'E4'!A:K,6,FALSE)="","",VLOOKUP(A203,'E4'!A:K,6,FALSE))</f>
        <v>1</v>
      </c>
      <c r="M203" s="8">
        <f>IF(VLOOKUP(A203,'E5'!A:K,6,FALSE)="","",VLOOKUP(A203,'E5'!A:K,6,FALSE))</f>
        <v>1</v>
      </c>
      <c r="N203" s="8">
        <f>IF(VLOOKUP(A203,'E6'!A:K,6,FALSE)="","",VLOOKUP(A203,'E6'!A:K,6,FALSE))</f>
        <v>1</v>
      </c>
      <c r="O203" s="8">
        <f>IF(VLOOKUP(A203,'E7'!A:K,6,FALSE)="","",VLOOKUP(A203,'E7'!A:K,6,FALSE))</f>
        <v>1</v>
      </c>
      <c r="P203" s="8">
        <f>IF(VLOOKUP(A203,'E8'!A:K,6,FALSE)="","",VLOOKUP(A203,'E8'!A:K,6,FALSE))</f>
        <v>1</v>
      </c>
      <c r="Q203" s="8">
        <f>IF(VLOOKUP(A203,'E9'!A:K,6,FALSE)="","",VLOOKUP(A203,'E9'!A:K,6,FALSE))</f>
        <v>1</v>
      </c>
      <c r="R203" s="8">
        <f>IF(VLOOKUP(A203,'E10'!A:K,6,FALSE)="","",VLOOKUP(A203,'E10'!A:K,6,FALSE))</f>
        <v>1</v>
      </c>
      <c r="S203" s="8">
        <f t="shared" si="9"/>
        <v>1</v>
      </c>
      <c r="T203" s="1">
        <f t="shared" si="11"/>
        <v>1</v>
      </c>
      <c r="U203" s="11">
        <f t="shared" si="12"/>
        <v>0.34</v>
      </c>
    </row>
    <row r="204" spans="1:22" x14ac:dyDescent="0.35">
      <c r="A204" t="s">
        <v>347</v>
      </c>
      <c r="B204" t="s">
        <v>15</v>
      </c>
      <c r="C204" t="str">
        <f>IFERROR(VLOOKUP(A204,#REF!,3,FALSE),"")</f>
        <v/>
      </c>
      <c r="E204" t="s">
        <v>169</v>
      </c>
      <c r="G204" t="s">
        <v>355</v>
      </c>
      <c r="H204">
        <f>VLOOKUP(A204,Scoring!A:H,8,FALSE)</f>
        <v>0.34</v>
      </c>
      <c r="I204" s="8">
        <f>IF(VLOOKUP(A204,'E1'!A:K,6,FALSE)="","",VLOOKUP(A204,'E1'!A:K,6,FALSE))</f>
        <v>1</v>
      </c>
      <c r="J204" s="8">
        <f>IF(VLOOKUP(A204,'E2'!A:K,6,FALSE)="","",VLOOKUP(A204,'E2'!A:K,6,FALSE))</f>
        <v>1</v>
      </c>
      <c r="K204" s="8">
        <f>IF(VLOOKUP(A204,'E3'!A:K,6,FALSE)="","",VLOOKUP(A204,'E3'!A:K,6,FALSE))</f>
        <v>1</v>
      </c>
      <c r="L204" s="8">
        <f>IF(VLOOKUP(A204,'E4'!A:K,6,FALSE)="","",VLOOKUP(A204,'E4'!A:K,6,FALSE))</f>
        <v>1</v>
      </c>
      <c r="M204" s="8">
        <f>IF(VLOOKUP(A204,'E5'!A:K,6,FALSE)="","",VLOOKUP(A204,'E5'!A:K,6,FALSE))</f>
        <v>1</v>
      </c>
      <c r="N204" s="8">
        <f>IF(VLOOKUP(A204,'E6'!A:K,6,FALSE)="","",VLOOKUP(A204,'E6'!A:K,6,FALSE))</f>
        <v>1</v>
      </c>
      <c r="O204" s="8">
        <f>IF(VLOOKUP(A204,'E7'!A:K,6,FALSE)="","",VLOOKUP(A204,'E7'!A:K,6,FALSE))</f>
        <v>1</v>
      </c>
      <c r="P204" s="8">
        <f>IF(VLOOKUP(A204,'E8'!A:K,6,FALSE)="","",VLOOKUP(A204,'E8'!A:K,6,FALSE))</f>
        <v>1</v>
      </c>
      <c r="Q204" s="8">
        <f>IF(VLOOKUP(A204,'E9'!A:K,6,FALSE)="","",VLOOKUP(A204,'E9'!A:K,6,FALSE))</f>
        <v>1</v>
      </c>
      <c r="R204" s="8">
        <f>IF(VLOOKUP(A204,'E10'!A:K,6,FALSE)="","",VLOOKUP(A204,'E10'!A:K,6,FALSE))</f>
        <v>1</v>
      </c>
      <c r="S204" s="8">
        <f t="shared" si="9"/>
        <v>1</v>
      </c>
      <c r="T204" s="1">
        <f t="shared" si="11"/>
        <v>1</v>
      </c>
      <c r="U204" s="11">
        <f t="shared" si="12"/>
        <v>0.34</v>
      </c>
    </row>
    <row r="205" spans="1:22" x14ac:dyDescent="0.35">
      <c r="A205" t="s">
        <v>348</v>
      </c>
      <c r="B205" t="s">
        <v>15</v>
      </c>
      <c r="C205" t="str">
        <f>IFERROR(VLOOKUP(A205,#REF!,3,FALSE),"")</f>
        <v/>
      </c>
      <c r="E205" t="s">
        <v>170</v>
      </c>
      <c r="G205" t="s">
        <v>355</v>
      </c>
      <c r="H205">
        <f>VLOOKUP(A205,Scoring!A:H,8,FALSE)</f>
        <v>0.32</v>
      </c>
      <c r="I205" s="8">
        <f>IF(VLOOKUP(A205,'E1'!A:K,6,FALSE)="","",VLOOKUP(A205,'E1'!A:K,6,FALSE))</f>
        <v>0</v>
      </c>
      <c r="J205" s="8">
        <f>IF(VLOOKUP(A205,'E2'!A:K,6,FALSE)="","",VLOOKUP(A205,'E2'!A:K,6,FALSE))</f>
        <v>0</v>
      </c>
      <c r="K205" s="8">
        <f>IF(VLOOKUP(A205,'E3'!A:K,6,FALSE)="","",VLOOKUP(A205,'E3'!A:K,6,FALSE))</f>
        <v>0</v>
      </c>
      <c r="L205" s="8">
        <f>IF(VLOOKUP(A205,'E4'!A:K,6,FALSE)="","",VLOOKUP(A205,'E4'!A:K,6,FALSE))</f>
        <v>0</v>
      </c>
      <c r="M205" s="8">
        <f>IF(VLOOKUP(A205,'E5'!A:K,6,FALSE)="","",VLOOKUP(A205,'E5'!A:K,6,FALSE))</f>
        <v>0</v>
      </c>
      <c r="N205" s="8">
        <f>IF(VLOOKUP(A205,'E6'!A:K,6,FALSE)="","",VLOOKUP(A205,'E6'!A:K,6,FALSE))</f>
        <v>0</v>
      </c>
      <c r="O205" s="8">
        <f>IF(VLOOKUP(A205,'E7'!A:K,6,FALSE)="","",VLOOKUP(A205,'E7'!A:K,6,FALSE))</f>
        <v>0</v>
      </c>
      <c r="P205" s="8">
        <f>IF(VLOOKUP(A205,'E8'!A:K,6,FALSE)="","",VLOOKUP(A205,'E8'!A:K,6,FALSE))</f>
        <v>0</v>
      </c>
      <c r="Q205" s="8">
        <f>IF(VLOOKUP(A205,'E9'!A:K,6,FALSE)="","",VLOOKUP(A205,'E9'!A:K,6,FALSE))</f>
        <v>0</v>
      </c>
      <c r="R205" s="8">
        <f>IF(VLOOKUP(A205,'E10'!A:K,6,FALSE)="","",VLOOKUP(A205,'E10'!A:K,6,FALSE))</f>
        <v>0</v>
      </c>
      <c r="S205" s="8">
        <f t="shared" si="9"/>
        <v>0</v>
      </c>
      <c r="T205" s="1">
        <f t="shared" si="11"/>
        <v>0</v>
      </c>
      <c r="U205" s="11">
        <f t="shared" si="12"/>
        <v>0</v>
      </c>
    </row>
    <row r="206" spans="1:22" x14ac:dyDescent="0.35">
      <c r="A206" t="s">
        <v>42</v>
      </c>
      <c r="B206" t="s">
        <v>16</v>
      </c>
      <c r="C206" t="str">
        <f>IFERROR(VLOOKUP(A206,#REF!,3,FALSE),"")</f>
        <v/>
      </c>
      <c r="G206">
        <v>0.05</v>
      </c>
      <c r="H206">
        <f>SUM(H207:H210)</f>
        <v>1</v>
      </c>
      <c r="I206" s="8" t="str">
        <f>IF(VLOOKUP(A206,'E1'!A:K,6,FALSE)="","",VLOOKUP(A206,'E1'!A:K,6,FALSE))</f>
        <v/>
      </c>
      <c r="J206" s="8" t="str">
        <f>IF(VLOOKUP(A206,'E2'!A:K,6,FALSE)="","",VLOOKUP(A206,'E2'!A:K,6,FALSE))</f>
        <v/>
      </c>
      <c r="K206" s="8" t="str">
        <f>IF(VLOOKUP(A206,'E3'!A:K,6,FALSE)="","",VLOOKUP(A206,'E3'!A:K,6,FALSE))</f>
        <v/>
      </c>
      <c r="L206" s="8" t="str">
        <f>IF(VLOOKUP(A206,'E4'!A:K,6,FALSE)="","",VLOOKUP(A206,'E4'!A:K,6,FALSE))</f>
        <v/>
      </c>
      <c r="M206" s="8" t="str">
        <f>IF(VLOOKUP(A206,'E5'!A:K,6,FALSE)="","",VLOOKUP(A206,'E5'!A:K,6,FALSE))</f>
        <v/>
      </c>
      <c r="N206" s="8" t="str">
        <f>IF(VLOOKUP(A206,'E6'!A:K,6,FALSE)="","",VLOOKUP(A206,'E6'!A:K,6,FALSE))</f>
        <v/>
      </c>
      <c r="O206" s="8" t="str">
        <f>IF(VLOOKUP(A206,'E7'!A:K,6,FALSE)="","",VLOOKUP(A206,'E7'!A:K,6,FALSE))</f>
        <v/>
      </c>
      <c r="P206" s="8" t="str">
        <f>IF(VLOOKUP(A206,'E8'!A:K,6,FALSE)="","",VLOOKUP(A206,'E8'!A:K,6,FALSE))</f>
        <v/>
      </c>
      <c r="Q206" s="8" t="str">
        <f>IF(VLOOKUP(A206,'E9'!A:K,6,FALSE)="","",VLOOKUP(A206,'E9'!A:K,6,FALSE))</f>
        <v/>
      </c>
      <c r="R206" s="8" t="str">
        <f>IF(VLOOKUP(A206,'E10'!A:K,6,FALSE)="","",VLOOKUP(A206,'E10'!A:K,6,FALSE))</f>
        <v/>
      </c>
      <c r="S206" s="8">
        <f>PRODUCT(S207:S210)</f>
        <v>0</v>
      </c>
      <c r="T206" s="1" t="str">
        <f t="shared" si="11"/>
        <v/>
      </c>
      <c r="U206" s="11" t="str">
        <f t="shared" si="12"/>
        <v/>
      </c>
      <c r="V206" s="10">
        <f>SUM(U207:U210)*S206</f>
        <v>0</v>
      </c>
    </row>
    <row r="207" spans="1:22" x14ac:dyDescent="0.35">
      <c r="A207" t="s">
        <v>349</v>
      </c>
      <c r="B207" t="s">
        <v>16</v>
      </c>
      <c r="C207" t="str">
        <f>IFERROR(VLOOKUP(A207,#REF!,3,FALSE),"")</f>
        <v/>
      </c>
      <c r="E207" t="s">
        <v>122</v>
      </c>
      <c r="G207" t="s">
        <v>355</v>
      </c>
      <c r="H207">
        <f>VLOOKUP(A207,Scoring!A:H,8,FALSE)</f>
        <v>0.25</v>
      </c>
      <c r="I207" s="8">
        <f>IF(VLOOKUP(A207,'E1'!A:K,6,FALSE)="","",VLOOKUP(A207,'E1'!A:K,6,FALSE))</f>
        <v>0</v>
      </c>
      <c r="J207" s="8">
        <f>IF(VLOOKUP(A207,'E2'!A:K,6,FALSE)="","",VLOOKUP(A207,'E2'!A:K,6,FALSE))</f>
        <v>0</v>
      </c>
      <c r="K207" s="8">
        <f>IF(VLOOKUP(A207,'E3'!A:K,6,FALSE)="","",VLOOKUP(A207,'E3'!A:K,6,FALSE))</f>
        <v>0</v>
      </c>
      <c r="L207" s="8">
        <f>IF(VLOOKUP(A207,'E4'!A:K,6,FALSE)="","",VLOOKUP(A207,'E4'!A:K,6,FALSE))</f>
        <v>0</v>
      </c>
      <c r="M207" s="8">
        <f>IF(VLOOKUP(A207,'E5'!A:K,6,FALSE)="","",VLOOKUP(A207,'E5'!A:K,6,FALSE))</f>
        <v>0</v>
      </c>
      <c r="N207" s="8">
        <f>IF(VLOOKUP(A207,'E6'!A:K,6,FALSE)="","",VLOOKUP(A207,'E6'!A:K,6,FALSE))</f>
        <v>0</v>
      </c>
      <c r="O207" s="8">
        <f>IF(VLOOKUP(A207,'E7'!A:K,6,FALSE)="","",VLOOKUP(A207,'E7'!A:K,6,FALSE))</f>
        <v>0</v>
      </c>
      <c r="P207" s="8">
        <f>IF(VLOOKUP(A207,'E8'!A:K,6,FALSE)="","",VLOOKUP(A207,'E8'!A:K,6,FALSE))</f>
        <v>0</v>
      </c>
      <c r="Q207" s="8">
        <f>IF(VLOOKUP(A207,'E9'!A:K,6,FALSE)="","",VLOOKUP(A207,'E9'!A:K,6,FALSE))</f>
        <v>0</v>
      </c>
      <c r="R207" s="8">
        <f>IF(VLOOKUP(A207,'E10'!A:K,6,FALSE)="","",VLOOKUP(A207,'E10'!A:K,6,FALSE))</f>
        <v>0</v>
      </c>
      <c r="S207" s="8">
        <f t="shared" si="9"/>
        <v>0</v>
      </c>
      <c r="T207" s="1">
        <f t="shared" si="11"/>
        <v>0</v>
      </c>
      <c r="U207" s="11">
        <f t="shared" si="12"/>
        <v>0</v>
      </c>
    </row>
    <row r="208" spans="1:22" x14ac:dyDescent="0.35">
      <c r="A208" t="s">
        <v>350</v>
      </c>
      <c r="B208" t="s">
        <v>16</v>
      </c>
      <c r="C208" t="str">
        <f>IFERROR(VLOOKUP(A208,#REF!,3,FALSE),"")</f>
        <v/>
      </c>
      <c r="E208" t="s">
        <v>121</v>
      </c>
      <c r="G208" t="s">
        <v>355</v>
      </c>
      <c r="H208">
        <f>VLOOKUP(A208,Scoring!A:H,8,FALSE)</f>
        <v>0.25</v>
      </c>
      <c r="I208" s="8">
        <f>IF(VLOOKUP(A208,'E1'!A:K,6,FALSE)="","",VLOOKUP(A208,'E1'!A:K,6,FALSE))</f>
        <v>0</v>
      </c>
      <c r="J208" s="8">
        <f>IF(VLOOKUP(A208,'E2'!A:K,6,FALSE)="","",VLOOKUP(A208,'E2'!A:K,6,FALSE))</f>
        <v>0</v>
      </c>
      <c r="K208" s="8">
        <f>IF(VLOOKUP(A208,'E3'!A:K,6,FALSE)="","",VLOOKUP(A208,'E3'!A:K,6,FALSE))</f>
        <v>0</v>
      </c>
      <c r="L208" s="8">
        <f>IF(VLOOKUP(A208,'E4'!A:K,6,FALSE)="","",VLOOKUP(A208,'E4'!A:K,6,FALSE))</f>
        <v>0</v>
      </c>
      <c r="M208" s="8">
        <f>IF(VLOOKUP(A208,'E5'!A:K,6,FALSE)="","",VLOOKUP(A208,'E5'!A:K,6,FALSE))</f>
        <v>0</v>
      </c>
      <c r="N208" s="8">
        <f>IF(VLOOKUP(A208,'E6'!A:K,6,FALSE)="","",VLOOKUP(A208,'E6'!A:K,6,FALSE))</f>
        <v>0</v>
      </c>
      <c r="O208" s="8">
        <f>IF(VLOOKUP(A208,'E7'!A:K,6,FALSE)="","",VLOOKUP(A208,'E7'!A:K,6,FALSE))</f>
        <v>0</v>
      </c>
      <c r="P208" s="8">
        <f>IF(VLOOKUP(A208,'E8'!A:K,6,FALSE)="","",VLOOKUP(A208,'E8'!A:K,6,FALSE))</f>
        <v>0</v>
      </c>
      <c r="Q208" s="8">
        <f>IF(VLOOKUP(A208,'E9'!A:K,6,FALSE)="","",VLOOKUP(A208,'E9'!A:K,6,FALSE))</f>
        <v>0</v>
      </c>
      <c r="R208" s="8">
        <f>IF(VLOOKUP(A208,'E10'!A:K,6,FALSE)="","",VLOOKUP(A208,'E10'!A:K,6,FALSE))</f>
        <v>0</v>
      </c>
      <c r="S208" s="8">
        <f t="shared" si="9"/>
        <v>0</v>
      </c>
      <c r="T208" s="1">
        <f t="shared" si="11"/>
        <v>0</v>
      </c>
      <c r="U208" s="11">
        <f t="shared" si="12"/>
        <v>0</v>
      </c>
    </row>
    <row r="209" spans="1:22" x14ac:dyDescent="0.35">
      <c r="A209" t="s">
        <v>351</v>
      </c>
      <c r="B209" t="s">
        <v>16</v>
      </c>
      <c r="C209" t="str">
        <f>IFERROR(VLOOKUP(A209,#REF!,3,FALSE),"")</f>
        <v/>
      </c>
      <c r="E209" t="s">
        <v>171</v>
      </c>
      <c r="G209" t="s">
        <v>355</v>
      </c>
      <c r="H209">
        <f>VLOOKUP(A209,Scoring!A:H,8,FALSE)</f>
        <v>0.25</v>
      </c>
      <c r="I209" s="8">
        <f>IF(VLOOKUP(A209,'E1'!A:K,6,FALSE)="","",VLOOKUP(A209,'E1'!A:K,6,FALSE))</f>
        <v>4</v>
      </c>
      <c r="J209" s="8">
        <f>IF(VLOOKUP(A209,'E2'!A:K,6,FALSE)="","",VLOOKUP(A209,'E2'!A:K,6,FALSE))</f>
        <v>4</v>
      </c>
      <c r="K209" s="8">
        <f>IF(VLOOKUP(A209,'E3'!A:K,6,FALSE)="","",VLOOKUP(A209,'E3'!A:K,6,FALSE))</f>
        <v>4</v>
      </c>
      <c r="L209" s="8">
        <f>IF(VLOOKUP(A209,'E4'!A:K,6,FALSE)="","",VLOOKUP(A209,'E4'!A:K,6,FALSE))</f>
        <v>4</v>
      </c>
      <c r="M209" s="8">
        <f>IF(VLOOKUP(A209,'E5'!A:K,6,FALSE)="","",VLOOKUP(A209,'E5'!A:K,6,FALSE))</f>
        <v>4</v>
      </c>
      <c r="N209" s="8">
        <f>IF(VLOOKUP(A209,'E6'!A:K,6,FALSE)="","",VLOOKUP(A209,'E6'!A:K,6,FALSE))</f>
        <v>4</v>
      </c>
      <c r="O209" s="8">
        <f>IF(VLOOKUP(A209,'E7'!A:K,6,FALSE)="","",VLOOKUP(A209,'E7'!A:K,6,FALSE))</f>
        <v>4</v>
      </c>
      <c r="P209" s="8">
        <f>IF(VLOOKUP(A209,'E8'!A:K,6,FALSE)="","",VLOOKUP(A209,'E8'!A:K,6,FALSE))</f>
        <v>4</v>
      </c>
      <c r="Q209" s="8">
        <f>IF(VLOOKUP(A209,'E9'!A:K,6,FALSE)="","",VLOOKUP(A209,'E9'!A:K,6,FALSE))</f>
        <v>4</v>
      </c>
      <c r="R209" s="8">
        <f>IF(VLOOKUP(A209,'E10'!A:K,6,FALSE)="","",VLOOKUP(A209,'E10'!A:K,6,FALSE))</f>
        <v>4</v>
      </c>
      <c r="S209" s="8">
        <f t="shared" si="9"/>
        <v>1</v>
      </c>
      <c r="T209" s="1">
        <f t="shared" si="11"/>
        <v>4</v>
      </c>
      <c r="U209" s="11">
        <f t="shared" si="12"/>
        <v>1</v>
      </c>
    </row>
    <row r="210" spans="1:22" x14ac:dyDescent="0.35">
      <c r="A210" t="s">
        <v>352</v>
      </c>
      <c r="B210" t="s">
        <v>16</v>
      </c>
      <c r="C210" t="str">
        <f>IFERROR(VLOOKUP(A210,#REF!,3,FALSE),"")</f>
        <v/>
      </c>
      <c r="E210" t="s">
        <v>172</v>
      </c>
      <c r="G210" t="s">
        <v>355</v>
      </c>
      <c r="H210">
        <f>VLOOKUP(A210,Scoring!A:H,8,FALSE)</f>
        <v>0.25</v>
      </c>
      <c r="I210" s="8">
        <f>IF(VLOOKUP(A210,'E1'!A:K,6,FALSE)="","",VLOOKUP(A210,'E1'!A:K,6,FALSE))</f>
        <v>0</v>
      </c>
      <c r="J210" s="8">
        <f>IF(VLOOKUP(A210,'E2'!A:K,6,FALSE)="","",VLOOKUP(A210,'E2'!A:K,6,FALSE))</f>
        <v>0</v>
      </c>
      <c r="K210" s="8">
        <f>IF(VLOOKUP(A210,'E3'!A:K,6,FALSE)="","",VLOOKUP(A210,'E3'!A:K,6,FALSE))</f>
        <v>0</v>
      </c>
      <c r="L210" s="8">
        <f>IF(VLOOKUP(A210,'E4'!A:K,6,FALSE)="","",VLOOKUP(A210,'E4'!A:K,6,FALSE))</f>
        <v>0</v>
      </c>
      <c r="M210" s="8">
        <f>IF(VLOOKUP(A210,'E5'!A:K,6,FALSE)="","",VLOOKUP(A210,'E5'!A:K,6,FALSE))</f>
        <v>0</v>
      </c>
      <c r="N210" s="8">
        <f>IF(VLOOKUP(A210,'E6'!A:K,6,FALSE)="","",VLOOKUP(A210,'E6'!A:K,6,FALSE))</f>
        <v>0</v>
      </c>
      <c r="O210" s="8">
        <f>IF(VLOOKUP(A210,'E7'!A:K,6,FALSE)="","",VLOOKUP(A210,'E7'!A:K,6,FALSE))</f>
        <v>0</v>
      </c>
      <c r="P210" s="8">
        <f>IF(VLOOKUP(A210,'E8'!A:K,6,FALSE)="","",VLOOKUP(A210,'E8'!A:K,6,FALSE))</f>
        <v>0</v>
      </c>
      <c r="Q210" s="8">
        <f>IF(VLOOKUP(A210,'E9'!A:K,6,FALSE)="","",VLOOKUP(A210,'E9'!A:K,6,FALSE))</f>
        <v>0</v>
      </c>
      <c r="R210" s="8">
        <f>IF(VLOOKUP(A210,'E10'!A:K,6,FALSE)="","",VLOOKUP(A210,'E10'!A:K,6,FALSE))</f>
        <v>0</v>
      </c>
      <c r="S210" s="8">
        <f t="shared" si="9"/>
        <v>0</v>
      </c>
      <c r="T210" s="1">
        <f t="shared" si="11"/>
        <v>0</v>
      </c>
      <c r="U210" s="11">
        <f t="shared" si="12"/>
        <v>0</v>
      </c>
    </row>
    <row r="211" spans="1:22" x14ac:dyDescent="0.35">
      <c r="A211" t="s">
        <v>43</v>
      </c>
      <c r="B211" t="s">
        <v>17</v>
      </c>
      <c r="C211" t="str">
        <f>IFERROR(VLOOKUP(A211,#REF!,3,FALSE),"")</f>
        <v/>
      </c>
      <c r="G211">
        <v>0.2</v>
      </c>
      <c r="H211">
        <f>SUM(H212:H213)</f>
        <v>1</v>
      </c>
      <c r="I211" s="8" t="str">
        <f>IF(VLOOKUP(A211,'E1'!A:K,6,FALSE)="","",VLOOKUP(A211,'E1'!A:K,6,FALSE))</f>
        <v/>
      </c>
      <c r="J211" s="8" t="str">
        <f>IF(VLOOKUP(A211,'E2'!A:K,6,FALSE)="","",VLOOKUP(A211,'E2'!A:K,6,FALSE))</f>
        <v/>
      </c>
      <c r="K211" s="8" t="str">
        <f>IF(VLOOKUP(A211,'E3'!A:K,6,FALSE)="","",VLOOKUP(A211,'E3'!A:K,6,FALSE))</f>
        <v/>
      </c>
      <c r="L211" s="8" t="str">
        <f>IF(VLOOKUP(A211,'E4'!A:K,6,FALSE)="","",VLOOKUP(A211,'E4'!A:K,6,FALSE))</f>
        <v/>
      </c>
      <c r="M211" s="8" t="str">
        <f>IF(VLOOKUP(A211,'E5'!A:K,6,FALSE)="","",VLOOKUP(A211,'E5'!A:K,6,FALSE))</f>
        <v/>
      </c>
      <c r="N211" s="8" t="str">
        <f>IF(VLOOKUP(A211,'E6'!A:K,6,FALSE)="","",VLOOKUP(A211,'E6'!A:K,6,FALSE))</f>
        <v/>
      </c>
      <c r="O211" s="8" t="str">
        <f>IF(VLOOKUP(A211,'E7'!A:K,6,FALSE)="","",VLOOKUP(A211,'E7'!A:K,6,FALSE))</f>
        <v/>
      </c>
      <c r="P211" s="8" t="str">
        <f>IF(VLOOKUP(A211,'E8'!A:K,6,FALSE)="","",VLOOKUP(A211,'E8'!A:K,6,FALSE))</f>
        <v/>
      </c>
      <c r="Q211" s="8" t="str">
        <f>IF(VLOOKUP(A211,'E9'!A:K,6,FALSE)="","",VLOOKUP(A211,'E9'!A:K,6,FALSE))</f>
        <v/>
      </c>
      <c r="R211" s="8" t="str">
        <f>IF(VLOOKUP(A211,'E10'!A:K,6,FALSE)="","",VLOOKUP(A211,'E10'!A:K,6,FALSE))</f>
        <v/>
      </c>
      <c r="S211" s="8">
        <f>PRODUCT(S212:S213)</f>
        <v>1</v>
      </c>
      <c r="T211" s="1" t="str">
        <f t="shared" si="11"/>
        <v/>
      </c>
      <c r="U211" s="11" t="str">
        <f t="shared" si="12"/>
        <v/>
      </c>
      <c r="V211" s="10">
        <f>SUM(U212:U213)*S211</f>
        <v>4</v>
      </c>
    </row>
    <row r="212" spans="1:22" x14ac:dyDescent="0.35">
      <c r="A212" t="s">
        <v>353</v>
      </c>
      <c r="B212" t="s">
        <v>17</v>
      </c>
      <c r="C212" t="str">
        <f>IFERROR(VLOOKUP(A212,#REF!,3,FALSE),"")</f>
        <v/>
      </c>
      <c r="E212" t="s">
        <v>173</v>
      </c>
      <c r="G212" t="s">
        <v>355</v>
      </c>
      <c r="H212">
        <f>VLOOKUP(A212,Scoring!A:H,8,FALSE)</f>
        <v>0.5</v>
      </c>
      <c r="I212" s="8">
        <f>IF(VLOOKUP(A212,'E1'!A:K,6,FALSE)="","",VLOOKUP(A212,'E1'!A:K,6,FALSE))</f>
        <v>4</v>
      </c>
      <c r="J212" s="8">
        <f>IF(VLOOKUP(A212,'E2'!A:K,6,FALSE)="","",VLOOKUP(A212,'E2'!A:K,6,FALSE))</f>
        <v>4</v>
      </c>
      <c r="K212" s="8">
        <f>IF(VLOOKUP(A212,'E3'!A:K,6,FALSE)="","",VLOOKUP(A212,'E3'!A:K,6,FALSE))</f>
        <v>4</v>
      </c>
      <c r="L212" s="8">
        <f>IF(VLOOKUP(A212,'E4'!A:K,6,FALSE)="","",VLOOKUP(A212,'E4'!A:K,6,FALSE))</f>
        <v>4</v>
      </c>
      <c r="M212" s="8">
        <f>IF(VLOOKUP(A212,'E5'!A:K,6,FALSE)="","",VLOOKUP(A212,'E5'!A:K,6,FALSE))</f>
        <v>4</v>
      </c>
      <c r="N212" s="8">
        <f>IF(VLOOKUP(A212,'E6'!A:K,6,FALSE)="","",VLOOKUP(A212,'E6'!A:K,6,FALSE))</f>
        <v>4</v>
      </c>
      <c r="O212" s="8">
        <f>IF(VLOOKUP(A212,'E7'!A:K,6,FALSE)="","",VLOOKUP(A212,'E7'!A:K,6,FALSE))</f>
        <v>4</v>
      </c>
      <c r="P212" s="8">
        <f>IF(VLOOKUP(A212,'E8'!A:K,6,FALSE)="","",VLOOKUP(A212,'E8'!A:K,6,FALSE))</f>
        <v>4</v>
      </c>
      <c r="Q212" s="8">
        <f>IF(VLOOKUP(A212,'E9'!A:K,6,FALSE)="","",VLOOKUP(A212,'E9'!A:K,6,FALSE))</f>
        <v>4</v>
      </c>
      <c r="R212" s="8">
        <f>IF(VLOOKUP(A212,'E10'!A:K,6,FALSE)="","",VLOOKUP(A212,'E10'!A:K,6,FALSE))</f>
        <v>4</v>
      </c>
      <c r="S212" s="8">
        <f>IF(PRODUCT(I212:R212)&gt;0,1,0)</f>
        <v>1</v>
      </c>
      <c r="T212" s="1">
        <f t="shared" si="11"/>
        <v>4</v>
      </c>
      <c r="U212" s="11">
        <f t="shared" si="12"/>
        <v>2</v>
      </c>
    </row>
    <row r="213" spans="1:22" x14ac:dyDescent="0.35">
      <c r="A213" t="s">
        <v>354</v>
      </c>
      <c r="B213" t="s">
        <v>17</v>
      </c>
      <c r="C213" t="str">
        <f>IFERROR(VLOOKUP(A213,#REF!,3,FALSE),"")</f>
        <v/>
      </c>
      <c r="E213" t="s">
        <v>174</v>
      </c>
      <c r="G213" t="s">
        <v>355</v>
      </c>
      <c r="H213">
        <f>VLOOKUP(A213,Scoring!A:H,8,FALSE)</f>
        <v>0.5</v>
      </c>
      <c r="I213" s="8">
        <f>IF(VLOOKUP(A213,'E1'!A:K,6,FALSE)="","",VLOOKUP(A213,'E1'!A:K,6,FALSE))</f>
        <v>4</v>
      </c>
      <c r="J213" s="8">
        <f>IF(VLOOKUP(A213,'E2'!A:K,6,FALSE)="","",VLOOKUP(A213,'E2'!A:K,6,FALSE))</f>
        <v>4</v>
      </c>
      <c r="K213" s="8">
        <f>IF(VLOOKUP(A213,'E3'!A:K,6,FALSE)="","",VLOOKUP(A213,'E3'!A:K,6,FALSE))</f>
        <v>4</v>
      </c>
      <c r="L213" s="8">
        <f>IF(VLOOKUP(A213,'E4'!A:K,6,FALSE)="","",VLOOKUP(A213,'E4'!A:K,6,FALSE))</f>
        <v>4</v>
      </c>
      <c r="M213" s="8">
        <f>IF(VLOOKUP(A213,'E5'!A:K,6,FALSE)="","",VLOOKUP(A213,'E5'!A:K,6,FALSE))</f>
        <v>4</v>
      </c>
      <c r="N213" s="8">
        <f>IF(VLOOKUP(A213,'E6'!A:K,6,FALSE)="","",VLOOKUP(A213,'E6'!A:K,6,FALSE))</f>
        <v>4</v>
      </c>
      <c r="O213" s="8">
        <f>IF(VLOOKUP(A213,'E7'!A:K,6,FALSE)="","",VLOOKUP(A213,'E7'!A:K,6,FALSE))</f>
        <v>4</v>
      </c>
      <c r="P213" s="8">
        <f>IF(VLOOKUP(A213,'E8'!A:K,6,FALSE)="","",VLOOKUP(A213,'E8'!A:K,6,FALSE))</f>
        <v>4</v>
      </c>
      <c r="Q213" s="8">
        <f>IF(VLOOKUP(A213,'E9'!A:K,6,FALSE)="","",VLOOKUP(A213,'E9'!A:K,6,FALSE))</f>
        <v>4</v>
      </c>
      <c r="R213" s="8">
        <f>IF(VLOOKUP(A213,'E10'!A:K,6,FALSE)="","",VLOOKUP(A213,'E10'!A:K,6,FALSE))</f>
        <v>4</v>
      </c>
      <c r="S213" s="8">
        <f>IF(PRODUCT(I213:R213)&gt;0,1,0)</f>
        <v>1</v>
      </c>
      <c r="T213" s="1">
        <f t="shared" si="11"/>
        <v>4</v>
      </c>
      <c r="U213" s="11">
        <f t="shared" si="12"/>
        <v>2</v>
      </c>
    </row>
  </sheetData>
  <pageMargins left="0.70866141732283505" right="0.70866141732283505" top="0.94488188976377996" bottom="0.74803149606299202" header="0.31496062992126" footer="0.31496062992126"/>
  <pageSetup paperSize="8" scale="73" fitToHeight="0" orientation="landscape" r:id="rId1"/>
  <headerFooter scaleWithDoc="0" alignWithMargins="0">
    <oddHeader>&amp;L&amp;"-,Bold"Project:&amp;"-,Regular" Example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1"/>
  <sheetViews>
    <sheetView tabSelected="1" topLeftCell="E190" workbookViewId="0">
      <selection activeCell="E201" sqref="E201"/>
    </sheetView>
  </sheetViews>
  <sheetFormatPr defaultColWidth="10.90625" defaultRowHeight="14.5" x14ac:dyDescent="0.35"/>
  <cols>
    <col min="5" max="5" width="66.08984375" customWidth="1"/>
  </cols>
  <sheetData>
    <row r="1" spans="1:11" x14ac:dyDescent="0.35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s="2" t="s">
        <v>380</v>
      </c>
      <c r="G1" s="2" t="s">
        <v>381</v>
      </c>
      <c r="H1" s="2" t="s">
        <v>382</v>
      </c>
      <c r="I1" s="2" t="s">
        <v>383</v>
      </c>
      <c r="J1" s="2" t="s">
        <v>384</v>
      </c>
      <c r="K1" s="2" t="s">
        <v>385</v>
      </c>
    </row>
    <row r="2" spans="1:11" x14ac:dyDescent="0.35">
      <c r="B2" t="s">
        <v>386</v>
      </c>
    </row>
    <row r="3" spans="1:11" x14ac:dyDescent="0.35">
      <c r="A3" t="s">
        <v>387</v>
      </c>
      <c r="B3" t="s">
        <v>388</v>
      </c>
      <c r="C3" t="s">
        <v>389</v>
      </c>
      <c r="D3" t="s">
        <v>389</v>
      </c>
      <c r="E3" t="s">
        <v>389</v>
      </c>
    </row>
    <row r="4" spans="1:11" x14ac:dyDescent="0.35">
      <c r="A4" t="s">
        <v>390</v>
      </c>
      <c r="B4" t="s">
        <v>391</v>
      </c>
      <c r="C4" t="s">
        <v>389</v>
      </c>
      <c r="D4" t="s">
        <v>389</v>
      </c>
      <c r="E4" t="s">
        <v>389</v>
      </c>
    </row>
    <row r="5" spans="1:11" x14ac:dyDescent="0.35">
      <c r="A5" t="s">
        <v>392</v>
      </c>
      <c r="B5" t="s">
        <v>391</v>
      </c>
      <c r="C5" t="s">
        <v>389</v>
      </c>
      <c r="D5" t="s">
        <v>389</v>
      </c>
      <c r="E5" t="s">
        <v>393</v>
      </c>
    </row>
    <row r="6" spans="1:11" x14ac:dyDescent="0.35">
      <c r="A6" t="s">
        <v>394</v>
      </c>
      <c r="B6" t="s">
        <v>391</v>
      </c>
      <c r="C6" t="s">
        <v>389</v>
      </c>
      <c r="D6" t="s">
        <v>389</v>
      </c>
      <c r="E6" t="s">
        <v>395</v>
      </c>
    </row>
    <row r="7" spans="1:11" x14ac:dyDescent="0.35">
      <c r="A7" t="s">
        <v>396</v>
      </c>
      <c r="B7" t="s">
        <v>391</v>
      </c>
      <c r="C7" t="s">
        <v>389</v>
      </c>
      <c r="D7" t="s">
        <v>389</v>
      </c>
      <c r="E7" t="s">
        <v>397</v>
      </c>
    </row>
    <row r="8" spans="1:11" x14ac:dyDescent="0.35">
      <c r="A8" t="s">
        <v>398</v>
      </c>
      <c r="B8" t="s">
        <v>391</v>
      </c>
      <c r="C8" t="s">
        <v>389</v>
      </c>
      <c r="D8" t="s">
        <v>389</v>
      </c>
      <c r="E8" t="s">
        <v>399</v>
      </c>
    </row>
    <row r="9" spans="1:11" x14ac:dyDescent="0.35">
      <c r="A9" t="s">
        <v>400</v>
      </c>
      <c r="B9" t="s">
        <v>391</v>
      </c>
      <c r="C9" t="s">
        <v>389</v>
      </c>
      <c r="D9" t="s">
        <v>389</v>
      </c>
      <c r="E9" t="s">
        <v>401</v>
      </c>
    </row>
    <row r="10" spans="1:11" x14ac:dyDescent="0.35">
      <c r="A10" t="s">
        <v>402</v>
      </c>
      <c r="B10" t="s">
        <v>391</v>
      </c>
      <c r="C10" t="s">
        <v>389</v>
      </c>
      <c r="D10" t="s">
        <v>389</v>
      </c>
      <c r="E10" t="s">
        <v>403</v>
      </c>
    </row>
    <row r="11" spans="1:11" x14ac:dyDescent="0.35">
      <c r="A11" t="s">
        <v>404</v>
      </c>
      <c r="B11" t="s">
        <v>391</v>
      </c>
      <c r="C11" t="s">
        <v>389</v>
      </c>
      <c r="D11" t="s">
        <v>389</v>
      </c>
      <c r="E11" t="s">
        <v>405</v>
      </c>
    </row>
    <row r="12" spans="1:11" x14ac:dyDescent="0.35">
      <c r="A12" t="s">
        <v>406</v>
      </c>
      <c r="B12" t="s">
        <v>391</v>
      </c>
      <c r="C12" t="s">
        <v>389</v>
      </c>
      <c r="D12" t="s">
        <v>389</v>
      </c>
      <c r="E12" t="s">
        <v>407</v>
      </c>
    </row>
    <row r="13" spans="1:11" x14ac:dyDescent="0.35">
      <c r="A13" t="s">
        <v>408</v>
      </c>
      <c r="B13" t="s">
        <v>391</v>
      </c>
      <c r="C13" t="s">
        <v>389</v>
      </c>
      <c r="D13" t="s">
        <v>389</v>
      </c>
      <c r="E13" t="s">
        <v>409</v>
      </c>
    </row>
    <row r="14" spans="1:11" x14ac:dyDescent="0.35">
      <c r="A14" t="s">
        <v>410</v>
      </c>
      <c r="B14" t="s">
        <v>391</v>
      </c>
      <c r="C14" t="s">
        <v>389</v>
      </c>
      <c r="D14" t="s">
        <v>389</v>
      </c>
      <c r="E14" t="s">
        <v>411</v>
      </c>
    </row>
    <row r="15" spans="1:11" x14ac:dyDescent="0.35">
      <c r="A15" t="s">
        <v>412</v>
      </c>
      <c r="B15" t="s">
        <v>413</v>
      </c>
      <c r="C15" t="s">
        <v>389</v>
      </c>
      <c r="D15" t="s">
        <v>389</v>
      </c>
      <c r="E15" t="s">
        <v>389</v>
      </c>
    </row>
    <row r="16" spans="1:11" x14ac:dyDescent="0.35">
      <c r="A16" t="s">
        <v>414</v>
      </c>
      <c r="B16" t="s">
        <v>413</v>
      </c>
      <c r="C16" t="s">
        <v>389</v>
      </c>
      <c r="D16" t="s">
        <v>389</v>
      </c>
      <c r="E16" t="s">
        <v>415</v>
      </c>
    </row>
    <row r="17" spans="1:5" x14ac:dyDescent="0.35">
      <c r="A17" t="s">
        <v>416</v>
      </c>
      <c r="B17" t="s">
        <v>413</v>
      </c>
      <c r="C17" t="s">
        <v>389</v>
      </c>
      <c r="D17" t="s">
        <v>389</v>
      </c>
      <c r="E17" t="s">
        <v>417</v>
      </c>
    </row>
    <row r="18" spans="1:5" x14ac:dyDescent="0.35">
      <c r="A18" t="s">
        <v>418</v>
      </c>
      <c r="B18" t="s">
        <v>413</v>
      </c>
      <c r="C18" t="s">
        <v>389</v>
      </c>
      <c r="D18" t="s">
        <v>389</v>
      </c>
      <c r="E18" t="s">
        <v>419</v>
      </c>
    </row>
    <row r="19" spans="1:5" x14ac:dyDescent="0.35">
      <c r="A19" t="s">
        <v>420</v>
      </c>
      <c r="B19" t="s">
        <v>413</v>
      </c>
      <c r="C19" t="s">
        <v>389</v>
      </c>
      <c r="D19" t="s">
        <v>389</v>
      </c>
      <c r="E19" t="s">
        <v>421</v>
      </c>
    </row>
    <row r="20" spans="1:5" x14ac:dyDescent="0.35">
      <c r="A20" t="s">
        <v>422</v>
      </c>
      <c r="B20" t="s">
        <v>413</v>
      </c>
      <c r="C20" t="s">
        <v>389</v>
      </c>
      <c r="D20" t="s">
        <v>389</v>
      </c>
      <c r="E20" t="s">
        <v>423</v>
      </c>
    </row>
    <row r="21" spans="1:5" x14ac:dyDescent="0.35">
      <c r="A21" t="s">
        <v>424</v>
      </c>
      <c r="B21" t="s">
        <v>413</v>
      </c>
      <c r="C21" t="s">
        <v>389</v>
      </c>
      <c r="D21" t="s">
        <v>389</v>
      </c>
      <c r="E21" t="s">
        <v>425</v>
      </c>
    </row>
    <row r="22" spans="1:5" x14ac:dyDescent="0.35">
      <c r="A22" t="s">
        <v>426</v>
      </c>
      <c r="B22" t="s">
        <v>413</v>
      </c>
      <c r="C22" t="s">
        <v>389</v>
      </c>
      <c r="D22" t="s">
        <v>389</v>
      </c>
      <c r="E22" t="s">
        <v>427</v>
      </c>
    </row>
    <row r="23" spans="1:5" x14ac:dyDescent="0.35">
      <c r="A23" t="s">
        <v>428</v>
      </c>
      <c r="B23" t="s">
        <v>413</v>
      </c>
      <c r="C23" t="s">
        <v>389</v>
      </c>
      <c r="D23" t="s">
        <v>389</v>
      </c>
      <c r="E23" t="s">
        <v>429</v>
      </c>
    </row>
    <row r="24" spans="1:5" x14ac:dyDescent="0.35">
      <c r="A24" t="s">
        <v>430</v>
      </c>
      <c r="B24" t="s">
        <v>413</v>
      </c>
      <c r="C24" t="s">
        <v>389</v>
      </c>
      <c r="D24" t="s">
        <v>389</v>
      </c>
      <c r="E24" t="s">
        <v>431</v>
      </c>
    </row>
    <row r="25" spans="1:5" x14ac:dyDescent="0.35">
      <c r="A25" t="s">
        <v>432</v>
      </c>
      <c r="B25" t="s">
        <v>433</v>
      </c>
      <c r="C25" t="s">
        <v>389</v>
      </c>
      <c r="D25" t="s">
        <v>389</v>
      </c>
      <c r="E25" t="s">
        <v>389</v>
      </c>
    </row>
    <row r="26" spans="1:5" x14ac:dyDescent="0.35">
      <c r="A26" t="s">
        <v>434</v>
      </c>
      <c r="B26" t="s">
        <v>433</v>
      </c>
      <c r="C26" t="s">
        <v>389</v>
      </c>
      <c r="D26" t="s">
        <v>389</v>
      </c>
      <c r="E26" t="s">
        <v>435</v>
      </c>
    </row>
    <row r="27" spans="1:5" x14ac:dyDescent="0.35">
      <c r="A27" t="s">
        <v>436</v>
      </c>
      <c r="B27" t="s">
        <v>433</v>
      </c>
      <c r="C27" t="s">
        <v>389</v>
      </c>
      <c r="D27" t="s">
        <v>389</v>
      </c>
      <c r="E27" t="s">
        <v>437</v>
      </c>
    </row>
    <row r="28" spans="1:5" x14ac:dyDescent="0.35">
      <c r="A28" t="s">
        <v>438</v>
      </c>
      <c r="B28" t="s">
        <v>433</v>
      </c>
      <c r="C28" t="s">
        <v>389</v>
      </c>
      <c r="D28" t="s">
        <v>389</v>
      </c>
      <c r="E28" t="s">
        <v>439</v>
      </c>
    </row>
    <row r="29" spans="1:5" x14ac:dyDescent="0.35">
      <c r="A29" t="s">
        <v>440</v>
      </c>
      <c r="B29" t="s">
        <v>433</v>
      </c>
      <c r="C29" t="s">
        <v>389</v>
      </c>
      <c r="D29" t="s">
        <v>389</v>
      </c>
      <c r="E29" t="s">
        <v>441</v>
      </c>
    </row>
    <row r="30" spans="1:5" x14ac:dyDescent="0.35">
      <c r="A30" t="s">
        <v>442</v>
      </c>
      <c r="B30" t="s">
        <v>433</v>
      </c>
      <c r="C30" t="s">
        <v>389</v>
      </c>
      <c r="D30" t="s">
        <v>389</v>
      </c>
      <c r="E30" t="s">
        <v>443</v>
      </c>
    </row>
    <row r="31" spans="1:5" x14ac:dyDescent="0.35">
      <c r="A31" t="s">
        <v>444</v>
      </c>
      <c r="B31" t="s">
        <v>433</v>
      </c>
      <c r="C31" t="s">
        <v>389</v>
      </c>
      <c r="D31" t="s">
        <v>389</v>
      </c>
      <c r="E31" t="s">
        <v>445</v>
      </c>
    </row>
    <row r="32" spans="1:5" x14ac:dyDescent="0.35">
      <c r="A32" t="s">
        <v>446</v>
      </c>
      <c r="B32" t="s">
        <v>433</v>
      </c>
      <c r="C32" t="s">
        <v>389</v>
      </c>
      <c r="D32" t="s">
        <v>389</v>
      </c>
      <c r="E32" t="s">
        <v>447</v>
      </c>
    </row>
    <row r="33" spans="1:5" x14ac:dyDescent="0.35">
      <c r="A33" t="s">
        <v>448</v>
      </c>
      <c r="B33" t="s">
        <v>731</v>
      </c>
      <c r="C33" t="s">
        <v>389</v>
      </c>
      <c r="D33" t="s">
        <v>389</v>
      </c>
      <c r="E33" t="s">
        <v>389</v>
      </c>
    </row>
    <row r="34" spans="1:5" x14ac:dyDescent="0.35">
      <c r="A34" t="s">
        <v>449</v>
      </c>
      <c r="B34" t="s">
        <v>731</v>
      </c>
      <c r="C34" t="s">
        <v>389</v>
      </c>
      <c r="D34" t="s">
        <v>389</v>
      </c>
      <c r="E34" t="s">
        <v>450</v>
      </c>
    </row>
    <row r="35" spans="1:5" x14ac:dyDescent="0.35">
      <c r="A35" t="s">
        <v>451</v>
      </c>
      <c r="B35" t="s">
        <v>731</v>
      </c>
      <c r="C35" t="s">
        <v>389</v>
      </c>
      <c r="D35" t="s">
        <v>389</v>
      </c>
      <c r="E35" t="s">
        <v>452</v>
      </c>
    </row>
    <row r="36" spans="1:5" x14ac:dyDescent="0.35">
      <c r="A36" t="s">
        <v>453</v>
      </c>
      <c r="B36" t="s">
        <v>731</v>
      </c>
      <c r="C36" t="s">
        <v>389</v>
      </c>
      <c r="D36" t="s">
        <v>389</v>
      </c>
      <c r="E36" t="s">
        <v>454</v>
      </c>
    </row>
    <row r="37" spans="1:5" x14ac:dyDescent="0.35">
      <c r="A37" t="s">
        <v>455</v>
      </c>
      <c r="B37" t="s">
        <v>731</v>
      </c>
      <c r="C37" t="s">
        <v>389</v>
      </c>
      <c r="D37" t="s">
        <v>389</v>
      </c>
      <c r="E37" t="s">
        <v>456</v>
      </c>
    </row>
    <row r="38" spans="1:5" x14ac:dyDescent="0.35">
      <c r="A38" t="s">
        <v>457</v>
      </c>
      <c r="B38" t="s">
        <v>731</v>
      </c>
      <c r="C38" t="s">
        <v>389</v>
      </c>
      <c r="D38" t="s">
        <v>389</v>
      </c>
      <c r="E38" t="s">
        <v>458</v>
      </c>
    </row>
    <row r="39" spans="1:5" x14ac:dyDescent="0.35">
      <c r="A39" t="s">
        <v>459</v>
      </c>
      <c r="B39" t="s">
        <v>731</v>
      </c>
      <c r="C39" t="s">
        <v>389</v>
      </c>
      <c r="D39" t="s">
        <v>389</v>
      </c>
      <c r="E39" t="s">
        <v>460</v>
      </c>
    </row>
    <row r="40" spans="1:5" x14ac:dyDescent="0.35">
      <c r="A40" t="s">
        <v>461</v>
      </c>
      <c r="B40" t="s">
        <v>731</v>
      </c>
      <c r="C40" t="s">
        <v>389</v>
      </c>
      <c r="D40" t="s">
        <v>389</v>
      </c>
      <c r="E40" t="s">
        <v>462</v>
      </c>
    </row>
    <row r="41" spans="1:5" x14ac:dyDescent="0.35">
      <c r="A41" t="s">
        <v>463</v>
      </c>
      <c r="B41" t="s">
        <v>464</v>
      </c>
      <c r="C41" t="s">
        <v>389</v>
      </c>
      <c r="D41" t="s">
        <v>389</v>
      </c>
      <c r="E41" t="s">
        <v>389</v>
      </c>
    </row>
    <row r="42" spans="1:5" x14ac:dyDescent="0.35">
      <c r="A42" t="s">
        <v>465</v>
      </c>
      <c r="B42" t="s">
        <v>464</v>
      </c>
      <c r="C42" t="s">
        <v>389</v>
      </c>
      <c r="D42" t="s">
        <v>389</v>
      </c>
      <c r="E42" t="s">
        <v>466</v>
      </c>
    </row>
    <row r="43" spans="1:5" x14ac:dyDescent="0.35">
      <c r="A43" t="s">
        <v>467</v>
      </c>
      <c r="B43" t="s">
        <v>464</v>
      </c>
      <c r="C43" t="s">
        <v>389</v>
      </c>
      <c r="D43" t="s">
        <v>389</v>
      </c>
      <c r="E43" t="s">
        <v>468</v>
      </c>
    </row>
    <row r="44" spans="1:5" x14ac:dyDescent="0.35">
      <c r="A44" t="s">
        <v>469</v>
      </c>
      <c r="B44" t="s">
        <v>464</v>
      </c>
      <c r="C44" t="s">
        <v>389</v>
      </c>
      <c r="D44" t="s">
        <v>389</v>
      </c>
      <c r="E44" t="s">
        <v>470</v>
      </c>
    </row>
    <row r="45" spans="1:5" x14ac:dyDescent="0.35">
      <c r="A45" t="s">
        <v>471</v>
      </c>
      <c r="B45" t="s">
        <v>472</v>
      </c>
      <c r="C45" t="s">
        <v>389</v>
      </c>
      <c r="D45" t="s">
        <v>389</v>
      </c>
      <c r="E45" t="s">
        <v>389</v>
      </c>
    </row>
    <row r="46" spans="1:5" x14ac:dyDescent="0.35">
      <c r="A46" t="s">
        <v>473</v>
      </c>
      <c r="B46" t="s">
        <v>389</v>
      </c>
      <c r="C46" t="s">
        <v>474</v>
      </c>
      <c r="D46" t="s">
        <v>389</v>
      </c>
      <c r="E46" t="s">
        <v>389</v>
      </c>
    </row>
    <row r="47" spans="1:5" x14ac:dyDescent="0.35">
      <c r="A47" t="s">
        <v>475</v>
      </c>
      <c r="B47" t="s">
        <v>472</v>
      </c>
      <c r="C47" t="s">
        <v>474</v>
      </c>
      <c r="D47" t="s">
        <v>476</v>
      </c>
      <c r="E47" t="s">
        <v>477</v>
      </c>
    </row>
    <row r="48" spans="1:5" x14ac:dyDescent="0.35">
      <c r="A48" t="s">
        <v>478</v>
      </c>
      <c r="B48" t="s">
        <v>472</v>
      </c>
      <c r="C48" t="s">
        <v>474</v>
      </c>
      <c r="D48" t="s">
        <v>476</v>
      </c>
      <c r="E48" t="s">
        <v>479</v>
      </c>
    </row>
    <row r="49" spans="1:11" x14ac:dyDescent="0.35">
      <c r="A49" t="s">
        <v>480</v>
      </c>
      <c r="B49" t="s">
        <v>472</v>
      </c>
      <c r="C49" t="s">
        <v>474</v>
      </c>
      <c r="D49" t="s">
        <v>476</v>
      </c>
      <c r="E49" t="s">
        <v>481</v>
      </c>
    </row>
    <row r="50" spans="1:11" x14ac:dyDescent="0.35">
      <c r="A50" t="s">
        <v>482</v>
      </c>
      <c r="B50" t="s">
        <v>472</v>
      </c>
      <c r="C50" t="s">
        <v>474</v>
      </c>
      <c r="D50" t="s">
        <v>476</v>
      </c>
      <c r="E50" t="s">
        <v>483</v>
      </c>
    </row>
    <row r="51" spans="1:11" x14ac:dyDescent="0.35">
      <c r="A51" t="s">
        <v>484</v>
      </c>
      <c r="B51" t="s">
        <v>472</v>
      </c>
      <c r="C51" t="s">
        <v>474</v>
      </c>
      <c r="D51" t="s">
        <v>476</v>
      </c>
      <c r="E51" t="s">
        <v>485</v>
      </c>
    </row>
    <row r="52" spans="1:11" x14ac:dyDescent="0.35">
      <c r="A52" t="s">
        <v>486</v>
      </c>
      <c r="B52" t="s">
        <v>472</v>
      </c>
      <c r="C52" t="s">
        <v>474</v>
      </c>
      <c r="D52" t="s">
        <v>487</v>
      </c>
      <c r="E52" t="s">
        <v>488</v>
      </c>
    </row>
    <row r="53" spans="1:11" x14ac:dyDescent="0.35">
      <c r="A53" t="s">
        <v>489</v>
      </c>
      <c r="B53" t="s">
        <v>472</v>
      </c>
      <c r="C53" t="s">
        <v>474</v>
      </c>
      <c r="D53" t="s">
        <v>487</v>
      </c>
      <c r="E53" t="s">
        <v>490</v>
      </c>
    </row>
    <row r="54" spans="1:11" x14ac:dyDescent="0.35">
      <c r="A54" t="s">
        <v>491</v>
      </c>
      <c r="B54" t="s">
        <v>472</v>
      </c>
      <c r="C54" t="s">
        <v>474</v>
      </c>
      <c r="D54" t="s">
        <v>487</v>
      </c>
      <c r="E54" t="s">
        <v>492</v>
      </c>
    </row>
    <row r="55" spans="1:11" x14ac:dyDescent="0.35">
      <c r="A55" t="s">
        <v>493</v>
      </c>
      <c r="B55" t="s">
        <v>472</v>
      </c>
      <c r="C55" t="s">
        <v>474</v>
      </c>
      <c r="D55" t="s">
        <v>494</v>
      </c>
      <c r="E55" t="s">
        <v>488</v>
      </c>
    </row>
    <row r="56" spans="1:11" x14ac:dyDescent="0.35">
      <c r="A56" t="s">
        <v>495</v>
      </c>
      <c r="B56" t="s">
        <v>472</v>
      </c>
      <c r="C56" t="s">
        <v>474</v>
      </c>
      <c r="D56" t="s">
        <v>494</v>
      </c>
      <c r="E56" t="s">
        <v>490</v>
      </c>
    </row>
    <row r="57" spans="1:11" x14ac:dyDescent="0.35">
      <c r="A57" t="s">
        <v>496</v>
      </c>
      <c r="B57" t="s">
        <v>472</v>
      </c>
      <c r="C57" t="s">
        <v>474</v>
      </c>
      <c r="D57" t="s">
        <v>494</v>
      </c>
      <c r="E57" t="s">
        <v>492</v>
      </c>
    </row>
    <row r="58" spans="1:11" x14ac:dyDescent="0.35">
      <c r="A58" t="s">
        <v>497</v>
      </c>
      <c r="B58" t="s">
        <v>389</v>
      </c>
      <c r="C58" t="s">
        <v>498</v>
      </c>
      <c r="D58" t="s">
        <v>389</v>
      </c>
      <c r="E58" t="s">
        <v>389</v>
      </c>
    </row>
    <row r="59" spans="1:11" x14ac:dyDescent="0.35">
      <c r="A59" t="s">
        <v>499</v>
      </c>
      <c r="B59" t="s">
        <v>472</v>
      </c>
      <c r="C59" t="s">
        <v>498</v>
      </c>
      <c r="D59" t="s">
        <v>476</v>
      </c>
      <c r="E59" t="s">
        <v>477</v>
      </c>
      <c r="K59" s="2">
        <v>3</v>
      </c>
    </row>
    <row r="60" spans="1:11" x14ac:dyDescent="0.35">
      <c r="A60" t="s">
        <v>500</v>
      </c>
      <c r="B60" t="s">
        <v>472</v>
      </c>
      <c r="C60" t="s">
        <v>498</v>
      </c>
      <c r="D60" t="s">
        <v>476</v>
      </c>
      <c r="E60" t="s">
        <v>479</v>
      </c>
    </row>
    <row r="61" spans="1:11" x14ac:dyDescent="0.35">
      <c r="A61" t="s">
        <v>501</v>
      </c>
      <c r="B61" t="s">
        <v>472</v>
      </c>
      <c r="C61" t="s">
        <v>498</v>
      </c>
      <c r="D61" t="s">
        <v>476</v>
      </c>
      <c r="E61" t="s">
        <v>481</v>
      </c>
    </row>
    <row r="62" spans="1:11" x14ac:dyDescent="0.35">
      <c r="A62" t="s">
        <v>502</v>
      </c>
      <c r="B62" t="s">
        <v>472</v>
      </c>
      <c r="C62" t="s">
        <v>498</v>
      </c>
      <c r="D62" t="s">
        <v>476</v>
      </c>
      <c r="E62" t="s">
        <v>483</v>
      </c>
    </row>
    <row r="63" spans="1:11" x14ac:dyDescent="0.35">
      <c r="A63" t="s">
        <v>503</v>
      </c>
      <c r="B63" t="s">
        <v>472</v>
      </c>
      <c r="C63" t="s">
        <v>498</v>
      </c>
      <c r="D63" t="s">
        <v>476</v>
      </c>
      <c r="E63" t="s">
        <v>485</v>
      </c>
    </row>
    <row r="64" spans="1:11" x14ac:dyDescent="0.35">
      <c r="A64" t="s">
        <v>504</v>
      </c>
      <c r="B64" t="s">
        <v>472</v>
      </c>
      <c r="C64" t="s">
        <v>498</v>
      </c>
      <c r="D64" t="s">
        <v>487</v>
      </c>
      <c r="E64" t="s">
        <v>488</v>
      </c>
    </row>
    <row r="65" spans="1:5" x14ac:dyDescent="0.35">
      <c r="A65" t="s">
        <v>505</v>
      </c>
      <c r="B65" t="s">
        <v>472</v>
      </c>
      <c r="C65" t="s">
        <v>498</v>
      </c>
      <c r="D65" t="s">
        <v>487</v>
      </c>
      <c r="E65" t="s">
        <v>490</v>
      </c>
    </row>
    <row r="66" spans="1:5" x14ac:dyDescent="0.35">
      <c r="A66" t="s">
        <v>506</v>
      </c>
      <c r="B66" t="s">
        <v>472</v>
      </c>
      <c r="C66" t="s">
        <v>498</v>
      </c>
      <c r="D66" t="s">
        <v>487</v>
      </c>
      <c r="E66" t="s">
        <v>492</v>
      </c>
    </row>
    <row r="67" spans="1:5" x14ac:dyDescent="0.35">
      <c r="A67" t="s">
        <v>507</v>
      </c>
      <c r="B67" t="s">
        <v>472</v>
      </c>
      <c r="C67" t="s">
        <v>498</v>
      </c>
      <c r="D67" t="s">
        <v>494</v>
      </c>
      <c r="E67" t="s">
        <v>488</v>
      </c>
    </row>
    <row r="68" spans="1:5" x14ac:dyDescent="0.35">
      <c r="A68" t="s">
        <v>508</v>
      </c>
      <c r="B68" t="s">
        <v>472</v>
      </c>
      <c r="C68" t="s">
        <v>498</v>
      </c>
      <c r="D68" t="s">
        <v>494</v>
      </c>
      <c r="E68" t="s">
        <v>490</v>
      </c>
    </row>
    <row r="69" spans="1:5" x14ac:dyDescent="0.35">
      <c r="A69" t="s">
        <v>509</v>
      </c>
      <c r="B69" t="s">
        <v>472</v>
      </c>
      <c r="C69" t="s">
        <v>498</v>
      </c>
      <c r="D69" t="s">
        <v>494</v>
      </c>
      <c r="E69" t="s">
        <v>492</v>
      </c>
    </row>
    <row r="70" spans="1:5" x14ac:dyDescent="0.35">
      <c r="A70" t="s">
        <v>510</v>
      </c>
      <c r="B70" t="s">
        <v>389</v>
      </c>
      <c r="C70" t="s">
        <v>511</v>
      </c>
      <c r="D70" t="s">
        <v>389</v>
      </c>
      <c r="E70" t="s">
        <v>389</v>
      </c>
    </row>
    <row r="71" spans="1:5" x14ac:dyDescent="0.35">
      <c r="A71" t="s">
        <v>512</v>
      </c>
      <c r="B71" t="s">
        <v>472</v>
      </c>
      <c r="C71" t="s">
        <v>511</v>
      </c>
      <c r="D71" t="s">
        <v>476</v>
      </c>
      <c r="E71" t="s">
        <v>477</v>
      </c>
    </row>
    <row r="72" spans="1:5" x14ac:dyDescent="0.35">
      <c r="A72" t="s">
        <v>513</v>
      </c>
      <c r="B72" t="s">
        <v>472</v>
      </c>
      <c r="C72" t="s">
        <v>511</v>
      </c>
      <c r="D72" t="s">
        <v>476</v>
      </c>
      <c r="E72" t="s">
        <v>479</v>
      </c>
    </row>
    <row r="73" spans="1:5" x14ac:dyDescent="0.35">
      <c r="A73" t="s">
        <v>514</v>
      </c>
      <c r="B73" t="s">
        <v>472</v>
      </c>
      <c r="C73" t="s">
        <v>511</v>
      </c>
      <c r="D73" t="s">
        <v>476</v>
      </c>
      <c r="E73" t="s">
        <v>481</v>
      </c>
    </row>
    <row r="74" spans="1:5" x14ac:dyDescent="0.35">
      <c r="A74" t="s">
        <v>515</v>
      </c>
      <c r="B74" t="s">
        <v>472</v>
      </c>
      <c r="C74" t="s">
        <v>511</v>
      </c>
      <c r="D74" t="s">
        <v>476</v>
      </c>
      <c r="E74" t="s">
        <v>483</v>
      </c>
    </row>
    <row r="75" spans="1:5" x14ac:dyDescent="0.35">
      <c r="A75" t="s">
        <v>516</v>
      </c>
      <c r="B75" t="s">
        <v>472</v>
      </c>
      <c r="C75" t="s">
        <v>511</v>
      </c>
      <c r="D75" t="s">
        <v>476</v>
      </c>
      <c r="E75" t="s">
        <v>485</v>
      </c>
    </row>
    <row r="76" spans="1:5" x14ac:dyDescent="0.35">
      <c r="A76" t="s">
        <v>517</v>
      </c>
      <c r="B76" t="s">
        <v>472</v>
      </c>
      <c r="C76" t="s">
        <v>511</v>
      </c>
      <c r="D76" t="s">
        <v>487</v>
      </c>
      <c r="E76" t="s">
        <v>488</v>
      </c>
    </row>
    <row r="77" spans="1:5" x14ac:dyDescent="0.35">
      <c r="A77" t="s">
        <v>518</v>
      </c>
      <c r="B77" t="s">
        <v>472</v>
      </c>
      <c r="C77" t="s">
        <v>511</v>
      </c>
      <c r="D77" t="s">
        <v>487</v>
      </c>
      <c r="E77" t="s">
        <v>490</v>
      </c>
    </row>
    <row r="78" spans="1:5" x14ac:dyDescent="0.35">
      <c r="A78" t="s">
        <v>519</v>
      </c>
      <c r="B78" t="s">
        <v>472</v>
      </c>
      <c r="C78" t="s">
        <v>511</v>
      </c>
      <c r="D78" t="s">
        <v>487</v>
      </c>
      <c r="E78" t="s">
        <v>492</v>
      </c>
    </row>
    <row r="79" spans="1:5" x14ac:dyDescent="0.35">
      <c r="A79" t="s">
        <v>520</v>
      </c>
      <c r="B79" t="s">
        <v>472</v>
      </c>
      <c r="C79" t="s">
        <v>511</v>
      </c>
      <c r="D79" t="s">
        <v>494</v>
      </c>
      <c r="E79" t="s">
        <v>488</v>
      </c>
    </row>
    <row r="80" spans="1:5" x14ac:dyDescent="0.35">
      <c r="A80" t="s">
        <v>521</v>
      </c>
      <c r="B80" t="s">
        <v>472</v>
      </c>
      <c r="C80" t="s">
        <v>511</v>
      </c>
      <c r="D80" t="s">
        <v>494</v>
      </c>
      <c r="E80" t="s">
        <v>490</v>
      </c>
    </row>
    <row r="81" spans="1:7" x14ac:dyDescent="0.35">
      <c r="A81" t="s">
        <v>522</v>
      </c>
      <c r="B81" t="s">
        <v>472</v>
      </c>
      <c r="C81" t="s">
        <v>511</v>
      </c>
      <c r="D81" t="s">
        <v>494</v>
      </c>
      <c r="E81" t="s">
        <v>492</v>
      </c>
    </row>
    <row r="82" spans="1:7" x14ac:dyDescent="0.35">
      <c r="A82" t="s">
        <v>523</v>
      </c>
      <c r="B82" t="s">
        <v>389</v>
      </c>
      <c r="C82" t="s">
        <v>524</v>
      </c>
      <c r="D82" t="s">
        <v>389</v>
      </c>
      <c r="E82" t="s">
        <v>389</v>
      </c>
    </row>
    <row r="83" spans="1:7" x14ac:dyDescent="0.35">
      <c r="A83" t="s">
        <v>525</v>
      </c>
      <c r="B83" t="s">
        <v>472</v>
      </c>
      <c r="C83" t="s">
        <v>524</v>
      </c>
      <c r="D83" t="s">
        <v>476</v>
      </c>
      <c r="E83" t="s">
        <v>477</v>
      </c>
      <c r="F83" s="2">
        <v>4</v>
      </c>
      <c r="G83" s="2">
        <v>2</v>
      </c>
    </row>
    <row r="84" spans="1:7" x14ac:dyDescent="0.35">
      <c r="A84" t="s">
        <v>526</v>
      </c>
      <c r="B84" t="s">
        <v>472</v>
      </c>
      <c r="C84" t="s">
        <v>389</v>
      </c>
      <c r="D84" t="s">
        <v>476</v>
      </c>
      <c r="E84" t="s">
        <v>479</v>
      </c>
      <c r="F84" s="2">
        <v>4</v>
      </c>
    </row>
    <row r="85" spans="1:7" x14ac:dyDescent="0.35">
      <c r="A85" t="s">
        <v>527</v>
      </c>
      <c r="B85" t="s">
        <v>472</v>
      </c>
      <c r="C85" t="s">
        <v>389</v>
      </c>
      <c r="D85" t="s">
        <v>476</v>
      </c>
      <c r="E85" t="s">
        <v>481</v>
      </c>
      <c r="F85" s="2"/>
    </row>
    <row r="86" spans="1:7" x14ac:dyDescent="0.35">
      <c r="A86" t="s">
        <v>528</v>
      </c>
      <c r="B86" t="s">
        <v>472</v>
      </c>
      <c r="C86" t="s">
        <v>389</v>
      </c>
      <c r="D86" t="s">
        <v>476</v>
      </c>
      <c r="E86" t="s">
        <v>483</v>
      </c>
      <c r="F86" s="2">
        <v>4</v>
      </c>
    </row>
    <row r="87" spans="1:7" x14ac:dyDescent="0.35">
      <c r="A87" t="s">
        <v>529</v>
      </c>
      <c r="B87" t="s">
        <v>472</v>
      </c>
      <c r="C87" t="s">
        <v>389</v>
      </c>
      <c r="D87" t="s">
        <v>476</v>
      </c>
      <c r="E87" t="s">
        <v>485</v>
      </c>
      <c r="F87" s="2">
        <v>3</v>
      </c>
      <c r="G87" s="2">
        <v>4</v>
      </c>
    </row>
    <row r="88" spans="1:7" x14ac:dyDescent="0.35">
      <c r="A88" t="s">
        <v>531</v>
      </c>
      <c r="B88" t="s">
        <v>472</v>
      </c>
      <c r="C88" t="s">
        <v>389</v>
      </c>
      <c r="D88" t="s">
        <v>487</v>
      </c>
      <c r="E88" t="s">
        <v>488</v>
      </c>
      <c r="F88" s="2">
        <v>4</v>
      </c>
    </row>
    <row r="89" spans="1:7" x14ac:dyDescent="0.35">
      <c r="A89" t="s">
        <v>532</v>
      </c>
      <c r="B89" t="s">
        <v>472</v>
      </c>
      <c r="C89" t="s">
        <v>389</v>
      </c>
      <c r="D89" t="s">
        <v>487</v>
      </c>
      <c r="E89" t="s">
        <v>490</v>
      </c>
      <c r="F89" s="2"/>
    </row>
    <row r="90" spans="1:7" x14ac:dyDescent="0.35">
      <c r="A90" t="s">
        <v>533</v>
      </c>
      <c r="B90" t="s">
        <v>472</v>
      </c>
      <c r="C90" t="s">
        <v>389</v>
      </c>
      <c r="D90" t="s">
        <v>487</v>
      </c>
      <c r="E90" t="s">
        <v>492</v>
      </c>
      <c r="F90" s="2">
        <v>4</v>
      </c>
      <c r="G90" s="2">
        <v>2</v>
      </c>
    </row>
    <row r="91" spans="1:7" x14ac:dyDescent="0.35">
      <c r="A91" t="s">
        <v>534</v>
      </c>
      <c r="B91" t="s">
        <v>472</v>
      </c>
      <c r="C91" t="s">
        <v>389</v>
      </c>
      <c r="D91" t="s">
        <v>494</v>
      </c>
      <c r="E91" t="s">
        <v>488</v>
      </c>
      <c r="F91" s="2">
        <v>4</v>
      </c>
      <c r="G91" s="2">
        <v>0</v>
      </c>
    </row>
    <row r="92" spans="1:7" x14ac:dyDescent="0.35">
      <c r="A92" t="s">
        <v>535</v>
      </c>
      <c r="B92" t="s">
        <v>472</v>
      </c>
      <c r="C92" t="s">
        <v>389</v>
      </c>
      <c r="D92" t="s">
        <v>494</v>
      </c>
      <c r="E92" t="s">
        <v>490</v>
      </c>
      <c r="F92" s="2"/>
      <c r="G92" s="2">
        <v>0</v>
      </c>
    </row>
    <row r="93" spans="1:7" x14ac:dyDescent="0.35">
      <c r="A93" t="s">
        <v>536</v>
      </c>
      <c r="B93" t="s">
        <v>472</v>
      </c>
      <c r="C93" t="s">
        <v>389</v>
      </c>
      <c r="D93" t="s">
        <v>494</v>
      </c>
      <c r="E93" t="s">
        <v>492</v>
      </c>
      <c r="F93" s="2"/>
      <c r="G93" s="2">
        <v>0</v>
      </c>
    </row>
    <row r="94" spans="1:7" x14ac:dyDescent="0.35">
      <c r="A94" t="s">
        <v>537</v>
      </c>
      <c r="B94" t="s">
        <v>538</v>
      </c>
      <c r="C94" t="s">
        <v>389</v>
      </c>
      <c r="D94" t="s">
        <v>389</v>
      </c>
      <c r="E94" t="s">
        <v>389</v>
      </c>
    </row>
    <row r="95" spans="1:7" x14ac:dyDescent="0.35">
      <c r="A95" t="s">
        <v>539</v>
      </c>
      <c r="B95" t="s">
        <v>389</v>
      </c>
      <c r="C95" t="s">
        <v>540</v>
      </c>
      <c r="D95" t="s">
        <v>389</v>
      </c>
      <c r="E95" t="s">
        <v>389</v>
      </c>
    </row>
    <row r="96" spans="1:7" x14ac:dyDescent="0.35">
      <c r="A96" t="s">
        <v>541</v>
      </c>
      <c r="B96" t="s">
        <v>538</v>
      </c>
      <c r="D96" t="s">
        <v>542</v>
      </c>
      <c r="E96" t="s">
        <v>543</v>
      </c>
    </row>
    <row r="97" spans="1:5" x14ac:dyDescent="0.35">
      <c r="A97" t="s">
        <v>544</v>
      </c>
      <c r="B97" t="s">
        <v>538</v>
      </c>
      <c r="D97" t="s">
        <v>542</v>
      </c>
      <c r="E97" t="s">
        <v>545</v>
      </c>
    </row>
    <row r="98" spans="1:5" x14ac:dyDescent="0.35">
      <c r="A98" t="s">
        <v>546</v>
      </c>
      <c r="B98" t="s">
        <v>538</v>
      </c>
      <c r="D98" t="s">
        <v>547</v>
      </c>
      <c r="E98" t="s">
        <v>548</v>
      </c>
    </row>
    <row r="99" spans="1:5" x14ac:dyDescent="0.35">
      <c r="A99" t="s">
        <v>549</v>
      </c>
      <c r="B99" t="s">
        <v>538</v>
      </c>
      <c r="D99" t="s">
        <v>547</v>
      </c>
      <c r="E99" t="s">
        <v>550</v>
      </c>
    </row>
    <row r="100" spans="1:5" x14ac:dyDescent="0.35">
      <c r="A100" t="s">
        <v>551</v>
      </c>
      <c r="B100" t="s">
        <v>538</v>
      </c>
      <c r="D100" t="s">
        <v>547</v>
      </c>
      <c r="E100" t="s">
        <v>552</v>
      </c>
    </row>
    <row r="101" spans="1:5" x14ac:dyDescent="0.35">
      <c r="A101" t="s">
        <v>553</v>
      </c>
      <c r="B101" t="s">
        <v>389</v>
      </c>
      <c r="C101" t="s">
        <v>554</v>
      </c>
      <c r="D101" t="s">
        <v>389</v>
      </c>
      <c r="E101" t="s">
        <v>389</v>
      </c>
    </row>
    <row r="102" spans="1:5" x14ac:dyDescent="0.35">
      <c r="A102" t="s">
        <v>555</v>
      </c>
      <c r="B102" t="s">
        <v>538</v>
      </c>
      <c r="D102" t="s">
        <v>542</v>
      </c>
      <c r="E102" t="s">
        <v>543</v>
      </c>
    </row>
    <row r="103" spans="1:5" x14ac:dyDescent="0.35">
      <c r="A103" t="s">
        <v>556</v>
      </c>
      <c r="B103" t="s">
        <v>538</v>
      </c>
      <c r="D103" t="s">
        <v>542</v>
      </c>
      <c r="E103" t="s">
        <v>545</v>
      </c>
    </row>
    <row r="104" spans="1:5" x14ac:dyDescent="0.35">
      <c r="A104" t="s">
        <v>557</v>
      </c>
      <c r="B104" t="s">
        <v>538</v>
      </c>
      <c r="D104" t="s">
        <v>547</v>
      </c>
      <c r="E104" t="s">
        <v>548</v>
      </c>
    </row>
    <row r="105" spans="1:5" x14ac:dyDescent="0.35">
      <c r="A105" t="s">
        <v>558</v>
      </c>
      <c r="B105" t="s">
        <v>538</v>
      </c>
      <c r="D105" t="s">
        <v>547</v>
      </c>
      <c r="E105" t="s">
        <v>550</v>
      </c>
    </row>
    <row r="106" spans="1:5" x14ac:dyDescent="0.35">
      <c r="A106" t="s">
        <v>559</v>
      </c>
      <c r="B106" t="s">
        <v>538</v>
      </c>
      <c r="D106" t="s">
        <v>547</v>
      </c>
      <c r="E106" t="s">
        <v>552</v>
      </c>
    </row>
    <row r="107" spans="1:5" x14ac:dyDescent="0.35">
      <c r="A107" t="s">
        <v>560</v>
      </c>
      <c r="B107" t="s">
        <v>389</v>
      </c>
      <c r="C107" t="s">
        <v>561</v>
      </c>
      <c r="D107" t="s">
        <v>389</v>
      </c>
      <c r="E107" t="s">
        <v>389</v>
      </c>
    </row>
    <row r="108" spans="1:5" x14ac:dyDescent="0.35">
      <c r="A108" t="s">
        <v>562</v>
      </c>
      <c r="B108" t="s">
        <v>538</v>
      </c>
      <c r="D108" t="s">
        <v>542</v>
      </c>
      <c r="E108" t="s">
        <v>543</v>
      </c>
    </row>
    <row r="109" spans="1:5" x14ac:dyDescent="0.35">
      <c r="A109" t="s">
        <v>563</v>
      </c>
      <c r="B109" t="s">
        <v>538</v>
      </c>
      <c r="D109" t="s">
        <v>542</v>
      </c>
      <c r="E109" t="s">
        <v>545</v>
      </c>
    </row>
    <row r="110" spans="1:5" x14ac:dyDescent="0.35">
      <c r="A110" t="s">
        <v>564</v>
      </c>
      <c r="B110" t="s">
        <v>538</v>
      </c>
      <c r="D110" t="s">
        <v>547</v>
      </c>
      <c r="E110" t="s">
        <v>548</v>
      </c>
    </row>
    <row r="111" spans="1:5" x14ac:dyDescent="0.35">
      <c r="A111" t="s">
        <v>565</v>
      </c>
      <c r="B111" t="s">
        <v>538</v>
      </c>
      <c r="D111" t="s">
        <v>547</v>
      </c>
      <c r="E111" t="s">
        <v>550</v>
      </c>
    </row>
    <row r="112" spans="1:5" x14ac:dyDescent="0.35">
      <c r="A112" t="s">
        <v>566</v>
      </c>
      <c r="B112" t="s">
        <v>538</v>
      </c>
      <c r="D112" t="s">
        <v>547</v>
      </c>
      <c r="E112" t="s">
        <v>552</v>
      </c>
    </row>
    <row r="113" spans="1:5" x14ac:dyDescent="0.35">
      <c r="A113" t="s">
        <v>567</v>
      </c>
      <c r="B113" t="s">
        <v>389</v>
      </c>
      <c r="C113" t="s">
        <v>568</v>
      </c>
      <c r="D113" t="s">
        <v>389</v>
      </c>
      <c r="E113" t="s">
        <v>389</v>
      </c>
    </row>
    <row r="114" spans="1:5" x14ac:dyDescent="0.35">
      <c r="A114" t="s">
        <v>569</v>
      </c>
      <c r="B114" t="s">
        <v>538</v>
      </c>
      <c r="D114" t="s">
        <v>542</v>
      </c>
      <c r="E114" t="s">
        <v>543</v>
      </c>
    </row>
    <row r="115" spans="1:5" x14ac:dyDescent="0.35">
      <c r="A115" t="s">
        <v>570</v>
      </c>
      <c r="B115" t="s">
        <v>538</v>
      </c>
      <c r="D115" t="s">
        <v>542</v>
      </c>
      <c r="E115" t="s">
        <v>545</v>
      </c>
    </row>
    <row r="116" spans="1:5" x14ac:dyDescent="0.35">
      <c r="A116" t="s">
        <v>571</v>
      </c>
      <c r="B116" t="s">
        <v>538</v>
      </c>
      <c r="D116" t="s">
        <v>547</v>
      </c>
      <c r="E116" t="s">
        <v>548</v>
      </c>
    </row>
    <row r="117" spans="1:5" x14ac:dyDescent="0.35">
      <c r="A117" t="s">
        <v>572</v>
      </c>
      <c r="B117" t="s">
        <v>538</v>
      </c>
      <c r="D117" t="s">
        <v>547</v>
      </c>
      <c r="E117" t="s">
        <v>550</v>
      </c>
    </row>
    <row r="118" spans="1:5" x14ac:dyDescent="0.35">
      <c r="A118" t="s">
        <v>573</v>
      </c>
      <c r="B118" t="s">
        <v>538</v>
      </c>
      <c r="D118" t="s">
        <v>547</v>
      </c>
      <c r="E118" t="s">
        <v>552</v>
      </c>
    </row>
    <row r="119" spans="1:5" x14ac:dyDescent="0.35">
      <c r="A119" t="s">
        <v>574</v>
      </c>
      <c r="B119" t="s">
        <v>389</v>
      </c>
      <c r="C119" t="s">
        <v>575</v>
      </c>
      <c r="D119" t="s">
        <v>389</v>
      </c>
      <c r="E119" t="s">
        <v>389</v>
      </c>
    </row>
    <row r="120" spans="1:5" x14ac:dyDescent="0.35">
      <c r="A120" t="s">
        <v>576</v>
      </c>
      <c r="B120" t="s">
        <v>538</v>
      </c>
      <c r="D120" t="s">
        <v>542</v>
      </c>
      <c r="E120" t="s">
        <v>543</v>
      </c>
    </row>
    <row r="121" spans="1:5" x14ac:dyDescent="0.35">
      <c r="A121" t="s">
        <v>577</v>
      </c>
      <c r="B121" t="s">
        <v>538</v>
      </c>
      <c r="D121" t="s">
        <v>542</v>
      </c>
      <c r="E121" t="s">
        <v>545</v>
      </c>
    </row>
    <row r="122" spans="1:5" x14ac:dyDescent="0.35">
      <c r="A122" t="s">
        <v>578</v>
      </c>
      <c r="B122" t="s">
        <v>538</v>
      </c>
      <c r="D122" t="s">
        <v>547</v>
      </c>
      <c r="E122" t="s">
        <v>548</v>
      </c>
    </row>
    <row r="123" spans="1:5" x14ac:dyDescent="0.35">
      <c r="A123" t="s">
        <v>579</v>
      </c>
      <c r="B123" t="s">
        <v>538</v>
      </c>
      <c r="D123" t="s">
        <v>547</v>
      </c>
      <c r="E123" t="s">
        <v>550</v>
      </c>
    </row>
    <row r="124" spans="1:5" x14ac:dyDescent="0.35">
      <c r="A124" t="s">
        <v>580</v>
      </c>
      <c r="B124" t="s">
        <v>538</v>
      </c>
      <c r="D124" t="s">
        <v>547</v>
      </c>
      <c r="E124" t="s">
        <v>552</v>
      </c>
    </row>
    <row r="125" spans="1:5" x14ac:dyDescent="0.35">
      <c r="A125" t="s">
        <v>581</v>
      </c>
      <c r="B125" t="s">
        <v>582</v>
      </c>
      <c r="C125" t="s">
        <v>582</v>
      </c>
      <c r="D125" t="s">
        <v>389</v>
      </c>
      <c r="E125" t="s">
        <v>389</v>
      </c>
    </row>
    <row r="126" spans="1:5" x14ac:dyDescent="0.35">
      <c r="A126" t="s">
        <v>583</v>
      </c>
      <c r="B126" t="s">
        <v>389</v>
      </c>
      <c r="C126" t="s">
        <v>584</v>
      </c>
      <c r="D126" t="s">
        <v>389</v>
      </c>
      <c r="E126" t="s">
        <v>389</v>
      </c>
    </row>
    <row r="127" spans="1:5" x14ac:dyDescent="0.35">
      <c r="A127" t="s">
        <v>585</v>
      </c>
      <c r="B127" t="s">
        <v>582</v>
      </c>
      <c r="C127" t="s">
        <v>389</v>
      </c>
      <c r="D127" t="s">
        <v>389</v>
      </c>
      <c r="E127" t="s">
        <v>586</v>
      </c>
    </row>
    <row r="128" spans="1:5" x14ac:dyDescent="0.35">
      <c r="A128" t="s">
        <v>587</v>
      </c>
      <c r="B128" t="s">
        <v>582</v>
      </c>
      <c r="C128" t="s">
        <v>389</v>
      </c>
      <c r="D128" t="s">
        <v>389</v>
      </c>
      <c r="E128" t="s">
        <v>588</v>
      </c>
    </row>
    <row r="129" spans="1:5" x14ac:dyDescent="0.35">
      <c r="A129" t="s">
        <v>589</v>
      </c>
      <c r="B129" t="s">
        <v>582</v>
      </c>
      <c r="C129" t="s">
        <v>389</v>
      </c>
      <c r="D129" t="s">
        <v>389</v>
      </c>
      <c r="E129" t="s">
        <v>590</v>
      </c>
    </row>
    <row r="130" spans="1:5" x14ac:dyDescent="0.35">
      <c r="A130" t="s">
        <v>591</v>
      </c>
      <c r="B130" t="s">
        <v>582</v>
      </c>
      <c r="C130" t="s">
        <v>389</v>
      </c>
      <c r="D130" t="s">
        <v>389</v>
      </c>
      <c r="E130" t="s">
        <v>592</v>
      </c>
    </row>
    <row r="131" spans="1:5" x14ac:dyDescent="0.35">
      <c r="A131" t="s">
        <v>593</v>
      </c>
      <c r="B131" t="s">
        <v>582</v>
      </c>
      <c r="C131" t="s">
        <v>389</v>
      </c>
      <c r="D131" t="s">
        <v>389</v>
      </c>
      <c r="E131" t="s">
        <v>594</v>
      </c>
    </row>
    <row r="132" spans="1:5" x14ac:dyDescent="0.35">
      <c r="A132" t="s">
        <v>595</v>
      </c>
      <c r="B132" t="s">
        <v>582</v>
      </c>
      <c r="C132" t="s">
        <v>389</v>
      </c>
      <c r="D132" t="s">
        <v>389</v>
      </c>
      <c r="E132" t="s">
        <v>431</v>
      </c>
    </row>
    <row r="133" spans="1:5" x14ac:dyDescent="0.35">
      <c r="A133" t="s">
        <v>596</v>
      </c>
      <c r="B133" t="s">
        <v>389</v>
      </c>
      <c r="C133" t="s">
        <v>597</v>
      </c>
      <c r="D133" t="s">
        <v>389</v>
      </c>
      <c r="E133" t="s">
        <v>389</v>
      </c>
    </row>
    <row r="134" spans="1:5" x14ac:dyDescent="0.35">
      <c r="A134" t="s">
        <v>598</v>
      </c>
      <c r="B134" t="s">
        <v>582</v>
      </c>
      <c r="D134" t="s">
        <v>389</v>
      </c>
      <c r="E134" t="s">
        <v>599</v>
      </c>
    </row>
    <row r="135" spans="1:5" x14ac:dyDescent="0.35">
      <c r="A135" t="s">
        <v>600</v>
      </c>
      <c r="B135" t="s">
        <v>582</v>
      </c>
      <c r="D135" t="s">
        <v>389</v>
      </c>
      <c r="E135" t="s">
        <v>601</v>
      </c>
    </row>
    <row r="136" spans="1:5" x14ac:dyDescent="0.35">
      <c r="A136" t="s">
        <v>602</v>
      </c>
      <c r="B136" t="s">
        <v>389</v>
      </c>
      <c r="C136" t="s">
        <v>603</v>
      </c>
      <c r="D136" t="s">
        <v>389</v>
      </c>
      <c r="E136" t="s">
        <v>389</v>
      </c>
    </row>
    <row r="137" spans="1:5" x14ac:dyDescent="0.35">
      <c r="A137" t="s">
        <v>604</v>
      </c>
      <c r="B137" t="s">
        <v>582</v>
      </c>
      <c r="D137" t="s">
        <v>389</v>
      </c>
      <c r="E137" t="s">
        <v>605</v>
      </c>
    </row>
    <row r="138" spans="1:5" x14ac:dyDescent="0.35">
      <c r="A138" t="s">
        <v>606</v>
      </c>
      <c r="B138" t="s">
        <v>582</v>
      </c>
      <c r="D138" t="s">
        <v>389</v>
      </c>
      <c r="E138" t="s">
        <v>607</v>
      </c>
    </row>
    <row r="139" spans="1:5" x14ac:dyDescent="0.35">
      <c r="A139" t="s">
        <v>608</v>
      </c>
      <c r="B139" t="s">
        <v>582</v>
      </c>
      <c r="D139" t="s">
        <v>389</v>
      </c>
      <c r="E139" t="s">
        <v>609</v>
      </c>
    </row>
    <row r="140" spans="1:5" x14ac:dyDescent="0.35">
      <c r="A140" t="s">
        <v>610</v>
      </c>
      <c r="B140" t="s">
        <v>389</v>
      </c>
      <c r="C140" t="s">
        <v>611</v>
      </c>
      <c r="D140" t="s">
        <v>389</v>
      </c>
      <c r="E140" t="s">
        <v>389</v>
      </c>
    </row>
    <row r="141" spans="1:5" x14ac:dyDescent="0.35">
      <c r="A141" t="s">
        <v>612</v>
      </c>
      <c r="B141" t="s">
        <v>582</v>
      </c>
      <c r="D141" t="s">
        <v>389</v>
      </c>
      <c r="E141" t="s">
        <v>613</v>
      </c>
    </row>
    <row r="142" spans="1:5" x14ac:dyDescent="0.35">
      <c r="A142" t="s">
        <v>614</v>
      </c>
      <c r="B142" t="s">
        <v>582</v>
      </c>
      <c r="D142" t="s">
        <v>389</v>
      </c>
      <c r="E142" t="s">
        <v>615</v>
      </c>
    </row>
    <row r="143" spans="1:5" x14ac:dyDescent="0.35">
      <c r="A143" t="s">
        <v>616</v>
      </c>
      <c r="B143" t="s">
        <v>617</v>
      </c>
      <c r="C143" t="s">
        <v>617</v>
      </c>
      <c r="D143" t="s">
        <v>389</v>
      </c>
      <c r="E143" t="s">
        <v>389</v>
      </c>
    </row>
    <row r="144" spans="1:5" x14ac:dyDescent="0.35">
      <c r="A144" t="s">
        <v>618</v>
      </c>
      <c r="B144" t="s">
        <v>389</v>
      </c>
      <c r="C144" t="s">
        <v>619</v>
      </c>
      <c r="D144" t="s">
        <v>389</v>
      </c>
      <c r="E144" t="s">
        <v>389</v>
      </c>
    </row>
    <row r="145" spans="1:12" x14ac:dyDescent="0.35">
      <c r="A145" t="s">
        <v>620</v>
      </c>
      <c r="B145" t="s">
        <v>617</v>
      </c>
      <c r="D145" t="s">
        <v>389</v>
      </c>
      <c r="E145" t="s">
        <v>621</v>
      </c>
      <c r="F145" s="2">
        <v>2</v>
      </c>
      <c r="G145" s="2">
        <v>4</v>
      </c>
      <c r="H145" s="2">
        <v>5</v>
      </c>
      <c r="I145" s="2">
        <v>1</v>
      </c>
      <c r="J145" s="2">
        <v>5</v>
      </c>
      <c r="K145" s="2">
        <v>5</v>
      </c>
      <c r="L145" s="2"/>
    </row>
    <row r="146" spans="1:12" x14ac:dyDescent="0.35">
      <c r="A146" t="s">
        <v>622</v>
      </c>
      <c r="B146" t="s">
        <v>617</v>
      </c>
      <c r="D146" t="s">
        <v>389</v>
      </c>
      <c r="E146" t="s">
        <v>623</v>
      </c>
      <c r="F146" s="2">
        <v>3</v>
      </c>
      <c r="G146" s="2">
        <v>5</v>
      </c>
      <c r="H146" s="2">
        <v>5</v>
      </c>
      <c r="I146" s="2">
        <v>2</v>
      </c>
      <c r="J146" s="2">
        <v>4</v>
      </c>
      <c r="K146" s="2">
        <v>5</v>
      </c>
    </row>
    <row r="147" spans="1:12" x14ac:dyDescent="0.35">
      <c r="A147" t="s">
        <v>624</v>
      </c>
      <c r="B147" t="s">
        <v>389</v>
      </c>
      <c r="C147" t="s">
        <v>625</v>
      </c>
      <c r="D147" t="s">
        <v>389</v>
      </c>
      <c r="E147" t="s">
        <v>389</v>
      </c>
    </row>
    <row r="148" spans="1:12" x14ac:dyDescent="0.35">
      <c r="A148" t="s">
        <v>626</v>
      </c>
      <c r="B148" t="s">
        <v>617</v>
      </c>
      <c r="C148" t="s">
        <v>627</v>
      </c>
      <c r="D148" t="s">
        <v>389</v>
      </c>
      <c r="E148" t="s">
        <v>628</v>
      </c>
      <c r="F148" s="2">
        <v>3</v>
      </c>
      <c r="G148" s="2">
        <v>4</v>
      </c>
      <c r="H148" s="2">
        <v>3</v>
      </c>
      <c r="I148" s="2">
        <v>3</v>
      </c>
      <c r="J148" s="2">
        <v>4</v>
      </c>
      <c r="K148" s="2">
        <v>4</v>
      </c>
    </row>
    <row r="149" spans="1:12" x14ac:dyDescent="0.35">
      <c r="A149" t="s">
        <v>629</v>
      </c>
      <c r="B149" t="s">
        <v>617</v>
      </c>
      <c r="C149" t="s">
        <v>627</v>
      </c>
      <c r="D149" t="s">
        <v>630</v>
      </c>
      <c r="E149" t="s">
        <v>631</v>
      </c>
      <c r="F149" s="2">
        <v>4</v>
      </c>
      <c r="G149" s="2">
        <v>4</v>
      </c>
      <c r="H149" s="2">
        <v>5</v>
      </c>
      <c r="I149" s="2">
        <v>4</v>
      </c>
      <c r="J149" s="2">
        <v>1</v>
      </c>
      <c r="K149" s="2">
        <v>5</v>
      </c>
    </row>
    <row r="150" spans="1:12" x14ac:dyDescent="0.35">
      <c r="A150" t="s">
        <v>632</v>
      </c>
      <c r="B150" t="s">
        <v>617</v>
      </c>
      <c r="C150" t="s">
        <v>627</v>
      </c>
      <c r="D150" t="s">
        <v>633</v>
      </c>
      <c r="E150" t="s">
        <v>634</v>
      </c>
      <c r="F150" s="2">
        <v>4</v>
      </c>
      <c r="G150" s="2">
        <v>2</v>
      </c>
      <c r="H150" s="2">
        <v>4</v>
      </c>
      <c r="I150" s="2">
        <v>4</v>
      </c>
      <c r="J150" s="2">
        <v>2</v>
      </c>
      <c r="K150" s="2">
        <v>5</v>
      </c>
    </row>
    <row r="151" spans="1:12" x14ac:dyDescent="0.35">
      <c r="A151" t="s">
        <v>635</v>
      </c>
      <c r="B151" t="s">
        <v>617</v>
      </c>
      <c r="C151" t="s">
        <v>636</v>
      </c>
      <c r="D151" t="s">
        <v>389</v>
      </c>
      <c r="E151" t="s">
        <v>628</v>
      </c>
      <c r="F151" s="2">
        <v>1</v>
      </c>
      <c r="G151" s="2">
        <v>3</v>
      </c>
      <c r="H151" s="2">
        <v>4</v>
      </c>
      <c r="I151" s="2">
        <v>3</v>
      </c>
      <c r="J151" s="2">
        <v>4</v>
      </c>
      <c r="K151" s="2">
        <v>3</v>
      </c>
    </row>
    <row r="152" spans="1:12" x14ac:dyDescent="0.35">
      <c r="A152" t="s">
        <v>637</v>
      </c>
      <c r="B152" t="s">
        <v>617</v>
      </c>
      <c r="C152" t="s">
        <v>636</v>
      </c>
      <c r="D152" t="s">
        <v>633</v>
      </c>
      <c r="E152" t="s">
        <v>638</v>
      </c>
      <c r="F152" s="2">
        <v>3</v>
      </c>
      <c r="G152" s="2">
        <v>3</v>
      </c>
      <c r="H152" s="2">
        <v>4</v>
      </c>
      <c r="I152" s="2">
        <v>5</v>
      </c>
      <c r="J152" s="2">
        <v>3</v>
      </c>
      <c r="K152" s="2">
        <v>4</v>
      </c>
    </row>
    <row r="153" spans="1:12" x14ac:dyDescent="0.35">
      <c r="A153" t="s">
        <v>639</v>
      </c>
      <c r="B153" t="s">
        <v>617</v>
      </c>
      <c r="C153" t="s">
        <v>636</v>
      </c>
      <c r="D153" t="s">
        <v>640</v>
      </c>
      <c r="E153" t="s">
        <v>641</v>
      </c>
      <c r="F153" s="2">
        <v>4</v>
      </c>
      <c r="G153" s="2">
        <v>2</v>
      </c>
      <c r="H153" s="2">
        <v>1</v>
      </c>
      <c r="I153" s="2">
        <v>5</v>
      </c>
      <c r="J153" s="2">
        <v>1</v>
      </c>
      <c r="K153" s="2">
        <v>5</v>
      </c>
    </row>
    <row r="154" spans="1:12" x14ac:dyDescent="0.35">
      <c r="A154" t="s">
        <v>642</v>
      </c>
      <c r="B154" t="s">
        <v>617</v>
      </c>
      <c r="C154" t="s">
        <v>643</v>
      </c>
      <c r="D154" t="s">
        <v>389</v>
      </c>
      <c r="E154" t="s">
        <v>628</v>
      </c>
      <c r="F154" s="2">
        <v>4</v>
      </c>
      <c r="G154" s="2">
        <v>3</v>
      </c>
      <c r="H154" s="2">
        <v>3</v>
      </c>
      <c r="I154" s="2">
        <v>2</v>
      </c>
      <c r="J154" s="2">
        <v>4</v>
      </c>
      <c r="K154" s="2">
        <v>3</v>
      </c>
    </row>
    <row r="155" spans="1:12" x14ac:dyDescent="0.35">
      <c r="A155" t="s">
        <v>644</v>
      </c>
      <c r="B155" t="s">
        <v>617</v>
      </c>
      <c r="C155" t="s">
        <v>643</v>
      </c>
      <c r="D155" t="s">
        <v>640</v>
      </c>
      <c r="E155" t="s">
        <v>638</v>
      </c>
      <c r="F155" s="2">
        <v>4</v>
      </c>
      <c r="G155" s="2">
        <v>4</v>
      </c>
      <c r="H155" s="2">
        <v>4</v>
      </c>
      <c r="I155" s="2">
        <v>4</v>
      </c>
      <c r="J155" s="2">
        <v>5</v>
      </c>
      <c r="K155" s="2">
        <v>5</v>
      </c>
    </row>
    <row r="156" spans="1:12" x14ac:dyDescent="0.35">
      <c r="A156" t="s">
        <v>645</v>
      </c>
      <c r="B156" t="s">
        <v>617</v>
      </c>
      <c r="C156" t="s">
        <v>643</v>
      </c>
      <c r="D156" t="s">
        <v>530</v>
      </c>
      <c r="E156" t="s">
        <v>641</v>
      </c>
      <c r="F156" s="2">
        <v>4</v>
      </c>
      <c r="G156" s="2">
        <v>2</v>
      </c>
      <c r="H156" s="2">
        <v>3</v>
      </c>
      <c r="I156" s="2">
        <v>5</v>
      </c>
      <c r="J156" s="2">
        <v>2</v>
      </c>
      <c r="K156" s="2">
        <v>5</v>
      </c>
    </row>
    <row r="157" spans="1:12" x14ac:dyDescent="0.35">
      <c r="A157" t="s">
        <v>646</v>
      </c>
      <c r="B157" t="s">
        <v>617</v>
      </c>
      <c r="C157" t="s">
        <v>647</v>
      </c>
      <c r="D157" t="s">
        <v>389</v>
      </c>
      <c r="E157" t="s">
        <v>628</v>
      </c>
      <c r="F157" s="2">
        <v>1</v>
      </c>
      <c r="G157" s="2">
        <v>4</v>
      </c>
      <c r="H157" s="2">
        <v>4</v>
      </c>
      <c r="I157" s="2">
        <v>4</v>
      </c>
      <c r="J157" s="2">
        <v>4</v>
      </c>
      <c r="K157" s="2">
        <v>3</v>
      </c>
    </row>
    <row r="158" spans="1:12" x14ac:dyDescent="0.35">
      <c r="A158" t="s">
        <v>648</v>
      </c>
      <c r="B158" t="s">
        <v>617</v>
      </c>
      <c r="C158" t="s">
        <v>647</v>
      </c>
      <c r="D158" t="s">
        <v>633</v>
      </c>
      <c r="E158" t="s">
        <v>649</v>
      </c>
      <c r="F158" s="2">
        <v>3</v>
      </c>
      <c r="G158" s="2">
        <v>2</v>
      </c>
      <c r="H158" s="2">
        <v>4</v>
      </c>
      <c r="I158" s="2">
        <v>5</v>
      </c>
      <c r="J158" s="2">
        <v>4</v>
      </c>
      <c r="K158" s="2">
        <v>5</v>
      </c>
    </row>
    <row r="159" spans="1:12" x14ac:dyDescent="0.35">
      <c r="A159" t="s">
        <v>650</v>
      </c>
      <c r="B159" t="s">
        <v>617</v>
      </c>
      <c r="C159" t="s">
        <v>647</v>
      </c>
      <c r="D159" t="s">
        <v>640</v>
      </c>
      <c r="E159" t="s">
        <v>651</v>
      </c>
      <c r="F159" s="2">
        <v>4</v>
      </c>
      <c r="G159" s="2">
        <v>0</v>
      </c>
      <c r="H159" s="2">
        <v>3</v>
      </c>
      <c r="I159" s="2">
        <v>4</v>
      </c>
      <c r="J159" s="2">
        <v>3</v>
      </c>
      <c r="K159" s="2">
        <v>5</v>
      </c>
    </row>
    <row r="160" spans="1:12" x14ac:dyDescent="0.35">
      <c r="A160" t="s">
        <v>652</v>
      </c>
      <c r="B160" t="s">
        <v>617</v>
      </c>
      <c r="C160" t="s">
        <v>653</v>
      </c>
      <c r="D160" t="s">
        <v>389</v>
      </c>
      <c r="E160" t="s">
        <v>628</v>
      </c>
      <c r="F160" s="2">
        <v>3</v>
      </c>
      <c r="G160" s="2">
        <v>4</v>
      </c>
      <c r="H160" s="2">
        <v>4</v>
      </c>
      <c r="I160" s="2">
        <v>3</v>
      </c>
      <c r="J160" s="2">
        <v>4</v>
      </c>
      <c r="K160" s="2">
        <v>4</v>
      </c>
    </row>
    <row r="161" spans="1:11" x14ac:dyDescent="0.35">
      <c r="A161" t="s">
        <v>654</v>
      </c>
      <c r="B161" t="s">
        <v>617</v>
      </c>
      <c r="C161" t="s">
        <v>653</v>
      </c>
      <c r="D161" t="s">
        <v>640</v>
      </c>
      <c r="E161" t="s">
        <v>649</v>
      </c>
      <c r="F161" s="2">
        <v>3</v>
      </c>
      <c r="G161" s="2">
        <v>4</v>
      </c>
      <c r="H161" s="2">
        <v>4</v>
      </c>
      <c r="I161" s="2">
        <v>5</v>
      </c>
      <c r="J161" s="2">
        <v>4</v>
      </c>
      <c r="K161" s="2">
        <v>5</v>
      </c>
    </row>
    <row r="162" spans="1:11" x14ac:dyDescent="0.35">
      <c r="A162" t="s">
        <v>655</v>
      </c>
      <c r="B162" t="s">
        <v>617</v>
      </c>
      <c r="C162" t="s">
        <v>653</v>
      </c>
      <c r="D162" t="s">
        <v>640</v>
      </c>
      <c r="E162" t="s">
        <v>651</v>
      </c>
      <c r="F162" s="2">
        <v>1</v>
      </c>
      <c r="G162" s="2">
        <v>0</v>
      </c>
      <c r="H162" s="2">
        <v>4</v>
      </c>
      <c r="I162" s="2">
        <v>5</v>
      </c>
      <c r="J162" s="2">
        <v>3</v>
      </c>
      <c r="K162" s="2">
        <v>4</v>
      </c>
    </row>
    <row r="163" spans="1:11" x14ac:dyDescent="0.35">
      <c r="A163" t="s">
        <v>656</v>
      </c>
      <c r="B163" t="s">
        <v>617</v>
      </c>
      <c r="C163" t="s">
        <v>657</v>
      </c>
      <c r="D163" t="s">
        <v>389</v>
      </c>
      <c r="E163" t="s">
        <v>628</v>
      </c>
      <c r="F163" s="2">
        <v>4</v>
      </c>
      <c r="G163" s="2">
        <v>3</v>
      </c>
      <c r="H163" s="2">
        <v>3</v>
      </c>
      <c r="I163" s="2">
        <v>5</v>
      </c>
      <c r="J163" s="2">
        <v>3</v>
      </c>
      <c r="K163" s="2">
        <v>3</v>
      </c>
    </row>
    <row r="164" spans="1:11" x14ac:dyDescent="0.35">
      <c r="A164" t="s">
        <v>658</v>
      </c>
      <c r="B164" t="s">
        <v>617</v>
      </c>
      <c r="C164" t="s">
        <v>657</v>
      </c>
      <c r="D164" t="s">
        <v>633</v>
      </c>
      <c r="E164" t="s">
        <v>649</v>
      </c>
      <c r="F164" s="2">
        <v>4</v>
      </c>
      <c r="G164" s="2">
        <v>4</v>
      </c>
      <c r="H164" s="2">
        <v>5</v>
      </c>
      <c r="I164" s="2">
        <v>5</v>
      </c>
      <c r="J164" s="2">
        <v>3</v>
      </c>
      <c r="K164" s="2">
        <v>5</v>
      </c>
    </row>
    <row r="165" spans="1:11" x14ac:dyDescent="0.35">
      <c r="A165" t="s">
        <v>659</v>
      </c>
      <c r="B165" t="s">
        <v>617</v>
      </c>
      <c r="C165" t="s">
        <v>657</v>
      </c>
      <c r="D165" t="s">
        <v>640</v>
      </c>
      <c r="E165" t="s">
        <v>651</v>
      </c>
      <c r="F165" s="2">
        <v>2</v>
      </c>
      <c r="G165" s="2">
        <v>0</v>
      </c>
      <c r="H165" s="2">
        <v>5</v>
      </c>
      <c r="I165" s="2">
        <v>2</v>
      </c>
      <c r="J165" s="2">
        <v>4</v>
      </c>
      <c r="K165" s="2">
        <v>5</v>
      </c>
    </row>
    <row r="166" spans="1:11" x14ac:dyDescent="0.35">
      <c r="A166" t="s">
        <v>660</v>
      </c>
      <c r="B166" t="s">
        <v>617</v>
      </c>
      <c r="C166" t="s">
        <v>661</v>
      </c>
      <c r="D166" t="s">
        <v>389</v>
      </c>
      <c r="E166" t="s">
        <v>628</v>
      </c>
      <c r="F166" s="2">
        <v>3</v>
      </c>
      <c r="G166" s="2">
        <v>0</v>
      </c>
      <c r="H166" s="2">
        <v>4</v>
      </c>
      <c r="I166" s="2">
        <v>3</v>
      </c>
      <c r="J166" s="2">
        <v>3</v>
      </c>
      <c r="K166" s="2">
        <v>3</v>
      </c>
    </row>
    <row r="167" spans="1:11" x14ac:dyDescent="0.35">
      <c r="A167" t="s">
        <v>662</v>
      </c>
      <c r="B167" t="s">
        <v>617</v>
      </c>
      <c r="C167" t="s">
        <v>661</v>
      </c>
      <c r="D167" t="s">
        <v>633</v>
      </c>
      <c r="E167" t="s">
        <v>649</v>
      </c>
      <c r="F167" s="2">
        <v>4</v>
      </c>
      <c r="G167" s="2">
        <v>3</v>
      </c>
      <c r="H167" s="2">
        <v>4</v>
      </c>
      <c r="I167" s="2">
        <v>5</v>
      </c>
      <c r="J167" s="2">
        <v>5</v>
      </c>
      <c r="K167" s="2">
        <v>5</v>
      </c>
    </row>
    <row r="168" spans="1:11" x14ac:dyDescent="0.35">
      <c r="A168" t="s">
        <v>663</v>
      </c>
      <c r="B168" t="s">
        <v>617</v>
      </c>
      <c r="C168" t="s">
        <v>661</v>
      </c>
      <c r="D168" t="s">
        <v>640</v>
      </c>
      <c r="E168" t="s">
        <v>651</v>
      </c>
      <c r="F168" s="2">
        <v>3</v>
      </c>
      <c r="G168" s="2">
        <v>4</v>
      </c>
      <c r="H168" s="2">
        <v>3</v>
      </c>
      <c r="I168" s="2">
        <v>4</v>
      </c>
      <c r="J168" s="2">
        <v>5</v>
      </c>
      <c r="K168" s="2">
        <v>5</v>
      </c>
    </row>
    <row r="169" spans="1:11" x14ac:dyDescent="0.35">
      <c r="A169" t="s">
        <v>664</v>
      </c>
      <c r="B169" t="s">
        <v>617</v>
      </c>
      <c r="C169" t="s">
        <v>665</v>
      </c>
      <c r="D169" t="s">
        <v>389</v>
      </c>
      <c r="E169" t="s">
        <v>628</v>
      </c>
      <c r="F169" s="2">
        <v>1</v>
      </c>
      <c r="G169" s="2">
        <v>0</v>
      </c>
      <c r="H169" s="2">
        <v>3</v>
      </c>
      <c r="I169" s="2">
        <v>1</v>
      </c>
      <c r="J169" s="2">
        <v>3</v>
      </c>
      <c r="K169" s="2">
        <v>2</v>
      </c>
    </row>
    <row r="170" spans="1:11" x14ac:dyDescent="0.35">
      <c r="A170" t="s">
        <v>666</v>
      </c>
      <c r="B170" t="s">
        <v>617</v>
      </c>
      <c r="C170" t="s">
        <v>665</v>
      </c>
      <c r="D170" t="s">
        <v>633</v>
      </c>
      <c r="E170" t="s">
        <v>649</v>
      </c>
      <c r="F170" s="2">
        <v>4</v>
      </c>
      <c r="G170" s="2">
        <v>3</v>
      </c>
      <c r="H170" s="2">
        <v>4</v>
      </c>
      <c r="I170" s="2">
        <v>5</v>
      </c>
      <c r="J170" s="2">
        <v>3</v>
      </c>
      <c r="K170" s="2">
        <v>5</v>
      </c>
    </row>
    <row r="171" spans="1:11" x14ac:dyDescent="0.35">
      <c r="A171" t="s">
        <v>667</v>
      </c>
      <c r="B171" t="s">
        <v>617</v>
      </c>
      <c r="C171" t="s">
        <v>665</v>
      </c>
      <c r="D171" t="s">
        <v>640</v>
      </c>
      <c r="E171" t="s">
        <v>651</v>
      </c>
      <c r="F171" s="2">
        <v>4</v>
      </c>
      <c r="G171" s="2">
        <v>4</v>
      </c>
      <c r="H171" s="2">
        <v>4</v>
      </c>
      <c r="I171" s="2">
        <v>4</v>
      </c>
      <c r="J171" s="2">
        <v>3</v>
      </c>
      <c r="K171" s="2">
        <v>4</v>
      </c>
    </row>
    <row r="172" spans="1:11" x14ac:dyDescent="0.35">
      <c r="A172" t="s">
        <v>668</v>
      </c>
      <c r="B172" t="s">
        <v>617</v>
      </c>
      <c r="C172" t="s">
        <v>669</v>
      </c>
      <c r="D172" t="s">
        <v>389</v>
      </c>
      <c r="E172" t="s">
        <v>628</v>
      </c>
      <c r="F172" s="2">
        <v>4</v>
      </c>
      <c r="G172" s="2">
        <v>4</v>
      </c>
      <c r="H172" s="2">
        <v>4</v>
      </c>
      <c r="I172" s="2">
        <v>3</v>
      </c>
      <c r="J172" s="2">
        <v>3</v>
      </c>
      <c r="K172" s="2">
        <v>2</v>
      </c>
    </row>
    <row r="173" spans="1:11" x14ac:dyDescent="0.35">
      <c r="A173" t="s">
        <v>670</v>
      </c>
      <c r="B173" t="s">
        <v>617</v>
      </c>
      <c r="C173" t="s">
        <v>669</v>
      </c>
      <c r="D173" t="s">
        <v>633</v>
      </c>
      <c r="E173" t="s">
        <v>649</v>
      </c>
      <c r="F173" s="2">
        <v>4</v>
      </c>
      <c r="G173" s="2">
        <v>4</v>
      </c>
      <c r="H173" s="2">
        <v>5</v>
      </c>
      <c r="I173" s="2">
        <v>5</v>
      </c>
      <c r="J173" s="2">
        <v>3</v>
      </c>
      <c r="K173" s="2">
        <v>5</v>
      </c>
    </row>
    <row r="174" spans="1:11" x14ac:dyDescent="0.35">
      <c r="A174" t="s">
        <v>671</v>
      </c>
      <c r="B174" t="s">
        <v>617</v>
      </c>
      <c r="C174" t="s">
        <v>669</v>
      </c>
      <c r="D174" t="s">
        <v>640</v>
      </c>
      <c r="E174" t="s">
        <v>651</v>
      </c>
      <c r="F174" s="2">
        <v>4</v>
      </c>
      <c r="G174" s="2">
        <v>4</v>
      </c>
      <c r="H174" s="2">
        <v>5</v>
      </c>
      <c r="I174" s="2">
        <v>4</v>
      </c>
      <c r="J174" s="2">
        <v>4</v>
      </c>
      <c r="K174" s="2">
        <v>5</v>
      </c>
    </row>
    <row r="175" spans="1:11" x14ac:dyDescent="0.35">
      <c r="A175" t="s">
        <v>672</v>
      </c>
      <c r="B175" t="s">
        <v>617</v>
      </c>
      <c r="C175" t="s">
        <v>673</v>
      </c>
      <c r="D175" t="s">
        <v>389</v>
      </c>
      <c r="E175" t="s">
        <v>628</v>
      </c>
      <c r="F175" s="2">
        <v>2</v>
      </c>
      <c r="G175" s="2">
        <v>3</v>
      </c>
      <c r="H175" s="2">
        <v>5</v>
      </c>
      <c r="I175" s="2">
        <v>2</v>
      </c>
      <c r="J175" s="2">
        <v>1</v>
      </c>
      <c r="K175" s="2">
        <v>2</v>
      </c>
    </row>
    <row r="176" spans="1:11" x14ac:dyDescent="0.35">
      <c r="A176" t="s">
        <v>674</v>
      </c>
      <c r="B176" t="s">
        <v>617</v>
      </c>
      <c r="C176" t="s">
        <v>673</v>
      </c>
      <c r="D176" t="s">
        <v>633</v>
      </c>
      <c r="E176" t="s">
        <v>649</v>
      </c>
      <c r="F176" s="2">
        <v>4</v>
      </c>
      <c r="G176" s="2">
        <v>4</v>
      </c>
      <c r="H176" s="2">
        <v>5</v>
      </c>
      <c r="I176" s="2">
        <v>5</v>
      </c>
      <c r="J176" s="2">
        <v>4</v>
      </c>
      <c r="K176" s="2">
        <v>5</v>
      </c>
    </row>
    <row r="177" spans="1:11" x14ac:dyDescent="0.35">
      <c r="A177" t="s">
        <v>675</v>
      </c>
      <c r="B177" t="s">
        <v>617</v>
      </c>
      <c r="C177" t="s">
        <v>673</v>
      </c>
      <c r="D177" t="s">
        <v>640</v>
      </c>
      <c r="E177" t="s">
        <v>651</v>
      </c>
      <c r="F177" s="2">
        <v>4</v>
      </c>
      <c r="G177" s="2">
        <v>3</v>
      </c>
      <c r="H177" s="2">
        <v>5</v>
      </c>
      <c r="I177" s="2">
        <v>4</v>
      </c>
      <c r="J177" s="2">
        <v>2</v>
      </c>
      <c r="K177" s="2">
        <v>5</v>
      </c>
    </row>
    <row r="178" spans="1:11" x14ac:dyDescent="0.35">
      <c r="A178" t="s">
        <v>676</v>
      </c>
      <c r="B178" t="s">
        <v>617</v>
      </c>
      <c r="C178" t="s">
        <v>677</v>
      </c>
      <c r="D178" t="s">
        <v>389</v>
      </c>
      <c r="E178" t="s">
        <v>628</v>
      </c>
      <c r="F178" s="2">
        <v>2</v>
      </c>
      <c r="G178" s="2">
        <v>2</v>
      </c>
      <c r="H178" s="2">
        <v>4</v>
      </c>
      <c r="I178" s="2">
        <v>4</v>
      </c>
      <c r="J178" s="2">
        <v>3</v>
      </c>
      <c r="K178" s="2">
        <v>2</v>
      </c>
    </row>
    <row r="179" spans="1:11" x14ac:dyDescent="0.35">
      <c r="A179" t="s">
        <v>678</v>
      </c>
      <c r="B179" t="s">
        <v>617</v>
      </c>
      <c r="C179" t="s">
        <v>677</v>
      </c>
      <c r="D179" t="s">
        <v>633</v>
      </c>
      <c r="E179" t="s">
        <v>649</v>
      </c>
      <c r="F179" s="2">
        <v>4</v>
      </c>
      <c r="G179" s="2">
        <v>4</v>
      </c>
      <c r="H179" s="2">
        <v>4</v>
      </c>
      <c r="I179" s="2">
        <v>4</v>
      </c>
      <c r="J179" s="2">
        <v>3</v>
      </c>
      <c r="K179" s="2">
        <v>5</v>
      </c>
    </row>
    <row r="180" spans="1:11" x14ac:dyDescent="0.35">
      <c r="A180" t="s">
        <v>679</v>
      </c>
      <c r="B180" t="s">
        <v>617</v>
      </c>
      <c r="C180" t="s">
        <v>677</v>
      </c>
      <c r="D180" t="s">
        <v>640</v>
      </c>
      <c r="E180" t="s">
        <v>651</v>
      </c>
      <c r="F180" s="2">
        <v>3</v>
      </c>
      <c r="G180" s="2">
        <v>4</v>
      </c>
      <c r="H180" s="2">
        <v>3</v>
      </c>
      <c r="I180" s="2">
        <v>4</v>
      </c>
      <c r="J180" s="2">
        <v>3</v>
      </c>
      <c r="K180" s="2">
        <v>5</v>
      </c>
    </row>
    <row r="181" spans="1:11" x14ac:dyDescent="0.35">
      <c r="A181" t="s">
        <v>680</v>
      </c>
      <c r="B181" t="s">
        <v>617</v>
      </c>
      <c r="C181" t="s">
        <v>681</v>
      </c>
      <c r="D181" t="s">
        <v>389</v>
      </c>
      <c r="E181" t="s">
        <v>628</v>
      </c>
      <c r="F181" s="2">
        <v>2</v>
      </c>
      <c r="G181" s="2">
        <v>4</v>
      </c>
      <c r="H181" s="2">
        <v>1</v>
      </c>
      <c r="I181" s="2">
        <v>4</v>
      </c>
      <c r="J181" s="2">
        <v>3</v>
      </c>
      <c r="K181" s="2">
        <v>1</v>
      </c>
    </row>
    <row r="182" spans="1:11" x14ac:dyDescent="0.35">
      <c r="A182" t="s">
        <v>682</v>
      </c>
      <c r="B182" t="s">
        <v>617</v>
      </c>
      <c r="C182" t="s">
        <v>681</v>
      </c>
      <c r="D182" t="s">
        <v>633</v>
      </c>
      <c r="E182" t="s">
        <v>649</v>
      </c>
      <c r="F182" s="2">
        <v>3</v>
      </c>
      <c r="G182" s="2">
        <v>4</v>
      </c>
      <c r="H182" s="2">
        <v>4</v>
      </c>
      <c r="I182" s="2">
        <v>5</v>
      </c>
      <c r="J182" s="2">
        <v>5</v>
      </c>
      <c r="K182" s="2">
        <v>4</v>
      </c>
    </row>
    <row r="183" spans="1:11" x14ac:dyDescent="0.35">
      <c r="A183" t="s">
        <v>683</v>
      </c>
      <c r="B183" t="s">
        <v>617</v>
      </c>
      <c r="C183" t="s">
        <v>681</v>
      </c>
      <c r="D183" t="s">
        <v>640</v>
      </c>
      <c r="E183" t="s">
        <v>651</v>
      </c>
      <c r="F183" s="2">
        <v>1</v>
      </c>
      <c r="G183" s="2">
        <v>4</v>
      </c>
      <c r="H183" s="2">
        <v>4</v>
      </c>
      <c r="I183" s="2">
        <v>5</v>
      </c>
      <c r="J183" s="2">
        <v>4</v>
      </c>
      <c r="K183" s="2">
        <v>3</v>
      </c>
    </row>
    <row r="184" spans="1:11" x14ac:dyDescent="0.35">
      <c r="A184" t="s">
        <v>684</v>
      </c>
      <c r="B184" t="s">
        <v>617</v>
      </c>
      <c r="C184" t="s">
        <v>685</v>
      </c>
      <c r="D184" t="s">
        <v>389</v>
      </c>
      <c r="E184" t="s">
        <v>628</v>
      </c>
      <c r="F184" s="2">
        <v>1</v>
      </c>
      <c r="G184" s="2">
        <v>2</v>
      </c>
      <c r="H184" s="2">
        <v>4</v>
      </c>
      <c r="I184" s="2">
        <v>4</v>
      </c>
      <c r="J184" s="2">
        <v>4</v>
      </c>
      <c r="K184" s="2">
        <v>3</v>
      </c>
    </row>
    <row r="185" spans="1:11" x14ac:dyDescent="0.35">
      <c r="A185" t="s">
        <v>686</v>
      </c>
      <c r="B185" t="s">
        <v>617</v>
      </c>
      <c r="C185" t="s">
        <v>685</v>
      </c>
      <c r="D185" t="s">
        <v>633</v>
      </c>
      <c r="E185" t="s">
        <v>649</v>
      </c>
      <c r="F185" s="2">
        <v>4</v>
      </c>
      <c r="G185" s="2">
        <v>3</v>
      </c>
      <c r="H185" s="2">
        <v>4</v>
      </c>
      <c r="I185" s="2">
        <v>4</v>
      </c>
      <c r="J185" s="2">
        <v>4</v>
      </c>
      <c r="K185" s="2">
        <v>5</v>
      </c>
    </row>
    <row r="186" spans="1:11" x14ac:dyDescent="0.35">
      <c r="A186" t="s">
        <v>687</v>
      </c>
      <c r="B186" t="s">
        <v>617</v>
      </c>
      <c r="C186" t="s">
        <v>685</v>
      </c>
      <c r="D186" t="s">
        <v>640</v>
      </c>
      <c r="E186" t="s">
        <v>651</v>
      </c>
      <c r="F186" s="2">
        <v>4</v>
      </c>
      <c r="G186" s="2">
        <v>0</v>
      </c>
      <c r="H186" s="2">
        <v>4</v>
      </c>
      <c r="I186" s="2">
        <v>5</v>
      </c>
      <c r="J186" s="2">
        <v>4</v>
      </c>
      <c r="K186" s="2">
        <v>4</v>
      </c>
    </row>
    <row r="187" spans="1:11" x14ac:dyDescent="0.35">
      <c r="A187" t="s">
        <v>688</v>
      </c>
      <c r="B187" t="s">
        <v>617</v>
      </c>
      <c r="C187" t="s">
        <v>689</v>
      </c>
      <c r="D187" t="s">
        <v>389</v>
      </c>
      <c r="E187" t="s">
        <v>628</v>
      </c>
      <c r="F187" s="2">
        <v>2</v>
      </c>
      <c r="G187" s="2">
        <v>3</v>
      </c>
      <c r="H187" s="2">
        <v>4</v>
      </c>
      <c r="I187" s="2">
        <v>4</v>
      </c>
      <c r="J187" s="2">
        <v>2</v>
      </c>
      <c r="K187" s="2">
        <v>2</v>
      </c>
    </row>
    <row r="188" spans="1:11" x14ac:dyDescent="0.35">
      <c r="A188" t="s">
        <v>690</v>
      </c>
      <c r="B188" t="s">
        <v>617</v>
      </c>
      <c r="C188" t="s">
        <v>689</v>
      </c>
      <c r="D188" t="s">
        <v>633</v>
      </c>
      <c r="E188" t="s">
        <v>649</v>
      </c>
      <c r="F188" s="2">
        <v>4</v>
      </c>
      <c r="G188" s="2">
        <v>4</v>
      </c>
      <c r="H188" s="2">
        <v>5</v>
      </c>
      <c r="I188" s="2">
        <v>5</v>
      </c>
      <c r="J188" s="2">
        <v>5</v>
      </c>
      <c r="K188" s="2">
        <v>5</v>
      </c>
    </row>
    <row r="189" spans="1:11" x14ac:dyDescent="0.35">
      <c r="A189" t="s">
        <v>691</v>
      </c>
      <c r="B189" t="s">
        <v>617</v>
      </c>
      <c r="C189" t="s">
        <v>689</v>
      </c>
      <c r="D189" t="s">
        <v>640</v>
      </c>
      <c r="E189" t="s">
        <v>651</v>
      </c>
      <c r="F189" s="2">
        <v>3</v>
      </c>
      <c r="G189" s="2">
        <v>3</v>
      </c>
      <c r="H189" s="2">
        <v>5</v>
      </c>
      <c r="I189" s="2">
        <v>5</v>
      </c>
      <c r="J189" s="2">
        <v>4</v>
      </c>
      <c r="K189" s="2">
        <v>5</v>
      </c>
    </row>
    <row r="190" spans="1:11" x14ac:dyDescent="0.35">
      <c r="A190" t="s">
        <v>692</v>
      </c>
      <c r="B190" t="s">
        <v>617</v>
      </c>
      <c r="C190" t="s">
        <v>693</v>
      </c>
      <c r="D190" t="s">
        <v>389</v>
      </c>
      <c r="E190" t="s">
        <v>628</v>
      </c>
      <c r="F190" s="2">
        <v>4</v>
      </c>
      <c r="G190" s="2">
        <v>3</v>
      </c>
      <c r="H190" s="2">
        <v>4</v>
      </c>
      <c r="I190" s="2">
        <v>4</v>
      </c>
      <c r="J190" s="2">
        <v>4</v>
      </c>
      <c r="K190" s="2">
        <v>4</v>
      </c>
    </row>
    <row r="191" spans="1:11" x14ac:dyDescent="0.35">
      <c r="A191" t="s">
        <v>694</v>
      </c>
      <c r="B191" t="s">
        <v>617</v>
      </c>
      <c r="C191" t="s">
        <v>693</v>
      </c>
      <c r="D191" t="s">
        <v>633</v>
      </c>
      <c r="E191" t="s">
        <v>649</v>
      </c>
      <c r="F191" s="2">
        <v>4</v>
      </c>
      <c r="G191" s="2">
        <v>4</v>
      </c>
      <c r="H191" s="2">
        <v>3</v>
      </c>
      <c r="I191" s="2">
        <v>5</v>
      </c>
      <c r="J191" s="2">
        <v>4</v>
      </c>
      <c r="K191" s="2">
        <v>5</v>
      </c>
    </row>
    <row r="192" spans="1:11" x14ac:dyDescent="0.35">
      <c r="A192" t="s">
        <v>695</v>
      </c>
      <c r="B192" t="s">
        <v>617</v>
      </c>
      <c r="C192" t="s">
        <v>693</v>
      </c>
      <c r="D192" t="s">
        <v>640</v>
      </c>
      <c r="E192" t="s">
        <v>651</v>
      </c>
      <c r="F192" s="2">
        <v>5</v>
      </c>
      <c r="G192" s="2">
        <v>2</v>
      </c>
      <c r="H192" s="2">
        <v>3</v>
      </c>
      <c r="I192" s="2">
        <v>5</v>
      </c>
      <c r="J192" s="2">
        <v>5</v>
      </c>
      <c r="K192" s="2">
        <v>5</v>
      </c>
    </row>
    <row r="193" spans="1:11" x14ac:dyDescent="0.35">
      <c r="A193" t="s">
        <v>696</v>
      </c>
      <c r="B193" t="s">
        <v>617</v>
      </c>
      <c r="C193" t="s">
        <v>697</v>
      </c>
      <c r="D193" t="s">
        <v>389</v>
      </c>
      <c r="E193" t="s">
        <v>628</v>
      </c>
      <c r="F193" s="2">
        <v>4</v>
      </c>
      <c r="G193" s="2">
        <v>3</v>
      </c>
      <c r="H193" s="2">
        <v>4</v>
      </c>
      <c r="I193" s="2">
        <v>4</v>
      </c>
      <c r="J193" s="2">
        <v>4</v>
      </c>
      <c r="K193" s="2">
        <v>4</v>
      </c>
    </row>
    <row r="194" spans="1:11" x14ac:dyDescent="0.35">
      <c r="A194" t="s">
        <v>698</v>
      </c>
      <c r="B194" t="s">
        <v>617</v>
      </c>
      <c r="C194" t="s">
        <v>697</v>
      </c>
      <c r="D194" t="s">
        <v>640</v>
      </c>
      <c r="E194" t="s">
        <v>649</v>
      </c>
      <c r="F194" s="2">
        <v>4</v>
      </c>
      <c r="G194" s="2">
        <v>3</v>
      </c>
      <c r="H194" s="2">
        <v>4</v>
      </c>
      <c r="I194" s="2">
        <v>5</v>
      </c>
      <c r="J194" s="2">
        <v>3</v>
      </c>
      <c r="K194" s="2">
        <v>5</v>
      </c>
    </row>
    <row r="195" spans="1:11" x14ac:dyDescent="0.35">
      <c r="A195" t="s">
        <v>699</v>
      </c>
      <c r="B195" t="s">
        <v>617</v>
      </c>
      <c r="C195" t="s">
        <v>697</v>
      </c>
      <c r="D195" t="s">
        <v>530</v>
      </c>
      <c r="E195" t="s">
        <v>651</v>
      </c>
      <c r="F195" s="2">
        <v>4</v>
      </c>
      <c r="G195" s="2">
        <v>3</v>
      </c>
      <c r="H195" s="2">
        <v>5</v>
      </c>
      <c r="I195" s="2">
        <v>5</v>
      </c>
      <c r="J195" s="2">
        <v>5</v>
      </c>
      <c r="K195" s="2">
        <v>5</v>
      </c>
    </row>
    <row r="196" spans="1:11" x14ac:dyDescent="0.35">
      <c r="A196" t="s">
        <v>700</v>
      </c>
      <c r="B196" t="s">
        <v>701</v>
      </c>
      <c r="C196" t="s">
        <v>701</v>
      </c>
      <c r="D196" t="s">
        <v>389</v>
      </c>
      <c r="E196" t="s">
        <v>389</v>
      </c>
    </row>
    <row r="197" spans="1:11" x14ac:dyDescent="0.35">
      <c r="A197" t="s">
        <v>702</v>
      </c>
      <c r="B197" t="s">
        <v>701</v>
      </c>
      <c r="D197" t="s">
        <v>389</v>
      </c>
      <c r="E197" t="s">
        <v>703</v>
      </c>
      <c r="F197" s="2">
        <v>0</v>
      </c>
      <c r="G197" s="2">
        <v>5</v>
      </c>
      <c r="H197" s="2">
        <v>1</v>
      </c>
      <c r="I197" s="2">
        <v>5</v>
      </c>
      <c r="J197" s="2">
        <v>4</v>
      </c>
      <c r="K197" s="2">
        <v>5</v>
      </c>
    </row>
    <row r="198" spans="1:11" x14ac:dyDescent="0.35">
      <c r="A198" t="s">
        <v>704</v>
      </c>
      <c r="B198" t="s">
        <v>701</v>
      </c>
      <c r="D198" t="s">
        <v>389</v>
      </c>
      <c r="E198" t="s">
        <v>705</v>
      </c>
      <c r="F198" s="2">
        <v>1</v>
      </c>
      <c r="G198" s="2">
        <v>3</v>
      </c>
      <c r="H198" s="2">
        <v>1</v>
      </c>
      <c r="I198" s="2">
        <v>5</v>
      </c>
      <c r="J198" s="2">
        <v>5</v>
      </c>
      <c r="K198" s="2">
        <v>5</v>
      </c>
    </row>
    <row r="199" spans="1:11" x14ac:dyDescent="0.35">
      <c r="A199" t="s">
        <v>706</v>
      </c>
      <c r="B199" t="s">
        <v>701</v>
      </c>
      <c r="D199" t="s">
        <v>389</v>
      </c>
      <c r="E199" t="s">
        <v>707</v>
      </c>
      <c r="F199" s="2">
        <v>1</v>
      </c>
      <c r="G199" s="2">
        <v>0</v>
      </c>
      <c r="H199" s="2">
        <v>5</v>
      </c>
      <c r="I199" s="2">
        <v>5</v>
      </c>
      <c r="J199" s="2">
        <v>5</v>
      </c>
      <c r="K199" s="2">
        <v>5</v>
      </c>
    </row>
    <row r="200" spans="1:11" x14ac:dyDescent="0.35">
      <c r="A200" t="s">
        <v>708</v>
      </c>
      <c r="B200" t="s">
        <v>709</v>
      </c>
      <c r="C200" t="s">
        <v>709</v>
      </c>
      <c r="D200" t="s">
        <v>389</v>
      </c>
      <c r="E200" t="s">
        <v>389</v>
      </c>
    </row>
    <row r="201" spans="1:11" x14ac:dyDescent="0.35">
      <c r="A201" t="s">
        <v>710</v>
      </c>
      <c r="B201" t="s">
        <v>709</v>
      </c>
      <c r="D201" t="s">
        <v>389</v>
      </c>
      <c r="E201" t="s">
        <v>711</v>
      </c>
      <c r="F201" s="2">
        <v>1</v>
      </c>
      <c r="G201" s="2">
        <v>5</v>
      </c>
      <c r="H201" s="2">
        <v>5</v>
      </c>
      <c r="I201" s="2">
        <v>5</v>
      </c>
      <c r="J201" s="2">
        <v>3</v>
      </c>
      <c r="K201" s="2">
        <v>5</v>
      </c>
    </row>
    <row r="202" spans="1:11" x14ac:dyDescent="0.35">
      <c r="A202" t="s">
        <v>712</v>
      </c>
      <c r="B202" t="s">
        <v>709</v>
      </c>
      <c r="D202" t="s">
        <v>389</v>
      </c>
      <c r="E202" t="s">
        <v>713</v>
      </c>
      <c r="F202" s="2">
        <v>1</v>
      </c>
      <c r="G202" s="2">
        <v>4</v>
      </c>
      <c r="H202" s="2">
        <v>5</v>
      </c>
      <c r="I202" s="2">
        <v>5</v>
      </c>
      <c r="J202" s="2">
        <v>0</v>
      </c>
      <c r="K202" s="2">
        <v>3</v>
      </c>
    </row>
    <row r="203" spans="1:11" x14ac:dyDescent="0.35">
      <c r="A203" t="s">
        <v>714</v>
      </c>
      <c r="B203" t="s">
        <v>709</v>
      </c>
      <c r="D203" t="s">
        <v>389</v>
      </c>
      <c r="E203" t="s">
        <v>715</v>
      </c>
      <c r="F203" s="2">
        <v>0</v>
      </c>
      <c r="G203" s="2">
        <v>5</v>
      </c>
      <c r="H203" s="2">
        <v>5</v>
      </c>
      <c r="I203" s="2">
        <v>5</v>
      </c>
      <c r="J203" s="2">
        <v>0</v>
      </c>
      <c r="K203" s="2">
        <v>4</v>
      </c>
    </row>
    <row r="204" spans="1:11" x14ac:dyDescent="0.35">
      <c r="A204" t="s">
        <v>716</v>
      </c>
      <c r="B204" t="s">
        <v>717</v>
      </c>
      <c r="C204" t="s">
        <v>718</v>
      </c>
      <c r="D204" t="s">
        <v>389</v>
      </c>
      <c r="E204" t="s">
        <v>389</v>
      </c>
    </row>
    <row r="205" spans="1:11" x14ac:dyDescent="0.35">
      <c r="A205" t="s">
        <v>719</v>
      </c>
      <c r="B205" t="s">
        <v>717</v>
      </c>
      <c r="D205" t="s">
        <v>389</v>
      </c>
      <c r="E205" t="s">
        <v>545</v>
      </c>
      <c r="F205" s="2">
        <v>0</v>
      </c>
      <c r="G205" s="2">
        <v>2</v>
      </c>
      <c r="H205" s="2">
        <v>5</v>
      </c>
      <c r="I205" s="2">
        <v>5</v>
      </c>
      <c r="J205" s="2">
        <v>4</v>
      </c>
      <c r="K205" s="2">
        <v>2</v>
      </c>
    </row>
    <row r="206" spans="1:11" x14ac:dyDescent="0.35">
      <c r="A206" t="s">
        <v>720</v>
      </c>
      <c r="B206" t="s">
        <v>717</v>
      </c>
      <c r="D206" t="s">
        <v>389</v>
      </c>
      <c r="E206" t="s">
        <v>543</v>
      </c>
      <c r="F206" s="2">
        <v>0</v>
      </c>
      <c r="G206" s="2">
        <v>0</v>
      </c>
      <c r="H206" s="2">
        <v>5</v>
      </c>
      <c r="I206" s="2">
        <v>5</v>
      </c>
      <c r="J206" s="2">
        <v>0</v>
      </c>
      <c r="K206" s="2">
        <v>5</v>
      </c>
    </row>
    <row r="207" spans="1:11" x14ac:dyDescent="0.35">
      <c r="A207" t="s">
        <v>721</v>
      </c>
      <c r="B207" t="s">
        <v>717</v>
      </c>
      <c r="D207" t="s">
        <v>389</v>
      </c>
      <c r="E207" t="s">
        <v>722</v>
      </c>
      <c r="F207" s="2">
        <v>4</v>
      </c>
      <c r="G207" s="2">
        <v>5</v>
      </c>
      <c r="H207" s="2">
        <v>5</v>
      </c>
      <c r="I207" s="2">
        <v>5</v>
      </c>
      <c r="J207" s="2">
        <v>2</v>
      </c>
      <c r="K207" s="2">
        <v>5</v>
      </c>
    </row>
    <row r="208" spans="1:11" x14ac:dyDescent="0.35">
      <c r="A208" t="s">
        <v>723</v>
      </c>
      <c r="B208" t="s">
        <v>717</v>
      </c>
      <c r="D208" t="s">
        <v>389</v>
      </c>
      <c r="E208" t="s">
        <v>724</v>
      </c>
      <c r="F208" s="2">
        <v>0</v>
      </c>
      <c r="G208" s="2">
        <v>0</v>
      </c>
      <c r="H208" s="2">
        <v>5</v>
      </c>
      <c r="I208" s="2">
        <v>5</v>
      </c>
      <c r="J208" s="2">
        <v>0</v>
      </c>
      <c r="K208" s="2">
        <v>5</v>
      </c>
    </row>
    <row r="209" spans="1:11" x14ac:dyDescent="0.35">
      <c r="A209" t="s">
        <v>725</v>
      </c>
      <c r="B209" t="s">
        <v>726</v>
      </c>
      <c r="C209" t="s">
        <v>726</v>
      </c>
      <c r="D209" t="s">
        <v>389</v>
      </c>
      <c r="E209" t="s">
        <v>389</v>
      </c>
    </row>
    <row r="210" spans="1:11" x14ac:dyDescent="0.35">
      <c r="A210" t="s">
        <v>727</v>
      </c>
      <c r="B210" t="s">
        <v>726</v>
      </c>
      <c r="D210" t="s">
        <v>389</v>
      </c>
      <c r="E210" t="s">
        <v>728</v>
      </c>
      <c r="F210" s="2">
        <v>4</v>
      </c>
      <c r="G210" s="2">
        <v>5</v>
      </c>
      <c r="H210" s="2">
        <v>4</v>
      </c>
      <c r="I210" s="2">
        <v>5</v>
      </c>
      <c r="J210" s="2">
        <v>4</v>
      </c>
      <c r="K210" s="2">
        <v>5</v>
      </c>
    </row>
    <row r="211" spans="1:11" x14ac:dyDescent="0.35">
      <c r="A211" t="s">
        <v>729</v>
      </c>
      <c r="B211" t="s">
        <v>726</v>
      </c>
      <c r="D211" t="s">
        <v>389</v>
      </c>
      <c r="E211" t="s">
        <v>730</v>
      </c>
      <c r="F211" s="2">
        <v>4</v>
      </c>
      <c r="G211" s="2">
        <v>5</v>
      </c>
      <c r="H211" s="2">
        <v>3</v>
      </c>
      <c r="I211" s="2">
        <v>5</v>
      </c>
      <c r="J211" s="2">
        <v>4</v>
      </c>
      <c r="K211" s="2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1"/>
  <sheetViews>
    <sheetView topLeftCell="A208" workbookViewId="0">
      <selection activeCell="E130" sqref="E130"/>
    </sheetView>
  </sheetViews>
  <sheetFormatPr defaultColWidth="10.90625" defaultRowHeight="14.5" x14ac:dyDescent="0.35"/>
  <sheetData>
    <row r="1" spans="1:11" x14ac:dyDescent="0.35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s="3" t="s">
        <v>380</v>
      </c>
      <c r="G1" s="4" t="s">
        <v>381</v>
      </c>
      <c r="H1" s="4" t="s">
        <v>382</v>
      </c>
      <c r="I1" s="4" t="s">
        <v>383</v>
      </c>
      <c r="J1" s="4" t="s">
        <v>384</v>
      </c>
      <c r="K1" s="4" t="s">
        <v>385</v>
      </c>
    </row>
    <row r="2" spans="1:11" x14ac:dyDescent="0.35">
      <c r="B2" t="s">
        <v>386</v>
      </c>
    </row>
    <row r="3" spans="1:11" x14ac:dyDescent="0.35">
      <c r="A3" t="s">
        <v>387</v>
      </c>
      <c r="B3" t="s">
        <v>388</v>
      </c>
      <c r="C3" t="s">
        <v>389</v>
      </c>
      <c r="D3" t="s">
        <v>389</v>
      </c>
      <c r="E3" t="s">
        <v>389</v>
      </c>
    </row>
    <row r="4" spans="1:11" x14ac:dyDescent="0.35">
      <c r="A4" t="s">
        <v>390</v>
      </c>
      <c r="B4" t="s">
        <v>391</v>
      </c>
      <c r="C4" t="s">
        <v>389</v>
      </c>
      <c r="D4" t="s">
        <v>389</v>
      </c>
      <c r="E4" t="s">
        <v>389</v>
      </c>
    </row>
    <row r="5" spans="1:11" x14ac:dyDescent="0.35">
      <c r="A5" t="s">
        <v>392</v>
      </c>
      <c r="B5" t="s">
        <v>391</v>
      </c>
      <c r="C5" t="s">
        <v>389</v>
      </c>
      <c r="D5" t="s">
        <v>389</v>
      </c>
      <c r="E5" t="s">
        <v>393</v>
      </c>
    </row>
    <row r="6" spans="1:11" x14ac:dyDescent="0.35">
      <c r="A6" t="s">
        <v>394</v>
      </c>
      <c r="B6" t="s">
        <v>391</v>
      </c>
      <c r="C6" t="s">
        <v>389</v>
      </c>
      <c r="D6" t="s">
        <v>389</v>
      </c>
      <c r="E6" t="s">
        <v>395</v>
      </c>
    </row>
    <row r="7" spans="1:11" x14ac:dyDescent="0.35">
      <c r="A7" t="s">
        <v>396</v>
      </c>
      <c r="B7" t="s">
        <v>391</v>
      </c>
      <c r="C7" t="s">
        <v>389</v>
      </c>
      <c r="D7" t="s">
        <v>389</v>
      </c>
      <c r="E7" t="s">
        <v>397</v>
      </c>
    </row>
    <row r="8" spans="1:11" x14ac:dyDescent="0.35">
      <c r="A8" t="s">
        <v>398</v>
      </c>
      <c r="B8" t="s">
        <v>391</v>
      </c>
      <c r="C8" t="s">
        <v>389</v>
      </c>
      <c r="D8" t="s">
        <v>389</v>
      </c>
      <c r="E8" t="s">
        <v>399</v>
      </c>
    </row>
    <row r="9" spans="1:11" x14ac:dyDescent="0.35">
      <c r="A9" t="s">
        <v>400</v>
      </c>
      <c r="B9" t="s">
        <v>391</v>
      </c>
      <c r="C9" t="s">
        <v>389</v>
      </c>
      <c r="D9" t="s">
        <v>389</v>
      </c>
      <c r="E9" t="s">
        <v>401</v>
      </c>
    </row>
    <row r="10" spans="1:11" x14ac:dyDescent="0.35">
      <c r="A10" t="s">
        <v>402</v>
      </c>
      <c r="B10" t="s">
        <v>391</v>
      </c>
      <c r="C10" t="s">
        <v>389</v>
      </c>
      <c r="D10" t="s">
        <v>389</v>
      </c>
      <c r="E10" t="s">
        <v>403</v>
      </c>
    </row>
    <row r="11" spans="1:11" x14ac:dyDescent="0.35">
      <c r="A11" t="s">
        <v>404</v>
      </c>
      <c r="B11" t="s">
        <v>391</v>
      </c>
      <c r="C11" t="s">
        <v>389</v>
      </c>
      <c r="D11" t="s">
        <v>389</v>
      </c>
      <c r="E11" t="s">
        <v>405</v>
      </c>
    </row>
    <row r="12" spans="1:11" x14ac:dyDescent="0.35">
      <c r="A12" t="s">
        <v>406</v>
      </c>
      <c r="B12" t="s">
        <v>391</v>
      </c>
      <c r="C12" t="s">
        <v>389</v>
      </c>
      <c r="D12" t="s">
        <v>389</v>
      </c>
      <c r="E12" t="s">
        <v>407</v>
      </c>
    </row>
    <row r="13" spans="1:11" x14ac:dyDescent="0.35">
      <c r="A13" t="s">
        <v>408</v>
      </c>
      <c r="B13" t="s">
        <v>391</v>
      </c>
      <c r="C13" t="s">
        <v>389</v>
      </c>
      <c r="D13" t="s">
        <v>389</v>
      </c>
      <c r="E13" t="s">
        <v>409</v>
      </c>
    </row>
    <row r="14" spans="1:11" x14ac:dyDescent="0.35">
      <c r="A14" t="s">
        <v>410</v>
      </c>
      <c r="B14" t="s">
        <v>391</v>
      </c>
      <c r="C14" t="s">
        <v>389</v>
      </c>
      <c r="D14" t="s">
        <v>389</v>
      </c>
      <c r="E14" t="s">
        <v>411</v>
      </c>
    </row>
    <row r="15" spans="1:11" x14ac:dyDescent="0.35">
      <c r="A15" t="s">
        <v>412</v>
      </c>
      <c r="B15" t="s">
        <v>413</v>
      </c>
      <c r="C15" t="s">
        <v>389</v>
      </c>
      <c r="D15" t="s">
        <v>389</v>
      </c>
      <c r="E15" t="s">
        <v>389</v>
      </c>
    </row>
    <row r="16" spans="1:11" x14ac:dyDescent="0.35">
      <c r="A16" t="s">
        <v>414</v>
      </c>
      <c r="B16" t="s">
        <v>413</v>
      </c>
      <c r="C16" t="s">
        <v>389</v>
      </c>
      <c r="D16" t="s">
        <v>389</v>
      </c>
      <c r="E16" t="s">
        <v>415</v>
      </c>
    </row>
    <row r="17" spans="1:5" x14ac:dyDescent="0.35">
      <c r="A17" t="s">
        <v>416</v>
      </c>
      <c r="B17" t="s">
        <v>413</v>
      </c>
      <c r="C17" t="s">
        <v>389</v>
      </c>
      <c r="D17" t="s">
        <v>389</v>
      </c>
      <c r="E17" t="s">
        <v>417</v>
      </c>
    </row>
    <row r="18" spans="1:5" x14ac:dyDescent="0.35">
      <c r="A18" t="s">
        <v>418</v>
      </c>
      <c r="B18" t="s">
        <v>413</v>
      </c>
      <c r="C18" t="s">
        <v>389</v>
      </c>
      <c r="D18" t="s">
        <v>389</v>
      </c>
      <c r="E18" t="s">
        <v>419</v>
      </c>
    </row>
    <row r="19" spans="1:5" x14ac:dyDescent="0.35">
      <c r="A19" t="s">
        <v>420</v>
      </c>
      <c r="B19" t="s">
        <v>413</v>
      </c>
      <c r="C19" t="s">
        <v>389</v>
      </c>
      <c r="D19" t="s">
        <v>389</v>
      </c>
      <c r="E19" t="s">
        <v>421</v>
      </c>
    </row>
    <row r="20" spans="1:5" x14ac:dyDescent="0.35">
      <c r="A20" t="s">
        <v>422</v>
      </c>
      <c r="B20" t="s">
        <v>413</v>
      </c>
      <c r="C20" t="s">
        <v>389</v>
      </c>
      <c r="D20" t="s">
        <v>389</v>
      </c>
      <c r="E20" t="s">
        <v>423</v>
      </c>
    </row>
    <row r="21" spans="1:5" x14ac:dyDescent="0.35">
      <c r="A21" t="s">
        <v>424</v>
      </c>
      <c r="B21" t="s">
        <v>413</v>
      </c>
      <c r="C21" t="s">
        <v>389</v>
      </c>
      <c r="D21" t="s">
        <v>389</v>
      </c>
      <c r="E21" t="s">
        <v>425</v>
      </c>
    </row>
    <row r="22" spans="1:5" x14ac:dyDescent="0.35">
      <c r="A22" t="s">
        <v>426</v>
      </c>
      <c r="B22" t="s">
        <v>413</v>
      </c>
      <c r="C22" t="s">
        <v>389</v>
      </c>
      <c r="D22" t="s">
        <v>389</v>
      </c>
      <c r="E22" t="s">
        <v>427</v>
      </c>
    </row>
    <row r="23" spans="1:5" x14ac:dyDescent="0.35">
      <c r="A23" t="s">
        <v>428</v>
      </c>
      <c r="B23" t="s">
        <v>413</v>
      </c>
      <c r="C23" t="s">
        <v>389</v>
      </c>
      <c r="D23" t="s">
        <v>389</v>
      </c>
      <c r="E23" t="s">
        <v>429</v>
      </c>
    </row>
    <row r="24" spans="1:5" x14ac:dyDescent="0.35">
      <c r="A24" t="s">
        <v>430</v>
      </c>
      <c r="B24" t="s">
        <v>413</v>
      </c>
      <c r="C24" t="s">
        <v>389</v>
      </c>
      <c r="D24" t="s">
        <v>389</v>
      </c>
      <c r="E24" t="s">
        <v>431</v>
      </c>
    </row>
    <row r="25" spans="1:5" x14ac:dyDescent="0.35">
      <c r="A25" t="s">
        <v>432</v>
      </c>
      <c r="B25" t="s">
        <v>433</v>
      </c>
      <c r="C25" t="s">
        <v>389</v>
      </c>
      <c r="D25" t="s">
        <v>389</v>
      </c>
      <c r="E25" t="s">
        <v>389</v>
      </c>
    </row>
    <row r="26" spans="1:5" x14ac:dyDescent="0.35">
      <c r="A26" t="s">
        <v>434</v>
      </c>
      <c r="B26" t="s">
        <v>433</v>
      </c>
      <c r="C26" t="s">
        <v>389</v>
      </c>
      <c r="D26" t="s">
        <v>389</v>
      </c>
      <c r="E26" t="s">
        <v>435</v>
      </c>
    </row>
    <row r="27" spans="1:5" x14ac:dyDescent="0.35">
      <c r="A27" t="s">
        <v>436</v>
      </c>
      <c r="B27" t="s">
        <v>433</v>
      </c>
      <c r="C27" t="s">
        <v>389</v>
      </c>
      <c r="D27" t="s">
        <v>389</v>
      </c>
      <c r="E27" t="s">
        <v>437</v>
      </c>
    </row>
    <row r="28" spans="1:5" x14ac:dyDescent="0.35">
      <c r="A28" t="s">
        <v>438</v>
      </c>
      <c r="B28" t="s">
        <v>433</v>
      </c>
      <c r="C28" t="s">
        <v>389</v>
      </c>
      <c r="D28" t="s">
        <v>389</v>
      </c>
      <c r="E28" t="s">
        <v>439</v>
      </c>
    </row>
    <row r="29" spans="1:5" x14ac:dyDescent="0.35">
      <c r="A29" t="s">
        <v>440</v>
      </c>
      <c r="B29" t="s">
        <v>433</v>
      </c>
      <c r="C29" t="s">
        <v>389</v>
      </c>
      <c r="D29" t="s">
        <v>389</v>
      </c>
      <c r="E29" t="s">
        <v>441</v>
      </c>
    </row>
    <row r="30" spans="1:5" x14ac:dyDescent="0.35">
      <c r="A30" t="s">
        <v>442</v>
      </c>
      <c r="B30" t="s">
        <v>433</v>
      </c>
      <c r="C30" t="s">
        <v>389</v>
      </c>
      <c r="D30" t="s">
        <v>389</v>
      </c>
      <c r="E30" t="s">
        <v>443</v>
      </c>
    </row>
    <row r="31" spans="1:5" x14ac:dyDescent="0.35">
      <c r="A31" t="s">
        <v>444</v>
      </c>
      <c r="B31" t="s">
        <v>433</v>
      </c>
      <c r="C31" t="s">
        <v>389</v>
      </c>
      <c r="D31" t="s">
        <v>389</v>
      </c>
      <c r="E31" t="s">
        <v>445</v>
      </c>
    </row>
    <row r="32" spans="1:5" x14ac:dyDescent="0.35">
      <c r="A32" t="s">
        <v>446</v>
      </c>
      <c r="B32" t="s">
        <v>433</v>
      </c>
      <c r="C32" t="s">
        <v>389</v>
      </c>
      <c r="D32" t="s">
        <v>389</v>
      </c>
      <c r="E32" t="s">
        <v>447</v>
      </c>
    </row>
    <row r="33" spans="1:5" x14ac:dyDescent="0.35">
      <c r="A33" t="s">
        <v>448</v>
      </c>
      <c r="B33" t="s">
        <v>731</v>
      </c>
      <c r="C33" t="s">
        <v>389</v>
      </c>
      <c r="D33" t="s">
        <v>389</v>
      </c>
      <c r="E33" t="s">
        <v>389</v>
      </c>
    </row>
    <row r="34" spans="1:5" x14ac:dyDescent="0.35">
      <c r="A34" t="s">
        <v>449</v>
      </c>
      <c r="B34" t="s">
        <v>731</v>
      </c>
      <c r="C34" t="s">
        <v>389</v>
      </c>
      <c r="D34" t="s">
        <v>389</v>
      </c>
      <c r="E34" t="s">
        <v>450</v>
      </c>
    </row>
    <row r="35" spans="1:5" x14ac:dyDescent="0.35">
      <c r="A35" t="s">
        <v>451</v>
      </c>
      <c r="B35" t="s">
        <v>731</v>
      </c>
      <c r="C35" t="s">
        <v>389</v>
      </c>
      <c r="D35" t="s">
        <v>389</v>
      </c>
      <c r="E35" t="s">
        <v>452</v>
      </c>
    </row>
    <row r="36" spans="1:5" x14ac:dyDescent="0.35">
      <c r="A36" t="s">
        <v>453</v>
      </c>
      <c r="B36" t="s">
        <v>731</v>
      </c>
      <c r="C36" t="s">
        <v>389</v>
      </c>
      <c r="D36" t="s">
        <v>389</v>
      </c>
      <c r="E36" t="s">
        <v>454</v>
      </c>
    </row>
    <row r="37" spans="1:5" x14ac:dyDescent="0.35">
      <c r="A37" t="s">
        <v>455</v>
      </c>
      <c r="B37" t="s">
        <v>731</v>
      </c>
      <c r="C37" t="s">
        <v>389</v>
      </c>
      <c r="D37" t="s">
        <v>389</v>
      </c>
      <c r="E37" t="s">
        <v>456</v>
      </c>
    </row>
    <row r="38" spans="1:5" x14ac:dyDescent="0.35">
      <c r="A38" t="s">
        <v>457</v>
      </c>
      <c r="B38" t="s">
        <v>731</v>
      </c>
      <c r="C38" t="s">
        <v>389</v>
      </c>
      <c r="D38" t="s">
        <v>389</v>
      </c>
      <c r="E38" t="s">
        <v>458</v>
      </c>
    </row>
    <row r="39" spans="1:5" x14ac:dyDescent="0.35">
      <c r="A39" t="s">
        <v>459</v>
      </c>
      <c r="B39" t="s">
        <v>731</v>
      </c>
      <c r="C39" t="s">
        <v>389</v>
      </c>
      <c r="D39" t="s">
        <v>389</v>
      </c>
      <c r="E39" t="s">
        <v>460</v>
      </c>
    </row>
    <row r="40" spans="1:5" x14ac:dyDescent="0.35">
      <c r="A40" t="s">
        <v>461</v>
      </c>
      <c r="B40" t="s">
        <v>731</v>
      </c>
      <c r="C40" t="s">
        <v>389</v>
      </c>
      <c r="D40" t="s">
        <v>389</v>
      </c>
      <c r="E40" t="s">
        <v>462</v>
      </c>
    </row>
    <row r="41" spans="1:5" x14ac:dyDescent="0.35">
      <c r="A41" t="s">
        <v>463</v>
      </c>
      <c r="B41" t="s">
        <v>464</v>
      </c>
      <c r="C41" t="s">
        <v>389</v>
      </c>
      <c r="D41" t="s">
        <v>389</v>
      </c>
      <c r="E41" t="s">
        <v>389</v>
      </c>
    </row>
    <row r="42" spans="1:5" x14ac:dyDescent="0.35">
      <c r="A42" t="s">
        <v>465</v>
      </c>
      <c r="B42" t="s">
        <v>464</v>
      </c>
      <c r="C42" t="s">
        <v>389</v>
      </c>
      <c r="D42" t="s">
        <v>389</v>
      </c>
      <c r="E42" t="s">
        <v>466</v>
      </c>
    </row>
    <row r="43" spans="1:5" x14ac:dyDescent="0.35">
      <c r="A43" t="s">
        <v>467</v>
      </c>
      <c r="B43" t="s">
        <v>464</v>
      </c>
      <c r="C43" t="s">
        <v>389</v>
      </c>
      <c r="D43" t="s">
        <v>389</v>
      </c>
      <c r="E43" t="s">
        <v>468</v>
      </c>
    </row>
    <row r="44" spans="1:5" x14ac:dyDescent="0.35">
      <c r="A44" t="s">
        <v>469</v>
      </c>
      <c r="B44" t="s">
        <v>464</v>
      </c>
      <c r="C44" t="s">
        <v>389</v>
      </c>
      <c r="D44" t="s">
        <v>389</v>
      </c>
      <c r="E44" t="s">
        <v>470</v>
      </c>
    </row>
    <row r="45" spans="1:5" x14ac:dyDescent="0.35">
      <c r="A45" t="s">
        <v>471</v>
      </c>
      <c r="B45" t="s">
        <v>472</v>
      </c>
      <c r="C45" t="s">
        <v>389</v>
      </c>
      <c r="D45" t="s">
        <v>389</v>
      </c>
      <c r="E45" t="s">
        <v>389</v>
      </c>
    </row>
    <row r="46" spans="1:5" x14ac:dyDescent="0.35">
      <c r="A46" t="s">
        <v>473</v>
      </c>
      <c r="B46" t="s">
        <v>389</v>
      </c>
      <c r="C46" t="s">
        <v>474</v>
      </c>
      <c r="D46" t="s">
        <v>389</v>
      </c>
      <c r="E46" t="s">
        <v>389</v>
      </c>
    </row>
    <row r="47" spans="1:5" x14ac:dyDescent="0.35">
      <c r="A47" t="s">
        <v>475</v>
      </c>
      <c r="B47" t="s">
        <v>472</v>
      </c>
      <c r="C47" t="s">
        <v>474</v>
      </c>
      <c r="D47" t="s">
        <v>476</v>
      </c>
      <c r="E47" t="s">
        <v>477</v>
      </c>
    </row>
    <row r="48" spans="1:5" x14ac:dyDescent="0.35">
      <c r="A48" t="s">
        <v>478</v>
      </c>
      <c r="B48" t="s">
        <v>472</v>
      </c>
      <c r="C48" t="s">
        <v>474</v>
      </c>
      <c r="D48" t="s">
        <v>476</v>
      </c>
      <c r="E48" t="s">
        <v>479</v>
      </c>
    </row>
    <row r="49" spans="1:11" x14ac:dyDescent="0.35">
      <c r="A49" t="s">
        <v>480</v>
      </c>
      <c r="B49" t="s">
        <v>472</v>
      </c>
      <c r="C49" t="s">
        <v>474</v>
      </c>
      <c r="D49" t="s">
        <v>476</v>
      </c>
      <c r="E49" t="s">
        <v>481</v>
      </c>
    </row>
    <row r="50" spans="1:11" x14ac:dyDescent="0.35">
      <c r="A50" t="s">
        <v>482</v>
      </c>
      <c r="B50" t="s">
        <v>472</v>
      </c>
      <c r="C50" t="s">
        <v>474</v>
      </c>
      <c r="D50" t="s">
        <v>476</v>
      </c>
      <c r="E50" t="s">
        <v>483</v>
      </c>
    </row>
    <row r="51" spans="1:11" x14ac:dyDescent="0.35">
      <c r="A51" t="s">
        <v>484</v>
      </c>
      <c r="B51" t="s">
        <v>472</v>
      </c>
      <c r="C51" t="s">
        <v>474</v>
      </c>
      <c r="D51" t="s">
        <v>476</v>
      </c>
      <c r="E51" t="s">
        <v>485</v>
      </c>
    </row>
    <row r="52" spans="1:11" x14ac:dyDescent="0.35">
      <c r="A52" t="s">
        <v>486</v>
      </c>
      <c r="B52" t="s">
        <v>472</v>
      </c>
      <c r="C52" t="s">
        <v>474</v>
      </c>
      <c r="D52" t="s">
        <v>487</v>
      </c>
      <c r="E52" t="s">
        <v>488</v>
      </c>
    </row>
    <row r="53" spans="1:11" x14ac:dyDescent="0.35">
      <c r="A53" t="s">
        <v>489</v>
      </c>
      <c r="B53" t="s">
        <v>472</v>
      </c>
      <c r="C53" t="s">
        <v>474</v>
      </c>
      <c r="D53" t="s">
        <v>487</v>
      </c>
      <c r="E53" t="s">
        <v>490</v>
      </c>
    </row>
    <row r="54" spans="1:11" x14ac:dyDescent="0.35">
      <c r="A54" t="s">
        <v>491</v>
      </c>
      <c r="B54" t="s">
        <v>472</v>
      </c>
      <c r="C54" t="s">
        <v>474</v>
      </c>
      <c r="D54" t="s">
        <v>487</v>
      </c>
      <c r="E54" t="s">
        <v>492</v>
      </c>
    </row>
    <row r="55" spans="1:11" x14ac:dyDescent="0.35">
      <c r="A55" t="s">
        <v>493</v>
      </c>
      <c r="B55" t="s">
        <v>472</v>
      </c>
      <c r="C55" t="s">
        <v>474</v>
      </c>
      <c r="D55" t="s">
        <v>494</v>
      </c>
      <c r="E55" t="s">
        <v>488</v>
      </c>
    </row>
    <row r="56" spans="1:11" x14ac:dyDescent="0.35">
      <c r="A56" t="s">
        <v>495</v>
      </c>
      <c r="B56" t="s">
        <v>472</v>
      </c>
      <c r="C56" t="s">
        <v>474</v>
      </c>
      <c r="D56" t="s">
        <v>494</v>
      </c>
      <c r="E56" t="s">
        <v>490</v>
      </c>
    </row>
    <row r="57" spans="1:11" x14ac:dyDescent="0.35">
      <c r="A57" t="s">
        <v>496</v>
      </c>
      <c r="B57" t="s">
        <v>472</v>
      </c>
      <c r="C57" t="s">
        <v>474</v>
      </c>
      <c r="D57" t="s">
        <v>494</v>
      </c>
      <c r="E57" t="s">
        <v>492</v>
      </c>
    </row>
    <row r="58" spans="1:11" x14ac:dyDescent="0.35">
      <c r="A58" t="s">
        <v>497</v>
      </c>
      <c r="B58" t="s">
        <v>389</v>
      </c>
      <c r="C58" t="s">
        <v>498</v>
      </c>
      <c r="D58" t="s">
        <v>389</v>
      </c>
      <c r="E58" t="s">
        <v>389</v>
      </c>
    </row>
    <row r="59" spans="1:11" x14ac:dyDescent="0.35">
      <c r="A59" t="s">
        <v>499</v>
      </c>
      <c r="B59" t="s">
        <v>472</v>
      </c>
      <c r="C59" t="s">
        <v>498</v>
      </c>
      <c r="D59" t="s">
        <v>476</v>
      </c>
      <c r="E59" t="s">
        <v>477</v>
      </c>
      <c r="K59" s="4">
        <v>3</v>
      </c>
    </row>
    <row r="60" spans="1:11" x14ac:dyDescent="0.35">
      <c r="A60" t="s">
        <v>500</v>
      </c>
      <c r="B60" t="s">
        <v>472</v>
      </c>
      <c r="C60" t="s">
        <v>498</v>
      </c>
      <c r="D60" t="s">
        <v>476</v>
      </c>
      <c r="E60" t="s">
        <v>479</v>
      </c>
    </row>
    <row r="61" spans="1:11" x14ac:dyDescent="0.35">
      <c r="A61" t="s">
        <v>501</v>
      </c>
      <c r="B61" t="s">
        <v>472</v>
      </c>
      <c r="C61" t="s">
        <v>498</v>
      </c>
      <c r="D61" t="s">
        <v>476</v>
      </c>
      <c r="E61" t="s">
        <v>481</v>
      </c>
    </row>
    <row r="62" spans="1:11" x14ac:dyDescent="0.35">
      <c r="A62" t="s">
        <v>502</v>
      </c>
      <c r="B62" t="s">
        <v>472</v>
      </c>
      <c r="C62" t="s">
        <v>498</v>
      </c>
      <c r="D62" t="s">
        <v>476</v>
      </c>
      <c r="E62" t="s">
        <v>483</v>
      </c>
    </row>
    <row r="63" spans="1:11" x14ac:dyDescent="0.35">
      <c r="A63" t="s">
        <v>503</v>
      </c>
      <c r="B63" t="s">
        <v>472</v>
      </c>
      <c r="C63" t="s">
        <v>498</v>
      </c>
      <c r="D63" t="s">
        <v>476</v>
      </c>
      <c r="E63" t="s">
        <v>485</v>
      </c>
    </row>
    <row r="64" spans="1:11" x14ac:dyDescent="0.35">
      <c r="A64" t="s">
        <v>504</v>
      </c>
      <c r="B64" t="s">
        <v>472</v>
      </c>
      <c r="C64" t="s">
        <v>498</v>
      </c>
      <c r="D64" t="s">
        <v>487</v>
      </c>
      <c r="E64" t="s">
        <v>488</v>
      </c>
    </row>
    <row r="65" spans="1:5" x14ac:dyDescent="0.35">
      <c r="A65" t="s">
        <v>505</v>
      </c>
      <c r="B65" t="s">
        <v>472</v>
      </c>
      <c r="C65" t="s">
        <v>498</v>
      </c>
      <c r="D65" t="s">
        <v>487</v>
      </c>
      <c r="E65" t="s">
        <v>490</v>
      </c>
    </row>
    <row r="66" spans="1:5" x14ac:dyDescent="0.35">
      <c r="A66" t="s">
        <v>506</v>
      </c>
      <c r="B66" t="s">
        <v>472</v>
      </c>
      <c r="C66" t="s">
        <v>498</v>
      </c>
      <c r="D66" t="s">
        <v>487</v>
      </c>
      <c r="E66" t="s">
        <v>492</v>
      </c>
    </row>
    <row r="67" spans="1:5" x14ac:dyDescent="0.35">
      <c r="A67" t="s">
        <v>507</v>
      </c>
      <c r="B67" t="s">
        <v>472</v>
      </c>
      <c r="C67" t="s">
        <v>498</v>
      </c>
      <c r="D67" t="s">
        <v>494</v>
      </c>
      <c r="E67" t="s">
        <v>488</v>
      </c>
    </row>
    <row r="68" spans="1:5" x14ac:dyDescent="0.35">
      <c r="A68" t="s">
        <v>508</v>
      </c>
      <c r="B68" t="s">
        <v>472</v>
      </c>
      <c r="C68" t="s">
        <v>498</v>
      </c>
      <c r="D68" t="s">
        <v>494</v>
      </c>
      <c r="E68" t="s">
        <v>490</v>
      </c>
    </row>
    <row r="69" spans="1:5" x14ac:dyDescent="0.35">
      <c r="A69" t="s">
        <v>509</v>
      </c>
      <c r="B69" t="s">
        <v>472</v>
      </c>
      <c r="C69" t="s">
        <v>498</v>
      </c>
      <c r="D69" t="s">
        <v>494</v>
      </c>
      <c r="E69" t="s">
        <v>492</v>
      </c>
    </row>
    <row r="70" spans="1:5" x14ac:dyDescent="0.35">
      <c r="A70" t="s">
        <v>510</v>
      </c>
      <c r="B70" t="s">
        <v>389</v>
      </c>
      <c r="C70" t="s">
        <v>511</v>
      </c>
      <c r="D70" t="s">
        <v>389</v>
      </c>
      <c r="E70" t="s">
        <v>389</v>
      </c>
    </row>
    <row r="71" spans="1:5" x14ac:dyDescent="0.35">
      <c r="A71" t="s">
        <v>512</v>
      </c>
      <c r="B71" t="s">
        <v>472</v>
      </c>
      <c r="C71" t="s">
        <v>511</v>
      </c>
      <c r="D71" t="s">
        <v>476</v>
      </c>
      <c r="E71" t="s">
        <v>477</v>
      </c>
    </row>
    <row r="72" spans="1:5" x14ac:dyDescent="0.35">
      <c r="A72" t="s">
        <v>513</v>
      </c>
      <c r="B72" t="s">
        <v>472</v>
      </c>
      <c r="C72" t="s">
        <v>511</v>
      </c>
      <c r="D72" t="s">
        <v>476</v>
      </c>
      <c r="E72" t="s">
        <v>479</v>
      </c>
    </row>
    <row r="73" spans="1:5" x14ac:dyDescent="0.35">
      <c r="A73" t="s">
        <v>514</v>
      </c>
      <c r="B73" t="s">
        <v>472</v>
      </c>
      <c r="C73" t="s">
        <v>511</v>
      </c>
      <c r="D73" t="s">
        <v>476</v>
      </c>
      <c r="E73" t="s">
        <v>481</v>
      </c>
    </row>
    <row r="74" spans="1:5" x14ac:dyDescent="0.35">
      <c r="A74" t="s">
        <v>515</v>
      </c>
      <c r="B74" t="s">
        <v>472</v>
      </c>
      <c r="C74" t="s">
        <v>511</v>
      </c>
      <c r="D74" t="s">
        <v>476</v>
      </c>
      <c r="E74" t="s">
        <v>483</v>
      </c>
    </row>
    <row r="75" spans="1:5" x14ac:dyDescent="0.35">
      <c r="A75" t="s">
        <v>516</v>
      </c>
      <c r="B75" t="s">
        <v>472</v>
      </c>
      <c r="C75" t="s">
        <v>511</v>
      </c>
      <c r="D75" t="s">
        <v>476</v>
      </c>
      <c r="E75" t="s">
        <v>485</v>
      </c>
    </row>
    <row r="76" spans="1:5" x14ac:dyDescent="0.35">
      <c r="A76" t="s">
        <v>517</v>
      </c>
      <c r="B76" t="s">
        <v>472</v>
      </c>
      <c r="C76" t="s">
        <v>511</v>
      </c>
      <c r="D76" t="s">
        <v>487</v>
      </c>
      <c r="E76" t="s">
        <v>488</v>
      </c>
    </row>
    <row r="77" spans="1:5" x14ac:dyDescent="0.35">
      <c r="A77" t="s">
        <v>518</v>
      </c>
      <c r="B77" t="s">
        <v>472</v>
      </c>
      <c r="C77" t="s">
        <v>511</v>
      </c>
      <c r="D77" t="s">
        <v>487</v>
      </c>
      <c r="E77" t="s">
        <v>490</v>
      </c>
    </row>
    <row r="78" spans="1:5" x14ac:dyDescent="0.35">
      <c r="A78" t="s">
        <v>519</v>
      </c>
      <c r="B78" t="s">
        <v>472</v>
      </c>
      <c r="C78" t="s">
        <v>511</v>
      </c>
      <c r="D78" t="s">
        <v>487</v>
      </c>
      <c r="E78" t="s">
        <v>492</v>
      </c>
    </row>
    <row r="79" spans="1:5" x14ac:dyDescent="0.35">
      <c r="A79" t="s">
        <v>520</v>
      </c>
      <c r="B79" t="s">
        <v>472</v>
      </c>
      <c r="C79" t="s">
        <v>511</v>
      </c>
      <c r="D79" t="s">
        <v>494</v>
      </c>
      <c r="E79" t="s">
        <v>488</v>
      </c>
    </row>
    <row r="80" spans="1:5" x14ac:dyDescent="0.35">
      <c r="A80" t="s">
        <v>521</v>
      </c>
      <c r="B80" t="s">
        <v>472</v>
      </c>
      <c r="C80" t="s">
        <v>511</v>
      </c>
      <c r="D80" t="s">
        <v>494</v>
      </c>
      <c r="E80" t="s">
        <v>490</v>
      </c>
    </row>
    <row r="81" spans="1:7" x14ac:dyDescent="0.35">
      <c r="A81" t="s">
        <v>522</v>
      </c>
      <c r="B81" t="s">
        <v>472</v>
      </c>
      <c r="C81" t="s">
        <v>511</v>
      </c>
      <c r="D81" t="s">
        <v>494</v>
      </c>
      <c r="E81" t="s">
        <v>492</v>
      </c>
    </row>
    <row r="82" spans="1:7" x14ac:dyDescent="0.35">
      <c r="A82" t="s">
        <v>523</v>
      </c>
      <c r="B82" t="s">
        <v>389</v>
      </c>
      <c r="C82" t="s">
        <v>524</v>
      </c>
      <c r="D82" t="s">
        <v>389</v>
      </c>
      <c r="E82" t="s">
        <v>389</v>
      </c>
    </row>
    <row r="83" spans="1:7" x14ac:dyDescent="0.35">
      <c r="A83" t="s">
        <v>525</v>
      </c>
      <c r="B83" t="s">
        <v>472</v>
      </c>
      <c r="C83" t="s">
        <v>524</v>
      </c>
      <c r="D83" t="s">
        <v>476</v>
      </c>
      <c r="E83" t="s">
        <v>477</v>
      </c>
      <c r="F83" s="3">
        <v>4</v>
      </c>
      <c r="G83" s="4">
        <v>2</v>
      </c>
    </row>
    <row r="84" spans="1:7" x14ac:dyDescent="0.35">
      <c r="A84" t="s">
        <v>526</v>
      </c>
      <c r="B84" t="s">
        <v>472</v>
      </c>
      <c r="C84" t="s">
        <v>389</v>
      </c>
      <c r="D84" t="s">
        <v>476</v>
      </c>
      <c r="E84" t="s">
        <v>479</v>
      </c>
      <c r="F84" s="3">
        <v>4</v>
      </c>
    </row>
    <row r="85" spans="1:7" x14ac:dyDescent="0.35">
      <c r="A85" t="s">
        <v>527</v>
      </c>
      <c r="B85" t="s">
        <v>472</v>
      </c>
      <c r="C85" t="s">
        <v>389</v>
      </c>
      <c r="D85" t="s">
        <v>476</v>
      </c>
      <c r="E85" t="s">
        <v>481</v>
      </c>
      <c r="F85" s="3"/>
    </row>
    <row r="86" spans="1:7" x14ac:dyDescent="0.35">
      <c r="A86" t="s">
        <v>528</v>
      </c>
      <c r="B86" t="s">
        <v>472</v>
      </c>
      <c r="C86" t="s">
        <v>389</v>
      </c>
      <c r="D86" t="s">
        <v>476</v>
      </c>
      <c r="E86" t="s">
        <v>483</v>
      </c>
      <c r="F86" s="3">
        <v>4</v>
      </c>
    </row>
    <row r="87" spans="1:7" x14ac:dyDescent="0.35">
      <c r="A87" t="s">
        <v>529</v>
      </c>
      <c r="B87" t="s">
        <v>472</v>
      </c>
      <c r="C87" t="s">
        <v>389</v>
      </c>
      <c r="D87" t="s">
        <v>476</v>
      </c>
      <c r="E87" t="s">
        <v>485</v>
      </c>
      <c r="F87" s="3">
        <v>3</v>
      </c>
      <c r="G87" s="4">
        <v>4</v>
      </c>
    </row>
    <row r="88" spans="1:7" x14ac:dyDescent="0.35">
      <c r="A88" t="s">
        <v>531</v>
      </c>
      <c r="B88" t="s">
        <v>472</v>
      </c>
      <c r="C88" t="s">
        <v>389</v>
      </c>
      <c r="D88" t="s">
        <v>487</v>
      </c>
      <c r="E88" t="s">
        <v>488</v>
      </c>
      <c r="F88" s="3">
        <v>4</v>
      </c>
    </row>
    <row r="89" spans="1:7" x14ac:dyDescent="0.35">
      <c r="A89" t="s">
        <v>532</v>
      </c>
      <c r="B89" t="s">
        <v>472</v>
      </c>
      <c r="C89" t="s">
        <v>389</v>
      </c>
      <c r="D89" t="s">
        <v>487</v>
      </c>
      <c r="E89" t="s">
        <v>490</v>
      </c>
      <c r="F89" s="3"/>
    </row>
    <row r="90" spans="1:7" x14ac:dyDescent="0.35">
      <c r="A90" t="s">
        <v>533</v>
      </c>
      <c r="B90" t="s">
        <v>472</v>
      </c>
      <c r="C90" t="s">
        <v>389</v>
      </c>
      <c r="D90" t="s">
        <v>487</v>
      </c>
      <c r="E90" t="s">
        <v>492</v>
      </c>
      <c r="F90" s="3">
        <v>4</v>
      </c>
      <c r="G90" s="4">
        <v>2</v>
      </c>
    </row>
    <row r="91" spans="1:7" x14ac:dyDescent="0.35">
      <c r="A91" t="s">
        <v>534</v>
      </c>
      <c r="B91" t="s">
        <v>472</v>
      </c>
      <c r="C91" t="s">
        <v>389</v>
      </c>
      <c r="D91" t="s">
        <v>494</v>
      </c>
      <c r="E91" t="s">
        <v>488</v>
      </c>
      <c r="F91" s="3">
        <v>4</v>
      </c>
      <c r="G91" s="4">
        <v>0</v>
      </c>
    </row>
    <row r="92" spans="1:7" x14ac:dyDescent="0.35">
      <c r="A92" t="s">
        <v>535</v>
      </c>
      <c r="B92" t="s">
        <v>472</v>
      </c>
      <c r="C92" t="s">
        <v>389</v>
      </c>
      <c r="D92" t="s">
        <v>494</v>
      </c>
      <c r="E92" t="s">
        <v>490</v>
      </c>
      <c r="F92" s="3"/>
      <c r="G92" s="4">
        <v>0</v>
      </c>
    </row>
    <row r="93" spans="1:7" x14ac:dyDescent="0.35">
      <c r="A93" t="s">
        <v>536</v>
      </c>
      <c r="B93" t="s">
        <v>472</v>
      </c>
      <c r="C93" t="s">
        <v>389</v>
      </c>
      <c r="D93" t="s">
        <v>494</v>
      </c>
      <c r="E93" t="s">
        <v>492</v>
      </c>
      <c r="F93" s="3"/>
      <c r="G93" s="4">
        <v>0</v>
      </c>
    </row>
    <row r="94" spans="1:7" x14ac:dyDescent="0.35">
      <c r="A94" t="s">
        <v>537</v>
      </c>
      <c r="B94" t="s">
        <v>538</v>
      </c>
      <c r="C94" t="s">
        <v>389</v>
      </c>
      <c r="D94" t="s">
        <v>389</v>
      </c>
      <c r="E94" t="s">
        <v>389</v>
      </c>
    </row>
    <row r="95" spans="1:7" x14ac:dyDescent="0.35">
      <c r="A95" t="s">
        <v>539</v>
      </c>
      <c r="B95" t="s">
        <v>389</v>
      </c>
      <c r="C95" t="s">
        <v>540</v>
      </c>
      <c r="D95" t="s">
        <v>389</v>
      </c>
      <c r="E95" t="s">
        <v>389</v>
      </c>
    </row>
    <row r="96" spans="1:7" x14ac:dyDescent="0.35">
      <c r="A96" t="s">
        <v>541</v>
      </c>
      <c r="B96" t="s">
        <v>538</v>
      </c>
      <c r="D96" t="s">
        <v>542</v>
      </c>
      <c r="E96" t="s">
        <v>543</v>
      </c>
    </row>
    <row r="97" spans="1:5" x14ac:dyDescent="0.35">
      <c r="A97" t="s">
        <v>544</v>
      </c>
      <c r="B97" t="s">
        <v>538</v>
      </c>
      <c r="D97" t="s">
        <v>542</v>
      </c>
      <c r="E97" t="s">
        <v>545</v>
      </c>
    </row>
    <row r="98" spans="1:5" x14ac:dyDescent="0.35">
      <c r="A98" t="s">
        <v>546</v>
      </c>
      <c r="B98" t="s">
        <v>538</v>
      </c>
      <c r="D98" t="s">
        <v>547</v>
      </c>
      <c r="E98" t="s">
        <v>548</v>
      </c>
    </row>
    <row r="99" spans="1:5" x14ac:dyDescent="0.35">
      <c r="A99" t="s">
        <v>549</v>
      </c>
      <c r="B99" t="s">
        <v>538</v>
      </c>
      <c r="D99" t="s">
        <v>547</v>
      </c>
      <c r="E99" t="s">
        <v>550</v>
      </c>
    </row>
    <row r="100" spans="1:5" x14ac:dyDescent="0.35">
      <c r="A100" t="s">
        <v>551</v>
      </c>
      <c r="B100" t="s">
        <v>538</v>
      </c>
      <c r="D100" t="s">
        <v>547</v>
      </c>
      <c r="E100" t="s">
        <v>552</v>
      </c>
    </row>
    <row r="101" spans="1:5" x14ac:dyDescent="0.35">
      <c r="A101" t="s">
        <v>553</v>
      </c>
      <c r="B101" t="s">
        <v>389</v>
      </c>
      <c r="C101" t="s">
        <v>554</v>
      </c>
      <c r="D101" t="s">
        <v>389</v>
      </c>
      <c r="E101" t="s">
        <v>389</v>
      </c>
    </row>
    <row r="102" spans="1:5" x14ac:dyDescent="0.35">
      <c r="A102" t="s">
        <v>555</v>
      </c>
      <c r="B102" t="s">
        <v>538</v>
      </c>
      <c r="D102" t="s">
        <v>542</v>
      </c>
      <c r="E102" t="s">
        <v>543</v>
      </c>
    </row>
    <row r="103" spans="1:5" x14ac:dyDescent="0.35">
      <c r="A103" t="s">
        <v>556</v>
      </c>
      <c r="B103" t="s">
        <v>538</v>
      </c>
      <c r="D103" t="s">
        <v>542</v>
      </c>
      <c r="E103" t="s">
        <v>545</v>
      </c>
    </row>
    <row r="104" spans="1:5" x14ac:dyDescent="0.35">
      <c r="A104" t="s">
        <v>557</v>
      </c>
      <c r="B104" t="s">
        <v>538</v>
      </c>
      <c r="D104" t="s">
        <v>547</v>
      </c>
      <c r="E104" t="s">
        <v>548</v>
      </c>
    </row>
    <row r="105" spans="1:5" x14ac:dyDescent="0.35">
      <c r="A105" t="s">
        <v>558</v>
      </c>
      <c r="B105" t="s">
        <v>538</v>
      </c>
      <c r="D105" t="s">
        <v>547</v>
      </c>
      <c r="E105" t="s">
        <v>550</v>
      </c>
    </row>
    <row r="106" spans="1:5" x14ac:dyDescent="0.35">
      <c r="A106" t="s">
        <v>559</v>
      </c>
      <c r="B106" t="s">
        <v>538</v>
      </c>
      <c r="D106" t="s">
        <v>547</v>
      </c>
      <c r="E106" t="s">
        <v>552</v>
      </c>
    </row>
    <row r="107" spans="1:5" x14ac:dyDescent="0.35">
      <c r="A107" t="s">
        <v>560</v>
      </c>
      <c r="B107" t="s">
        <v>389</v>
      </c>
      <c r="C107" t="s">
        <v>561</v>
      </c>
      <c r="D107" t="s">
        <v>389</v>
      </c>
      <c r="E107" t="s">
        <v>389</v>
      </c>
    </row>
    <row r="108" spans="1:5" x14ac:dyDescent="0.35">
      <c r="A108" t="s">
        <v>562</v>
      </c>
      <c r="B108" t="s">
        <v>538</v>
      </c>
      <c r="D108" t="s">
        <v>542</v>
      </c>
      <c r="E108" t="s">
        <v>543</v>
      </c>
    </row>
    <row r="109" spans="1:5" x14ac:dyDescent="0.35">
      <c r="A109" t="s">
        <v>563</v>
      </c>
      <c r="B109" t="s">
        <v>538</v>
      </c>
      <c r="D109" t="s">
        <v>542</v>
      </c>
      <c r="E109" t="s">
        <v>545</v>
      </c>
    </row>
    <row r="110" spans="1:5" x14ac:dyDescent="0.35">
      <c r="A110" t="s">
        <v>564</v>
      </c>
      <c r="B110" t="s">
        <v>538</v>
      </c>
      <c r="D110" t="s">
        <v>547</v>
      </c>
      <c r="E110" t="s">
        <v>548</v>
      </c>
    </row>
    <row r="111" spans="1:5" x14ac:dyDescent="0.35">
      <c r="A111" t="s">
        <v>565</v>
      </c>
      <c r="B111" t="s">
        <v>538</v>
      </c>
      <c r="D111" t="s">
        <v>547</v>
      </c>
      <c r="E111" t="s">
        <v>550</v>
      </c>
    </row>
    <row r="112" spans="1:5" x14ac:dyDescent="0.35">
      <c r="A112" t="s">
        <v>566</v>
      </c>
      <c r="B112" t="s">
        <v>538</v>
      </c>
      <c r="D112" t="s">
        <v>547</v>
      </c>
      <c r="E112" t="s">
        <v>552</v>
      </c>
    </row>
    <row r="113" spans="1:5" x14ac:dyDescent="0.35">
      <c r="A113" t="s">
        <v>567</v>
      </c>
      <c r="B113" t="s">
        <v>389</v>
      </c>
      <c r="C113" t="s">
        <v>568</v>
      </c>
      <c r="D113" t="s">
        <v>389</v>
      </c>
      <c r="E113" t="s">
        <v>389</v>
      </c>
    </row>
    <row r="114" spans="1:5" x14ac:dyDescent="0.35">
      <c r="A114" t="s">
        <v>569</v>
      </c>
      <c r="B114" t="s">
        <v>538</v>
      </c>
      <c r="D114" t="s">
        <v>542</v>
      </c>
      <c r="E114" t="s">
        <v>543</v>
      </c>
    </row>
    <row r="115" spans="1:5" x14ac:dyDescent="0.35">
      <c r="A115" t="s">
        <v>570</v>
      </c>
      <c r="B115" t="s">
        <v>538</v>
      </c>
      <c r="D115" t="s">
        <v>542</v>
      </c>
      <c r="E115" t="s">
        <v>545</v>
      </c>
    </row>
    <row r="116" spans="1:5" x14ac:dyDescent="0.35">
      <c r="A116" t="s">
        <v>571</v>
      </c>
      <c r="B116" t="s">
        <v>538</v>
      </c>
      <c r="D116" t="s">
        <v>547</v>
      </c>
      <c r="E116" t="s">
        <v>548</v>
      </c>
    </row>
    <row r="117" spans="1:5" x14ac:dyDescent="0.35">
      <c r="A117" t="s">
        <v>572</v>
      </c>
      <c r="B117" t="s">
        <v>538</v>
      </c>
      <c r="D117" t="s">
        <v>547</v>
      </c>
      <c r="E117" t="s">
        <v>550</v>
      </c>
    </row>
    <row r="118" spans="1:5" x14ac:dyDescent="0.35">
      <c r="A118" t="s">
        <v>573</v>
      </c>
      <c r="B118" t="s">
        <v>538</v>
      </c>
      <c r="D118" t="s">
        <v>547</v>
      </c>
      <c r="E118" t="s">
        <v>552</v>
      </c>
    </row>
    <row r="119" spans="1:5" x14ac:dyDescent="0.35">
      <c r="A119" t="s">
        <v>574</v>
      </c>
      <c r="B119" t="s">
        <v>389</v>
      </c>
      <c r="C119" t="s">
        <v>575</v>
      </c>
      <c r="D119" t="s">
        <v>389</v>
      </c>
      <c r="E119" t="s">
        <v>389</v>
      </c>
    </row>
    <row r="120" spans="1:5" x14ac:dyDescent="0.35">
      <c r="A120" t="s">
        <v>576</v>
      </c>
      <c r="B120" t="s">
        <v>538</v>
      </c>
      <c r="D120" t="s">
        <v>542</v>
      </c>
      <c r="E120" t="s">
        <v>543</v>
      </c>
    </row>
    <row r="121" spans="1:5" x14ac:dyDescent="0.35">
      <c r="A121" t="s">
        <v>577</v>
      </c>
      <c r="B121" t="s">
        <v>538</v>
      </c>
      <c r="D121" t="s">
        <v>542</v>
      </c>
      <c r="E121" t="s">
        <v>545</v>
      </c>
    </row>
    <row r="122" spans="1:5" x14ac:dyDescent="0.35">
      <c r="A122" t="s">
        <v>578</v>
      </c>
      <c r="B122" t="s">
        <v>538</v>
      </c>
      <c r="D122" t="s">
        <v>547</v>
      </c>
      <c r="E122" t="s">
        <v>548</v>
      </c>
    </row>
    <row r="123" spans="1:5" x14ac:dyDescent="0.35">
      <c r="A123" t="s">
        <v>579</v>
      </c>
      <c r="B123" t="s">
        <v>538</v>
      </c>
      <c r="D123" t="s">
        <v>547</v>
      </c>
      <c r="E123" t="s">
        <v>550</v>
      </c>
    </row>
    <row r="124" spans="1:5" x14ac:dyDescent="0.35">
      <c r="A124" t="s">
        <v>580</v>
      </c>
      <c r="B124" t="s">
        <v>538</v>
      </c>
      <c r="D124" t="s">
        <v>547</v>
      </c>
      <c r="E124" t="s">
        <v>552</v>
      </c>
    </row>
    <row r="125" spans="1:5" x14ac:dyDescent="0.35">
      <c r="A125" t="s">
        <v>581</v>
      </c>
      <c r="B125" t="s">
        <v>582</v>
      </c>
      <c r="C125" t="s">
        <v>582</v>
      </c>
      <c r="D125" t="s">
        <v>389</v>
      </c>
      <c r="E125" t="s">
        <v>389</v>
      </c>
    </row>
    <row r="126" spans="1:5" x14ac:dyDescent="0.35">
      <c r="A126" t="s">
        <v>583</v>
      </c>
      <c r="B126" t="s">
        <v>389</v>
      </c>
      <c r="C126" t="s">
        <v>584</v>
      </c>
      <c r="D126" t="s">
        <v>389</v>
      </c>
      <c r="E126" t="s">
        <v>389</v>
      </c>
    </row>
    <row r="127" spans="1:5" x14ac:dyDescent="0.35">
      <c r="A127" t="s">
        <v>585</v>
      </c>
      <c r="B127" t="s">
        <v>582</v>
      </c>
      <c r="C127" t="s">
        <v>389</v>
      </c>
      <c r="D127" t="s">
        <v>389</v>
      </c>
      <c r="E127" t="s">
        <v>586</v>
      </c>
    </row>
    <row r="128" spans="1:5" x14ac:dyDescent="0.35">
      <c r="A128" t="s">
        <v>587</v>
      </c>
      <c r="B128" t="s">
        <v>582</v>
      </c>
      <c r="C128" t="s">
        <v>389</v>
      </c>
      <c r="D128" t="s">
        <v>389</v>
      </c>
      <c r="E128" t="s">
        <v>588</v>
      </c>
    </row>
    <row r="129" spans="1:5" x14ac:dyDescent="0.35">
      <c r="A129" t="s">
        <v>589</v>
      </c>
      <c r="B129" t="s">
        <v>582</v>
      </c>
      <c r="C129" t="s">
        <v>389</v>
      </c>
      <c r="D129" t="s">
        <v>389</v>
      </c>
      <c r="E129" t="s">
        <v>590</v>
      </c>
    </row>
    <row r="130" spans="1:5" x14ac:dyDescent="0.35">
      <c r="A130" t="s">
        <v>591</v>
      </c>
      <c r="B130" t="s">
        <v>582</v>
      </c>
      <c r="C130" t="s">
        <v>389</v>
      </c>
      <c r="D130" t="s">
        <v>389</v>
      </c>
      <c r="E130" t="s">
        <v>592</v>
      </c>
    </row>
    <row r="131" spans="1:5" x14ac:dyDescent="0.35">
      <c r="A131" t="s">
        <v>593</v>
      </c>
      <c r="B131" t="s">
        <v>582</v>
      </c>
      <c r="C131" t="s">
        <v>389</v>
      </c>
      <c r="D131" t="s">
        <v>389</v>
      </c>
      <c r="E131" t="s">
        <v>594</v>
      </c>
    </row>
    <row r="132" spans="1:5" x14ac:dyDescent="0.35">
      <c r="A132" t="s">
        <v>595</v>
      </c>
      <c r="B132" t="s">
        <v>582</v>
      </c>
      <c r="C132" t="s">
        <v>389</v>
      </c>
      <c r="D132" t="s">
        <v>389</v>
      </c>
      <c r="E132" t="s">
        <v>431</v>
      </c>
    </row>
    <row r="133" spans="1:5" x14ac:dyDescent="0.35">
      <c r="A133" t="s">
        <v>596</v>
      </c>
      <c r="B133" t="s">
        <v>389</v>
      </c>
      <c r="C133" t="s">
        <v>597</v>
      </c>
      <c r="D133" t="s">
        <v>389</v>
      </c>
      <c r="E133" t="s">
        <v>389</v>
      </c>
    </row>
    <row r="134" spans="1:5" x14ac:dyDescent="0.35">
      <c r="A134" t="s">
        <v>598</v>
      </c>
      <c r="B134" t="s">
        <v>582</v>
      </c>
      <c r="D134" t="s">
        <v>389</v>
      </c>
      <c r="E134" t="s">
        <v>599</v>
      </c>
    </row>
    <row r="135" spans="1:5" x14ac:dyDescent="0.35">
      <c r="A135" t="s">
        <v>600</v>
      </c>
      <c r="B135" t="s">
        <v>582</v>
      </c>
      <c r="D135" t="s">
        <v>389</v>
      </c>
      <c r="E135" t="s">
        <v>601</v>
      </c>
    </row>
    <row r="136" spans="1:5" x14ac:dyDescent="0.35">
      <c r="A136" t="s">
        <v>602</v>
      </c>
      <c r="B136" t="s">
        <v>389</v>
      </c>
      <c r="C136" t="s">
        <v>603</v>
      </c>
      <c r="D136" t="s">
        <v>389</v>
      </c>
      <c r="E136" t="s">
        <v>389</v>
      </c>
    </row>
    <row r="137" spans="1:5" x14ac:dyDescent="0.35">
      <c r="A137" t="s">
        <v>604</v>
      </c>
      <c r="B137" t="s">
        <v>582</v>
      </c>
      <c r="D137" t="s">
        <v>389</v>
      </c>
      <c r="E137" t="s">
        <v>605</v>
      </c>
    </row>
    <row r="138" spans="1:5" x14ac:dyDescent="0.35">
      <c r="A138" t="s">
        <v>606</v>
      </c>
      <c r="B138" t="s">
        <v>582</v>
      </c>
      <c r="D138" t="s">
        <v>389</v>
      </c>
      <c r="E138" t="s">
        <v>607</v>
      </c>
    </row>
    <row r="139" spans="1:5" x14ac:dyDescent="0.35">
      <c r="A139" t="s">
        <v>608</v>
      </c>
      <c r="B139" t="s">
        <v>582</v>
      </c>
      <c r="D139" t="s">
        <v>389</v>
      </c>
      <c r="E139" t="s">
        <v>609</v>
      </c>
    </row>
    <row r="140" spans="1:5" x14ac:dyDescent="0.35">
      <c r="A140" t="s">
        <v>610</v>
      </c>
      <c r="B140" t="s">
        <v>389</v>
      </c>
      <c r="C140" t="s">
        <v>611</v>
      </c>
      <c r="D140" t="s">
        <v>389</v>
      </c>
      <c r="E140" t="s">
        <v>389</v>
      </c>
    </row>
    <row r="141" spans="1:5" x14ac:dyDescent="0.35">
      <c r="A141" t="s">
        <v>612</v>
      </c>
      <c r="B141" t="s">
        <v>582</v>
      </c>
      <c r="D141" t="s">
        <v>389</v>
      </c>
      <c r="E141" t="s">
        <v>613</v>
      </c>
    </row>
    <row r="142" spans="1:5" x14ac:dyDescent="0.35">
      <c r="A142" t="s">
        <v>614</v>
      </c>
      <c r="B142" t="s">
        <v>582</v>
      </c>
      <c r="D142" t="s">
        <v>389</v>
      </c>
      <c r="E142" t="s">
        <v>615</v>
      </c>
    </row>
    <row r="143" spans="1:5" x14ac:dyDescent="0.35">
      <c r="A143" t="s">
        <v>616</v>
      </c>
      <c r="B143" t="s">
        <v>617</v>
      </c>
      <c r="C143" t="s">
        <v>617</v>
      </c>
      <c r="D143" t="s">
        <v>389</v>
      </c>
      <c r="E143" t="s">
        <v>389</v>
      </c>
    </row>
    <row r="144" spans="1:5" x14ac:dyDescent="0.35">
      <c r="A144" t="s">
        <v>618</v>
      </c>
      <c r="B144" t="s">
        <v>389</v>
      </c>
      <c r="C144" t="s">
        <v>619</v>
      </c>
      <c r="D144" t="s">
        <v>389</v>
      </c>
      <c r="E144" t="s">
        <v>389</v>
      </c>
    </row>
    <row r="145" spans="1:11" x14ac:dyDescent="0.35">
      <c r="A145" t="s">
        <v>620</v>
      </c>
      <c r="B145" t="s">
        <v>617</v>
      </c>
      <c r="D145" t="s">
        <v>389</v>
      </c>
      <c r="E145" t="s">
        <v>621</v>
      </c>
      <c r="F145" s="3">
        <v>2</v>
      </c>
      <c r="G145" s="4">
        <v>4</v>
      </c>
      <c r="H145" s="4">
        <v>5</v>
      </c>
      <c r="I145" s="4">
        <v>1</v>
      </c>
      <c r="J145" s="4">
        <v>5</v>
      </c>
      <c r="K145" s="4">
        <v>5</v>
      </c>
    </row>
    <row r="146" spans="1:11" x14ac:dyDescent="0.35">
      <c r="A146" t="s">
        <v>622</v>
      </c>
      <c r="B146" t="s">
        <v>617</v>
      </c>
      <c r="D146" t="s">
        <v>389</v>
      </c>
      <c r="E146" t="s">
        <v>623</v>
      </c>
      <c r="F146" s="3">
        <v>3</v>
      </c>
      <c r="G146" s="4">
        <v>5</v>
      </c>
      <c r="H146" s="4">
        <v>5</v>
      </c>
      <c r="I146" s="4">
        <v>2</v>
      </c>
      <c r="J146" s="4">
        <v>4</v>
      </c>
      <c r="K146" s="4">
        <v>5</v>
      </c>
    </row>
    <row r="147" spans="1:11" x14ac:dyDescent="0.35">
      <c r="A147" t="s">
        <v>624</v>
      </c>
      <c r="B147" t="s">
        <v>389</v>
      </c>
      <c r="C147" t="s">
        <v>625</v>
      </c>
      <c r="D147" t="s">
        <v>389</v>
      </c>
      <c r="E147" t="s">
        <v>389</v>
      </c>
    </row>
    <row r="148" spans="1:11" x14ac:dyDescent="0.35">
      <c r="A148" t="s">
        <v>626</v>
      </c>
      <c r="B148" t="s">
        <v>617</v>
      </c>
      <c r="C148" t="s">
        <v>627</v>
      </c>
      <c r="D148" t="s">
        <v>389</v>
      </c>
      <c r="E148" t="s">
        <v>628</v>
      </c>
      <c r="F148" s="3">
        <v>3</v>
      </c>
      <c r="G148" s="4">
        <v>4</v>
      </c>
      <c r="H148" s="4">
        <v>3</v>
      </c>
      <c r="I148" s="4">
        <v>3</v>
      </c>
      <c r="J148" s="4">
        <v>4</v>
      </c>
      <c r="K148" s="4">
        <v>4</v>
      </c>
    </row>
    <row r="149" spans="1:11" x14ac:dyDescent="0.35">
      <c r="A149" t="s">
        <v>629</v>
      </c>
      <c r="B149" t="s">
        <v>617</v>
      </c>
      <c r="C149" t="s">
        <v>627</v>
      </c>
      <c r="D149" t="s">
        <v>630</v>
      </c>
      <c r="E149" t="s">
        <v>631</v>
      </c>
      <c r="F149" s="3">
        <v>4</v>
      </c>
      <c r="G149" s="4">
        <v>4</v>
      </c>
      <c r="H149" s="4">
        <v>5</v>
      </c>
      <c r="I149" s="4">
        <v>4</v>
      </c>
      <c r="J149" s="4">
        <v>1</v>
      </c>
      <c r="K149" s="4">
        <v>5</v>
      </c>
    </row>
    <row r="150" spans="1:11" x14ac:dyDescent="0.35">
      <c r="A150" t="s">
        <v>632</v>
      </c>
      <c r="B150" t="s">
        <v>617</v>
      </c>
      <c r="C150" t="s">
        <v>627</v>
      </c>
      <c r="D150" t="s">
        <v>633</v>
      </c>
      <c r="E150" t="s">
        <v>634</v>
      </c>
      <c r="F150" s="3">
        <v>4</v>
      </c>
      <c r="G150" s="4">
        <v>2</v>
      </c>
      <c r="H150" s="4">
        <v>4</v>
      </c>
      <c r="I150" s="4">
        <v>4</v>
      </c>
      <c r="J150" s="4">
        <v>2</v>
      </c>
      <c r="K150" s="4">
        <v>5</v>
      </c>
    </row>
    <row r="151" spans="1:11" x14ac:dyDescent="0.35">
      <c r="A151" t="s">
        <v>635</v>
      </c>
      <c r="B151" t="s">
        <v>617</v>
      </c>
      <c r="C151" t="s">
        <v>636</v>
      </c>
      <c r="D151" t="s">
        <v>389</v>
      </c>
      <c r="E151" t="s">
        <v>628</v>
      </c>
      <c r="F151" s="3">
        <v>1</v>
      </c>
      <c r="G151" s="4">
        <v>3</v>
      </c>
      <c r="H151" s="4">
        <v>4</v>
      </c>
      <c r="I151" s="4">
        <v>3</v>
      </c>
      <c r="J151" s="4">
        <v>4</v>
      </c>
      <c r="K151" s="4">
        <v>3</v>
      </c>
    </row>
    <row r="152" spans="1:11" x14ac:dyDescent="0.35">
      <c r="A152" t="s">
        <v>637</v>
      </c>
      <c r="B152" t="s">
        <v>617</v>
      </c>
      <c r="C152" t="s">
        <v>636</v>
      </c>
      <c r="D152" t="s">
        <v>633</v>
      </c>
      <c r="E152" t="s">
        <v>638</v>
      </c>
      <c r="F152" s="3">
        <v>3</v>
      </c>
      <c r="G152" s="4">
        <v>3</v>
      </c>
      <c r="H152" s="4">
        <v>4</v>
      </c>
      <c r="I152" s="4">
        <v>5</v>
      </c>
      <c r="J152" s="4">
        <v>3</v>
      </c>
      <c r="K152" s="4">
        <v>4</v>
      </c>
    </row>
    <row r="153" spans="1:11" x14ac:dyDescent="0.35">
      <c r="A153" t="s">
        <v>639</v>
      </c>
      <c r="B153" t="s">
        <v>617</v>
      </c>
      <c r="C153" t="s">
        <v>636</v>
      </c>
      <c r="D153" t="s">
        <v>640</v>
      </c>
      <c r="E153" t="s">
        <v>641</v>
      </c>
      <c r="F153" s="3">
        <v>4</v>
      </c>
      <c r="G153" s="4">
        <v>2</v>
      </c>
      <c r="H153" s="4">
        <v>1</v>
      </c>
      <c r="I153" s="4">
        <v>5</v>
      </c>
      <c r="J153" s="4">
        <v>1</v>
      </c>
      <c r="K153" s="4">
        <v>5</v>
      </c>
    </row>
    <row r="154" spans="1:11" x14ac:dyDescent="0.35">
      <c r="A154" t="s">
        <v>642</v>
      </c>
      <c r="B154" t="s">
        <v>617</v>
      </c>
      <c r="C154" t="s">
        <v>643</v>
      </c>
      <c r="D154" t="s">
        <v>389</v>
      </c>
      <c r="E154" t="s">
        <v>628</v>
      </c>
      <c r="F154" s="3">
        <v>4</v>
      </c>
      <c r="G154" s="4">
        <v>3</v>
      </c>
      <c r="H154" s="4">
        <v>3</v>
      </c>
      <c r="I154" s="4">
        <v>2</v>
      </c>
      <c r="J154" s="4">
        <v>4</v>
      </c>
      <c r="K154" s="4">
        <v>3</v>
      </c>
    </row>
    <row r="155" spans="1:11" x14ac:dyDescent="0.35">
      <c r="A155" t="s">
        <v>644</v>
      </c>
      <c r="B155" t="s">
        <v>617</v>
      </c>
      <c r="C155" t="s">
        <v>643</v>
      </c>
      <c r="D155" t="s">
        <v>640</v>
      </c>
      <c r="E155" t="s">
        <v>638</v>
      </c>
      <c r="F155" s="3">
        <v>4</v>
      </c>
      <c r="G155" s="4">
        <v>4</v>
      </c>
      <c r="H155" s="4">
        <v>4</v>
      </c>
      <c r="I155" s="4">
        <v>4</v>
      </c>
      <c r="J155" s="4">
        <v>5</v>
      </c>
      <c r="K155" s="4">
        <v>5</v>
      </c>
    </row>
    <row r="156" spans="1:11" x14ac:dyDescent="0.35">
      <c r="A156" t="s">
        <v>645</v>
      </c>
      <c r="B156" t="s">
        <v>617</v>
      </c>
      <c r="C156" t="s">
        <v>643</v>
      </c>
      <c r="D156" t="s">
        <v>530</v>
      </c>
      <c r="E156" t="s">
        <v>641</v>
      </c>
      <c r="F156" s="3">
        <v>4</v>
      </c>
      <c r="G156" s="4">
        <v>2</v>
      </c>
      <c r="H156" s="4">
        <v>3</v>
      </c>
      <c r="I156" s="4">
        <v>5</v>
      </c>
      <c r="J156" s="4">
        <v>2</v>
      </c>
      <c r="K156" s="4">
        <v>5</v>
      </c>
    </row>
    <row r="157" spans="1:11" x14ac:dyDescent="0.35">
      <c r="A157" t="s">
        <v>646</v>
      </c>
      <c r="B157" t="s">
        <v>617</v>
      </c>
      <c r="C157" t="s">
        <v>647</v>
      </c>
      <c r="D157" t="s">
        <v>389</v>
      </c>
      <c r="E157" t="s">
        <v>628</v>
      </c>
      <c r="F157" s="3">
        <v>1</v>
      </c>
      <c r="G157" s="4">
        <v>4</v>
      </c>
      <c r="H157" s="4">
        <v>4</v>
      </c>
      <c r="I157" s="4">
        <v>4</v>
      </c>
      <c r="J157" s="4">
        <v>4</v>
      </c>
      <c r="K157" s="4">
        <v>3</v>
      </c>
    </row>
    <row r="158" spans="1:11" x14ac:dyDescent="0.35">
      <c r="A158" t="s">
        <v>648</v>
      </c>
      <c r="B158" t="s">
        <v>617</v>
      </c>
      <c r="C158" t="s">
        <v>647</v>
      </c>
      <c r="D158" t="s">
        <v>633</v>
      </c>
      <c r="E158" t="s">
        <v>649</v>
      </c>
      <c r="F158" s="3">
        <v>3</v>
      </c>
      <c r="G158" s="4">
        <v>2</v>
      </c>
      <c r="H158" s="4">
        <v>4</v>
      </c>
      <c r="I158" s="4">
        <v>5</v>
      </c>
      <c r="J158" s="4">
        <v>4</v>
      </c>
      <c r="K158" s="4">
        <v>5</v>
      </c>
    </row>
    <row r="159" spans="1:11" x14ac:dyDescent="0.35">
      <c r="A159" t="s">
        <v>650</v>
      </c>
      <c r="B159" t="s">
        <v>617</v>
      </c>
      <c r="C159" t="s">
        <v>647</v>
      </c>
      <c r="D159" t="s">
        <v>640</v>
      </c>
      <c r="E159" t="s">
        <v>651</v>
      </c>
      <c r="F159" s="3">
        <v>4</v>
      </c>
      <c r="G159" s="4">
        <v>0</v>
      </c>
      <c r="H159" s="4">
        <v>3</v>
      </c>
      <c r="I159" s="4">
        <v>4</v>
      </c>
      <c r="J159" s="4">
        <v>3</v>
      </c>
      <c r="K159" s="4">
        <v>5</v>
      </c>
    </row>
    <row r="160" spans="1:11" x14ac:dyDescent="0.35">
      <c r="A160" t="s">
        <v>652</v>
      </c>
      <c r="B160" t="s">
        <v>617</v>
      </c>
      <c r="C160" t="s">
        <v>653</v>
      </c>
      <c r="D160" t="s">
        <v>389</v>
      </c>
      <c r="E160" t="s">
        <v>628</v>
      </c>
      <c r="F160" s="3">
        <v>3</v>
      </c>
      <c r="G160" s="4">
        <v>4</v>
      </c>
      <c r="H160" s="4">
        <v>4</v>
      </c>
      <c r="I160" s="4">
        <v>3</v>
      </c>
      <c r="J160" s="4">
        <v>4</v>
      </c>
      <c r="K160" s="4">
        <v>4</v>
      </c>
    </row>
    <row r="161" spans="1:11" x14ac:dyDescent="0.35">
      <c r="A161" t="s">
        <v>654</v>
      </c>
      <c r="B161" t="s">
        <v>617</v>
      </c>
      <c r="C161" t="s">
        <v>653</v>
      </c>
      <c r="D161" t="s">
        <v>640</v>
      </c>
      <c r="E161" t="s">
        <v>649</v>
      </c>
      <c r="F161" s="3">
        <v>3</v>
      </c>
      <c r="G161" s="4">
        <v>4</v>
      </c>
      <c r="H161" s="4">
        <v>4</v>
      </c>
      <c r="I161" s="4">
        <v>5</v>
      </c>
      <c r="J161" s="4">
        <v>4</v>
      </c>
      <c r="K161" s="4">
        <v>5</v>
      </c>
    </row>
    <row r="162" spans="1:11" x14ac:dyDescent="0.35">
      <c r="A162" t="s">
        <v>655</v>
      </c>
      <c r="B162" t="s">
        <v>617</v>
      </c>
      <c r="C162" t="s">
        <v>653</v>
      </c>
      <c r="D162" t="s">
        <v>640</v>
      </c>
      <c r="E162" t="s">
        <v>651</v>
      </c>
      <c r="F162" s="3">
        <v>1</v>
      </c>
      <c r="G162" s="4">
        <v>0</v>
      </c>
      <c r="H162" s="4">
        <v>4</v>
      </c>
      <c r="I162" s="4">
        <v>5</v>
      </c>
      <c r="J162" s="4">
        <v>3</v>
      </c>
      <c r="K162" s="4">
        <v>4</v>
      </c>
    </row>
    <row r="163" spans="1:11" x14ac:dyDescent="0.35">
      <c r="A163" t="s">
        <v>656</v>
      </c>
      <c r="B163" t="s">
        <v>617</v>
      </c>
      <c r="C163" t="s">
        <v>657</v>
      </c>
      <c r="D163" t="s">
        <v>389</v>
      </c>
      <c r="E163" t="s">
        <v>628</v>
      </c>
      <c r="F163" s="3">
        <v>4</v>
      </c>
      <c r="G163" s="4">
        <v>3</v>
      </c>
      <c r="H163" s="4">
        <v>3</v>
      </c>
      <c r="I163" s="4">
        <v>5</v>
      </c>
      <c r="J163" s="4">
        <v>3</v>
      </c>
      <c r="K163" s="4">
        <v>3</v>
      </c>
    </row>
    <row r="164" spans="1:11" x14ac:dyDescent="0.35">
      <c r="A164" t="s">
        <v>658</v>
      </c>
      <c r="B164" t="s">
        <v>617</v>
      </c>
      <c r="C164" t="s">
        <v>657</v>
      </c>
      <c r="D164" t="s">
        <v>633</v>
      </c>
      <c r="E164" t="s">
        <v>649</v>
      </c>
      <c r="F164" s="3">
        <v>4</v>
      </c>
      <c r="G164" s="4">
        <v>4</v>
      </c>
      <c r="H164" s="4">
        <v>5</v>
      </c>
      <c r="I164" s="4">
        <v>5</v>
      </c>
      <c r="J164" s="4">
        <v>3</v>
      </c>
      <c r="K164" s="4">
        <v>5</v>
      </c>
    </row>
    <row r="165" spans="1:11" x14ac:dyDescent="0.35">
      <c r="A165" t="s">
        <v>659</v>
      </c>
      <c r="B165" t="s">
        <v>617</v>
      </c>
      <c r="C165" t="s">
        <v>657</v>
      </c>
      <c r="D165" t="s">
        <v>640</v>
      </c>
      <c r="E165" t="s">
        <v>651</v>
      </c>
      <c r="F165" s="3">
        <v>2</v>
      </c>
      <c r="G165" s="4">
        <v>0</v>
      </c>
      <c r="H165" s="4">
        <v>5</v>
      </c>
      <c r="I165" s="4">
        <v>2</v>
      </c>
      <c r="J165" s="4">
        <v>4</v>
      </c>
      <c r="K165" s="4">
        <v>5</v>
      </c>
    </row>
    <row r="166" spans="1:11" x14ac:dyDescent="0.35">
      <c r="A166" t="s">
        <v>660</v>
      </c>
      <c r="B166" t="s">
        <v>617</v>
      </c>
      <c r="C166" t="s">
        <v>661</v>
      </c>
      <c r="D166" t="s">
        <v>389</v>
      </c>
      <c r="E166" t="s">
        <v>628</v>
      </c>
      <c r="F166" s="3">
        <v>3</v>
      </c>
      <c r="G166" s="4">
        <v>0</v>
      </c>
      <c r="H166" s="4">
        <v>4</v>
      </c>
      <c r="I166" s="4">
        <v>3</v>
      </c>
      <c r="J166" s="4">
        <v>3</v>
      </c>
      <c r="K166" s="4">
        <v>3</v>
      </c>
    </row>
    <row r="167" spans="1:11" x14ac:dyDescent="0.35">
      <c r="A167" t="s">
        <v>662</v>
      </c>
      <c r="B167" t="s">
        <v>617</v>
      </c>
      <c r="C167" t="s">
        <v>661</v>
      </c>
      <c r="D167" t="s">
        <v>633</v>
      </c>
      <c r="E167" t="s">
        <v>649</v>
      </c>
      <c r="F167" s="3">
        <v>4</v>
      </c>
      <c r="G167" s="4">
        <v>3</v>
      </c>
      <c r="H167" s="4">
        <v>4</v>
      </c>
      <c r="I167" s="4">
        <v>5</v>
      </c>
      <c r="J167" s="4">
        <v>5</v>
      </c>
      <c r="K167" s="4">
        <v>5</v>
      </c>
    </row>
    <row r="168" spans="1:11" x14ac:dyDescent="0.35">
      <c r="A168" t="s">
        <v>663</v>
      </c>
      <c r="B168" t="s">
        <v>617</v>
      </c>
      <c r="C168" t="s">
        <v>661</v>
      </c>
      <c r="D168" t="s">
        <v>640</v>
      </c>
      <c r="E168" t="s">
        <v>651</v>
      </c>
      <c r="F168" s="3">
        <v>3</v>
      </c>
      <c r="G168" s="4">
        <v>4</v>
      </c>
      <c r="H168" s="4">
        <v>3</v>
      </c>
      <c r="I168" s="4">
        <v>4</v>
      </c>
      <c r="J168" s="4">
        <v>5</v>
      </c>
      <c r="K168" s="4">
        <v>5</v>
      </c>
    </row>
    <row r="169" spans="1:11" x14ac:dyDescent="0.35">
      <c r="A169" t="s">
        <v>664</v>
      </c>
      <c r="B169" t="s">
        <v>617</v>
      </c>
      <c r="C169" t="s">
        <v>665</v>
      </c>
      <c r="D169" t="s">
        <v>389</v>
      </c>
      <c r="E169" t="s">
        <v>628</v>
      </c>
      <c r="F169" s="3">
        <v>1</v>
      </c>
      <c r="G169" s="4">
        <v>0</v>
      </c>
      <c r="H169" s="4">
        <v>3</v>
      </c>
      <c r="I169" s="4">
        <v>1</v>
      </c>
      <c r="J169" s="4">
        <v>3</v>
      </c>
      <c r="K169" s="4">
        <v>2</v>
      </c>
    </row>
    <row r="170" spans="1:11" x14ac:dyDescent="0.35">
      <c r="A170" t="s">
        <v>666</v>
      </c>
      <c r="B170" t="s">
        <v>617</v>
      </c>
      <c r="C170" t="s">
        <v>665</v>
      </c>
      <c r="D170" t="s">
        <v>633</v>
      </c>
      <c r="E170" t="s">
        <v>649</v>
      </c>
      <c r="F170" s="3">
        <v>4</v>
      </c>
      <c r="G170" s="4">
        <v>3</v>
      </c>
      <c r="H170" s="4">
        <v>4</v>
      </c>
      <c r="I170" s="4">
        <v>5</v>
      </c>
      <c r="J170" s="4">
        <v>3</v>
      </c>
      <c r="K170" s="4">
        <v>5</v>
      </c>
    </row>
    <row r="171" spans="1:11" x14ac:dyDescent="0.35">
      <c r="A171" t="s">
        <v>667</v>
      </c>
      <c r="B171" t="s">
        <v>617</v>
      </c>
      <c r="C171" t="s">
        <v>665</v>
      </c>
      <c r="D171" t="s">
        <v>640</v>
      </c>
      <c r="E171" t="s">
        <v>651</v>
      </c>
      <c r="F171" s="3">
        <v>4</v>
      </c>
      <c r="G171" s="4">
        <v>4</v>
      </c>
      <c r="H171" s="4">
        <v>4</v>
      </c>
      <c r="I171" s="4">
        <v>4</v>
      </c>
      <c r="J171" s="4">
        <v>3</v>
      </c>
      <c r="K171" s="4">
        <v>4</v>
      </c>
    </row>
    <row r="172" spans="1:11" x14ac:dyDescent="0.35">
      <c r="A172" t="s">
        <v>668</v>
      </c>
      <c r="B172" t="s">
        <v>617</v>
      </c>
      <c r="C172" t="s">
        <v>669</v>
      </c>
      <c r="D172" t="s">
        <v>389</v>
      </c>
      <c r="E172" t="s">
        <v>628</v>
      </c>
      <c r="F172" s="3">
        <v>4</v>
      </c>
      <c r="G172" s="4">
        <v>4</v>
      </c>
      <c r="H172" s="4">
        <v>4</v>
      </c>
      <c r="I172" s="4">
        <v>3</v>
      </c>
      <c r="J172" s="4">
        <v>3</v>
      </c>
      <c r="K172" s="4">
        <v>2</v>
      </c>
    </row>
    <row r="173" spans="1:11" x14ac:dyDescent="0.35">
      <c r="A173" t="s">
        <v>670</v>
      </c>
      <c r="B173" t="s">
        <v>617</v>
      </c>
      <c r="C173" t="s">
        <v>669</v>
      </c>
      <c r="D173" t="s">
        <v>633</v>
      </c>
      <c r="E173" t="s">
        <v>649</v>
      </c>
      <c r="F173" s="3">
        <v>4</v>
      </c>
      <c r="G173" s="4">
        <v>4</v>
      </c>
      <c r="H173" s="4">
        <v>5</v>
      </c>
      <c r="I173" s="4">
        <v>5</v>
      </c>
      <c r="J173" s="4">
        <v>3</v>
      </c>
      <c r="K173" s="4">
        <v>5</v>
      </c>
    </row>
    <row r="174" spans="1:11" x14ac:dyDescent="0.35">
      <c r="A174" t="s">
        <v>671</v>
      </c>
      <c r="B174" t="s">
        <v>617</v>
      </c>
      <c r="C174" t="s">
        <v>669</v>
      </c>
      <c r="D174" t="s">
        <v>640</v>
      </c>
      <c r="E174" t="s">
        <v>651</v>
      </c>
      <c r="F174" s="3">
        <v>4</v>
      </c>
      <c r="G174" s="4">
        <v>4</v>
      </c>
      <c r="H174" s="4">
        <v>5</v>
      </c>
      <c r="I174" s="4">
        <v>4</v>
      </c>
      <c r="J174" s="4">
        <v>4</v>
      </c>
      <c r="K174" s="4">
        <v>5</v>
      </c>
    </row>
    <row r="175" spans="1:11" x14ac:dyDescent="0.35">
      <c r="A175" t="s">
        <v>672</v>
      </c>
      <c r="B175" t="s">
        <v>617</v>
      </c>
      <c r="C175" t="s">
        <v>673</v>
      </c>
      <c r="D175" t="s">
        <v>389</v>
      </c>
      <c r="E175" t="s">
        <v>628</v>
      </c>
      <c r="F175" s="3">
        <v>2</v>
      </c>
      <c r="G175" s="4">
        <v>3</v>
      </c>
      <c r="H175" s="4">
        <v>5</v>
      </c>
      <c r="I175" s="4">
        <v>2</v>
      </c>
      <c r="J175" s="4">
        <v>1</v>
      </c>
      <c r="K175" s="4">
        <v>2</v>
      </c>
    </row>
    <row r="176" spans="1:11" x14ac:dyDescent="0.35">
      <c r="A176" t="s">
        <v>674</v>
      </c>
      <c r="B176" t="s">
        <v>617</v>
      </c>
      <c r="C176" t="s">
        <v>673</v>
      </c>
      <c r="D176" t="s">
        <v>633</v>
      </c>
      <c r="E176" t="s">
        <v>649</v>
      </c>
      <c r="F176" s="3">
        <v>4</v>
      </c>
      <c r="G176" s="4">
        <v>4</v>
      </c>
      <c r="H176" s="4">
        <v>5</v>
      </c>
      <c r="I176" s="4">
        <v>5</v>
      </c>
      <c r="J176" s="4">
        <v>4</v>
      </c>
      <c r="K176" s="4">
        <v>5</v>
      </c>
    </row>
    <row r="177" spans="1:11" x14ac:dyDescent="0.35">
      <c r="A177" t="s">
        <v>675</v>
      </c>
      <c r="B177" t="s">
        <v>617</v>
      </c>
      <c r="C177" t="s">
        <v>673</v>
      </c>
      <c r="D177" t="s">
        <v>640</v>
      </c>
      <c r="E177" t="s">
        <v>651</v>
      </c>
      <c r="F177" s="3">
        <v>4</v>
      </c>
      <c r="G177" s="4">
        <v>3</v>
      </c>
      <c r="H177" s="4">
        <v>5</v>
      </c>
      <c r="I177" s="4">
        <v>4</v>
      </c>
      <c r="J177" s="4">
        <v>2</v>
      </c>
      <c r="K177" s="4">
        <v>5</v>
      </c>
    </row>
    <row r="178" spans="1:11" x14ac:dyDescent="0.35">
      <c r="A178" t="s">
        <v>676</v>
      </c>
      <c r="B178" t="s">
        <v>617</v>
      </c>
      <c r="C178" t="s">
        <v>677</v>
      </c>
      <c r="D178" t="s">
        <v>389</v>
      </c>
      <c r="E178" t="s">
        <v>628</v>
      </c>
      <c r="F178" s="3">
        <v>2</v>
      </c>
      <c r="G178" s="4">
        <v>2</v>
      </c>
      <c r="H178" s="4">
        <v>4</v>
      </c>
      <c r="I178" s="4">
        <v>4</v>
      </c>
      <c r="J178" s="4">
        <v>3</v>
      </c>
      <c r="K178" s="4">
        <v>2</v>
      </c>
    </row>
    <row r="179" spans="1:11" x14ac:dyDescent="0.35">
      <c r="A179" t="s">
        <v>678</v>
      </c>
      <c r="B179" t="s">
        <v>617</v>
      </c>
      <c r="C179" t="s">
        <v>677</v>
      </c>
      <c r="D179" t="s">
        <v>633</v>
      </c>
      <c r="E179" t="s">
        <v>649</v>
      </c>
      <c r="F179" s="3">
        <v>4</v>
      </c>
      <c r="G179" s="4">
        <v>4</v>
      </c>
      <c r="H179" s="4">
        <v>4</v>
      </c>
      <c r="I179" s="4">
        <v>4</v>
      </c>
      <c r="J179" s="4">
        <v>3</v>
      </c>
      <c r="K179" s="4">
        <v>5</v>
      </c>
    </row>
    <row r="180" spans="1:11" x14ac:dyDescent="0.35">
      <c r="A180" t="s">
        <v>679</v>
      </c>
      <c r="B180" t="s">
        <v>617</v>
      </c>
      <c r="C180" t="s">
        <v>677</v>
      </c>
      <c r="D180" t="s">
        <v>640</v>
      </c>
      <c r="E180" t="s">
        <v>651</v>
      </c>
      <c r="F180" s="3">
        <v>3</v>
      </c>
      <c r="G180" s="4">
        <v>4</v>
      </c>
      <c r="H180" s="4">
        <v>3</v>
      </c>
      <c r="I180" s="4">
        <v>4</v>
      </c>
      <c r="J180" s="4">
        <v>3</v>
      </c>
      <c r="K180" s="4">
        <v>5</v>
      </c>
    </row>
    <row r="181" spans="1:11" x14ac:dyDescent="0.35">
      <c r="A181" t="s">
        <v>680</v>
      </c>
      <c r="B181" t="s">
        <v>617</v>
      </c>
      <c r="C181" t="s">
        <v>681</v>
      </c>
      <c r="D181" t="s">
        <v>389</v>
      </c>
      <c r="E181" t="s">
        <v>628</v>
      </c>
      <c r="F181" s="3">
        <v>2</v>
      </c>
      <c r="G181" s="4">
        <v>4</v>
      </c>
      <c r="H181" s="4">
        <v>1</v>
      </c>
      <c r="I181" s="4">
        <v>4</v>
      </c>
      <c r="J181" s="4">
        <v>3</v>
      </c>
      <c r="K181" s="4">
        <v>1</v>
      </c>
    </row>
    <row r="182" spans="1:11" x14ac:dyDescent="0.35">
      <c r="A182" t="s">
        <v>682</v>
      </c>
      <c r="B182" t="s">
        <v>617</v>
      </c>
      <c r="C182" t="s">
        <v>681</v>
      </c>
      <c r="D182" t="s">
        <v>633</v>
      </c>
      <c r="E182" t="s">
        <v>649</v>
      </c>
      <c r="F182" s="3">
        <v>3</v>
      </c>
      <c r="G182" s="4">
        <v>4</v>
      </c>
      <c r="H182" s="4">
        <v>4</v>
      </c>
      <c r="I182" s="4">
        <v>5</v>
      </c>
      <c r="J182" s="4">
        <v>5</v>
      </c>
      <c r="K182" s="4">
        <v>4</v>
      </c>
    </row>
    <row r="183" spans="1:11" x14ac:dyDescent="0.35">
      <c r="A183" t="s">
        <v>683</v>
      </c>
      <c r="B183" t="s">
        <v>617</v>
      </c>
      <c r="C183" t="s">
        <v>681</v>
      </c>
      <c r="D183" t="s">
        <v>640</v>
      </c>
      <c r="E183" t="s">
        <v>651</v>
      </c>
      <c r="F183" s="3">
        <v>1</v>
      </c>
      <c r="G183" s="4">
        <v>4</v>
      </c>
      <c r="H183" s="4">
        <v>4</v>
      </c>
      <c r="I183" s="4">
        <v>5</v>
      </c>
      <c r="J183" s="4">
        <v>4</v>
      </c>
      <c r="K183" s="4">
        <v>3</v>
      </c>
    </row>
    <row r="184" spans="1:11" x14ac:dyDescent="0.35">
      <c r="A184" t="s">
        <v>684</v>
      </c>
      <c r="B184" t="s">
        <v>617</v>
      </c>
      <c r="C184" t="s">
        <v>685</v>
      </c>
      <c r="D184" t="s">
        <v>389</v>
      </c>
      <c r="E184" t="s">
        <v>628</v>
      </c>
      <c r="F184" s="3">
        <v>1</v>
      </c>
      <c r="G184" s="4">
        <v>2</v>
      </c>
      <c r="H184" s="4">
        <v>4</v>
      </c>
      <c r="I184" s="4">
        <v>4</v>
      </c>
      <c r="J184" s="4">
        <v>4</v>
      </c>
      <c r="K184" s="4">
        <v>3</v>
      </c>
    </row>
    <row r="185" spans="1:11" x14ac:dyDescent="0.35">
      <c r="A185" t="s">
        <v>686</v>
      </c>
      <c r="B185" t="s">
        <v>617</v>
      </c>
      <c r="C185" t="s">
        <v>685</v>
      </c>
      <c r="D185" t="s">
        <v>633</v>
      </c>
      <c r="E185" t="s">
        <v>649</v>
      </c>
      <c r="F185" s="3">
        <v>4</v>
      </c>
      <c r="G185" s="4">
        <v>3</v>
      </c>
      <c r="H185" s="4">
        <v>4</v>
      </c>
      <c r="I185" s="4">
        <v>4</v>
      </c>
      <c r="J185" s="4">
        <v>4</v>
      </c>
      <c r="K185" s="4">
        <v>5</v>
      </c>
    </row>
    <row r="186" spans="1:11" x14ac:dyDescent="0.35">
      <c r="A186" t="s">
        <v>687</v>
      </c>
      <c r="B186" t="s">
        <v>617</v>
      </c>
      <c r="C186" t="s">
        <v>685</v>
      </c>
      <c r="D186" t="s">
        <v>640</v>
      </c>
      <c r="E186" t="s">
        <v>651</v>
      </c>
      <c r="F186" s="3">
        <v>4</v>
      </c>
      <c r="G186" s="4">
        <v>0</v>
      </c>
      <c r="H186" s="4">
        <v>4</v>
      </c>
      <c r="I186" s="4">
        <v>5</v>
      </c>
      <c r="J186" s="4">
        <v>4</v>
      </c>
      <c r="K186" s="4">
        <v>4</v>
      </c>
    </row>
    <row r="187" spans="1:11" x14ac:dyDescent="0.35">
      <c r="A187" t="s">
        <v>688</v>
      </c>
      <c r="B187" t="s">
        <v>617</v>
      </c>
      <c r="C187" t="s">
        <v>689</v>
      </c>
      <c r="D187" t="s">
        <v>389</v>
      </c>
      <c r="E187" t="s">
        <v>628</v>
      </c>
      <c r="F187" s="3">
        <v>2</v>
      </c>
      <c r="G187" s="4">
        <v>3</v>
      </c>
      <c r="H187" s="4">
        <v>4</v>
      </c>
      <c r="I187" s="4">
        <v>4</v>
      </c>
      <c r="J187" s="4">
        <v>2</v>
      </c>
      <c r="K187" s="4">
        <v>2</v>
      </c>
    </row>
    <row r="188" spans="1:11" x14ac:dyDescent="0.35">
      <c r="A188" t="s">
        <v>690</v>
      </c>
      <c r="B188" t="s">
        <v>617</v>
      </c>
      <c r="C188" t="s">
        <v>689</v>
      </c>
      <c r="D188" t="s">
        <v>633</v>
      </c>
      <c r="E188" t="s">
        <v>649</v>
      </c>
      <c r="F188" s="3">
        <v>4</v>
      </c>
      <c r="G188" s="4">
        <v>4</v>
      </c>
      <c r="H188" s="4">
        <v>5</v>
      </c>
      <c r="I188" s="4">
        <v>5</v>
      </c>
      <c r="J188" s="4">
        <v>5</v>
      </c>
      <c r="K188" s="4">
        <v>5</v>
      </c>
    </row>
    <row r="189" spans="1:11" x14ac:dyDescent="0.35">
      <c r="A189" t="s">
        <v>691</v>
      </c>
      <c r="B189" t="s">
        <v>617</v>
      </c>
      <c r="C189" t="s">
        <v>689</v>
      </c>
      <c r="D189" t="s">
        <v>640</v>
      </c>
      <c r="E189" t="s">
        <v>651</v>
      </c>
      <c r="F189" s="3">
        <v>3</v>
      </c>
      <c r="G189" s="4">
        <v>3</v>
      </c>
      <c r="H189" s="4">
        <v>5</v>
      </c>
      <c r="I189" s="4">
        <v>5</v>
      </c>
      <c r="J189" s="4">
        <v>4</v>
      </c>
      <c r="K189" s="4">
        <v>5</v>
      </c>
    </row>
    <row r="190" spans="1:11" x14ac:dyDescent="0.35">
      <c r="A190" t="s">
        <v>692</v>
      </c>
      <c r="B190" t="s">
        <v>617</v>
      </c>
      <c r="C190" t="s">
        <v>693</v>
      </c>
      <c r="D190" t="s">
        <v>389</v>
      </c>
      <c r="E190" t="s">
        <v>628</v>
      </c>
      <c r="F190" s="3">
        <v>4</v>
      </c>
      <c r="G190" s="4">
        <v>3</v>
      </c>
      <c r="H190" s="4">
        <v>4</v>
      </c>
      <c r="I190" s="4">
        <v>4</v>
      </c>
      <c r="J190" s="4">
        <v>4</v>
      </c>
      <c r="K190" s="4">
        <v>4</v>
      </c>
    </row>
    <row r="191" spans="1:11" x14ac:dyDescent="0.35">
      <c r="A191" t="s">
        <v>694</v>
      </c>
      <c r="B191" t="s">
        <v>617</v>
      </c>
      <c r="C191" t="s">
        <v>693</v>
      </c>
      <c r="D191" t="s">
        <v>633</v>
      </c>
      <c r="E191" t="s">
        <v>649</v>
      </c>
      <c r="F191" s="3">
        <v>4</v>
      </c>
      <c r="G191" s="4">
        <v>4</v>
      </c>
      <c r="H191" s="4">
        <v>3</v>
      </c>
      <c r="I191" s="4">
        <v>5</v>
      </c>
      <c r="J191" s="4">
        <v>4</v>
      </c>
      <c r="K191" s="4">
        <v>5</v>
      </c>
    </row>
    <row r="192" spans="1:11" x14ac:dyDescent="0.35">
      <c r="A192" t="s">
        <v>695</v>
      </c>
      <c r="B192" t="s">
        <v>617</v>
      </c>
      <c r="C192" t="s">
        <v>693</v>
      </c>
      <c r="D192" t="s">
        <v>640</v>
      </c>
      <c r="E192" t="s">
        <v>651</v>
      </c>
      <c r="F192" s="3">
        <v>5</v>
      </c>
      <c r="G192" s="4">
        <v>2</v>
      </c>
      <c r="H192" s="4">
        <v>3</v>
      </c>
      <c r="I192" s="4">
        <v>5</v>
      </c>
      <c r="J192" s="4">
        <v>5</v>
      </c>
      <c r="K192" s="4">
        <v>5</v>
      </c>
    </row>
    <row r="193" spans="1:11" x14ac:dyDescent="0.35">
      <c r="A193" t="s">
        <v>696</v>
      </c>
      <c r="B193" t="s">
        <v>617</v>
      </c>
      <c r="C193" t="s">
        <v>697</v>
      </c>
      <c r="D193" t="s">
        <v>389</v>
      </c>
      <c r="E193" t="s">
        <v>628</v>
      </c>
      <c r="F193" s="3">
        <v>4</v>
      </c>
      <c r="G193" s="4">
        <v>3</v>
      </c>
      <c r="H193" s="4">
        <v>4</v>
      </c>
      <c r="I193" s="4">
        <v>4</v>
      </c>
      <c r="J193" s="4">
        <v>4</v>
      </c>
      <c r="K193" s="4">
        <v>4</v>
      </c>
    </row>
    <row r="194" spans="1:11" x14ac:dyDescent="0.35">
      <c r="A194" t="s">
        <v>698</v>
      </c>
      <c r="B194" t="s">
        <v>617</v>
      </c>
      <c r="C194" t="s">
        <v>697</v>
      </c>
      <c r="D194" t="s">
        <v>640</v>
      </c>
      <c r="E194" t="s">
        <v>649</v>
      </c>
      <c r="F194" s="3">
        <v>4</v>
      </c>
      <c r="G194" s="4">
        <v>3</v>
      </c>
      <c r="H194" s="4">
        <v>4</v>
      </c>
      <c r="I194" s="4">
        <v>5</v>
      </c>
      <c r="J194" s="4">
        <v>3</v>
      </c>
      <c r="K194" s="4">
        <v>5</v>
      </c>
    </row>
    <row r="195" spans="1:11" x14ac:dyDescent="0.35">
      <c r="A195" t="s">
        <v>699</v>
      </c>
      <c r="B195" t="s">
        <v>617</v>
      </c>
      <c r="C195" t="s">
        <v>697</v>
      </c>
      <c r="D195" t="s">
        <v>530</v>
      </c>
      <c r="E195" t="s">
        <v>651</v>
      </c>
      <c r="F195" s="3">
        <v>4</v>
      </c>
      <c r="G195" s="4">
        <v>3</v>
      </c>
      <c r="H195" s="4">
        <v>5</v>
      </c>
      <c r="I195" s="4">
        <v>5</v>
      </c>
      <c r="J195" s="4">
        <v>5</v>
      </c>
      <c r="K195" s="4">
        <v>5</v>
      </c>
    </row>
    <row r="196" spans="1:11" x14ac:dyDescent="0.35">
      <c r="A196" t="s">
        <v>700</v>
      </c>
      <c r="B196" t="s">
        <v>701</v>
      </c>
      <c r="C196" t="s">
        <v>701</v>
      </c>
      <c r="D196" t="s">
        <v>389</v>
      </c>
      <c r="E196" t="s">
        <v>389</v>
      </c>
    </row>
    <row r="197" spans="1:11" x14ac:dyDescent="0.35">
      <c r="A197" t="s">
        <v>702</v>
      </c>
      <c r="B197" t="s">
        <v>701</v>
      </c>
      <c r="D197" t="s">
        <v>389</v>
      </c>
      <c r="E197" t="s">
        <v>703</v>
      </c>
      <c r="F197" s="3">
        <v>0</v>
      </c>
      <c r="G197" s="4">
        <v>5</v>
      </c>
      <c r="H197" s="4">
        <v>1</v>
      </c>
      <c r="I197" s="4">
        <v>5</v>
      </c>
      <c r="J197" s="4">
        <v>4</v>
      </c>
      <c r="K197" s="4">
        <v>5</v>
      </c>
    </row>
    <row r="198" spans="1:11" x14ac:dyDescent="0.35">
      <c r="A198" t="s">
        <v>704</v>
      </c>
      <c r="B198" t="s">
        <v>701</v>
      </c>
      <c r="D198" t="s">
        <v>389</v>
      </c>
      <c r="E198" t="s">
        <v>705</v>
      </c>
      <c r="F198" s="3">
        <v>1</v>
      </c>
      <c r="G198" s="4">
        <v>3</v>
      </c>
      <c r="H198" s="4">
        <v>1</v>
      </c>
      <c r="I198" s="4">
        <v>5</v>
      </c>
      <c r="J198" s="4">
        <v>5</v>
      </c>
      <c r="K198" s="4">
        <v>5</v>
      </c>
    </row>
    <row r="199" spans="1:11" x14ac:dyDescent="0.35">
      <c r="A199" t="s">
        <v>706</v>
      </c>
      <c r="B199" t="s">
        <v>701</v>
      </c>
      <c r="D199" t="s">
        <v>389</v>
      </c>
      <c r="E199" t="s">
        <v>707</v>
      </c>
      <c r="F199" s="3">
        <v>1</v>
      </c>
      <c r="G199" s="4">
        <v>0</v>
      </c>
      <c r="H199" s="4">
        <v>5</v>
      </c>
      <c r="I199" s="4">
        <v>5</v>
      </c>
      <c r="J199" s="4">
        <v>5</v>
      </c>
      <c r="K199" s="4">
        <v>5</v>
      </c>
    </row>
    <row r="200" spans="1:11" x14ac:dyDescent="0.35">
      <c r="A200" t="s">
        <v>708</v>
      </c>
      <c r="B200" t="s">
        <v>709</v>
      </c>
      <c r="C200" t="s">
        <v>709</v>
      </c>
      <c r="D200" t="s">
        <v>389</v>
      </c>
      <c r="E200" t="s">
        <v>389</v>
      </c>
    </row>
    <row r="201" spans="1:11" x14ac:dyDescent="0.35">
      <c r="A201" t="s">
        <v>710</v>
      </c>
      <c r="B201" t="s">
        <v>709</v>
      </c>
      <c r="D201" t="s">
        <v>389</v>
      </c>
      <c r="E201" t="s">
        <v>711</v>
      </c>
      <c r="F201" s="3">
        <v>1</v>
      </c>
      <c r="G201" s="4">
        <v>5</v>
      </c>
      <c r="H201" s="4">
        <v>5</v>
      </c>
      <c r="I201" s="4">
        <v>5</v>
      </c>
      <c r="J201" s="4">
        <v>3</v>
      </c>
      <c r="K201" s="4">
        <v>5</v>
      </c>
    </row>
    <row r="202" spans="1:11" x14ac:dyDescent="0.35">
      <c r="A202" t="s">
        <v>712</v>
      </c>
      <c r="B202" t="s">
        <v>709</v>
      </c>
      <c r="D202" t="s">
        <v>389</v>
      </c>
      <c r="E202" t="s">
        <v>713</v>
      </c>
      <c r="F202" s="3">
        <v>1</v>
      </c>
      <c r="G202" s="4">
        <v>4</v>
      </c>
      <c r="H202" s="4">
        <v>5</v>
      </c>
      <c r="I202" s="4">
        <v>5</v>
      </c>
      <c r="J202" s="4">
        <v>0</v>
      </c>
      <c r="K202" s="4">
        <v>3</v>
      </c>
    </row>
    <row r="203" spans="1:11" x14ac:dyDescent="0.35">
      <c r="A203" t="s">
        <v>714</v>
      </c>
      <c r="B203" t="s">
        <v>709</v>
      </c>
      <c r="D203" t="s">
        <v>389</v>
      </c>
      <c r="E203" t="s">
        <v>715</v>
      </c>
      <c r="F203" s="3">
        <v>0</v>
      </c>
      <c r="G203" s="4">
        <v>5</v>
      </c>
      <c r="H203" s="4">
        <v>5</v>
      </c>
      <c r="I203" s="4">
        <v>5</v>
      </c>
      <c r="J203" s="4">
        <v>0</v>
      </c>
      <c r="K203" s="4">
        <v>4</v>
      </c>
    </row>
    <row r="204" spans="1:11" x14ac:dyDescent="0.35">
      <c r="A204" t="s">
        <v>716</v>
      </c>
      <c r="B204" t="s">
        <v>717</v>
      </c>
      <c r="C204" t="s">
        <v>718</v>
      </c>
      <c r="D204" t="s">
        <v>389</v>
      </c>
      <c r="E204" t="s">
        <v>389</v>
      </c>
    </row>
    <row r="205" spans="1:11" x14ac:dyDescent="0.35">
      <c r="A205" t="s">
        <v>719</v>
      </c>
      <c r="B205" t="s">
        <v>717</v>
      </c>
      <c r="D205" t="s">
        <v>389</v>
      </c>
      <c r="E205" t="s">
        <v>545</v>
      </c>
      <c r="F205" s="3">
        <v>0</v>
      </c>
      <c r="G205" s="4">
        <v>2</v>
      </c>
      <c r="H205" s="4">
        <v>5</v>
      </c>
      <c r="I205" s="4">
        <v>5</v>
      </c>
      <c r="J205" s="4">
        <v>4</v>
      </c>
      <c r="K205" s="4">
        <v>2</v>
      </c>
    </row>
    <row r="206" spans="1:11" x14ac:dyDescent="0.35">
      <c r="A206" t="s">
        <v>720</v>
      </c>
      <c r="B206" t="s">
        <v>717</v>
      </c>
      <c r="D206" t="s">
        <v>389</v>
      </c>
      <c r="E206" t="s">
        <v>543</v>
      </c>
      <c r="F206" s="3">
        <v>0</v>
      </c>
      <c r="G206" s="4">
        <v>0</v>
      </c>
      <c r="H206" s="4">
        <v>5</v>
      </c>
      <c r="I206" s="4">
        <v>5</v>
      </c>
      <c r="J206" s="4">
        <v>0</v>
      </c>
      <c r="K206" s="4">
        <v>5</v>
      </c>
    </row>
    <row r="207" spans="1:11" x14ac:dyDescent="0.35">
      <c r="A207" t="s">
        <v>721</v>
      </c>
      <c r="B207" t="s">
        <v>717</v>
      </c>
      <c r="D207" t="s">
        <v>389</v>
      </c>
      <c r="E207" t="s">
        <v>722</v>
      </c>
      <c r="F207" s="3">
        <v>4</v>
      </c>
      <c r="G207" s="4">
        <v>5</v>
      </c>
      <c r="H207" s="4">
        <v>5</v>
      </c>
      <c r="I207" s="4">
        <v>5</v>
      </c>
      <c r="J207" s="4">
        <v>2</v>
      </c>
      <c r="K207" s="4">
        <v>5</v>
      </c>
    </row>
    <row r="208" spans="1:11" x14ac:dyDescent="0.35">
      <c r="A208" t="s">
        <v>723</v>
      </c>
      <c r="B208" t="s">
        <v>717</v>
      </c>
      <c r="D208" t="s">
        <v>389</v>
      </c>
      <c r="E208" t="s">
        <v>724</v>
      </c>
      <c r="F208" s="3">
        <v>0</v>
      </c>
      <c r="G208" s="4">
        <v>0</v>
      </c>
      <c r="H208" s="4">
        <v>5</v>
      </c>
      <c r="I208" s="4">
        <v>5</v>
      </c>
      <c r="J208" s="4">
        <v>0</v>
      </c>
      <c r="K208" s="4">
        <v>5</v>
      </c>
    </row>
    <row r="209" spans="1:11" x14ac:dyDescent="0.35">
      <c r="A209" t="s">
        <v>725</v>
      </c>
      <c r="B209" t="s">
        <v>726</v>
      </c>
      <c r="C209" t="s">
        <v>726</v>
      </c>
      <c r="D209" t="s">
        <v>389</v>
      </c>
      <c r="E209" t="s">
        <v>389</v>
      </c>
    </row>
    <row r="210" spans="1:11" x14ac:dyDescent="0.35">
      <c r="A210" t="s">
        <v>727</v>
      </c>
      <c r="B210" t="s">
        <v>726</v>
      </c>
      <c r="D210" t="s">
        <v>389</v>
      </c>
      <c r="E210" t="s">
        <v>728</v>
      </c>
      <c r="F210" s="3">
        <v>4</v>
      </c>
      <c r="G210" s="4">
        <v>5</v>
      </c>
      <c r="H210" s="4">
        <v>4</v>
      </c>
      <c r="I210" s="4">
        <v>5</v>
      </c>
      <c r="J210" s="4">
        <v>4</v>
      </c>
      <c r="K210" s="4">
        <v>5</v>
      </c>
    </row>
    <row r="211" spans="1:11" x14ac:dyDescent="0.35">
      <c r="A211" t="s">
        <v>729</v>
      </c>
      <c r="B211" t="s">
        <v>726</v>
      </c>
      <c r="D211" t="s">
        <v>389</v>
      </c>
      <c r="E211" t="s">
        <v>730</v>
      </c>
      <c r="F211" s="3">
        <v>4</v>
      </c>
      <c r="G211" s="4">
        <v>5</v>
      </c>
      <c r="H211" s="4">
        <v>3</v>
      </c>
      <c r="I211" s="4">
        <v>5</v>
      </c>
      <c r="J211" s="4">
        <v>4</v>
      </c>
      <c r="K211" s="4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1"/>
  <sheetViews>
    <sheetView topLeftCell="A202" workbookViewId="0">
      <selection activeCell="E214" sqref="E214"/>
    </sheetView>
  </sheetViews>
  <sheetFormatPr defaultColWidth="10.90625" defaultRowHeight="14.5" x14ac:dyDescent="0.35"/>
  <cols>
    <col min="5" max="5" width="66.08984375" customWidth="1"/>
  </cols>
  <sheetData>
    <row r="1" spans="1:11" x14ac:dyDescent="0.35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s="2" t="s">
        <v>380</v>
      </c>
      <c r="G1" s="4" t="s">
        <v>381</v>
      </c>
      <c r="H1" s="4" t="s">
        <v>382</v>
      </c>
      <c r="I1" s="4" t="s">
        <v>383</v>
      </c>
      <c r="J1" s="4" t="s">
        <v>384</v>
      </c>
      <c r="K1" s="4" t="s">
        <v>385</v>
      </c>
    </row>
    <row r="2" spans="1:11" x14ac:dyDescent="0.35">
      <c r="B2" t="s">
        <v>386</v>
      </c>
    </row>
    <row r="3" spans="1:11" x14ac:dyDescent="0.35">
      <c r="A3" t="s">
        <v>387</v>
      </c>
      <c r="B3" t="s">
        <v>388</v>
      </c>
      <c r="C3" t="s">
        <v>389</v>
      </c>
      <c r="D3" t="s">
        <v>389</v>
      </c>
      <c r="E3" t="s">
        <v>389</v>
      </c>
    </row>
    <row r="4" spans="1:11" x14ac:dyDescent="0.35">
      <c r="A4" t="s">
        <v>390</v>
      </c>
      <c r="B4" t="s">
        <v>391</v>
      </c>
      <c r="C4" t="s">
        <v>389</v>
      </c>
      <c r="D4" t="s">
        <v>389</v>
      </c>
      <c r="E4" t="s">
        <v>389</v>
      </c>
    </row>
    <row r="5" spans="1:11" x14ac:dyDescent="0.35">
      <c r="A5" t="s">
        <v>392</v>
      </c>
      <c r="B5" t="s">
        <v>391</v>
      </c>
      <c r="C5" t="s">
        <v>389</v>
      </c>
      <c r="D5" t="s">
        <v>389</v>
      </c>
      <c r="E5" t="s">
        <v>393</v>
      </c>
    </row>
    <row r="6" spans="1:11" x14ac:dyDescent="0.35">
      <c r="A6" t="s">
        <v>394</v>
      </c>
      <c r="B6" t="s">
        <v>391</v>
      </c>
      <c r="C6" t="s">
        <v>389</v>
      </c>
      <c r="D6" t="s">
        <v>389</v>
      </c>
      <c r="E6" t="s">
        <v>395</v>
      </c>
    </row>
    <row r="7" spans="1:11" x14ac:dyDescent="0.35">
      <c r="A7" t="s">
        <v>396</v>
      </c>
      <c r="B7" t="s">
        <v>391</v>
      </c>
      <c r="C7" t="s">
        <v>389</v>
      </c>
      <c r="D7" t="s">
        <v>389</v>
      </c>
      <c r="E7" t="s">
        <v>397</v>
      </c>
    </row>
    <row r="8" spans="1:11" x14ac:dyDescent="0.35">
      <c r="A8" t="s">
        <v>398</v>
      </c>
      <c r="B8" t="s">
        <v>391</v>
      </c>
      <c r="C8" t="s">
        <v>389</v>
      </c>
      <c r="D8" t="s">
        <v>389</v>
      </c>
      <c r="E8" t="s">
        <v>399</v>
      </c>
    </row>
    <row r="9" spans="1:11" x14ac:dyDescent="0.35">
      <c r="A9" t="s">
        <v>400</v>
      </c>
      <c r="B9" t="s">
        <v>391</v>
      </c>
      <c r="C9" t="s">
        <v>389</v>
      </c>
      <c r="D9" t="s">
        <v>389</v>
      </c>
      <c r="E9" t="s">
        <v>401</v>
      </c>
    </row>
    <row r="10" spans="1:11" x14ac:dyDescent="0.35">
      <c r="A10" t="s">
        <v>402</v>
      </c>
      <c r="B10" t="s">
        <v>391</v>
      </c>
      <c r="C10" t="s">
        <v>389</v>
      </c>
      <c r="D10" t="s">
        <v>389</v>
      </c>
      <c r="E10" t="s">
        <v>403</v>
      </c>
    </row>
    <row r="11" spans="1:11" x14ac:dyDescent="0.35">
      <c r="A11" t="s">
        <v>404</v>
      </c>
      <c r="B11" t="s">
        <v>391</v>
      </c>
      <c r="C11" t="s">
        <v>389</v>
      </c>
      <c r="D11" t="s">
        <v>389</v>
      </c>
      <c r="E11" t="s">
        <v>405</v>
      </c>
    </row>
    <row r="12" spans="1:11" x14ac:dyDescent="0.35">
      <c r="A12" t="s">
        <v>406</v>
      </c>
      <c r="B12" t="s">
        <v>391</v>
      </c>
      <c r="C12" t="s">
        <v>389</v>
      </c>
      <c r="D12" t="s">
        <v>389</v>
      </c>
      <c r="E12" t="s">
        <v>407</v>
      </c>
    </row>
    <row r="13" spans="1:11" x14ac:dyDescent="0.35">
      <c r="A13" t="s">
        <v>408</v>
      </c>
      <c r="B13" t="s">
        <v>391</v>
      </c>
      <c r="C13" t="s">
        <v>389</v>
      </c>
      <c r="D13" t="s">
        <v>389</v>
      </c>
      <c r="E13" t="s">
        <v>409</v>
      </c>
    </row>
    <row r="14" spans="1:11" x14ac:dyDescent="0.35">
      <c r="A14" t="s">
        <v>410</v>
      </c>
      <c r="B14" t="s">
        <v>391</v>
      </c>
      <c r="C14" t="s">
        <v>389</v>
      </c>
      <c r="D14" t="s">
        <v>389</v>
      </c>
      <c r="E14" t="s">
        <v>411</v>
      </c>
    </row>
    <row r="15" spans="1:11" x14ac:dyDescent="0.35">
      <c r="A15" t="s">
        <v>412</v>
      </c>
      <c r="B15" t="s">
        <v>413</v>
      </c>
      <c r="C15" t="s">
        <v>389</v>
      </c>
      <c r="D15" t="s">
        <v>389</v>
      </c>
      <c r="E15" t="s">
        <v>389</v>
      </c>
    </row>
    <row r="16" spans="1:11" x14ac:dyDescent="0.35">
      <c r="A16" t="s">
        <v>414</v>
      </c>
      <c r="B16" t="s">
        <v>413</v>
      </c>
      <c r="C16" t="s">
        <v>389</v>
      </c>
      <c r="D16" t="s">
        <v>389</v>
      </c>
      <c r="E16" t="s">
        <v>415</v>
      </c>
    </row>
    <row r="17" spans="1:5" x14ac:dyDescent="0.35">
      <c r="A17" t="s">
        <v>416</v>
      </c>
      <c r="B17" t="s">
        <v>413</v>
      </c>
      <c r="C17" t="s">
        <v>389</v>
      </c>
      <c r="D17" t="s">
        <v>389</v>
      </c>
      <c r="E17" t="s">
        <v>417</v>
      </c>
    </row>
    <row r="18" spans="1:5" x14ac:dyDescent="0.35">
      <c r="A18" t="s">
        <v>418</v>
      </c>
      <c r="B18" t="s">
        <v>413</v>
      </c>
      <c r="C18" t="s">
        <v>389</v>
      </c>
      <c r="D18" t="s">
        <v>389</v>
      </c>
      <c r="E18" t="s">
        <v>419</v>
      </c>
    </row>
    <row r="19" spans="1:5" x14ac:dyDescent="0.35">
      <c r="A19" t="s">
        <v>420</v>
      </c>
      <c r="B19" t="s">
        <v>413</v>
      </c>
      <c r="C19" t="s">
        <v>389</v>
      </c>
      <c r="D19" t="s">
        <v>389</v>
      </c>
      <c r="E19" t="s">
        <v>421</v>
      </c>
    </row>
    <row r="20" spans="1:5" x14ac:dyDescent="0.35">
      <c r="A20" t="s">
        <v>422</v>
      </c>
      <c r="B20" t="s">
        <v>413</v>
      </c>
      <c r="C20" t="s">
        <v>389</v>
      </c>
      <c r="D20" t="s">
        <v>389</v>
      </c>
      <c r="E20" t="s">
        <v>423</v>
      </c>
    </row>
    <row r="21" spans="1:5" x14ac:dyDescent="0.35">
      <c r="A21" t="s">
        <v>424</v>
      </c>
      <c r="B21" t="s">
        <v>413</v>
      </c>
      <c r="C21" t="s">
        <v>389</v>
      </c>
      <c r="D21" t="s">
        <v>389</v>
      </c>
      <c r="E21" t="s">
        <v>425</v>
      </c>
    </row>
    <row r="22" spans="1:5" x14ac:dyDescent="0.35">
      <c r="A22" t="s">
        <v>426</v>
      </c>
      <c r="B22" t="s">
        <v>413</v>
      </c>
      <c r="C22" t="s">
        <v>389</v>
      </c>
      <c r="D22" t="s">
        <v>389</v>
      </c>
      <c r="E22" t="s">
        <v>427</v>
      </c>
    </row>
    <row r="23" spans="1:5" x14ac:dyDescent="0.35">
      <c r="A23" t="s">
        <v>428</v>
      </c>
      <c r="B23" t="s">
        <v>413</v>
      </c>
      <c r="C23" t="s">
        <v>389</v>
      </c>
      <c r="D23" t="s">
        <v>389</v>
      </c>
      <c r="E23" t="s">
        <v>429</v>
      </c>
    </row>
    <row r="24" spans="1:5" x14ac:dyDescent="0.35">
      <c r="A24" t="s">
        <v>430</v>
      </c>
      <c r="B24" t="s">
        <v>413</v>
      </c>
      <c r="C24" t="s">
        <v>389</v>
      </c>
      <c r="D24" t="s">
        <v>389</v>
      </c>
      <c r="E24" t="s">
        <v>431</v>
      </c>
    </row>
    <row r="25" spans="1:5" x14ac:dyDescent="0.35">
      <c r="A25" t="s">
        <v>432</v>
      </c>
      <c r="B25" t="s">
        <v>433</v>
      </c>
      <c r="C25" t="s">
        <v>389</v>
      </c>
      <c r="D25" t="s">
        <v>389</v>
      </c>
      <c r="E25" t="s">
        <v>389</v>
      </c>
    </row>
    <row r="26" spans="1:5" x14ac:dyDescent="0.35">
      <c r="A26" t="s">
        <v>434</v>
      </c>
      <c r="B26" t="s">
        <v>433</v>
      </c>
      <c r="C26" t="s">
        <v>389</v>
      </c>
      <c r="D26" t="s">
        <v>389</v>
      </c>
      <c r="E26" t="s">
        <v>435</v>
      </c>
    </row>
    <row r="27" spans="1:5" x14ac:dyDescent="0.35">
      <c r="A27" t="s">
        <v>436</v>
      </c>
      <c r="B27" t="s">
        <v>433</v>
      </c>
      <c r="C27" t="s">
        <v>389</v>
      </c>
      <c r="D27" t="s">
        <v>389</v>
      </c>
      <c r="E27" t="s">
        <v>437</v>
      </c>
    </row>
    <row r="28" spans="1:5" x14ac:dyDescent="0.35">
      <c r="A28" t="s">
        <v>438</v>
      </c>
      <c r="B28" t="s">
        <v>433</v>
      </c>
      <c r="C28" t="s">
        <v>389</v>
      </c>
      <c r="D28" t="s">
        <v>389</v>
      </c>
      <c r="E28" t="s">
        <v>439</v>
      </c>
    </row>
    <row r="29" spans="1:5" x14ac:dyDescent="0.35">
      <c r="A29" t="s">
        <v>440</v>
      </c>
      <c r="B29" t="s">
        <v>433</v>
      </c>
      <c r="C29" t="s">
        <v>389</v>
      </c>
      <c r="D29" t="s">
        <v>389</v>
      </c>
      <c r="E29" t="s">
        <v>441</v>
      </c>
    </row>
    <row r="30" spans="1:5" x14ac:dyDescent="0.35">
      <c r="A30" t="s">
        <v>442</v>
      </c>
      <c r="B30" t="s">
        <v>433</v>
      </c>
      <c r="C30" t="s">
        <v>389</v>
      </c>
      <c r="D30" t="s">
        <v>389</v>
      </c>
      <c r="E30" t="s">
        <v>443</v>
      </c>
    </row>
    <row r="31" spans="1:5" x14ac:dyDescent="0.35">
      <c r="A31" t="s">
        <v>444</v>
      </c>
      <c r="B31" t="s">
        <v>433</v>
      </c>
      <c r="C31" t="s">
        <v>389</v>
      </c>
      <c r="D31" t="s">
        <v>389</v>
      </c>
      <c r="E31" t="s">
        <v>445</v>
      </c>
    </row>
    <row r="32" spans="1:5" x14ac:dyDescent="0.35">
      <c r="A32" t="s">
        <v>446</v>
      </c>
      <c r="B32" t="s">
        <v>433</v>
      </c>
      <c r="C32" t="s">
        <v>389</v>
      </c>
      <c r="D32" t="s">
        <v>389</v>
      </c>
      <c r="E32" t="s">
        <v>447</v>
      </c>
    </row>
    <row r="33" spans="1:5" x14ac:dyDescent="0.35">
      <c r="A33" t="s">
        <v>448</v>
      </c>
      <c r="B33" t="s">
        <v>731</v>
      </c>
      <c r="C33" t="s">
        <v>389</v>
      </c>
      <c r="D33" t="s">
        <v>389</v>
      </c>
      <c r="E33" t="s">
        <v>389</v>
      </c>
    </row>
    <row r="34" spans="1:5" x14ac:dyDescent="0.35">
      <c r="A34" t="s">
        <v>449</v>
      </c>
      <c r="B34" t="s">
        <v>731</v>
      </c>
      <c r="C34" t="s">
        <v>389</v>
      </c>
      <c r="D34" t="s">
        <v>389</v>
      </c>
      <c r="E34" t="s">
        <v>450</v>
      </c>
    </row>
    <row r="35" spans="1:5" x14ac:dyDescent="0.35">
      <c r="A35" t="s">
        <v>451</v>
      </c>
      <c r="B35" t="s">
        <v>731</v>
      </c>
      <c r="C35" t="s">
        <v>389</v>
      </c>
      <c r="D35" t="s">
        <v>389</v>
      </c>
      <c r="E35" t="s">
        <v>452</v>
      </c>
    </row>
    <row r="36" spans="1:5" x14ac:dyDescent="0.35">
      <c r="A36" t="s">
        <v>453</v>
      </c>
      <c r="B36" t="s">
        <v>731</v>
      </c>
      <c r="C36" t="s">
        <v>389</v>
      </c>
      <c r="D36" t="s">
        <v>389</v>
      </c>
      <c r="E36" t="s">
        <v>454</v>
      </c>
    </row>
    <row r="37" spans="1:5" x14ac:dyDescent="0.35">
      <c r="A37" t="s">
        <v>455</v>
      </c>
      <c r="B37" t="s">
        <v>731</v>
      </c>
      <c r="C37" t="s">
        <v>389</v>
      </c>
      <c r="D37" t="s">
        <v>389</v>
      </c>
      <c r="E37" t="s">
        <v>456</v>
      </c>
    </row>
    <row r="38" spans="1:5" x14ac:dyDescent="0.35">
      <c r="A38" t="s">
        <v>457</v>
      </c>
      <c r="B38" t="s">
        <v>731</v>
      </c>
      <c r="C38" t="s">
        <v>389</v>
      </c>
      <c r="D38" t="s">
        <v>389</v>
      </c>
      <c r="E38" t="s">
        <v>458</v>
      </c>
    </row>
    <row r="39" spans="1:5" x14ac:dyDescent="0.35">
      <c r="A39" t="s">
        <v>459</v>
      </c>
      <c r="B39" t="s">
        <v>731</v>
      </c>
      <c r="C39" t="s">
        <v>389</v>
      </c>
      <c r="D39" t="s">
        <v>389</v>
      </c>
      <c r="E39" t="s">
        <v>460</v>
      </c>
    </row>
    <row r="40" spans="1:5" x14ac:dyDescent="0.35">
      <c r="A40" t="s">
        <v>461</v>
      </c>
      <c r="B40" t="s">
        <v>731</v>
      </c>
      <c r="C40" t="s">
        <v>389</v>
      </c>
      <c r="D40" t="s">
        <v>389</v>
      </c>
      <c r="E40" t="s">
        <v>462</v>
      </c>
    </row>
    <row r="41" spans="1:5" x14ac:dyDescent="0.35">
      <c r="A41" t="s">
        <v>463</v>
      </c>
      <c r="B41" t="s">
        <v>464</v>
      </c>
      <c r="C41" t="s">
        <v>389</v>
      </c>
      <c r="D41" t="s">
        <v>389</v>
      </c>
      <c r="E41" t="s">
        <v>389</v>
      </c>
    </row>
    <row r="42" spans="1:5" x14ac:dyDescent="0.35">
      <c r="A42" t="s">
        <v>465</v>
      </c>
      <c r="B42" t="s">
        <v>464</v>
      </c>
      <c r="C42" t="s">
        <v>389</v>
      </c>
      <c r="D42" t="s">
        <v>389</v>
      </c>
      <c r="E42" t="s">
        <v>466</v>
      </c>
    </row>
    <row r="43" spans="1:5" x14ac:dyDescent="0.35">
      <c r="A43" t="s">
        <v>467</v>
      </c>
      <c r="B43" t="s">
        <v>464</v>
      </c>
      <c r="C43" t="s">
        <v>389</v>
      </c>
      <c r="D43" t="s">
        <v>389</v>
      </c>
      <c r="E43" t="s">
        <v>468</v>
      </c>
    </row>
    <row r="44" spans="1:5" x14ac:dyDescent="0.35">
      <c r="A44" t="s">
        <v>469</v>
      </c>
      <c r="B44" t="s">
        <v>464</v>
      </c>
      <c r="C44" t="s">
        <v>389</v>
      </c>
      <c r="D44" t="s">
        <v>389</v>
      </c>
      <c r="E44" t="s">
        <v>470</v>
      </c>
    </row>
    <row r="45" spans="1:5" x14ac:dyDescent="0.35">
      <c r="A45" t="s">
        <v>471</v>
      </c>
      <c r="B45" t="s">
        <v>472</v>
      </c>
      <c r="C45" t="s">
        <v>389</v>
      </c>
      <c r="D45" t="s">
        <v>389</v>
      </c>
      <c r="E45" t="s">
        <v>389</v>
      </c>
    </row>
    <row r="46" spans="1:5" x14ac:dyDescent="0.35">
      <c r="A46" t="s">
        <v>473</v>
      </c>
      <c r="B46" t="s">
        <v>389</v>
      </c>
      <c r="C46" t="s">
        <v>474</v>
      </c>
      <c r="D46" t="s">
        <v>389</v>
      </c>
      <c r="E46" t="s">
        <v>389</v>
      </c>
    </row>
    <row r="47" spans="1:5" x14ac:dyDescent="0.35">
      <c r="A47" t="s">
        <v>475</v>
      </c>
      <c r="B47" t="s">
        <v>472</v>
      </c>
      <c r="C47" t="s">
        <v>474</v>
      </c>
      <c r="D47" t="s">
        <v>476</v>
      </c>
      <c r="E47" t="s">
        <v>477</v>
      </c>
    </row>
    <row r="48" spans="1:5" x14ac:dyDescent="0.35">
      <c r="A48" t="s">
        <v>478</v>
      </c>
      <c r="B48" t="s">
        <v>472</v>
      </c>
      <c r="C48" t="s">
        <v>474</v>
      </c>
      <c r="D48" t="s">
        <v>476</v>
      </c>
      <c r="E48" t="s">
        <v>479</v>
      </c>
    </row>
    <row r="49" spans="1:11" x14ac:dyDescent="0.35">
      <c r="A49" t="s">
        <v>480</v>
      </c>
      <c r="B49" t="s">
        <v>472</v>
      </c>
      <c r="C49" t="s">
        <v>474</v>
      </c>
      <c r="D49" t="s">
        <v>476</v>
      </c>
      <c r="E49" t="s">
        <v>481</v>
      </c>
    </row>
    <row r="50" spans="1:11" x14ac:dyDescent="0.35">
      <c r="A50" t="s">
        <v>482</v>
      </c>
      <c r="B50" t="s">
        <v>472</v>
      </c>
      <c r="C50" t="s">
        <v>474</v>
      </c>
      <c r="D50" t="s">
        <v>476</v>
      </c>
      <c r="E50" t="s">
        <v>483</v>
      </c>
    </row>
    <row r="51" spans="1:11" x14ac:dyDescent="0.35">
      <c r="A51" t="s">
        <v>484</v>
      </c>
      <c r="B51" t="s">
        <v>472</v>
      </c>
      <c r="C51" t="s">
        <v>474</v>
      </c>
      <c r="D51" t="s">
        <v>476</v>
      </c>
      <c r="E51" t="s">
        <v>485</v>
      </c>
    </row>
    <row r="52" spans="1:11" x14ac:dyDescent="0.35">
      <c r="A52" t="s">
        <v>486</v>
      </c>
      <c r="B52" t="s">
        <v>472</v>
      </c>
      <c r="C52" t="s">
        <v>474</v>
      </c>
      <c r="D52" t="s">
        <v>487</v>
      </c>
      <c r="E52" t="s">
        <v>488</v>
      </c>
    </row>
    <row r="53" spans="1:11" x14ac:dyDescent="0.35">
      <c r="A53" t="s">
        <v>489</v>
      </c>
      <c r="B53" t="s">
        <v>472</v>
      </c>
      <c r="C53" t="s">
        <v>474</v>
      </c>
      <c r="D53" t="s">
        <v>487</v>
      </c>
      <c r="E53" t="s">
        <v>490</v>
      </c>
    </row>
    <row r="54" spans="1:11" x14ac:dyDescent="0.35">
      <c r="A54" t="s">
        <v>491</v>
      </c>
      <c r="B54" t="s">
        <v>472</v>
      </c>
      <c r="C54" t="s">
        <v>474</v>
      </c>
      <c r="D54" t="s">
        <v>487</v>
      </c>
      <c r="E54" t="s">
        <v>492</v>
      </c>
    </row>
    <row r="55" spans="1:11" x14ac:dyDescent="0.35">
      <c r="A55" t="s">
        <v>493</v>
      </c>
      <c r="B55" t="s">
        <v>472</v>
      </c>
      <c r="C55" t="s">
        <v>474</v>
      </c>
      <c r="D55" t="s">
        <v>494</v>
      </c>
      <c r="E55" t="s">
        <v>488</v>
      </c>
    </row>
    <row r="56" spans="1:11" x14ac:dyDescent="0.35">
      <c r="A56" t="s">
        <v>495</v>
      </c>
      <c r="B56" t="s">
        <v>472</v>
      </c>
      <c r="C56" t="s">
        <v>474</v>
      </c>
      <c r="D56" t="s">
        <v>494</v>
      </c>
      <c r="E56" t="s">
        <v>490</v>
      </c>
    </row>
    <row r="57" spans="1:11" x14ac:dyDescent="0.35">
      <c r="A57" t="s">
        <v>496</v>
      </c>
      <c r="B57" t="s">
        <v>472</v>
      </c>
      <c r="C57" t="s">
        <v>474</v>
      </c>
      <c r="D57" t="s">
        <v>494</v>
      </c>
      <c r="E57" t="s">
        <v>492</v>
      </c>
    </row>
    <row r="58" spans="1:11" x14ac:dyDescent="0.35">
      <c r="A58" t="s">
        <v>497</v>
      </c>
      <c r="B58" t="s">
        <v>389</v>
      </c>
      <c r="C58" t="s">
        <v>498</v>
      </c>
      <c r="D58" t="s">
        <v>389</v>
      </c>
      <c r="E58" t="s">
        <v>389</v>
      </c>
    </row>
    <row r="59" spans="1:11" x14ac:dyDescent="0.35">
      <c r="A59" t="s">
        <v>499</v>
      </c>
      <c r="B59" t="s">
        <v>472</v>
      </c>
      <c r="C59" t="s">
        <v>498</v>
      </c>
      <c r="D59" t="s">
        <v>476</v>
      </c>
      <c r="E59" t="s">
        <v>477</v>
      </c>
      <c r="K59" s="4">
        <v>3</v>
      </c>
    </row>
    <row r="60" spans="1:11" x14ac:dyDescent="0.35">
      <c r="A60" t="s">
        <v>500</v>
      </c>
      <c r="B60" t="s">
        <v>472</v>
      </c>
      <c r="C60" t="s">
        <v>498</v>
      </c>
      <c r="D60" t="s">
        <v>476</v>
      </c>
      <c r="E60" t="s">
        <v>479</v>
      </c>
    </row>
    <row r="61" spans="1:11" x14ac:dyDescent="0.35">
      <c r="A61" t="s">
        <v>501</v>
      </c>
      <c r="B61" t="s">
        <v>472</v>
      </c>
      <c r="C61" t="s">
        <v>498</v>
      </c>
      <c r="D61" t="s">
        <v>476</v>
      </c>
      <c r="E61" t="s">
        <v>481</v>
      </c>
    </row>
    <row r="62" spans="1:11" x14ac:dyDescent="0.35">
      <c r="A62" t="s">
        <v>502</v>
      </c>
      <c r="B62" t="s">
        <v>472</v>
      </c>
      <c r="C62" t="s">
        <v>498</v>
      </c>
      <c r="D62" t="s">
        <v>476</v>
      </c>
      <c r="E62" t="s">
        <v>483</v>
      </c>
    </row>
    <row r="63" spans="1:11" x14ac:dyDescent="0.35">
      <c r="A63" t="s">
        <v>503</v>
      </c>
      <c r="B63" t="s">
        <v>472</v>
      </c>
      <c r="C63" t="s">
        <v>498</v>
      </c>
      <c r="D63" t="s">
        <v>476</v>
      </c>
      <c r="E63" t="s">
        <v>485</v>
      </c>
    </row>
    <row r="64" spans="1:11" x14ac:dyDescent="0.35">
      <c r="A64" t="s">
        <v>504</v>
      </c>
      <c r="B64" t="s">
        <v>472</v>
      </c>
      <c r="C64" t="s">
        <v>498</v>
      </c>
      <c r="D64" t="s">
        <v>487</v>
      </c>
      <c r="E64" t="s">
        <v>488</v>
      </c>
    </row>
    <row r="65" spans="1:5" x14ac:dyDescent="0.35">
      <c r="A65" t="s">
        <v>505</v>
      </c>
      <c r="B65" t="s">
        <v>472</v>
      </c>
      <c r="C65" t="s">
        <v>498</v>
      </c>
      <c r="D65" t="s">
        <v>487</v>
      </c>
      <c r="E65" t="s">
        <v>490</v>
      </c>
    </row>
    <row r="66" spans="1:5" x14ac:dyDescent="0.35">
      <c r="A66" t="s">
        <v>506</v>
      </c>
      <c r="B66" t="s">
        <v>472</v>
      </c>
      <c r="C66" t="s">
        <v>498</v>
      </c>
      <c r="D66" t="s">
        <v>487</v>
      </c>
      <c r="E66" t="s">
        <v>492</v>
      </c>
    </row>
    <row r="67" spans="1:5" x14ac:dyDescent="0.35">
      <c r="A67" t="s">
        <v>507</v>
      </c>
      <c r="B67" t="s">
        <v>472</v>
      </c>
      <c r="C67" t="s">
        <v>498</v>
      </c>
      <c r="D67" t="s">
        <v>494</v>
      </c>
      <c r="E67" t="s">
        <v>488</v>
      </c>
    </row>
    <row r="68" spans="1:5" x14ac:dyDescent="0.35">
      <c r="A68" t="s">
        <v>508</v>
      </c>
      <c r="B68" t="s">
        <v>472</v>
      </c>
      <c r="C68" t="s">
        <v>498</v>
      </c>
      <c r="D68" t="s">
        <v>494</v>
      </c>
      <c r="E68" t="s">
        <v>490</v>
      </c>
    </row>
    <row r="69" spans="1:5" x14ac:dyDescent="0.35">
      <c r="A69" t="s">
        <v>509</v>
      </c>
      <c r="B69" t="s">
        <v>472</v>
      </c>
      <c r="C69" t="s">
        <v>498</v>
      </c>
      <c r="D69" t="s">
        <v>494</v>
      </c>
      <c r="E69" t="s">
        <v>492</v>
      </c>
    </row>
    <row r="70" spans="1:5" x14ac:dyDescent="0.35">
      <c r="A70" t="s">
        <v>510</v>
      </c>
      <c r="B70" t="s">
        <v>389</v>
      </c>
      <c r="C70" t="s">
        <v>511</v>
      </c>
      <c r="D70" t="s">
        <v>389</v>
      </c>
      <c r="E70" t="s">
        <v>389</v>
      </c>
    </row>
    <row r="71" spans="1:5" x14ac:dyDescent="0.35">
      <c r="A71" t="s">
        <v>512</v>
      </c>
      <c r="B71" t="s">
        <v>472</v>
      </c>
      <c r="C71" t="s">
        <v>511</v>
      </c>
      <c r="D71" t="s">
        <v>476</v>
      </c>
      <c r="E71" t="s">
        <v>477</v>
      </c>
    </row>
    <row r="72" spans="1:5" x14ac:dyDescent="0.35">
      <c r="A72" t="s">
        <v>513</v>
      </c>
      <c r="B72" t="s">
        <v>472</v>
      </c>
      <c r="C72" t="s">
        <v>511</v>
      </c>
      <c r="D72" t="s">
        <v>476</v>
      </c>
      <c r="E72" t="s">
        <v>479</v>
      </c>
    </row>
    <row r="73" spans="1:5" x14ac:dyDescent="0.35">
      <c r="A73" t="s">
        <v>514</v>
      </c>
      <c r="B73" t="s">
        <v>472</v>
      </c>
      <c r="C73" t="s">
        <v>511</v>
      </c>
      <c r="D73" t="s">
        <v>476</v>
      </c>
      <c r="E73" t="s">
        <v>481</v>
      </c>
    </row>
    <row r="74" spans="1:5" x14ac:dyDescent="0.35">
      <c r="A74" t="s">
        <v>515</v>
      </c>
      <c r="B74" t="s">
        <v>472</v>
      </c>
      <c r="C74" t="s">
        <v>511</v>
      </c>
      <c r="D74" t="s">
        <v>476</v>
      </c>
      <c r="E74" t="s">
        <v>483</v>
      </c>
    </row>
    <row r="75" spans="1:5" x14ac:dyDescent="0.35">
      <c r="A75" t="s">
        <v>516</v>
      </c>
      <c r="B75" t="s">
        <v>472</v>
      </c>
      <c r="C75" t="s">
        <v>511</v>
      </c>
      <c r="D75" t="s">
        <v>476</v>
      </c>
      <c r="E75" t="s">
        <v>485</v>
      </c>
    </row>
    <row r="76" spans="1:5" x14ac:dyDescent="0.35">
      <c r="A76" t="s">
        <v>517</v>
      </c>
      <c r="B76" t="s">
        <v>472</v>
      </c>
      <c r="C76" t="s">
        <v>511</v>
      </c>
      <c r="D76" t="s">
        <v>487</v>
      </c>
      <c r="E76" t="s">
        <v>488</v>
      </c>
    </row>
    <row r="77" spans="1:5" x14ac:dyDescent="0.35">
      <c r="A77" t="s">
        <v>518</v>
      </c>
      <c r="B77" t="s">
        <v>472</v>
      </c>
      <c r="C77" t="s">
        <v>511</v>
      </c>
      <c r="D77" t="s">
        <v>487</v>
      </c>
      <c r="E77" t="s">
        <v>490</v>
      </c>
    </row>
    <row r="78" spans="1:5" x14ac:dyDescent="0.35">
      <c r="A78" t="s">
        <v>519</v>
      </c>
      <c r="B78" t="s">
        <v>472</v>
      </c>
      <c r="C78" t="s">
        <v>511</v>
      </c>
      <c r="D78" t="s">
        <v>487</v>
      </c>
      <c r="E78" t="s">
        <v>492</v>
      </c>
    </row>
    <row r="79" spans="1:5" x14ac:dyDescent="0.35">
      <c r="A79" t="s">
        <v>520</v>
      </c>
      <c r="B79" t="s">
        <v>472</v>
      </c>
      <c r="C79" t="s">
        <v>511</v>
      </c>
      <c r="D79" t="s">
        <v>494</v>
      </c>
      <c r="E79" t="s">
        <v>488</v>
      </c>
    </row>
    <row r="80" spans="1:5" x14ac:dyDescent="0.35">
      <c r="A80" t="s">
        <v>521</v>
      </c>
      <c r="B80" t="s">
        <v>472</v>
      </c>
      <c r="C80" t="s">
        <v>511</v>
      </c>
      <c r="D80" t="s">
        <v>494</v>
      </c>
      <c r="E80" t="s">
        <v>490</v>
      </c>
    </row>
    <row r="81" spans="1:7" x14ac:dyDescent="0.35">
      <c r="A81" t="s">
        <v>522</v>
      </c>
      <c r="B81" t="s">
        <v>472</v>
      </c>
      <c r="C81" t="s">
        <v>511</v>
      </c>
      <c r="D81" t="s">
        <v>494</v>
      </c>
      <c r="E81" t="s">
        <v>492</v>
      </c>
    </row>
    <row r="82" spans="1:7" x14ac:dyDescent="0.35">
      <c r="A82" t="s">
        <v>523</v>
      </c>
      <c r="B82" t="s">
        <v>389</v>
      </c>
      <c r="C82" t="s">
        <v>524</v>
      </c>
      <c r="D82" t="s">
        <v>389</v>
      </c>
      <c r="E82" t="s">
        <v>389</v>
      </c>
    </row>
    <row r="83" spans="1:7" x14ac:dyDescent="0.35">
      <c r="A83" t="s">
        <v>525</v>
      </c>
      <c r="B83" t="s">
        <v>472</v>
      </c>
      <c r="C83" t="s">
        <v>524</v>
      </c>
      <c r="D83" t="s">
        <v>476</v>
      </c>
      <c r="E83" t="s">
        <v>477</v>
      </c>
      <c r="F83" s="2">
        <v>4</v>
      </c>
      <c r="G83" s="4">
        <v>2</v>
      </c>
    </row>
    <row r="84" spans="1:7" x14ac:dyDescent="0.35">
      <c r="A84" t="s">
        <v>526</v>
      </c>
      <c r="B84" t="s">
        <v>472</v>
      </c>
      <c r="C84" t="s">
        <v>389</v>
      </c>
      <c r="D84" t="s">
        <v>476</v>
      </c>
      <c r="E84" t="s">
        <v>479</v>
      </c>
      <c r="F84" s="2">
        <v>4</v>
      </c>
    </row>
    <row r="85" spans="1:7" x14ac:dyDescent="0.35">
      <c r="A85" t="s">
        <v>527</v>
      </c>
      <c r="B85" t="s">
        <v>472</v>
      </c>
      <c r="C85" t="s">
        <v>389</v>
      </c>
      <c r="D85" t="s">
        <v>476</v>
      </c>
      <c r="E85" t="s">
        <v>481</v>
      </c>
      <c r="F85" s="2"/>
    </row>
    <row r="86" spans="1:7" x14ac:dyDescent="0.35">
      <c r="A86" t="s">
        <v>528</v>
      </c>
      <c r="B86" t="s">
        <v>472</v>
      </c>
      <c r="C86" t="s">
        <v>389</v>
      </c>
      <c r="D86" t="s">
        <v>476</v>
      </c>
      <c r="E86" t="s">
        <v>483</v>
      </c>
      <c r="F86" s="2">
        <v>4</v>
      </c>
    </row>
    <row r="87" spans="1:7" x14ac:dyDescent="0.35">
      <c r="A87" t="s">
        <v>529</v>
      </c>
      <c r="B87" t="s">
        <v>472</v>
      </c>
      <c r="C87" t="s">
        <v>389</v>
      </c>
      <c r="D87" t="s">
        <v>476</v>
      </c>
      <c r="E87" t="s">
        <v>485</v>
      </c>
      <c r="F87" s="2">
        <v>3</v>
      </c>
      <c r="G87" s="4">
        <v>4</v>
      </c>
    </row>
    <row r="88" spans="1:7" x14ac:dyDescent="0.35">
      <c r="A88" t="s">
        <v>531</v>
      </c>
      <c r="B88" t="s">
        <v>472</v>
      </c>
      <c r="C88" t="s">
        <v>389</v>
      </c>
      <c r="D88" t="s">
        <v>487</v>
      </c>
      <c r="E88" t="s">
        <v>488</v>
      </c>
      <c r="F88" s="2">
        <v>4</v>
      </c>
    </row>
    <row r="89" spans="1:7" x14ac:dyDescent="0.35">
      <c r="A89" t="s">
        <v>532</v>
      </c>
      <c r="B89" t="s">
        <v>472</v>
      </c>
      <c r="C89" t="s">
        <v>389</v>
      </c>
      <c r="D89" t="s">
        <v>487</v>
      </c>
      <c r="E89" t="s">
        <v>490</v>
      </c>
      <c r="F89" s="2"/>
    </row>
    <row r="90" spans="1:7" x14ac:dyDescent="0.35">
      <c r="A90" t="s">
        <v>533</v>
      </c>
      <c r="B90" t="s">
        <v>472</v>
      </c>
      <c r="C90" t="s">
        <v>389</v>
      </c>
      <c r="D90" t="s">
        <v>487</v>
      </c>
      <c r="E90" t="s">
        <v>492</v>
      </c>
      <c r="F90" s="2">
        <v>4</v>
      </c>
      <c r="G90" s="4">
        <v>2</v>
      </c>
    </row>
    <row r="91" spans="1:7" x14ac:dyDescent="0.35">
      <c r="A91" t="s">
        <v>534</v>
      </c>
      <c r="B91" t="s">
        <v>472</v>
      </c>
      <c r="C91" t="s">
        <v>389</v>
      </c>
      <c r="D91" t="s">
        <v>494</v>
      </c>
      <c r="E91" t="s">
        <v>488</v>
      </c>
      <c r="F91" s="2">
        <v>4</v>
      </c>
      <c r="G91" s="4">
        <v>0</v>
      </c>
    </row>
    <row r="92" spans="1:7" x14ac:dyDescent="0.35">
      <c r="A92" t="s">
        <v>535</v>
      </c>
      <c r="B92" t="s">
        <v>472</v>
      </c>
      <c r="C92" t="s">
        <v>389</v>
      </c>
      <c r="D92" t="s">
        <v>494</v>
      </c>
      <c r="E92" t="s">
        <v>490</v>
      </c>
      <c r="F92" s="2"/>
      <c r="G92" s="4">
        <v>0</v>
      </c>
    </row>
    <row r="93" spans="1:7" x14ac:dyDescent="0.35">
      <c r="A93" t="s">
        <v>536</v>
      </c>
      <c r="B93" t="s">
        <v>472</v>
      </c>
      <c r="C93" t="s">
        <v>389</v>
      </c>
      <c r="D93" t="s">
        <v>494</v>
      </c>
      <c r="E93" t="s">
        <v>492</v>
      </c>
      <c r="F93" s="2"/>
      <c r="G93" s="4">
        <v>0</v>
      </c>
    </row>
    <row r="94" spans="1:7" x14ac:dyDescent="0.35">
      <c r="A94" t="s">
        <v>537</v>
      </c>
      <c r="B94" t="s">
        <v>538</v>
      </c>
      <c r="C94" t="s">
        <v>389</v>
      </c>
      <c r="D94" t="s">
        <v>389</v>
      </c>
      <c r="E94" t="s">
        <v>389</v>
      </c>
    </row>
    <row r="95" spans="1:7" x14ac:dyDescent="0.35">
      <c r="A95" t="s">
        <v>539</v>
      </c>
      <c r="B95" t="s">
        <v>389</v>
      </c>
      <c r="C95" t="s">
        <v>540</v>
      </c>
      <c r="D95" t="s">
        <v>389</v>
      </c>
      <c r="E95" t="s">
        <v>389</v>
      </c>
    </row>
    <row r="96" spans="1:7" x14ac:dyDescent="0.35">
      <c r="A96" t="s">
        <v>541</v>
      </c>
      <c r="B96" t="s">
        <v>538</v>
      </c>
      <c r="D96" t="s">
        <v>542</v>
      </c>
      <c r="E96" t="s">
        <v>543</v>
      </c>
    </row>
    <row r="97" spans="1:5" x14ac:dyDescent="0.35">
      <c r="A97" t="s">
        <v>544</v>
      </c>
      <c r="B97" t="s">
        <v>538</v>
      </c>
      <c r="D97" t="s">
        <v>542</v>
      </c>
      <c r="E97" t="s">
        <v>545</v>
      </c>
    </row>
    <row r="98" spans="1:5" x14ac:dyDescent="0.35">
      <c r="A98" t="s">
        <v>546</v>
      </c>
      <c r="B98" t="s">
        <v>538</v>
      </c>
      <c r="D98" t="s">
        <v>547</v>
      </c>
      <c r="E98" t="s">
        <v>548</v>
      </c>
    </row>
    <row r="99" spans="1:5" x14ac:dyDescent="0.35">
      <c r="A99" t="s">
        <v>549</v>
      </c>
      <c r="B99" t="s">
        <v>538</v>
      </c>
      <c r="D99" t="s">
        <v>547</v>
      </c>
      <c r="E99" t="s">
        <v>550</v>
      </c>
    </row>
    <row r="100" spans="1:5" x14ac:dyDescent="0.35">
      <c r="A100" t="s">
        <v>551</v>
      </c>
      <c r="B100" t="s">
        <v>538</v>
      </c>
      <c r="D100" t="s">
        <v>547</v>
      </c>
      <c r="E100" t="s">
        <v>552</v>
      </c>
    </row>
    <row r="101" spans="1:5" x14ac:dyDescent="0.35">
      <c r="A101" t="s">
        <v>553</v>
      </c>
      <c r="B101" t="s">
        <v>389</v>
      </c>
      <c r="C101" t="s">
        <v>554</v>
      </c>
      <c r="D101" t="s">
        <v>389</v>
      </c>
      <c r="E101" t="s">
        <v>389</v>
      </c>
    </row>
    <row r="102" spans="1:5" x14ac:dyDescent="0.35">
      <c r="A102" t="s">
        <v>555</v>
      </c>
      <c r="B102" t="s">
        <v>538</v>
      </c>
      <c r="D102" t="s">
        <v>542</v>
      </c>
      <c r="E102" t="s">
        <v>543</v>
      </c>
    </row>
    <row r="103" spans="1:5" x14ac:dyDescent="0.35">
      <c r="A103" t="s">
        <v>556</v>
      </c>
      <c r="B103" t="s">
        <v>538</v>
      </c>
      <c r="D103" t="s">
        <v>542</v>
      </c>
      <c r="E103" t="s">
        <v>545</v>
      </c>
    </row>
    <row r="104" spans="1:5" x14ac:dyDescent="0.35">
      <c r="A104" t="s">
        <v>557</v>
      </c>
      <c r="B104" t="s">
        <v>538</v>
      </c>
      <c r="D104" t="s">
        <v>547</v>
      </c>
      <c r="E104" t="s">
        <v>548</v>
      </c>
    </row>
    <row r="105" spans="1:5" x14ac:dyDescent="0.35">
      <c r="A105" t="s">
        <v>558</v>
      </c>
      <c r="B105" t="s">
        <v>538</v>
      </c>
      <c r="D105" t="s">
        <v>547</v>
      </c>
      <c r="E105" t="s">
        <v>550</v>
      </c>
    </row>
    <row r="106" spans="1:5" x14ac:dyDescent="0.35">
      <c r="A106" t="s">
        <v>559</v>
      </c>
      <c r="B106" t="s">
        <v>538</v>
      </c>
      <c r="D106" t="s">
        <v>547</v>
      </c>
      <c r="E106" t="s">
        <v>552</v>
      </c>
    </row>
    <row r="107" spans="1:5" x14ac:dyDescent="0.35">
      <c r="A107" t="s">
        <v>560</v>
      </c>
      <c r="B107" t="s">
        <v>389</v>
      </c>
      <c r="C107" t="s">
        <v>561</v>
      </c>
      <c r="D107" t="s">
        <v>389</v>
      </c>
      <c r="E107" t="s">
        <v>389</v>
      </c>
    </row>
    <row r="108" spans="1:5" x14ac:dyDescent="0.35">
      <c r="A108" t="s">
        <v>562</v>
      </c>
      <c r="B108" t="s">
        <v>538</v>
      </c>
      <c r="D108" t="s">
        <v>542</v>
      </c>
      <c r="E108" t="s">
        <v>543</v>
      </c>
    </row>
    <row r="109" spans="1:5" x14ac:dyDescent="0.35">
      <c r="A109" t="s">
        <v>563</v>
      </c>
      <c r="B109" t="s">
        <v>538</v>
      </c>
      <c r="D109" t="s">
        <v>542</v>
      </c>
      <c r="E109" t="s">
        <v>545</v>
      </c>
    </row>
    <row r="110" spans="1:5" x14ac:dyDescent="0.35">
      <c r="A110" t="s">
        <v>564</v>
      </c>
      <c r="B110" t="s">
        <v>538</v>
      </c>
      <c r="D110" t="s">
        <v>547</v>
      </c>
      <c r="E110" t="s">
        <v>548</v>
      </c>
    </row>
    <row r="111" spans="1:5" x14ac:dyDescent="0.35">
      <c r="A111" t="s">
        <v>565</v>
      </c>
      <c r="B111" t="s">
        <v>538</v>
      </c>
      <c r="D111" t="s">
        <v>547</v>
      </c>
      <c r="E111" t="s">
        <v>550</v>
      </c>
    </row>
    <row r="112" spans="1:5" x14ac:dyDescent="0.35">
      <c r="A112" t="s">
        <v>566</v>
      </c>
      <c r="B112" t="s">
        <v>538</v>
      </c>
      <c r="D112" t="s">
        <v>547</v>
      </c>
      <c r="E112" t="s">
        <v>552</v>
      </c>
    </row>
    <row r="113" spans="1:5" x14ac:dyDescent="0.35">
      <c r="A113" t="s">
        <v>567</v>
      </c>
      <c r="B113" t="s">
        <v>389</v>
      </c>
      <c r="C113" t="s">
        <v>568</v>
      </c>
      <c r="D113" t="s">
        <v>389</v>
      </c>
      <c r="E113" t="s">
        <v>389</v>
      </c>
    </row>
    <row r="114" spans="1:5" x14ac:dyDescent="0.35">
      <c r="A114" t="s">
        <v>569</v>
      </c>
      <c r="B114" t="s">
        <v>538</v>
      </c>
      <c r="D114" t="s">
        <v>542</v>
      </c>
      <c r="E114" t="s">
        <v>543</v>
      </c>
    </row>
    <row r="115" spans="1:5" x14ac:dyDescent="0.35">
      <c r="A115" t="s">
        <v>570</v>
      </c>
      <c r="B115" t="s">
        <v>538</v>
      </c>
      <c r="D115" t="s">
        <v>542</v>
      </c>
      <c r="E115" t="s">
        <v>545</v>
      </c>
    </row>
    <row r="116" spans="1:5" x14ac:dyDescent="0.35">
      <c r="A116" t="s">
        <v>571</v>
      </c>
      <c r="B116" t="s">
        <v>538</v>
      </c>
      <c r="D116" t="s">
        <v>547</v>
      </c>
      <c r="E116" t="s">
        <v>548</v>
      </c>
    </row>
    <row r="117" spans="1:5" x14ac:dyDescent="0.35">
      <c r="A117" t="s">
        <v>572</v>
      </c>
      <c r="B117" t="s">
        <v>538</v>
      </c>
      <c r="D117" t="s">
        <v>547</v>
      </c>
      <c r="E117" t="s">
        <v>550</v>
      </c>
    </row>
    <row r="118" spans="1:5" x14ac:dyDescent="0.35">
      <c r="A118" t="s">
        <v>573</v>
      </c>
      <c r="B118" t="s">
        <v>538</v>
      </c>
      <c r="D118" t="s">
        <v>547</v>
      </c>
      <c r="E118" t="s">
        <v>552</v>
      </c>
    </row>
    <row r="119" spans="1:5" x14ac:dyDescent="0.35">
      <c r="A119" t="s">
        <v>574</v>
      </c>
      <c r="B119" t="s">
        <v>389</v>
      </c>
      <c r="C119" t="s">
        <v>575</v>
      </c>
      <c r="D119" t="s">
        <v>389</v>
      </c>
      <c r="E119" t="s">
        <v>389</v>
      </c>
    </row>
    <row r="120" spans="1:5" x14ac:dyDescent="0.35">
      <c r="A120" t="s">
        <v>576</v>
      </c>
      <c r="B120" t="s">
        <v>538</v>
      </c>
      <c r="D120" t="s">
        <v>542</v>
      </c>
      <c r="E120" t="s">
        <v>543</v>
      </c>
    </row>
    <row r="121" spans="1:5" x14ac:dyDescent="0.35">
      <c r="A121" t="s">
        <v>577</v>
      </c>
      <c r="B121" t="s">
        <v>538</v>
      </c>
      <c r="D121" t="s">
        <v>542</v>
      </c>
      <c r="E121" t="s">
        <v>545</v>
      </c>
    </row>
    <row r="122" spans="1:5" x14ac:dyDescent="0.35">
      <c r="A122" t="s">
        <v>578</v>
      </c>
      <c r="B122" t="s">
        <v>538</v>
      </c>
      <c r="D122" t="s">
        <v>547</v>
      </c>
      <c r="E122" t="s">
        <v>548</v>
      </c>
    </row>
    <row r="123" spans="1:5" x14ac:dyDescent="0.35">
      <c r="A123" t="s">
        <v>579</v>
      </c>
      <c r="B123" t="s">
        <v>538</v>
      </c>
      <c r="D123" t="s">
        <v>547</v>
      </c>
      <c r="E123" t="s">
        <v>550</v>
      </c>
    </row>
    <row r="124" spans="1:5" x14ac:dyDescent="0.35">
      <c r="A124" t="s">
        <v>580</v>
      </c>
      <c r="B124" t="s">
        <v>538</v>
      </c>
      <c r="D124" t="s">
        <v>547</v>
      </c>
      <c r="E124" t="s">
        <v>552</v>
      </c>
    </row>
    <row r="125" spans="1:5" x14ac:dyDescent="0.35">
      <c r="A125" t="s">
        <v>581</v>
      </c>
      <c r="B125" t="s">
        <v>582</v>
      </c>
      <c r="C125" t="s">
        <v>582</v>
      </c>
      <c r="D125" t="s">
        <v>389</v>
      </c>
      <c r="E125" t="s">
        <v>389</v>
      </c>
    </row>
    <row r="126" spans="1:5" x14ac:dyDescent="0.35">
      <c r="A126" t="s">
        <v>583</v>
      </c>
      <c r="B126" t="s">
        <v>389</v>
      </c>
      <c r="C126" t="s">
        <v>584</v>
      </c>
      <c r="D126" t="s">
        <v>389</v>
      </c>
      <c r="E126" t="s">
        <v>389</v>
      </c>
    </row>
    <row r="127" spans="1:5" x14ac:dyDescent="0.35">
      <c r="A127" t="s">
        <v>585</v>
      </c>
      <c r="B127" t="s">
        <v>582</v>
      </c>
      <c r="C127" t="s">
        <v>389</v>
      </c>
      <c r="D127" t="s">
        <v>389</v>
      </c>
      <c r="E127" t="s">
        <v>586</v>
      </c>
    </row>
    <row r="128" spans="1:5" x14ac:dyDescent="0.35">
      <c r="A128" t="s">
        <v>587</v>
      </c>
      <c r="B128" t="s">
        <v>582</v>
      </c>
      <c r="C128" t="s">
        <v>389</v>
      </c>
      <c r="D128" t="s">
        <v>389</v>
      </c>
      <c r="E128" t="s">
        <v>588</v>
      </c>
    </row>
    <row r="129" spans="1:5" x14ac:dyDescent="0.35">
      <c r="A129" t="s">
        <v>589</v>
      </c>
      <c r="B129" t="s">
        <v>582</v>
      </c>
      <c r="C129" t="s">
        <v>389</v>
      </c>
      <c r="D129" t="s">
        <v>389</v>
      </c>
      <c r="E129" t="s">
        <v>590</v>
      </c>
    </row>
    <row r="130" spans="1:5" x14ac:dyDescent="0.35">
      <c r="A130" t="s">
        <v>591</v>
      </c>
      <c r="B130" t="s">
        <v>582</v>
      </c>
      <c r="C130" t="s">
        <v>389</v>
      </c>
      <c r="D130" t="s">
        <v>389</v>
      </c>
      <c r="E130" t="s">
        <v>592</v>
      </c>
    </row>
    <row r="131" spans="1:5" x14ac:dyDescent="0.35">
      <c r="A131" t="s">
        <v>593</v>
      </c>
      <c r="B131" t="s">
        <v>582</v>
      </c>
      <c r="C131" t="s">
        <v>389</v>
      </c>
      <c r="D131" t="s">
        <v>389</v>
      </c>
      <c r="E131" t="s">
        <v>594</v>
      </c>
    </row>
    <row r="132" spans="1:5" x14ac:dyDescent="0.35">
      <c r="A132" t="s">
        <v>595</v>
      </c>
      <c r="B132" t="s">
        <v>582</v>
      </c>
      <c r="C132" t="s">
        <v>389</v>
      </c>
      <c r="D132" t="s">
        <v>389</v>
      </c>
      <c r="E132" t="s">
        <v>431</v>
      </c>
    </row>
    <row r="133" spans="1:5" x14ac:dyDescent="0.35">
      <c r="A133" t="s">
        <v>596</v>
      </c>
      <c r="B133" t="s">
        <v>389</v>
      </c>
      <c r="C133" t="s">
        <v>597</v>
      </c>
      <c r="D133" t="s">
        <v>389</v>
      </c>
      <c r="E133" t="s">
        <v>389</v>
      </c>
    </row>
    <row r="134" spans="1:5" x14ac:dyDescent="0.35">
      <c r="A134" t="s">
        <v>598</v>
      </c>
      <c r="B134" t="s">
        <v>582</v>
      </c>
      <c r="D134" t="s">
        <v>389</v>
      </c>
      <c r="E134" t="s">
        <v>599</v>
      </c>
    </row>
    <row r="135" spans="1:5" x14ac:dyDescent="0.35">
      <c r="A135" t="s">
        <v>600</v>
      </c>
      <c r="B135" t="s">
        <v>582</v>
      </c>
      <c r="D135" t="s">
        <v>389</v>
      </c>
      <c r="E135" t="s">
        <v>601</v>
      </c>
    </row>
    <row r="136" spans="1:5" x14ac:dyDescent="0.35">
      <c r="A136" t="s">
        <v>602</v>
      </c>
      <c r="B136" t="s">
        <v>389</v>
      </c>
      <c r="C136" t="s">
        <v>603</v>
      </c>
      <c r="D136" t="s">
        <v>389</v>
      </c>
      <c r="E136" t="s">
        <v>389</v>
      </c>
    </row>
    <row r="137" spans="1:5" x14ac:dyDescent="0.35">
      <c r="A137" t="s">
        <v>604</v>
      </c>
      <c r="B137" t="s">
        <v>582</v>
      </c>
      <c r="D137" t="s">
        <v>389</v>
      </c>
      <c r="E137" t="s">
        <v>605</v>
      </c>
    </row>
    <row r="138" spans="1:5" x14ac:dyDescent="0.35">
      <c r="A138" t="s">
        <v>606</v>
      </c>
      <c r="B138" t="s">
        <v>582</v>
      </c>
      <c r="D138" t="s">
        <v>389</v>
      </c>
      <c r="E138" t="s">
        <v>607</v>
      </c>
    </row>
    <row r="139" spans="1:5" x14ac:dyDescent="0.35">
      <c r="A139" t="s">
        <v>608</v>
      </c>
      <c r="B139" t="s">
        <v>582</v>
      </c>
      <c r="D139" t="s">
        <v>389</v>
      </c>
      <c r="E139" t="s">
        <v>609</v>
      </c>
    </row>
    <row r="140" spans="1:5" x14ac:dyDescent="0.35">
      <c r="A140" t="s">
        <v>610</v>
      </c>
      <c r="B140" t="s">
        <v>389</v>
      </c>
      <c r="C140" t="s">
        <v>611</v>
      </c>
      <c r="D140" t="s">
        <v>389</v>
      </c>
      <c r="E140" t="s">
        <v>389</v>
      </c>
    </row>
    <row r="141" spans="1:5" x14ac:dyDescent="0.35">
      <c r="A141" t="s">
        <v>612</v>
      </c>
      <c r="B141" t="s">
        <v>582</v>
      </c>
      <c r="D141" t="s">
        <v>389</v>
      </c>
      <c r="E141" t="s">
        <v>613</v>
      </c>
    </row>
    <row r="142" spans="1:5" x14ac:dyDescent="0.35">
      <c r="A142" t="s">
        <v>614</v>
      </c>
      <c r="B142" t="s">
        <v>582</v>
      </c>
      <c r="D142" t="s">
        <v>389</v>
      </c>
      <c r="E142" t="s">
        <v>615</v>
      </c>
    </row>
    <row r="143" spans="1:5" x14ac:dyDescent="0.35">
      <c r="A143" t="s">
        <v>616</v>
      </c>
      <c r="B143" t="s">
        <v>617</v>
      </c>
      <c r="C143" t="s">
        <v>617</v>
      </c>
      <c r="D143" t="s">
        <v>389</v>
      </c>
      <c r="E143" t="s">
        <v>389</v>
      </c>
    </row>
    <row r="144" spans="1:5" x14ac:dyDescent="0.35">
      <c r="A144" t="s">
        <v>618</v>
      </c>
      <c r="B144" t="s">
        <v>389</v>
      </c>
      <c r="C144" t="s">
        <v>619</v>
      </c>
      <c r="D144" t="s">
        <v>389</v>
      </c>
      <c r="E144" t="s">
        <v>389</v>
      </c>
    </row>
    <row r="145" spans="1:11" x14ac:dyDescent="0.35">
      <c r="A145" t="s">
        <v>620</v>
      </c>
      <c r="B145" t="s">
        <v>617</v>
      </c>
      <c r="D145" t="s">
        <v>389</v>
      </c>
      <c r="E145" t="s">
        <v>621</v>
      </c>
      <c r="F145" s="2">
        <v>2</v>
      </c>
      <c r="G145" s="4">
        <v>4</v>
      </c>
      <c r="H145" s="4">
        <v>5</v>
      </c>
      <c r="I145" s="4">
        <v>1</v>
      </c>
      <c r="J145" s="4">
        <v>5</v>
      </c>
      <c r="K145" s="4">
        <v>5</v>
      </c>
    </row>
    <row r="146" spans="1:11" x14ac:dyDescent="0.35">
      <c r="A146" t="s">
        <v>622</v>
      </c>
      <c r="B146" t="s">
        <v>617</v>
      </c>
      <c r="D146" t="s">
        <v>389</v>
      </c>
      <c r="E146" t="s">
        <v>623</v>
      </c>
      <c r="F146" s="2">
        <v>3</v>
      </c>
      <c r="G146" s="4">
        <v>5</v>
      </c>
      <c r="H146" s="4">
        <v>5</v>
      </c>
      <c r="I146" s="4">
        <v>2</v>
      </c>
      <c r="J146" s="4">
        <v>4</v>
      </c>
      <c r="K146" s="4">
        <v>5</v>
      </c>
    </row>
    <row r="147" spans="1:11" x14ac:dyDescent="0.35">
      <c r="A147" t="s">
        <v>624</v>
      </c>
      <c r="B147" t="s">
        <v>389</v>
      </c>
      <c r="C147" t="s">
        <v>625</v>
      </c>
      <c r="D147" t="s">
        <v>389</v>
      </c>
      <c r="E147" t="s">
        <v>389</v>
      </c>
    </row>
    <row r="148" spans="1:11" x14ac:dyDescent="0.35">
      <c r="A148" t="s">
        <v>626</v>
      </c>
      <c r="B148" t="s">
        <v>617</v>
      </c>
      <c r="C148" t="s">
        <v>627</v>
      </c>
      <c r="D148" t="s">
        <v>389</v>
      </c>
      <c r="E148" t="s">
        <v>628</v>
      </c>
      <c r="F148" s="2">
        <v>3</v>
      </c>
      <c r="G148" s="4">
        <v>4</v>
      </c>
      <c r="H148" s="4">
        <v>3</v>
      </c>
      <c r="I148" s="4">
        <v>3</v>
      </c>
      <c r="J148" s="4">
        <v>4</v>
      </c>
      <c r="K148" s="4">
        <v>4</v>
      </c>
    </row>
    <row r="149" spans="1:11" x14ac:dyDescent="0.35">
      <c r="A149" t="s">
        <v>629</v>
      </c>
      <c r="B149" t="s">
        <v>617</v>
      </c>
      <c r="C149" t="s">
        <v>627</v>
      </c>
      <c r="D149" t="s">
        <v>630</v>
      </c>
      <c r="E149" t="s">
        <v>631</v>
      </c>
      <c r="F149" s="2">
        <v>4</v>
      </c>
      <c r="G149" s="4">
        <v>4</v>
      </c>
      <c r="H149" s="4">
        <v>5</v>
      </c>
      <c r="I149" s="4">
        <v>4</v>
      </c>
      <c r="J149" s="4">
        <v>1</v>
      </c>
      <c r="K149" s="4">
        <v>5</v>
      </c>
    </row>
    <row r="150" spans="1:11" x14ac:dyDescent="0.35">
      <c r="A150" t="s">
        <v>632</v>
      </c>
      <c r="B150" t="s">
        <v>617</v>
      </c>
      <c r="C150" t="s">
        <v>627</v>
      </c>
      <c r="D150" t="s">
        <v>633</v>
      </c>
      <c r="E150" t="s">
        <v>634</v>
      </c>
      <c r="F150" s="2">
        <v>4</v>
      </c>
      <c r="G150" s="4">
        <v>2</v>
      </c>
      <c r="H150" s="4">
        <v>4</v>
      </c>
      <c r="I150" s="4">
        <v>4</v>
      </c>
      <c r="J150" s="4">
        <v>2</v>
      </c>
      <c r="K150" s="4">
        <v>5</v>
      </c>
    </row>
    <row r="151" spans="1:11" x14ac:dyDescent="0.35">
      <c r="A151" t="s">
        <v>635</v>
      </c>
      <c r="B151" t="s">
        <v>617</v>
      </c>
      <c r="C151" t="s">
        <v>636</v>
      </c>
      <c r="D151" t="s">
        <v>389</v>
      </c>
      <c r="E151" t="s">
        <v>628</v>
      </c>
      <c r="F151" s="2">
        <v>1</v>
      </c>
      <c r="G151" s="4">
        <v>3</v>
      </c>
      <c r="H151" s="4">
        <v>4</v>
      </c>
      <c r="I151" s="4">
        <v>3</v>
      </c>
      <c r="J151" s="4">
        <v>4</v>
      </c>
      <c r="K151" s="4">
        <v>3</v>
      </c>
    </row>
    <row r="152" spans="1:11" x14ac:dyDescent="0.35">
      <c r="A152" t="s">
        <v>637</v>
      </c>
      <c r="B152" t="s">
        <v>617</v>
      </c>
      <c r="C152" t="s">
        <v>636</v>
      </c>
      <c r="D152" t="s">
        <v>633</v>
      </c>
      <c r="E152" t="s">
        <v>638</v>
      </c>
      <c r="F152" s="2">
        <v>3</v>
      </c>
      <c r="G152" s="4">
        <v>3</v>
      </c>
      <c r="H152" s="4">
        <v>4</v>
      </c>
      <c r="I152" s="4">
        <v>5</v>
      </c>
      <c r="J152" s="4">
        <v>3</v>
      </c>
      <c r="K152" s="4">
        <v>4</v>
      </c>
    </row>
    <row r="153" spans="1:11" x14ac:dyDescent="0.35">
      <c r="A153" t="s">
        <v>639</v>
      </c>
      <c r="B153" t="s">
        <v>617</v>
      </c>
      <c r="C153" t="s">
        <v>636</v>
      </c>
      <c r="D153" t="s">
        <v>640</v>
      </c>
      <c r="E153" t="s">
        <v>641</v>
      </c>
      <c r="F153" s="2">
        <v>4</v>
      </c>
      <c r="G153" s="4">
        <v>2</v>
      </c>
      <c r="H153" s="4">
        <v>1</v>
      </c>
      <c r="I153" s="4">
        <v>5</v>
      </c>
      <c r="J153" s="4">
        <v>1</v>
      </c>
      <c r="K153" s="4">
        <v>5</v>
      </c>
    </row>
    <row r="154" spans="1:11" x14ac:dyDescent="0.35">
      <c r="A154" t="s">
        <v>642</v>
      </c>
      <c r="B154" t="s">
        <v>617</v>
      </c>
      <c r="C154" t="s">
        <v>643</v>
      </c>
      <c r="D154" t="s">
        <v>389</v>
      </c>
      <c r="E154" t="s">
        <v>628</v>
      </c>
      <c r="F154" s="2">
        <v>4</v>
      </c>
      <c r="G154" s="4">
        <v>3</v>
      </c>
      <c r="H154" s="4">
        <v>3</v>
      </c>
      <c r="I154" s="4">
        <v>2</v>
      </c>
      <c r="J154" s="4">
        <v>4</v>
      </c>
      <c r="K154" s="4">
        <v>3</v>
      </c>
    </row>
    <row r="155" spans="1:11" x14ac:dyDescent="0.35">
      <c r="A155" t="s">
        <v>644</v>
      </c>
      <c r="B155" t="s">
        <v>617</v>
      </c>
      <c r="C155" t="s">
        <v>643</v>
      </c>
      <c r="D155" t="s">
        <v>640</v>
      </c>
      <c r="E155" t="s">
        <v>638</v>
      </c>
      <c r="F155" s="2">
        <v>4</v>
      </c>
      <c r="G155" s="4">
        <v>4</v>
      </c>
      <c r="H155" s="4">
        <v>4</v>
      </c>
      <c r="I155" s="4">
        <v>4</v>
      </c>
      <c r="J155" s="4">
        <v>5</v>
      </c>
      <c r="K155" s="4">
        <v>5</v>
      </c>
    </row>
    <row r="156" spans="1:11" x14ac:dyDescent="0.35">
      <c r="A156" t="s">
        <v>645</v>
      </c>
      <c r="B156" t="s">
        <v>617</v>
      </c>
      <c r="C156" t="s">
        <v>643</v>
      </c>
      <c r="D156" t="s">
        <v>530</v>
      </c>
      <c r="E156" t="s">
        <v>641</v>
      </c>
      <c r="F156" s="2">
        <v>4</v>
      </c>
      <c r="G156" s="4">
        <v>2</v>
      </c>
      <c r="H156" s="4">
        <v>3</v>
      </c>
      <c r="I156" s="4">
        <v>5</v>
      </c>
      <c r="J156" s="4">
        <v>2</v>
      </c>
      <c r="K156" s="4">
        <v>5</v>
      </c>
    </row>
    <row r="157" spans="1:11" x14ac:dyDescent="0.35">
      <c r="A157" t="s">
        <v>646</v>
      </c>
      <c r="B157" t="s">
        <v>617</v>
      </c>
      <c r="C157" t="s">
        <v>647</v>
      </c>
      <c r="D157" t="s">
        <v>389</v>
      </c>
      <c r="E157" t="s">
        <v>628</v>
      </c>
      <c r="F157" s="2">
        <v>1</v>
      </c>
      <c r="G157" s="4">
        <v>4</v>
      </c>
      <c r="H157" s="4">
        <v>4</v>
      </c>
      <c r="I157" s="4">
        <v>4</v>
      </c>
      <c r="J157" s="4">
        <v>4</v>
      </c>
      <c r="K157" s="4">
        <v>3</v>
      </c>
    </row>
    <row r="158" spans="1:11" x14ac:dyDescent="0.35">
      <c r="A158" t="s">
        <v>648</v>
      </c>
      <c r="B158" t="s">
        <v>617</v>
      </c>
      <c r="C158" t="s">
        <v>647</v>
      </c>
      <c r="D158" t="s">
        <v>633</v>
      </c>
      <c r="E158" t="s">
        <v>649</v>
      </c>
      <c r="F158" s="2">
        <v>3</v>
      </c>
      <c r="G158" s="4">
        <v>2</v>
      </c>
      <c r="H158" s="4">
        <v>4</v>
      </c>
      <c r="I158" s="4">
        <v>5</v>
      </c>
      <c r="J158" s="4">
        <v>4</v>
      </c>
      <c r="K158" s="4">
        <v>5</v>
      </c>
    </row>
    <row r="159" spans="1:11" x14ac:dyDescent="0.35">
      <c r="A159" t="s">
        <v>650</v>
      </c>
      <c r="B159" t="s">
        <v>617</v>
      </c>
      <c r="C159" t="s">
        <v>647</v>
      </c>
      <c r="D159" t="s">
        <v>640</v>
      </c>
      <c r="E159" t="s">
        <v>651</v>
      </c>
      <c r="F159" s="2">
        <v>4</v>
      </c>
      <c r="G159" s="4">
        <v>0</v>
      </c>
      <c r="H159" s="4">
        <v>3</v>
      </c>
      <c r="I159" s="4">
        <v>4</v>
      </c>
      <c r="J159" s="4">
        <v>3</v>
      </c>
      <c r="K159" s="4">
        <v>5</v>
      </c>
    </row>
    <row r="160" spans="1:11" x14ac:dyDescent="0.35">
      <c r="A160" t="s">
        <v>652</v>
      </c>
      <c r="B160" t="s">
        <v>617</v>
      </c>
      <c r="C160" t="s">
        <v>653</v>
      </c>
      <c r="D160" t="s">
        <v>389</v>
      </c>
      <c r="E160" t="s">
        <v>628</v>
      </c>
      <c r="F160" s="2">
        <v>3</v>
      </c>
      <c r="G160" s="4">
        <v>4</v>
      </c>
      <c r="H160" s="4">
        <v>4</v>
      </c>
      <c r="I160" s="4">
        <v>3</v>
      </c>
      <c r="J160" s="4">
        <v>4</v>
      </c>
      <c r="K160" s="4">
        <v>4</v>
      </c>
    </row>
    <row r="161" spans="1:11" x14ac:dyDescent="0.35">
      <c r="A161" t="s">
        <v>654</v>
      </c>
      <c r="B161" t="s">
        <v>617</v>
      </c>
      <c r="C161" t="s">
        <v>653</v>
      </c>
      <c r="D161" t="s">
        <v>640</v>
      </c>
      <c r="E161" t="s">
        <v>649</v>
      </c>
      <c r="F161" s="2">
        <v>3</v>
      </c>
      <c r="G161" s="4">
        <v>4</v>
      </c>
      <c r="H161" s="4">
        <v>4</v>
      </c>
      <c r="I161" s="4">
        <v>5</v>
      </c>
      <c r="J161" s="4">
        <v>4</v>
      </c>
      <c r="K161" s="4">
        <v>5</v>
      </c>
    </row>
    <row r="162" spans="1:11" x14ac:dyDescent="0.35">
      <c r="A162" t="s">
        <v>655</v>
      </c>
      <c r="B162" t="s">
        <v>617</v>
      </c>
      <c r="C162" t="s">
        <v>653</v>
      </c>
      <c r="D162" t="s">
        <v>640</v>
      </c>
      <c r="E162" t="s">
        <v>651</v>
      </c>
      <c r="F162" s="2">
        <v>1</v>
      </c>
      <c r="G162" s="4">
        <v>0</v>
      </c>
      <c r="H162" s="4">
        <v>4</v>
      </c>
      <c r="I162" s="4">
        <v>5</v>
      </c>
      <c r="J162" s="4">
        <v>3</v>
      </c>
      <c r="K162" s="4">
        <v>4</v>
      </c>
    </row>
    <row r="163" spans="1:11" x14ac:dyDescent="0.35">
      <c r="A163" t="s">
        <v>656</v>
      </c>
      <c r="B163" t="s">
        <v>617</v>
      </c>
      <c r="C163" t="s">
        <v>657</v>
      </c>
      <c r="D163" t="s">
        <v>389</v>
      </c>
      <c r="E163" t="s">
        <v>628</v>
      </c>
      <c r="F163" s="2">
        <v>4</v>
      </c>
      <c r="G163" s="4">
        <v>3</v>
      </c>
      <c r="H163" s="4">
        <v>3</v>
      </c>
      <c r="I163" s="4">
        <v>5</v>
      </c>
      <c r="J163" s="4">
        <v>3</v>
      </c>
      <c r="K163" s="4">
        <v>3</v>
      </c>
    </row>
    <row r="164" spans="1:11" x14ac:dyDescent="0.35">
      <c r="A164" t="s">
        <v>658</v>
      </c>
      <c r="B164" t="s">
        <v>617</v>
      </c>
      <c r="C164" t="s">
        <v>657</v>
      </c>
      <c r="D164" t="s">
        <v>633</v>
      </c>
      <c r="E164" t="s">
        <v>649</v>
      </c>
      <c r="F164" s="2">
        <v>4</v>
      </c>
      <c r="G164" s="4">
        <v>4</v>
      </c>
      <c r="H164" s="4">
        <v>5</v>
      </c>
      <c r="I164" s="4">
        <v>5</v>
      </c>
      <c r="J164" s="4">
        <v>3</v>
      </c>
      <c r="K164" s="4">
        <v>5</v>
      </c>
    </row>
    <row r="165" spans="1:11" x14ac:dyDescent="0.35">
      <c r="A165" t="s">
        <v>659</v>
      </c>
      <c r="B165" t="s">
        <v>617</v>
      </c>
      <c r="C165" t="s">
        <v>657</v>
      </c>
      <c r="D165" t="s">
        <v>640</v>
      </c>
      <c r="E165" t="s">
        <v>651</v>
      </c>
      <c r="F165" s="2">
        <v>2</v>
      </c>
      <c r="G165" s="4">
        <v>0</v>
      </c>
      <c r="H165" s="4">
        <v>5</v>
      </c>
      <c r="I165" s="4">
        <v>2</v>
      </c>
      <c r="J165" s="4">
        <v>4</v>
      </c>
      <c r="K165" s="4">
        <v>5</v>
      </c>
    </row>
    <row r="166" spans="1:11" x14ac:dyDescent="0.35">
      <c r="A166" t="s">
        <v>660</v>
      </c>
      <c r="B166" t="s">
        <v>617</v>
      </c>
      <c r="C166" t="s">
        <v>661</v>
      </c>
      <c r="D166" t="s">
        <v>389</v>
      </c>
      <c r="E166" t="s">
        <v>628</v>
      </c>
      <c r="F166" s="2">
        <v>3</v>
      </c>
      <c r="G166" s="4">
        <v>0</v>
      </c>
      <c r="H166" s="4">
        <v>4</v>
      </c>
      <c r="I166" s="4">
        <v>3</v>
      </c>
      <c r="J166" s="4">
        <v>3</v>
      </c>
      <c r="K166" s="4">
        <v>3</v>
      </c>
    </row>
    <row r="167" spans="1:11" x14ac:dyDescent="0.35">
      <c r="A167" t="s">
        <v>662</v>
      </c>
      <c r="B167" t="s">
        <v>617</v>
      </c>
      <c r="C167" t="s">
        <v>661</v>
      </c>
      <c r="D167" t="s">
        <v>633</v>
      </c>
      <c r="E167" t="s">
        <v>649</v>
      </c>
      <c r="F167" s="2">
        <v>4</v>
      </c>
      <c r="G167" s="4">
        <v>3</v>
      </c>
      <c r="H167" s="4">
        <v>4</v>
      </c>
      <c r="I167" s="4">
        <v>5</v>
      </c>
      <c r="J167" s="4">
        <v>5</v>
      </c>
      <c r="K167" s="4">
        <v>5</v>
      </c>
    </row>
    <row r="168" spans="1:11" x14ac:dyDescent="0.35">
      <c r="A168" t="s">
        <v>663</v>
      </c>
      <c r="B168" t="s">
        <v>617</v>
      </c>
      <c r="C168" t="s">
        <v>661</v>
      </c>
      <c r="D168" t="s">
        <v>640</v>
      </c>
      <c r="E168" t="s">
        <v>651</v>
      </c>
      <c r="F168" s="2">
        <v>3</v>
      </c>
      <c r="G168" s="4">
        <v>4</v>
      </c>
      <c r="H168" s="4">
        <v>3</v>
      </c>
      <c r="I168" s="4">
        <v>4</v>
      </c>
      <c r="J168" s="4">
        <v>5</v>
      </c>
      <c r="K168" s="4">
        <v>5</v>
      </c>
    </row>
    <row r="169" spans="1:11" x14ac:dyDescent="0.35">
      <c r="A169" t="s">
        <v>664</v>
      </c>
      <c r="B169" t="s">
        <v>617</v>
      </c>
      <c r="C169" t="s">
        <v>665</v>
      </c>
      <c r="D169" t="s">
        <v>389</v>
      </c>
      <c r="E169" t="s">
        <v>628</v>
      </c>
      <c r="F169" s="2">
        <v>1</v>
      </c>
      <c r="G169" s="4">
        <v>0</v>
      </c>
      <c r="H169" s="4">
        <v>3</v>
      </c>
      <c r="I169" s="4">
        <v>1</v>
      </c>
      <c r="J169" s="4">
        <v>3</v>
      </c>
      <c r="K169" s="4">
        <v>2</v>
      </c>
    </row>
    <row r="170" spans="1:11" x14ac:dyDescent="0.35">
      <c r="A170" t="s">
        <v>666</v>
      </c>
      <c r="B170" t="s">
        <v>617</v>
      </c>
      <c r="C170" t="s">
        <v>665</v>
      </c>
      <c r="D170" t="s">
        <v>633</v>
      </c>
      <c r="E170" t="s">
        <v>649</v>
      </c>
      <c r="F170" s="2">
        <v>4</v>
      </c>
      <c r="G170" s="4">
        <v>3</v>
      </c>
      <c r="H170" s="4">
        <v>4</v>
      </c>
      <c r="I170" s="4">
        <v>5</v>
      </c>
      <c r="J170" s="4">
        <v>3</v>
      </c>
      <c r="K170" s="4">
        <v>5</v>
      </c>
    </row>
    <row r="171" spans="1:11" x14ac:dyDescent="0.35">
      <c r="A171" t="s">
        <v>667</v>
      </c>
      <c r="B171" t="s">
        <v>617</v>
      </c>
      <c r="C171" t="s">
        <v>665</v>
      </c>
      <c r="D171" t="s">
        <v>640</v>
      </c>
      <c r="E171" t="s">
        <v>651</v>
      </c>
      <c r="F171" s="2">
        <v>4</v>
      </c>
      <c r="G171" s="4">
        <v>4</v>
      </c>
      <c r="H171" s="4">
        <v>4</v>
      </c>
      <c r="I171" s="4">
        <v>4</v>
      </c>
      <c r="J171" s="4">
        <v>3</v>
      </c>
      <c r="K171" s="4">
        <v>4</v>
      </c>
    </row>
    <row r="172" spans="1:11" x14ac:dyDescent="0.35">
      <c r="A172" t="s">
        <v>668</v>
      </c>
      <c r="B172" t="s">
        <v>617</v>
      </c>
      <c r="C172" t="s">
        <v>669</v>
      </c>
      <c r="D172" t="s">
        <v>389</v>
      </c>
      <c r="E172" t="s">
        <v>628</v>
      </c>
      <c r="F172" s="2">
        <v>4</v>
      </c>
      <c r="G172" s="4">
        <v>4</v>
      </c>
      <c r="H172" s="4">
        <v>4</v>
      </c>
      <c r="I172" s="4">
        <v>3</v>
      </c>
      <c r="J172" s="4">
        <v>3</v>
      </c>
      <c r="K172" s="4">
        <v>2</v>
      </c>
    </row>
    <row r="173" spans="1:11" x14ac:dyDescent="0.35">
      <c r="A173" t="s">
        <v>670</v>
      </c>
      <c r="B173" t="s">
        <v>617</v>
      </c>
      <c r="C173" t="s">
        <v>669</v>
      </c>
      <c r="D173" t="s">
        <v>633</v>
      </c>
      <c r="E173" t="s">
        <v>649</v>
      </c>
      <c r="F173" s="2">
        <v>4</v>
      </c>
      <c r="G173" s="4">
        <v>4</v>
      </c>
      <c r="H173" s="4">
        <v>5</v>
      </c>
      <c r="I173" s="4">
        <v>5</v>
      </c>
      <c r="J173" s="4">
        <v>3</v>
      </c>
      <c r="K173" s="4">
        <v>5</v>
      </c>
    </row>
    <row r="174" spans="1:11" x14ac:dyDescent="0.35">
      <c r="A174" t="s">
        <v>671</v>
      </c>
      <c r="B174" t="s">
        <v>617</v>
      </c>
      <c r="C174" t="s">
        <v>669</v>
      </c>
      <c r="D174" t="s">
        <v>640</v>
      </c>
      <c r="E174" t="s">
        <v>651</v>
      </c>
      <c r="F174" s="2">
        <v>4</v>
      </c>
      <c r="G174" s="4">
        <v>4</v>
      </c>
      <c r="H174" s="4">
        <v>5</v>
      </c>
      <c r="I174" s="4">
        <v>4</v>
      </c>
      <c r="J174" s="4">
        <v>4</v>
      </c>
      <c r="K174" s="4">
        <v>5</v>
      </c>
    </row>
    <row r="175" spans="1:11" x14ac:dyDescent="0.35">
      <c r="A175" t="s">
        <v>672</v>
      </c>
      <c r="B175" t="s">
        <v>617</v>
      </c>
      <c r="C175" t="s">
        <v>673</v>
      </c>
      <c r="D175" t="s">
        <v>389</v>
      </c>
      <c r="E175" t="s">
        <v>628</v>
      </c>
      <c r="F175" s="2">
        <v>2</v>
      </c>
      <c r="G175" s="4">
        <v>3</v>
      </c>
      <c r="H175" s="4">
        <v>5</v>
      </c>
      <c r="I175" s="4">
        <v>2</v>
      </c>
      <c r="J175" s="4">
        <v>1</v>
      </c>
      <c r="K175" s="4">
        <v>2</v>
      </c>
    </row>
    <row r="176" spans="1:11" x14ac:dyDescent="0.35">
      <c r="A176" t="s">
        <v>674</v>
      </c>
      <c r="B176" t="s">
        <v>617</v>
      </c>
      <c r="C176" t="s">
        <v>673</v>
      </c>
      <c r="D176" t="s">
        <v>633</v>
      </c>
      <c r="E176" t="s">
        <v>649</v>
      </c>
      <c r="F176" s="2">
        <v>4</v>
      </c>
      <c r="G176" s="4">
        <v>4</v>
      </c>
      <c r="H176" s="4">
        <v>5</v>
      </c>
      <c r="I176" s="4">
        <v>5</v>
      </c>
      <c r="J176" s="4">
        <v>4</v>
      </c>
      <c r="K176" s="4">
        <v>5</v>
      </c>
    </row>
    <row r="177" spans="1:11" x14ac:dyDescent="0.35">
      <c r="A177" t="s">
        <v>675</v>
      </c>
      <c r="B177" t="s">
        <v>617</v>
      </c>
      <c r="C177" t="s">
        <v>673</v>
      </c>
      <c r="D177" t="s">
        <v>640</v>
      </c>
      <c r="E177" t="s">
        <v>651</v>
      </c>
      <c r="F177" s="2">
        <v>4</v>
      </c>
      <c r="G177" s="4">
        <v>3</v>
      </c>
      <c r="H177" s="4">
        <v>5</v>
      </c>
      <c r="I177" s="4">
        <v>4</v>
      </c>
      <c r="J177" s="4">
        <v>2</v>
      </c>
      <c r="K177" s="4">
        <v>5</v>
      </c>
    </row>
    <row r="178" spans="1:11" x14ac:dyDescent="0.35">
      <c r="A178" t="s">
        <v>676</v>
      </c>
      <c r="B178" t="s">
        <v>617</v>
      </c>
      <c r="C178" t="s">
        <v>677</v>
      </c>
      <c r="D178" t="s">
        <v>389</v>
      </c>
      <c r="E178" t="s">
        <v>628</v>
      </c>
      <c r="F178" s="2">
        <v>2</v>
      </c>
      <c r="G178" s="4">
        <v>2</v>
      </c>
      <c r="H178" s="4">
        <v>4</v>
      </c>
      <c r="I178" s="4">
        <v>4</v>
      </c>
      <c r="J178" s="4">
        <v>3</v>
      </c>
      <c r="K178" s="4">
        <v>2</v>
      </c>
    </row>
    <row r="179" spans="1:11" x14ac:dyDescent="0.35">
      <c r="A179" t="s">
        <v>678</v>
      </c>
      <c r="B179" t="s">
        <v>617</v>
      </c>
      <c r="C179" t="s">
        <v>677</v>
      </c>
      <c r="D179" t="s">
        <v>633</v>
      </c>
      <c r="E179" t="s">
        <v>649</v>
      </c>
      <c r="F179" s="2">
        <v>4</v>
      </c>
      <c r="G179" s="4">
        <v>4</v>
      </c>
      <c r="H179" s="4">
        <v>4</v>
      </c>
      <c r="I179" s="4">
        <v>4</v>
      </c>
      <c r="J179" s="4">
        <v>3</v>
      </c>
      <c r="K179" s="4">
        <v>5</v>
      </c>
    </row>
    <row r="180" spans="1:11" x14ac:dyDescent="0.35">
      <c r="A180" t="s">
        <v>679</v>
      </c>
      <c r="B180" t="s">
        <v>617</v>
      </c>
      <c r="C180" t="s">
        <v>677</v>
      </c>
      <c r="D180" t="s">
        <v>640</v>
      </c>
      <c r="E180" t="s">
        <v>651</v>
      </c>
      <c r="F180" s="2">
        <v>3</v>
      </c>
      <c r="G180" s="4">
        <v>4</v>
      </c>
      <c r="H180" s="4">
        <v>3</v>
      </c>
      <c r="I180" s="4">
        <v>4</v>
      </c>
      <c r="J180" s="4">
        <v>3</v>
      </c>
      <c r="K180" s="4">
        <v>5</v>
      </c>
    </row>
    <row r="181" spans="1:11" x14ac:dyDescent="0.35">
      <c r="A181" t="s">
        <v>680</v>
      </c>
      <c r="B181" t="s">
        <v>617</v>
      </c>
      <c r="C181" t="s">
        <v>681</v>
      </c>
      <c r="D181" t="s">
        <v>389</v>
      </c>
      <c r="E181" t="s">
        <v>628</v>
      </c>
      <c r="F181" s="2">
        <v>2</v>
      </c>
      <c r="G181" s="4">
        <v>4</v>
      </c>
      <c r="H181" s="4">
        <v>1</v>
      </c>
      <c r="I181" s="4">
        <v>4</v>
      </c>
      <c r="J181" s="4">
        <v>3</v>
      </c>
      <c r="K181" s="4">
        <v>1</v>
      </c>
    </row>
    <row r="182" spans="1:11" x14ac:dyDescent="0.35">
      <c r="A182" t="s">
        <v>682</v>
      </c>
      <c r="B182" t="s">
        <v>617</v>
      </c>
      <c r="C182" t="s">
        <v>681</v>
      </c>
      <c r="D182" t="s">
        <v>633</v>
      </c>
      <c r="E182" t="s">
        <v>649</v>
      </c>
      <c r="F182" s="2">
        <v>3</v>
      </c>
      <c r="G182" s="4">
        <v>4</v>
      </c>
      <c r="H182" s="4">
        <v>4</v>
      </c>
      <c r="I182" s="4">
        <v>5</v>
      </c>
      <c r="J182" s="4">
        <v>5</v>
      </c>
      <c r="K182" s="4">
        <v>4</v>
      </c>
    </row>
    <row r="183" spans="1:11" x14ac:dyDescent="0.35">
      <c r="A183" t="s">
        <v>683</v>
      </c>
      <c r="B183" t="s">
        <v>617</v>
      </c>
      <c r="C183" t="s">
        <v>681</v>
      </c>
      <c r="D183" t="s">
        <v>640</v>
      </c>
      <c r="E183" t="s">
        <v>651</v>
      </c>
      <c r="F183" s="2">
        <v>1</v>
      </c>
      <c r="G183" s="4">
        <v>4</v>
      </c>
      <c r="H183" s="4">
        <v>4</v>
      </c>
      <c r="I183" s="4">
        <v>5</v>
      </c>
      <c r="J183" s="4">
        <v>4</v>
      </c>
      <c r="K183" s="4">
        <v>3</v>
      </c>
    </row>
    <row r="184" spans="1:11" x14ac:dyDescent="0.35">
      <c r="A184" t="s">
        <v>684</v>
      </c>
      <c r="B184" t="s">
        <v>617</v>
      </c>
      <c r="C184" t="s">
        <v>685</v>
      </c>
      <c r="D184" t="s">
        <v>389</v>
      </c>
      <c r="E184" t="s">
        <v>628</v>
      </c>
      <c r="F184" s="2">
        <v>1</v>
      </c>
      <c r="G184" s="4">
        <v>2</v>
      </c>
      <c r="H184" s="4">
        <v>4</v>
      </c>
      <c r="I184" s="4">
        <v>4</v>
      </c>
      <c r="J184" s="4">
        <v>4</v>
      </c>
      <c r="K184" s="4">
        <v>3</v>
      </c>
    </row>
    <row r="185" spans="1:11" x14ac:dyDescent="0.35">
      <c r="A185" t="s">
        <v>686</v>
      </c>
      <c r="B185" t="s">
        <v>617</v>
      </c>
      <c r="C185" t="s">
        <v>685</v>
      </c>
      <c r="D185" t="s">
        <v>633</v>
      </c>
      <c r="E185" t="s">
        <v>649</v>
      </c>
      <c r="F185" s="2">
        <v>4</v>
      </c>
      <c r="G185" s="4">
        <v>3</v>
      </c>
      <c r="H185" s="4">
        <v>4</v>
      </c>
      <c r="I185" s="4">
        <v>4</v>
      </c>
      <c r="J185" s="4">
        <v>4</v>
      </c>
      <c r="K185" s="4">
        <v>5</v>
      </c>
    </row>
    <row r="186" spans="1:11" x14ac:dyDescent="0.35">
      <c r="A186" t="s">
        <v>687</v>
      </c>
      <c r="B186" t="s">
        <v>617</v>
      </c>
      <c r="C186" t="s">
        <v>685</v>
      </c>
      <c r="D186" t="s">
        <v>640</v>
      </c>
      <c r="E186" t="s">
        <v>651</v>
      </c>
      <c r="F186" s="2">
        <v>4</v>
      </c>
      <c r="G186" s="4">
        <v>0</v>
      </c>
      <c r="H186" s="4">
        <v>4</v>
      </c>
      <c r="I186" s="4">
        <v>5</v>
      </c>
      <c r="J186" s="4">
        <v>4</v>
      </c>
      <c r="K186" s="4">
        <v>4</v>
      </c>
    </row>
    <row r="187" spans="1:11" x14ac:dyDescent="0.35">
      <c r="A187" t="s">
        <v>688</v>
      </c>
      <c r="B187" t="s">
        <v>617</v>
      </c>
      <c r="C187" t="s">
        <v>689</v>
      </c>
      <c r="D187" t="s">
        <v>389</v>
      </c>
      <c r="E187" t="s">
        <v>628</v>
      </c>
      <c r="F187" s="2">
        <v>2</v>
      </c>
      <c r="G187" s="4">
        <v>3</v>
      </c>
      <c r="H187" s="4">
        <v>4</v>
      </c>
      <c r="I187" s="4">
        <v>4</v>
      </c>
      <c r="J187" s="4">
        <v>2</v>
      </c>
      <c r="K187" s="4">
        <v>2</v>
      </c>
    </row>
    <row r="188" spans="1:11" x14ac:dyDescent="0.35">
      <c r="A188" t="s">
        <v>690</v>
      </c>
      <c r="B188" t="s">
        <v>617</v>
      </c>
      <c r="C188" t="s">
        <v>689</v>
      </c>
      <c r="D188" t="s">
        <v>633</v>
      </c>
      <c r="E188" t="s">
        <v>649</v>
      </c>
      <c r="F188" s="2">
        <v>4</v>
      </c>
      <c r="G188" s="4">
        <v>4</v>
      </c>
      <c r="H188" s="4">
        <v>5</v>
      </c>
      <c r="I188" s="4">
        <v>5</v>
      </c>
      <c r="J188" s="4">
        <v>5</v>
      </c>
      <c r="K188" s="4">
        <v>5</v>
      </c>
    </row>
    <row r="189" spans="1:11" x14ac:dyDescent="0.35">
      <c r="A189" t="s">
        <v>691</v>
      </c>
      <c r="B189" t="s">
        <v>617</v>
      </c>
      <c r="C189" t="s">
        <v>689</v>
      </c>
      <c r="D189" t="s">
        <v>640</v>
      </c>
      <c r="E189" t="s">
        <v>651</v>
      </c>
      <c r="F189" s="2">
        <v>3</v>
      </c>
      <c r="G189" s="4">
        <v>3</v>
      </c>
      <c r="H189" s="4">
        <v>5</v>
      </c>
      <c r="I189" s="4">
        <v>5</v>
      </c>
      <c r="J189" s="4">
        <v>4</v>
      </c>
      <c r="K189" s="4">
        <v>5</v>
      </c>
    </row>
    <row r="190" spans="1:11" x14ac:dyDescent="0.35">
      <c r="A190" t="s">
        <v>692</v>
      </c>
      <c r="B190" t="s">
        <v>617</v>
      </c>
      <c r="C190" t="s">
        <v>693</v>
      </c>
      <c r="D190" t="s">
        <v>389</v>
      </c>
      <c r="E190" t="s">
        <v>628</v>
      </c>
      <c r="F190" s="2">
        <v>4</v>
      </c>
      <c r="G190" s="4">
        <v>3</v>
      </c>
      <c r="H190" s="4">
        <v>4</v>
      </c>
      <c r="I190" s="4">
        <v>4</v>
      </c>
      <c r="J190" s="4">
        <v>4</v>
      </c>
      <c r="K190" s="4">
        <v>4</v>
      </c>
    </row>
    <row r="191" spans="1:11" x14ac:dyDescent="0.35">
      <c r="A191" t="s">
        <v>694</v>
      </c>
      <c r="B191" t="s">
        <v>617</v>
      </c>
      <c r="C191" t="s">
        <v>693</v>
      </c>
      <c r="D191" t="s">
        <v>633</v>
      </c>
      <c r="E191" t="s">
        <v>649</v>
      </c>
      <c r="F191" s="2">
        <v>4</v>
      </c>
      <c r="G191" s="4">
        <v>4</v>
      </c>
      <c r="H191" s="4">
        <v>3</v>
      </c>
      <c r="I191" s="4">
        <v>5</v>
      </c>
      <c r="J191" s="4">
        <v>4</v>
      </c>
      <c r="K191" s="4">
        <v>5</v>
      </c>
    </row>
    <row r="192" spans="1:11" x14ac:dyDescent="0.35">
      <c r="A192" t="s">
        <v>695</v>
      </c>
      <c r="B192" t="s">
        <v>617</v>
      </c>
      <c r="C192" t="s">
        <v>693</v>
      </c>
      <c r="D192" t="s">
        <v>640</v>
      </c>
      <c r="E192" t="s">
        <v>651</v>
      </c>
      <c r="F192" s="2">
        <v>5</v>
      </c>
      <c r="G192" s="4">
        <v>2</v>
      </c>
      <c r="H192" s="4">
        <v>3</v>
      </c>
      <c r="I192" s="4">
        <v>5</v>
      </c>
      <c r="J192" s="4">
        <v>5</v>
      </c>
      <c r="K192" s="4">
        <v>5</v>
      </c>
    </row>
    <row r="193" spans="1:11" x14ac:dyDescent="0.35">
      <c r="A193" t="s">
        <v>696</v>
      </c>
      <c r="B193" t="s">
        <v>617</v>
      </c>
      <c r="C193" t="s">
        <v>697</v>
      </c>
      <c r="D193" t="s">
        <v>389</v>
      </c>
      <c r="E193" t="s">
        <v>628</v>
      </c>
      <c r="F193" s="2">
        <v>4</v>
      </c>
      <c r="G193" s="4">
        <v>3</v>
      </c>
      <c r="H193" s="4">
        <v>4</v>
      </c>
      <c r="I193" s="4">
        <v>4</v>
      </c>
      <c r="J193" s="4">
        <v>4</v>
      </c>
      <c r="K193" s="4">
        <v>4</v>
      </c>
    </row>
    <row r="194" spans="1:11" x14ac:dyDescent="0.35">
      <c r="A194" t="s">
        <v>698</v>
      </c>
      <c r="B194" t="s">
        <v>617</v>
      </c>
      <c r="C194" t="s">
        <v>697</v>
      </c>
      <c r="D194" t="s">
        <v>640</v>
      </c>
      <c r="E194" t="s">
        <v>649</v>
      </c>
      <c r="F194" s="2">
        <v>4</v>
      </c>
      <c r="G194" s="4">
        <v>3</v>
      </c>
      <c r="H194" s="4">
        <v>4</v>
      </c>
      <c r="I194" s="4">
        <v>5</v>
      </c>
      <c r="J194" s="4">
        <v>3</v>
      </c>
      <c r="K194" s="4">
        <v>5</v>
      </c>
    </row>
    <row r="195" spans="1:11" x14ac:dyDescent="0.35">
      <c r="A195" t="s">
        <v>699</v>
      </c>
      <c r="B195" t="s">
        <v>617</v>
      </c>
      <c r="C195" t="s">
        <v>697</v>
      </c>
      <c r="D195" t="s">
        <v>530</v>
      </c>
      <c r="E195" t="s">
        <v>651</v>
      </c>
      <c r="F195" s="2">
        <v>4</v>
      </c>
      <c r="G195" s="4">
        <v>3</v>
      </c>
      <c r="H195" s="4">
        <v>5</v>
      </c>
      <c r="I195" s="4">
        <v>5</v>
      </c>
      <c r="J195" s="4">
        <v>5</v>
      </c>
      <c r="K195" s="4">
        <v>5</v>
      </c>
    </row>
    <row r="196" spans="1:11" x14ac:dyDescent="0.35">
      <c r="A196" t="s">
        <v>700</v>
      </c>
      <c r="B196" t="s">
        <v>701</v>
      </c>
      <c r="C196" t="s">
        <v>701</v>
      </c>
      <c r="D196" t="s">
        <v>389</v>
      </c>
      <c r="E196" t="s">
        <v>389</v>
      </c>
    </row>
    <row r="197" spans="1:11" x14ac:dyDescent="0.35">
      <c r="A197" t="s">
        <v>702</v>
      </c>
      <c r="B197" t="s">
        <v>701</v>
      </c>
      <c r="D197" t="s">
        <v>389</v>
      </c>
      <c r="E197" t="s">
        <v>703</v>
      </c>
      <c r="F197" s="2">
        <v>0</v>
      </c>
      <c r="G197" s="4">
        <v>5</v>
      </c>
      <c r="H197" s="4">
        <v>1</v>
      </c>
      <c r="I197" s="4">
        <v>5</v>
      </c>
      <c r="J197" s="4">
        <v>4</v>
      </c>
      <c r="K197" s="4">
        <v>5</v>
      </c>
    </row>
    <row r="198" spans="1:11" x14ac:dyDescent="0.35">
      <c r="A198" t="s">
        <v>704</v>
      </c>
      <c r="B198" t="s">
        <v>701</v>
      </c>
      <c r="D198" t="s">
        <v>389</v>
      </c>
      <c r="E198" t="s">
        <v>705</v>
      </c>
      <c r="F198" s="2">
        <v>1</v>
      </c>
      <c r="G198" s="4">
        <v>3</v>
      </c>
      <c r="H198" s="4">
        <v>1</v>
      </c>
      <c r="I198" s="4">
        <v>5</v>
      </c>
      <c r="J198" s="4">
        <v>5</v>
      </c>
      <c r="K198" s="4">
        <v>5</v>
      </c>
    </row>
    <row r="199" spans="1:11" x14ac:dyDescent="0.35">
      <c r="A199" t="s">
        <v>706</v>
      </c>
      <c r="B199" t="s">
        <v>701</v>
      </c>
      <c r="D199" t="s">
        <v>389</v>
      </c>
      <c r="E199" t="s">
        <v>707</v>
      </c>
      <c r="F199" s="2">
        <v>1</v>
      </c>
      <c r="G199" s="4">
        <v>0</v>
      </c>
      <c r="H199" s="4">
        <v>5</v>
      </c>
      <c r="I199" s="4">
        <v>5</v>
      </c>
      <c r="J199" s="4">
        <v>5</v>
      </c>
      <c r="K199" s="4">
        <v>5</v>
      </c>
    </row>
    <row r="200" spans="1:11" x14ac:dyDescent="0.35">
      <c r="A200" t="s">
        <v>708</v>
      </c>
      <c r="B200" t="s">
        <v>709</v>
      </c>
      <c r="C200" t="s">
        <v>709</v>
      </c>
      <c r="D200" t="s">
        <v>389</v>
      </c>
      <c r="E200" t="s">
        <v>389</v>
      </c>
    </row>
    <row r="201" spans="1:11" x14ac:dyDescent="0.35">
      <c r="A201" t="s">
        <v>710</v>
      </c>
      <c r="B201" t="s">
        <v>709</v>
      </c>
      <c r="D201" t="s">
        <v>389</v>
      </c>
      <c r="E201" t="s">
        <v>711</v>
      </c>
      <c r="F201" s="2">
        <v>1</v>
      </c>
      <c r="G201" s="4">
        <v>5</v>
      </c>
      <c r="H201" s="4">
        <v>5</v>
      </c>
      <c r="I201" s="4">
        <v>5</v>
      </c>
      <c r="J201" s="4">
        <v>3</v>
      </c>
      <c r="K201" s="4">
        <v>5</v>
      </c>
    </row>
    <row r="202" spans="1:11" x14ac:dyDescent="0.35">
      <c r="A202" t="s">
        <v>712</v>
      </c>
      <c r="B202" t="s">
        <v>709</v>
      </c>
      <c r="D202" t="s">
        <v>389</v>
      </c>
      <c r="E202" t="s">
        <v>713</v>
      </c>
      <c r="F202" s="2">
        <v>1</v>
      </c>
      <c r="G202" s="4">
        <v>4</v>
      </c>
      <c r="H202" s="4">
        <v>5</v>
      </c>
      <c r="I202" s="4">
        <v>5</v>
      </c>
      <c r="J202" s="4">
        <v>0</v>
      </c>
      <c r="K202" s="4">
        <v>3</v>
      </c>
    </row>
    <row r="203" spans="1:11" x14ac:dyDescent="0.35">
      <c r="A203" t="s">
        <v>714</v>
      </c>
      <c r="B203" t="s">
        <v>709</v>
      </c>
      <c r="D203" t="s">
        <v>389</v>
      </c>
      <c r="E203" t="s">
        <v>715</v>
      </c>
      <c r="F203" s="2">
        <v>0</v>
      </c>
      <c r="G203" s="4">
        <v>5</v>
      </c>
      <c r="H203" s="4">
        <v>5</v>
      </c>
      <c r="I203" s="4">
        <v>5</v>
      </c>
      <c r="J203" s="4">
        <v>0</v>
      </c>
      <c r="K203" s="4">
        <v>4</v>
      </c>
    </row>
    <row r="204" spans="1:11" x14ac:dyDescent="0.35">
      <c r="A204" t="s">
        <v>716</v>
      </c>
      <c r="B204" t="s">
        <v>717</v>
      </c>
      <c r="C204" t="s">
        <v>718</v>
      </c>
      <c r="D204" t="s">
        <v>389</v>
      </c>
      <c r="E204" t="s">
        <v>389</v>
      </c>
    </row>
    <row r="205" spans="1:11" x14ac:dyDescent="0.35">
      <c r="A205" t="s">
        <v>719</v>
      </c>
      <c r="B205" t="s">
        <v>717</v>
      </c>
      <c r="D205" t="s">
        <v>389</v>
      </c>
      <c r="E205" t="s">
        <v>545</v>
      </c>
      <c r="F205" s="2">
        <v>0</v>
      </c>
      <c r="G205" s="4">
        <v>2</v>
      </c>
      <c r="H205" s="4">
        <v>5</v>
      </c>
      <c r="I205" s="4">
        <v>5</v>
      </c>
      <c r="J205" s="4">
        <v>4</v>
      </c>
      <c r="K205" s="4">
        <v>2</v>
      </c>
    </row>
    <row r="206" spans="1:11" x14ac:dyDescent="0.35">
      <c r="A206" t="s">
        <v>720</v>
      </c>
      <c r="B206" t="s">
        <v>717</v>
      </c>
      <c r="D206" t="s">
        <v>389</v>
      </c>
      <c r="E206" t="s">
        <v>543</v>
      </c>
      <c r="F206" s="2">
        <v>0</v>
      </c>
      <c r="G206" s="4">
        <v>0</v>
      </c>
      <c r="H206" s="4">
        <v>5</v>
      </c>
      <c r="I206" s="4">
        <v>5</v>
      </c>
      <c r="J206" s="4">
        <v>0</v>
      </c>
      <c r="K206" s="4">
        <v>5</v>
      </c>
    </row>
    <row r="207" spans="1:11" x14ac:dyDescent="0.35">
      <c r="A207" t="s">
        <v>721</v>
      </c>
      <c r="B207" t="s">
        <v>717</v>
      </c>
      <c r="D207" t="s">
        <v>389</v>
      </c>
      <c r="E207" t="s">
        <v>722</v>
      </c>
      <c r="F207" s="5">
        <v>4</v>
      </c>
      <c r="G207" s="4">
        <v>5</v>
      </c>
      <c r="H207" s="4">
        <v>5</v>
      </c>
      <c r="I207" s="4">
        <v>5</v>
      </c>
      <c r="J207" s="4">
        <v>2</v>
      </c>
      <c r="K207" s="4">
        <v>5</v>
      </c>
    </row>
    <row r="208" spans="1:11" x14ac:dyDescent="0.35">
      <c r="A208" t="s">
        <v>723</v>
      </c>
      <c r="B208" t="s">
        <v>717</v>
      </c>
      <c r="D208" t="s">
        <v>389</v>
      </c>
      <c r="E208" t="s">
        <v>724</v>
      </c>
      <c r="F208" s="5">
        <v>0</v>
      </c>
      <c r="G208" s="4">
        <v>0</v>
      </c>
      <c r="H208" s="4">
        <v>5</v>
      </c>
      <c r="I208" s="4">
        <v>5</v>
      </c>
      <c r="J208" s="4">
        <v>0</v>
      </c>
      <c r="K208" s="4">
        <v>5</v>
      </c>
    </row>
    <row r="209" spans="1:12" x14ac:dyDescent="0.35">
      <c r="A209" t="s">
        <v>725</v>
      </c>
      <c r="B209" t="s">
        <v>726</v>
      </c>
      <c r="C209" t="s">
        <v>726</v>
      </c>
      <c r="D209" t="s">
        <v>389</v>
      </c>
      <c r="E209" t="s">
        <v>389</v>
      </c>
    </row>
    <row r="210" spans="1:12" x14ac:dyDescent="0.35">
      <c r="A210" t="s">
        <v>727</v>
      </c>
      <c r="B210" t="s">
        <v>726</v>
      </c>
      <c r="D210" t="s">
        <v>389</v>
      </c>
      <c r="E210" t="s">
        <v>728</v>
      </c>
      <c r="F210" s="2">
        <v>4</v>
      </c>
      <c r="G210" s="4">
        <v>5</v>
      </c>
      <c r="H210" s="4">
        <v>4</v>
      </c>
      <c r="I210" s="4">
        <v>5</v>
      </c>
      <c r="J210" s="4">
        <v>4</v>
      </c>
      <c r="K210" s="4">
        <v>5</v>
      </c>
    </row>
    <row r="211" spans="1:12" x14ac:dyDescent="0.35">
      <c r="A211" t="s">
        <v>729</v>
      </c>
      <c r="B211" t="s">
        <v>726</v>
      </c>
      <c r="D211" t="s">
        <v>389</v>
      </c>
      <c r="E211" t="s">
        <v>730</v>
      </c>
      <c r="F211" s="2">
        <v>4</v>
      </c>
      <c r="G211" s="4">
        <v>5</v>
      </c>
      <c r="H211" s="4">
        <v>3</v>
      </c>
      <c r="I211" s="4">
        <v>5</v>
      </c>
      <c r="J211" s="4">
        <v>4</v>
      </c>
      <c r="K211" s="4">
        <v>5</v>
      </c>
      <c r="L211" s="4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1"/>
  <sheetViews>
    <sheetView workbookViewId="0">
      <selection activeCell="F1" sqref="F1:K1048576"/>
    </sheetView>
  </sheetViews>
  <sheetFormatPr defaultColWidth="10.90625" defaultRowHeight="14.5" x14ac:dyDescent="0.35"/>
  <sheetData>
    <row r="1" spans="1:11" x14ac:dyDescent="0.35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s="4" t="s">
        <v>380</v>
      </c>
      <c r="G1" s="4" t="s">
        <v>381</v>
      </c>
      <c r="H1" s="4" t="s">
        <v>382</v>
      </c>
      <c r="I1" s="4" t="s">
        <v>383</v>
      </c>
      <c r="J1" s="4" t="s">
        <v>384</v>
      </c>
      <c r="K1" s="4" t="s">
        <v>385</v>
      </c>
    </row>
    <row r="2" spans="1:11" x14ac:dyDescent="0.35">
      <c r="B2" t="s">
        <v>386</v>
      </c>
    </row>
    <row r="3" spans="1:11" x14ac:dyDescent="0.35">
      <c r="A3" t="s">
        <v>387</v>
      </c>
      <c r="B3" t="s">
        <v>388</v>
      </c>
      <c r="C3" t="s">
        <v>389</v>
      </c>
      <c r="D3" t="s">
        <v>389</v>
      </c>
      <c r="E3" t="s">
        <v>389</v>
      </c>
    </row>
    <row r="4" spans="1:11" x14ac:dyDescent="0.35">
      <c r="A4" t="s">
        <v>390</v>
      </c>
      <c r="B4" t="s">
        <v>391</v>
      </c>
      <c r="C4" t="s">
        <v>389</v>
      </c>
      <c r="D4" t="s">
        <v>389</v>
      </c>
      <c r="E4" t="s">
        <v>389</v>
      </c>
    </row>
    <row r="5" spans="1:11" x14ac:dyDescent="0.35">
      <c r="A5" t="s">
        <v>392</v>
      </c>
      <c r="B5" t="s">
        <v>391</v>
      </c>
      <c r="C5" t="s">
        <v>389</v>
      </c>
      <c r="D5" t="s">
        <v>389</v>
      </c>
      <c r="E5" t="s">
        <v>393</v>
      </c>
    </row>
    <row r="6" spans="1:11" x14ac:dyDescent="0.35">
      <c r="A6" t="s">
        <v>394</v>
      </c>
      <c r="B6" t="s">
        <v>391</v>
      </c>
      <c r="C6" t="s">
        <v>389</v>
      </c>
      <c r="D6" t="s">
        <v>389</v>
      </c>
      <c r="E6" t="s">
        <v>395</v>
      </c>
    </row>
    <row r="7" spans="1:11" x14ac:dyDescent="0.35">
      <c r="A7" t="s">
        <v>396</v>
      </c>
      <c r="B7" t="s">
        <v>391</v>
      </c>
      <c r="C7" t="s">
        <v>389</v>
      </c>
      <c r="D7" t="s">
        <v>389</v>
      </c>
      <c r="E7" t="s">
        <v>397</v>
      </c>
    </row>
    <row r="8" spans="1:11" x14ac:dyDescent="0.35">
      <c r="A8" t="s">
        <v>398</v>
      </c>
      <c r="B8" t="s">
        <v>391</v>
      </c>
      <c r="C8" t="s">
        <v>389</v>
      </c>
      <c r="D8" t="s">
        <v>389</v>
      </c>
      <c r="E8" t="s">
        <v>399</v>
      </c>
    </row>
    <row r="9" spans="1:11" x14ac:dyDescent="0.35">
      <c r="A9" t="s">
        <v>400</v>
      </c>
      <c r="B9" t="s">
        <v>391</v>
      </c>
      <c r="C9" t="s">
        <v>389</v>
      </c>
      <c r="D9" t="s">
        <v>389</v>
      </c>
      <c r="E9" t="s">
        <v>401</v>
      </c>
    </row>
    <row r="10" spans="1:11" x14ac:dyDescent="0.35">
      <c r="A10" t="s">
        <v>402</v>
      </c>
      <c r="B10" t="s">
        <v>391</v>
      </c>
      <c r="C10" t="s">
        <v>389</v>
      </c>
      <c r="D10" t="s">
        <v>389</v>
      </c>
      <c r="E10" t="s">
        <v>403</v>
      </c>
    </row>
    <row r="11" spans="1:11" x14ac:dyDescent="0.35">
      <c r="A11" t="s">
        <v>404</v>
      </c>
      <c r="B11" t="s">
        <v>391</v>
      </c>
      <c r="C11" t="s">
        <v>389</v>
      </c>
      <c r="D11" t="s">
        <v>389</v>
      </c>
      <c r="E11" t="s">
        <v>405</v>
      </c>
    </row>
    <row r="12" spans="1:11" x14ac:dyDescent="0.35">
      <c r="A12" t="s">
        <v>406</v>
      </c>
      <c r="B12" t="s">
        <v>391</v>
      </c>
      <c r="C12" t="s">
        <v>389</v>
      </c>
      <c r="D12" t="s">
        <v>389</v>
      </c>
      <c r="E12" t="s">
        <v>407</v>
      </c>
    </row>
    <row r="13" spans="1:11" x14ac:dyDescent="0.35">
      <c r="A13" t="s">
        <v>408</v>
      </c>
      <c r="B13" t="s">
        <v>391</v>
      </c>
      <c r="C13" t="s">
        <v>389</v>
      </c>
      <c r="D13" t="s">
        <v>389</v>
      </c>
      <c r="E13" t="s">
        <v>409</v>
      </c>
    </row>
    <row r="14" spans="1:11" x14ac:dyDescent="0.35">
      <c r="A14" t="s">
        <v>410</v>
      </c>
      <c r="B14" t="s">
        <v>391</v>
      </c>
      <c r="C14" t="s">
        <v>389</v>
      </c>
      <c r="D14" t="s">
        <v>389</v>
      </c>
      <c r="E14" t="s">
        <v>411</v>
      </c>
    </row>
    <row r="15" spans="1:11" x14ac:dyDescent="0.35">
      <c r="A15" t="s">
        <v>412</v>
      </c>
      <c r="B15" t="s">
        <v>413</v>
      </c>
      <c r="C15" t="s">
        <v>389</v>
      </c>
      <c r="D15" t="s">
        <v>389</v>
      </c>
      <c r="E15" t="s">
        <v>389</v>
      </c>
    </row>
    <row r="16" spans="1:11" x14ac:dyDescent="0.35">
      <c r="A16" t="s">
        <v>414</v>
      </c>
      <c r="B16" t="s">
        <v>413</v>
      </c>
      <c r="C16" t="s">
        <v>389</v>
      </c>
      <c r="D16" t="s">
        <v>389</v>
      </c>
      <c r="E16" t="s">
        <v>415</v>
      </c>
    </row>
    <row r="17" spans="1:5" x14ac:dyDescent="0.35">
      <c r="A17" t="s">
        <v>416</v>
      </c>
      <c r="B17" t="s">
        <v>413</v>
      </c>
      <c r="C17" t="s">
        <v>389</v>
      </c>
      <c r="D17" t="s">
        <v>389</v>
      </c>
      <c r="E17" t="s">
        <v>417</v>
      </c>
    </row>
    <row r="18" spans="1:5" x14ac:dyDescent="0.35">
      <c r="A18" t="s">
        <v>418</v>
      </c>
      <c r="B18" t="s">
        <v>413</v>
      </c>
      <c r="C18" t="s">
        <v>389</v>
      </c>
      <c r="D18" t="s">
        <v>389</v>
      </c>
      <c r="E18" t="s">
        <v>419</v>
      </c>
    </row>
    <row r="19" spans="1:5" x14ac:dyDescent="0.35">
      <c r="A19" t="s">
        <v>420</v>
      </c>
      <c r="B19" t="s">
        <v>413</v>
      </c>
      <c r="C19" t="s">
        <v>389</v>
      </c>
      <c r="D19" t="s">
        <v>389</v>
      </c>
      <c r="E19" t="s">
        <v>421</v>
      </c>
    </row>
    <row r="20" spans="1:5" x14ac:dyDescent="0.35">
      <c r="A20" t="s">
        <v>422</v>
      </c>
      <c r="B20" t="s">
        <v>413</v>
      </c>
      <c r="C20" t="s">
        <v>389</v>
      </c>
      <c r="D20" t="s">
        <v>389</v>
      </c>
      <c r="E20" t="s">
        <v>423</v>
      </c>
    </row>
    <row r="21" spans="1:5" x14ac:dyDescent="0.35">
      <c r="A21" t="s">
        <v>424</v>
      </c>
      <c r="B21" t="s">
        <v>413</v>
      </c>
      <c r="C21" t="s">
        <v>389</v>
      </c>
      <c r="D21" t="s">
        <v>389</v>
      </c>
      <c r="E21" t="s">
        <v>425</v>
      </c>
    </row>
    <row r="22" spans="1:5" x14ac:dyDescent="0.35">
      <c r="A22" t="s">
        <v>426</v>
      </c>
      <c r="B22" t="s">
        <v>413</v>
      </c>
      <c r="C22" t="s">
        <v>389</v>
      </c>
      <c r="D22" t="s">
        <v>389</v>
      </c>
      <c r="E22" t="s">
        <v>427</v>
      </c>
    </row>
    <row r="23" spans="1:5" x14ac:dyDescent="0.35">
      <c r="A23" t="s">
        <v>428</v>
      </c>
      <c r="B23" t="s">
        <v>413</v>
      </c>
      <c r="C23" t="s">
        <v>389</v>
      </c>
      <c r="D23" t="s">
        <v>389</v>
      </c>
      <c r="E23" t="s">
        <v>429</v>
      </c>
    </row>
    <row r="24" spans="1:5" x14ac:dyDescent="0.35">
      <c r="A24" t="s">
        <v>430</v>
      </c>
      <c r="B24" t="s">
        <v>413</v>
      </c>
      <c r="C24" t="s">
        <v>389</v>
      </c>
      <c r="D24" t="s">
        <v>389</v>
      </c>
      <c r="E24" t="s">
        <v>431</v>
      </c>
    </row>
    <row r="25" spans="1:5" x14ac:dyDescent="0.35">
      <c r="A25" t="s">
        <v>432</v>
      </c>
      <c r="B25" t="s">
        <v>433</v>
      </c>
      <c r="C25" t="s">
        <v>389</v>
      </c>
      <c r="D25" t="s">
        <v>389</v>
      </c>
      <c r="E25" t="s">
        <v>389</v>
      </c>
    </row>
    <row r="26" spans="1:5" x14ac:dyDescent="0.35">
      <c r="A26" t="s">
        <v>434</v>
      </c>
      <c r="B26" t="s">
        <v>433</v>
      </c>
      <c r="C26" t="s">
        <v>389</v>
      </c>
      <c r="D26" t="s">
        <v>389</v>
      </c>
      <c r="E26" t="s">
        <v>435</v>
      </c>
    </row>
    <row r="27" spans="1:5" x14ac:dyDescent="0.35">
      <c r="A27" t="s">
        <v>436</v>
      </c>
      <c r="B27" t="s">
        <v>433</v>
      </c>
      <c r="C27" t="s">
        <v>389</v>
      </c>
      <c r="D27" t="s">
        <v>389</v>
      </c>
      <c r="E27" t="s">
        <v>437</v>
      </c>
    </row>
    <row r="28" spans="1:5" x14ac:dyDescent="0.35">
      <c r="A28" t="s">
        <v>438</v>
      </c>
      <c r="B28" t="s">
        <v>433</v>
      </c>
      <c r="C28" t="s">
        <v>389</v>
      </c>
      <c r="D28" t="s">
        <v>389</v>
      </c>
      <c r="E28" t="s">
        <v>439</v>
      </c>
    </row>
    <row r="29" spans="1:5" x14ac:dyDescent="0.35">
      <c r="A29" t="s">
        <v>440</v>
      </c>
      <c r="B29" t="s">
        <v>433</v>
      </c>
      <c r="C29" t="s">
        <v>389</v>
      </c>
      <c r="D29" t="s">
        <v>389</v>
      </c>
      <c r="E29" t="s">
        <v>441</v>
      </c>
    </row>
    <row r="30" spans="1:5" x14ac:dyDescent="0.35">
      <c r="A30" t="s">
        <v>442</v>
      </c>
      <c r="B30" t="s">
        <v>433</v>
      </c>
      <c r="C30" t="s">
        <v>389</v>
      </c>
      <c r="D30" t="s">
        <v>389</v>
      </c>
      <c r="E30" t="s">
        <v>443</v>
      </c>
    </row>
    <row r="31" spans="1:5" x14ac:dyDescent="0.35">
      <c r="A31" t="s">
        <v>444</v>
      </c>
      <c r="B31" t="s">
        <v>433</v>
      </c>
      <c r="C31" t="s">
        <v>389</v>
      </c>
      <c r="D31" t="s">
        <v>389</v>
      </c>
      <c r="E31" t="s">
        <v>445</v>
      </c>
    </row>
    <row r="32" spans="1:5" x14ac:dyDescent="0.35">
      <c r="A32" t="s">
        <v>446</v>
      </c>
      <c r="B32" t="s">
        <v>433</v>
      </c>
      <c r="C32" t="s">
        <v>389</v>
      </c>
      <c r="D32" t="s">
        <v>389</v>
      </c>
      <c r="E32" t="s">
        <v>447</v>
      </c>
    </row>
    <row r="33" spans="1:5" x14ac:dyDescent="0.35">
      <c r="A33" t="s">
        <v>448</v>
      </c>
      <c r="B33" t="s">
        <v>731</v>
      </c>
      <c r="C33" t="s">
        <v>389</v>
      </c>
      <c r="D33" t="s">
        <v>389</v>
      </c>
      <c r="E33" t="s">
        <v>389</v>
      </c>
    </row>
    <row r="34" spans="1:5" x14ac:dyDescent="0.35">
      <c r="A34" t="s">
        <v>449</v>
      </c>
      <c r="B34" t="s">
        <v>731</v>
      </c>
      <c r="C34" t="s">
        <v>389</v>
      </c>
      <c r="D34" t="s">
        <v>389</v>
      </c>
      <c r="E34" t="s">
        <v>450</v>
      </c>
    </row>
    <row r="35" spans="1:5" x14ac:dyDescent="0.35">
      <c r="A35" t="s">
        <v>451</v>
      </c>
      <c r="B35" t="s">
        <v>731</v>
      </c>
      <c r="C35" t="s">
        <v>389</v>
      </c>
      <c r="D35" t="s">
        <v>389</v>
      </c>
      <c r="E35" t="s">
        <v>452</v>
      </c>
    </row>
    <row r="36" spans="1:5" x14ac:dyDescent="0.35">
      <c r="A36" t="s">
        <v>453</v>
      </c>
      <c r="B36" t="s">
        <v>731</v>
      </c>
      <c r="C36" t="s">
        <v>389</v>
      </c>
      <c r="D36" t="s">
        <v>389</v>
      </c>
      <c r="E36" t="s">
        <v>454</v>
      </c>
    </row>
    <row r="37" spans="1:5" x14ac:dyDescent="0.35">
      <c r="A37" t="s">
        <v>455</v>
      </c>
      <c r="B37" t="s">
        <v>731</v>
      </c>
      <c r="C37" t="s">
        <v>389</v>
      </c>
      <c r="D37" t="s">
        <v>389</v>
      </c>
      <c r="E37" t="s">
        <v>456</v>
      </c>
    </row>
    <row r="38" spans="1:5" x14ac:dyDescent="0.35">
      <c r="A38" t="s">
        <v>457</v>
      </c>
      <c r="B38" t="s">
        <v>731</v>
      </c>
      <c r="C38" t="s">
        <v>389</v>
      </c>
      <c r="D38" t="s">
        <v>389</v>
      </c>
      <c r="E38" t="s">
        <v>458</v>
      </c>
    </row>
    <row r="39" spans="1:5" x14ac:dyDescent="0.35">
      <c r="A39" t="s">
        <v>459</v>
      </c>
      <c r="B39" t="s">
        <v>731</v>
      </c>
      <c r="C39" t="s">
        <v>389</v>
      </c>
      <c r="D39" t="s">
        <v>389</v>
      </c>
      <c r="E39" t="s">
        <v>460</v>
      </c>
    </row>
    <row r="40" spans="1:5" x14ac:dyDescent="0.35">
      <c r="A40" t="s">
        <v>461</v>
      </c>
      <c r="B40" t="s">
        <v>731</v>
      </c>
      <c r="C40" t="s">
        <v>389</v>
      </c>
      <c r="D40" t="s">
        <v>389</v>
      </c>
      <c r="E40" t="s">
        <v>462</v>
      </c>
    </row>
    <row r="41" spans="1:5" x14ac:dyDescent="0.35">
      <c r="A41" t="s">
        <v>463</v>
      </c>
      <c r="B41" t="s">
        <v>464</v>
      </c>
      <c r="C41" t="s">
        <v>389</v>
      </c>
      <c r="D41" t="s">
        <v>389</v>
      </c>
      <c r="E41" t="s">
        <v>389</v>
      </c>
    </row>
    <row r="42" spans="1:5" x14ac:dyDescent="0.35">
      <c r="A42" t="s">
        <v>465</v>
      </c>
      <c r="B42" t="s">
        <v>464</v>
      </c>
      <c r="C42" t="s">
        <v>389</v>
      </c>
      <c r="D42" t="s">
        <v>389</v>
      </c>
      <c r="E42" t="s">
        <v>466</v>
      </c>
    </row>
    <row r="43" spans="1:5" x14ac:dyDescent="0.35">
      <c r="A43" t="s">
        <v>467</v>
      </c>
      <c r="B43" t="s">
        <v>464</v>
      </c>
      <c r="C43" t="s">
        <v>389</v>
      </c>
      <c r="D43" t="s">
        <v>389</v>
      </c>
      <c r="E43" t="s">
        <v>468</v>
      </c>
    </row>
    <row r="44" spans="1:5" x14ac:dyDescent="0.35">
      <c r="A44" t="s">
        <v>469</v>
      </c>
      <c r="B44" t="s">
        <v>464</v>
      </c>
      <c r="C44" t="s">
        <v>389</v>
      </c>
      <c r="D44" t="s">
        <v>389</v>
      </c>
      <c r="E44" t="s">
        <v>470</v>
      </c>
    </row>
    <row r="45" spans="1:5" x14ac:dyDescent="0.35">
      <c r="A45" t="s">
        <v>471</v>
      </c>
      <c r="B45" t="s">
        <v>472</v>
      </c>
      <c r="C45" t="s">
        <v>389</v>
      </c>
      <c r="D45" t="s">
        <v>389</v>
      </c>
      <c r="E45" t="s">
        <v>389</v>
      </c>
    </row>
    <row r="46" spans="1:5" x14ac:dyDescent="0.35">
      <c r="A46" t="s">
        <v>473</v>
      </c>
      <c r="B46" t="s">
        <v>389</v>
      </c>
      <c r="C46" t="s">
        <v>474</v>
      </c>
      <c r="D46" t="s">
        <v>389</v>
      </c>
      <c r="E46" t="s">
        <v>389</v>
      </c>
    </row>
    <row r="47" spans="1:5" x14ac:dyDescent="0.35">
      <c r="A47" t="s">
        <v>475</v>
      </c>
      <c r="B47" t="s">
        <v>472</v>
      </c>
      <c r="C47" t="s">
        <v>474</v>
      </c>
      <c r="D47" t="s">
        <v>476</v>
      </c>
      <c r="E47" t="s">
        <v>477</v>
      </c>
    </row>
    <row r="48" spans="1:5" x14ac:dyDescent="0.35">
      <c r="A48" t="s">
        <v>478</v>
      </c>
      <c r="B48" t="s">
        <v>472</v>
      </c>
      <c r="C48" t="s">
        <v>474</v>
      </c>
      <c r="D48" t="s">
        <v>476</v>
      </c>
      <c r="E48" t="s">
        <v>479</v>
      </c>
    </row>
    <row r="49" spans="1:11" x14ac:dyDescent="0.35">
      <c r="A49" t="s">
        <v>480</v>
      </c>
      <c r="B49" t="s">
        <v>472</v>
      </c>
      <c r="C49" t="s">
        <v>474</v>
      </c>
      <c r="D49" t="s">
        <v>476</v>
      </c>
      <c r="E49" t="s">
        <v>481</v>
      </c>
    </row>
    <row r="50" spans="1:11" x14ac:dyDescent="0.35">
      <c r="A50" t="s">
        <v>482</v>
      </c>
      <c r="B50" t="s">
        <v>472</v>
      </c>
      <c r="C50" t="s">
        <v>474</v>
      </c>
      <c r="D50" t="s">
        <v>476</v>
      </c>
      <c r="E50" t="s">
        <v>483</v>
      </c>
    </row>
    <row r="51" spans="1:11" x14ac:dyDescent="0.35">
      <c r="A51" t="s">
        <v>484</v>
      </c>
      <c r="B51" t="s">
        <v>472</v>
      </c>
      <c r="C51" t="s">
        <v>474</v>
      </c>
      <c r="D51" t="s">
        <v>476</v>
      </c>
      <c r="E51" t="s">
        <v>485</v>
      </c>
    </row>
    <row r="52" spans="1:11" x14ac:dyDescent="0.35">
      <c r="A52" t="s">
        <v>486</v>
      </c>
      <c r="B52" t="s">
        <v>472</v>
      </c>
      <c r="C52" t="s">
        <v>474</v>
      </c>
      <c r="D52" t="s">
        <v>487</v>
      </c>
      <c r="E52" t="s">
        <v>488</v>
      </c>
    </row>
    <row r="53" spans="1:11" x14ac:dyDescent="0.35">
      <c r="A53" t="s">
        <v>489</v>
      </c>
      <c r="B53" t="s">
        <v>472</v>
      </c>
      <c r="C53" t="s">
        <v>474</v>
      </c>
      <c r="D53" t="s">
        <v>487</v>
      </c>
      <c r="E53" t="s">
        <v>490</v>
      </c>
    </row>
    <row r="54" spans="1:11" x14ac:dyDescent="0.35">
      <c r="A54" t="s">
        <v>491</v>
      </c>
      <c r="B54" t="s">
        <v>472</v>
      </c>
      <c r="C54" t="s">
        <v>474</v>
      </c>
      <c r="D54" t="s">
        <v>487</v>
      </c>
      <c r="E54" t="s">
        <v>492</v>
      </c>
    </row>
    <row r="55" spans="1:11" x14ac:dyDescent="0.35">
      <c r="A55" t="s">
        <v>493</v>
      </c>
      <c r="B55" t="s">
        <v>472</v>
      </c>
      <c r="C55" t="s">
        <v>474</v>
      </c>
      <c r="D55" t="s">
        <v>494</v>
      </c>
      <c r="E55" t="s">
        <v>488</v>
      </c>
    </row>
    <row r="56" spans="1:11" x14ac:dyDescent="0.35">
      <c r="A56" t="s">
        <v>495</v>
      </c>
      <c r="B56" t="s">
        <v>472</v>
      </c>
      <c r="C56" t="s">
        <v>474</v>
      </c>
      <c r="D56" t="s">
        <v>494</v>
      </c>
      <c r="E56" t="s">
        <v>490</v>
      </c>
    </row>
    <row r="57" spans="1:11" x14ac:dyDescent="0.35">
      <c r="A57" t="s">
        <v>496</v>
      </c>
      <c r="B57" t="s">
        <v>472</v>
      </c>
      <c r="C57" t="s">
        <v>474</v>
      </c>
      <c r="D57" t="s">
        <v>494</v>
      </c>
      <c r="E57" t="s">
        <v>492</v>
      </c>
    </row>
    <row r="58" spans="1:11" x14ac:dyDescent="0.35">
      <c r="A58" t="s">
        <v>497</v>
      </c>
      <c r="B58" t="s">
        <v>389</v>
      </c>
      <c r="C58" t="s">
        <v>498</v>
      </c>
      <c r="D58" t="s">
        <v>389</v>
      </c>
      <c r="E58" t="s">
        <v>389</v>
      </c>
    </row>
    <row r="59" spans="1:11" x14ac:dyDescent="0.35">
      <c r="A59" t="s">
        <v>499</v>
      </c>
      <c r="B59" t="s">
        <v>472</v>
      </c>
      <c r="C59" t="s">
        <v>498</v>
      </c>
      <c r="D59" t="s">
        <v>476</v>
      </c>
      <c r="E59" t="s">
        <v>477</v>
      </c>
      <c r="K59" s="4">
        <v>3</v>
      </c>
    </row>
    <row r="60" spans="1:11" x14ac:dyDescent="0.35">
      <c r="A60" t="s">
        <v>500</v>
      </c>
      <c r="B60" t="s">
        <v>472</v>
      </c>
      <c r="C60" t="s">
        <v>498</v>
      </c>
      <c r="D60" t="s">
        <v>476</v>
      </c>
      <c r="E60" t="s">
        <v>479</v>
      </c>
    </row>
    <row r="61" spans="1:11" x14ac:dyDescent="0.35">
      <c r="A61" t="s">
        <v>501</v>
      </c>
      <c r="B61" t="s">
        <v>472</v>
      </c>
      <c r="C61" t="s">
        <v>498</v>
      </c>
      <c r="D61" t="s">
        <v>476</v>
      </c>
      <c r="E61" t="s">
        <v>481</v>
      </c>
    </row>
    <row r="62" spans="1:11" x14ac:dyDescent="0.35">
      <c r="A62" t="s">
        <v>502</v>
      </c>
      <c r="B62" t="s">
        <v>472</v>
      </c>
      <c r="C62" t="s">
        <v>498</v>
      </c>
      <c r="D62" t="s">
        <v>476</v>
      </c>
      <c r="E62" t="s">
        <v>483</v>
      </c>
    </row>
    <row r="63" spans="1:11" x14ac:dyDescent="0.35">
      <c r="A63" t="s">
        <v>503</v>
      </c>
      <c r="B63" t="s">
        <v>472</v>
      </c>
      <c r="C63" t="s">
        <v>498</v>
      </c>
      <c r="D63" t="s">
        <v>476</v>
      </c>
      <c r="E63" t="s">
        <v>485</v>
      </c>
    </row>
    <row r="64" spans="1:11" x14ac:dyDescent="0.35">
      <c r="A64" t="s">
        <v>504</v>
      </c>
      <c r="B64" t="s">
        <v>472</v>
      </c>
      <c r="C64" t="s">
        <v>498</v>
      </c>
      <c r="D64" t="s">
        <v>487</v>
      </c>
      <c r="E64" t="s">
        <v>488</v>
      </c>
    </row>
    <row r="65" spans="1:5" x14ac:dyDescent="0.35">
      <c r="A65" t="s">
        <v>505</v>
      </c>
      <c r="B65" t="s">
        <v>472</v>
      </c>
      <c r="C65" t="s">
        <v>498</v>
      </c>
      <c r="D65" t="s">
        <v>487</v>
      </c>
      <c r="E65" t="s">
        <v>490</v>
      </c>
    </row>
    <row r="66" spans="1:5" x14ac:dyDescent="0.35">
      <c r="A66" t="s">
        <v>506</v>
      </c>
      <c r="B66" t="s">
        <v>472</v>
      </c>
      <c r="C66" t="s">
        <v>498</v>
      </c>
      <c r="D66" t="s">
        <v>487</v>
      </c>
      <c r="E66" t="s">
        <v>492</v>
      </c>
    </row>
    <row r="67" spans="1:5" x14ac:dyDescent="0.35">
      <c r="A67" t="s">
        <v>507</v>
      </c>
      <c r="B67" t="s">
        <v>472</v>
      </c>
      <c r="C67" t="s">
        <v>498</v>
      </c>
      <c r="D67" t="s">
        <v>494</v>
      </c>
      <c r="E67" t="s">
        <v>488</v>
      </c>
    </row>
    <row r="68" spans="1:5" x14ac:dyDescent="0.35">
      <c r="A68" t="s">
        <v>508</v>
      </c>
      <c r="B68" t="s">
        <v>472</v>
      </c>
      <c r="C68" t="s">
        <v>498</v>
      </c>
      <c r="D68" t="s">
        <v>494</v>
      </c>
      <c r="E68" t="s">
        <v>490</v>
      </c>
    </row>
    <row r="69" spans="1:5" x14ac:dyDescent="0.35">
      <c r="A69" t="s">
        <v>509</v>
      </c>
      <c r="B69" t="s">
        <v>472</v>
      </c>
      <c r="C69" t="s">
        <v>498</v>
      </c>
      <c r="D69" t="s">
        <v>494</v>
      </c>
      <c r="E69" t="s">
        <v>492</v>
      </c>
    </row>
    <row r="70" spans="1:5" x14ac:dyDescent="0.35">
      <c r="A70" t="s">
        <v>510</v>
      </c>
      <c r="B70" t="s">
        <v>389</v>
      </c>
      <c r="C70" t="s">
        <v>511</v>
      </c>
      <c r="D70" t="s">
        <v>389</v>
      </c>
      <c r="E70" t="s">
        <v>389</v>
      </c>
    </row>
    <row r="71" spans="1:5" x14ac:dyDescent="0.35">
      <c r="A71" t="s">
        <v>512</v>
      </c>
      <c r="B71" t="s">
        <v>472</v>
      </c>
      <c r="C71" t="s">
        <v>511</v>
      </c>
      <c r="D71" t="s">
        <v>476</v>
      </c>
      <c r="E71" t="s">
        <v>477</v>
      </c>
    </row>
    <row r="72" spans="1:5" x14ac:dyDescent="0.35">
      <c r="A72" t="s">
        <v>513</v>
      </c>
      <c r="B72" t="s">
        <v>472</v>
      </c>
      <c r="C72" t="s">
        <v>511</v>
      </c>
      <c r="D72" t="s">
        <v>476</v>
      </c>
      <c r="E72" t="s">
        <v>479</v>
      </c>
    </row>
    <row r="73" spans="1:5" x14ac:dyDescent="0.35">
      <c r="A73" t="s">
        <v>514</v>
      </c>
      <c r="B73" t="s">
        <v>472</v>
      </c>
      <c r="C73" t="s">
        <v>511</v>
      </c>
      <c r="D73" t="s">
        <v>476</v>
      </c>
      <c r="E73" t="s">
        <v>481</v>
      </c>
    </row>
    <row r="74" spans="1:5" x14ac:dyDescent="0.35">
      <c r="A74" t="s">
        <v>515</v>
      </c>
      <c r="B74" t="s">
        <v>472</v>
      </c>
      <c r="C74" t="s">
        <v>511</v>
      </c>
      <c r="D74" t="s">
        <v>476</v>
      </c>
      <c r="E74" t="s">
        <v>483</v>
      </c>
    </row>
    <row r="75" spans="1:5" x14ac:dyDescent="0.35">
      <c r="A75" t="s">
        <v>516</v>
      </c>
      <c r="B75" t="s">
        <v>472</v>
      </c>
      <c r="C75" t="s">
        <v>511</v>
      </c>
      <c r="D75" t="s">
        <v>476</v>
      </c>
      <c r="E75" t="s">
        <v>485</v>
      </c>
    </row>
    <row r="76" spans="1:5" x14ac:dyDescent="0.35">
      <c r="A76" t="s">
        <v>517</v>
      </c>
      <c r="B76" t="s">
        <v>472</v>
      </c>
      <c r="C76" t="s">
        <v>511</v>
      </c>
      <c r="D76" t="s">
        <v>487</v>
      </c>
      <c r="E76" t="s">
        <v>488</v>
      </c>
    </row>
    <row r="77" spans="1:5" x14ac:dyDescent="0.35">
      <c r="A77" t="s">
        <v>518</v>
      </c>
      <c r="B77" t="s">
        <v>472</v>
      </c>
      <c r="C77" t="s">
        <v>511</v>
      </c>
      <c r="D77" t="s">
        <v>487</v>
      </c>
      <c r="E77" t="s">
        <v>490</v>
      </c>
    </row>
    <row r="78" spans="1:5" x14ac:dyDescent="0.35">
      <c r="A78" t="s">
        <v>519</v>
      </c>
      <c r="B78" t="s">
        <v>472</v>
      </c>
      <c r="C78" t="s">
        <v>511</v>
      </c>
      <c r="D78" t="s">
        <v>487</v>
      </c>
      <c r="E78" t="s">
        <v>492</v>
      </c>
    </row>
    <row r="79" spans="1:5" x14ac:dyDescent="0.35">
      <c r="A79" t="s">
        <v>520</v>
      </c>
      <c r="B79" t="s">
        <v>472</v>
      </c>
      <c r="C79" t="s">
        <v>511</v>
      </c>
      <c r="D79" t="s">
        <v>494</v>
      </c>
      <c r="E79" t="s">
        <v>488</v>
      </c>
    </row>
    <row r="80" spans="1:5" x14ac:dyDescent="0.35">
      <c r="A80" t="s">
        <v>521</v>
      </c>
      <c r="B80" t="s">
        <v>472</v>
      </c>
      <c r="C80" t="s">
        <v>511</v>
      </c>
      <c r="D80" t="s">
        <v>494</v>
      </c>
      <c r="E80" t="s">
        <v>490</v>
      </c>
    </row>
    <row r="81" spans="1:7" x14ac:dyDescent="0.35">
      <c r="A81" t="s">
        <v>522</v>
      </c>
      <c r="B81" t="s">
        <v>472</v>
      </c>
      <c r="C81" t="s">
        <v>511</v>
      </c>
      <c r="D81" t="s">
        <v>494</v>
      </c>
      <c r="E81" t="s">
        <v>492</v>
      </c>
    </row>
    <row r="82" spans="1:7" x14ac:dyDescent="0.35">
      <c r="A82" t="s">
        <v>523</v>
      </c>
      <c r="B82" t="s">
        <v>389</v>
      </c>
      <c r="C82" t="s">
        <v>524</v>
      </c>
      <c r="D82" t="s">
        <v>389</v>
      </c>
      <c r="E82" t="s">
        <v>389</v>
      </c>
    </row>
    <row r="83" spans="1:7" x14ac:dyDescent="0.35">
      <c r="A83" t="s">
        <v>525</v>
      </c>
      <c r="B83" t="s">
        <v>472</v>
      </c>
      <c r="C83" t="s">
        <v>524</v>
      </c>
      <c r="D83" t="s">
        <v>476</v>
      </c>
      <c r="E83" t="s">
        <v>477</v>
      </c>
      <c r="F83" s="4">
        <v>4</v>
      </c>
      <c r="G83" s="4">
        <v>2</v>
      </c>
    </row>
    <row r="84" spans="1:7" x14ac:dyDescent="0.35">
      <c r="A84" t="s">
        <v>526</v>
      </c>
      <c r="B84" t="s">
        <v>472</v>
      </c>
      <c r="C84" t="s">
        <v>389</v>
      </c>
      <c r="D84" t="s">
        <v>476</v>
      </c>
      <c r="E84" t="s">
        <v>479</v>
      </c>
      <c r="F84" s="4">
        <v>4</v>
      </c>
    </row>
    <row r="85" spans="1:7" x14ac:dyDescent="0.35">
      <c r="A85" t="s">
        <v>527</v>
      </c>
      <c r="B85" t="s">
        <v>472</v>
      </c>
      <c r="C85" t="s">
        <v>389</v>
      </c>
      <c r="D85" t="s">
        <v>476</v>
      </c>
      <c r="E85" t="s">
        <v>481</v>
      </c>
      <c r="F85" s="4"/>
    </row>
    <row r="86" spans="1:7" x14ac:dyDescent="0.35">
      <c r="A86" t="s">
        <v>528</v>
      </c>
      <c r="B86" t="s">
        <v>472</v>
      </c>
      <c r="C86" t="s">
        <v>389</v>
      </c>
      <c r="D86" t="s">
        <v>476</v>
      </c>
      <c r="E86" t="s">
        <v>483</v>
      </c>
      <c r="F86" s="4">
        <v>4</v>
      </c>
    </row>
    <row r="87" spans="1:7" x14ac:dyDescent="0.35">
      <c r="A87" t="s">
        <v>529</v>
      </c>
      <c r="B87" t="s">
        <v>472</v>
      </c>
      <c r="C87" t="s">
        <v>389</v>
      </c>
      <c r="D87" t="s">
        <v>476</v>
      </c>
      <c r="E87" t="s">
        <v>485</v>
      </c>
      <c r="F87" s="4">
        <v>3</v>
      </c>
      <c r="G87" s="4">
        <v>4</v>
      </c>
    </row>
    <row r="88" spans="1:7" x14ac:dyDescent="0.35">
      <c r="A88" t="s">
        <v>531</v>
      </c>
      <c r="B88" t="s">
        <v>472</v>
      </c>
      <c r="C88" t="s">
        <v>389</v>
      </c>
      <c r="D88" t="s">
        <v>487</v>
      </c>
      <c r="E88" t="s">
        <v>488</v>
      </c>
      <c r="F88" s="4">
        <v>4</v>
      </c>
    </row>
    <row r="89" spans="1:7" x14ac:dyDescent="0.35">
      <c r="A89" t="s">
        <v>532</v>
      </c>
      <c r="B89" t="s">
        <v>472</v>
      </c>
      <c r="C89" t="s">
        <v>389</v>
      </c>
      <c r="D89" t="s">
        <v>487</v>
      </c>
      <c r="E89" t="s">
        <v>490</v>
      </c>
      <c r="F89" s="4"/>
    </row>
    <row r="90" spans="1:7" x14ac:dyDescent="0.35">
      <c r="A90" t="s">
        <v>533</v>
      </c>
      <c r="B90" t="s">
        <v>472</v>
      </c>
      <c r="C90" t="s">
        <v>389</v>
      </c>
      <c r="D90" t="s">
        <v>487</v>
      </c>
      <c r="E90" t="s">
        <v>492</v>
      </c>
      <c r="F90" s="4">
        <v>4</v>
      </c>
      <c r="G90" s="4">
        <v>2</v>
      </c>
    </row>
    <row r="91" spans="1:7" x14ac:dyDescent="0.35">
      <c r="A91" t="s">
        <v>534</v>
      </c>
      <c r="B91" t="s">
        <v>472</v>
      </c>
      <c r="C91" t="s">
        <v>389</v>
      </c>
      <c r="D91" t="s">
        <v>494</v>
      </c>
      <c r="E91" t="s">
        <v>488</v>
      </c>
      <c r="F91" s="4">
        <v>4</v>
      </c>
      <c r="G91" s="4">
        <v>0</v>
      </c>
    </row>
    <row r="92" spans="1:7" x14ac:dyDescent="0.35">
      <c r="A92" t="s">
        <v>535</v>
      </c>
      <c r="B92" t="s">
        <v>472</v>
      </c>
      <c r="C92" t="s">
        <v>389</v>
      </c>
      <c r="D92" t="s">
        <v>494</v>
      </c>
      <c r="E92" t="s">
        <v>490</v>
      </c>
      <c r="F92" s="4"/>
      <c r="G92" s="4">
        <v>0</v>
      </c>
    </row>
    <row r="93" spans="1:7" x14ac:dyDescent="0.35">
      <c r="A93" t="s">
        <v>536</v>
      </c>
      <c r="B93" t="s">
        <v>472</v>
      </c>
      <c r="C93" t="s">
        <v>389</v>
      </c>
      <c r="D93" t="s">
        <v>494</v>
      </c>
      <c r="E93" t="s">
        <v>492</v>
      </c>
      <c r="F93" s="4"/>
      <c r="G93" s="4">
        <v>0</v>
      </c>
    </row>
    <row r="94" spans="1:7" x14ac:dyDescent="0.35">
      <c r="A94" t="s">
        <v>537</v>
      </c>
      <c r="B94" t="s">
        <v>538</v>
      </c>
      <c r="C94" t="s">
        <v>389</v>
      </c>
      <c r="D94" t="s">
        <v>389</v>
      </c>
      <c r="E94" t="s">
        <v>389</v>
      </c>
    </row>
    <row r="95" spans="1:7" x14ac:dyDescent="0.35">
      <c r="A95" t="s">
        <v>539</v>
      </c>
      <c r="B95" t="s">
        <v>389</v>
      </c>
      <c r="C95" t="s">
        <v>540</v>
      </c>
      <c r="D95" t="s">
        <v>389</v>
      </c>
      <c r="E95" t="s">
        <v>389</v>
      </c>
    </row>
    <row r="96" spans="1:7" x14ac:dyDescent="0.35">
      <c r="A96" t="s">
        <v>541</v>
      </c>
      <c r="B96" t="s">
        <v>538</v>
      </c>
      <c r="D96" t="s">
        <v>542</v>
      </c>
      <c r="E96" t="s">
        <v>543</v>
      </c>
    </row>
    <row r="97" spans="1:5" x14ac:dyDescent="0.35">
      <c r="A97" t="s">
        <v>544</v>
      </c>
      <c r="B97" t="s">
        <v>538</v>
      </c>
      <c r="D97" t="s">
        <v>542</v>
      </c>
      <c r="E97" t="s">
        <v>545</v>
      </c>
    </row>
    <row r="98" spans="1:5" x14ac:dyDescent="0.35">
      <c r="A98" t="s">
        <v>546</v>
      </c>
      <c r="B98" t="s">
        <v>538</v>
      </c>
      <c r="D98" t="s">
        <v>547</v>
      </c>
      <c r="E98" t="s">
        <v>548</v>
      </c>
    </row>
    <row r="99" spans="1:5" x14ac:dyDescent="0.35">
      <c r="A99" t="s">
        <v>549</v>
      </c>
      <c r="B99" t="s">
        <v>538</v>
      </c>
      <c r="D99" t="s">
        <v>547</v>
      </c>
      <c r="E99" t="s">
        <v>550</v>
      </c>
    </row>
    <row r="100" spans="1:5" x14ac:dyDescent="0.35">
      <c r="A100" t="s">
        <v>551</v>
      </c>
      <c r="B100" t="s">
        <v>538</v>
      </c>
      <c r="D100" t="s">
        <v>547</v>
      </c>
      <c r="E100" t="s">
        <v>552</v>
      </c>
    </row>
    <row r="101" spans="1:5" x14ac:dyDescent="0.35">
      <c r="A101" t="s">
        <v>553</v>
      </c>
      <c r="B101" t="s">
        <v>389</v>
      </c>
      <c r="C101" t="s">
        <v>554</v>
      </c>
      <c r="D101" t="s">
        <v>389</v>
      </c>
      <c r="E101" t="s">
        <v>389</v>
      </c>
    </row>
    <row r="102" spans="1:5" x14ac:dyDescent="0.35">
      <c r="A102" t="s">
        <v>555</v>
      </c>
      <c r="B102" t="s">
        <v>538</v>
      </c>
      <c r="D102" t="s">
        <v>542</v>
      </c>
      <c r="E102" t="s">
        <v>543</v>
      </c>
    </row>
    <row r="103" spans="1:5" x14ac:dyDescent="0.35">
      <c r="A103" t="s">
        <v>556</v>
      </c>
      <c r="B103" t="s">
        <v>538</v>
      </c>
      <c r="D103" t="s">
        <v>542</v>
      </c>
      <c r="E103" t="s">
        <v>545</v>
      </c>
    </row>
    <row r="104" spans="1:5" x14ac:dyDescent="0.35">
      <c r="A104" t="s">
        <v>557</v>
      </c>
      <c r="B104" t="s">
        <v>538</v>
      </c>
      <c r="D104" t="s">
        <v>547</v>
      </c>
      <c r="E104" t="s">
        <v>548</v>
      </c>
    </row>
    <row r="105" spans="1:5" x14ac:dyDescent="0.35">
      <c r="A105" t="s">
        <v>558</v>
      </c>
      <c r="B105" t="s">
        <v>538</v>
      </c>
      <c r="D105" t="s">
        <v>547</v>
      </c>
      <c r="E105" t="s">
        <v>550</v>
      </c>
    </row>
    <row r="106" spans="1:5" x14ac:dyDescent="0.35">
      <c r="A106" t="s">
        <v>559</v>
      </c>
      <c r="B106" t="s">
        <v>538</v>
      </c>
      <c r="D106" t="s">
        <v>547</v>
      </c>
      <c r="E106" t="s">
        <v>552</v>
      </c>
    </row>
    <row r="107" spans="1:5" x14ac:dyDescent="0.35">
      <c r="A107" t="s">
        <v>560</v>
      </c>
      <c r="B107" t="s">
        <v>389</v>
      </c>
      <c r="C107" t="s">
        <v>561</v>
      </c>
      <c r="D107" t="s">
        <v>389</v>
      </c>
      <c r="E107" t="s">
        <v>389</v>
      </c>
    </row>
    <row r="108" spans="1:5" x14ac:dyDescent="0.35">
      <c r="A108" t="s">
        <v>562</v>
      </c>
      <c r="B108" t="s">
        <v>538</v>
      </c>
      <c r="D108" t="s">
        <v>542</v>
      </c>
      <c r="E108" t="s">
        <v>543</v>
      </c>
    </row>
    <row r="109" spans="1:5" x14ac:dyDescent="0.35">
      <c r="A109" t="s">
        <v>563</v>
      </c>
      <c r="B109" t="s">
        <v>538</v>
      </c>
      <c r="D109" t="s">
        <v>542</v>
      </c>
      <c r="E109" t="s">
        <v>545</v>
      </c>
    </row>
    <row r="110" spans="1:5" x14ac:dyDescent="0.35">
      <c r="A110" t="s">
        <v>564</v>
      </c>
      <c r="B110" t="s">
        <v>538</v>
      </c>
      <c r="D110" t="s">
        <v>547</v>
      </c>
      <c r="E110" t="s">
        <v>548</v>
      </c>
    </row>
    <row r="111" spans="1:5" x14ac:dyDescent="0.35">
      <c r="A111" t="s">
        <v>565</v>
      </c>
      <c r="B111" t="s">
        <v>538</v>
      </c>
      <c r="D111" t="s">
        <v>547</v>
      </c>
      <c r="E111" t="s">
        <v>550</v>
      </c>
    </row>
    <row r="112" spans="1:5" x14ac:dyDescent="0.35">
      <c r="A112" t="s">
        <v>566</v>
      </c>
      <c r="B112" t="s">
        <v>538</v>
      </c>
      <c r="D112" t="s">
        <v>547</v>
      </c>
      <c r="E112" t="s">
        <v>552</v>
      </c>
    </row>
    <row r="113" spans="1:5" x14ac:dyDescent="0.35">
      <c r="A113" t="s">
        <v>567</v>
      </c>
      <c r="B113" t="s">
        <v>389</v>
      </c>
      <c r="C113" t="s">
        <v>568</v>
      </c>
      <c r="D113" t="s">
        <v>389</v>
      </c>
      <c r="E113" t="s">
        <v>389</v>
      </c>
    </row>
    <row r="114" spans="1:5" x14ac:dyDescent="0.35">
      <c r="A114" t="s">
        <v>569</v>
      </c>
      <c r="B114" t="s">
        <v>538</v>
      </c>
      <c r="D114" t="s">
        <v>542</v>
      </c>
      <c r="E114" t="s">
        <v>543</v>
      </c>
    </row>
    <row r="115" spans="1:5" x14ac:dyDescent="0.35">
      <c r="A115" t="s">
        <v>570</v>
      </c>
      <c r="B115" t="s">
        <v>538</v>
      </c>
      <c r="D115" t="s">
        <v>542</v>
      </c>
      <c r="E115" t="s">
        <v>545</v>
      </c>
    </row>
    <row r="116" spans="1:5" x14ac:dyDescent="0.35">
      <c r="A116" t="s">
        <v>571</v>
      </c>
      <c r="B116" t="s">
        <v>538</v>
      </c>
      <c r="D116" t="s">
        <v>547</v>
      </c>
      <c r="E116" t="s">
        <v>548</v>
      </c>
    </row>
    <row r="117" spans="1:5" x14ac:dyDescent="0.35">
      <c r="A117" t="s">
        <v>572</v>
      </c>
      <c r="B117" t="s">
        <v>538</v>
      </c>
      <c r="D117" t="s">
        <v>547</v>
      </c>
      <c r="E117" t="s">
        <v>550</v>
      </c>
    </row>
    <row r="118" spans="1:5" x14ac:dyDescent="0.35">
      <c r="A118" t="s">
        <v>573</v>
      </c>
      <c r="B118" t="s">
        <v>538</v>
      </c>
      <c r="D118" t="s">
        <v>547</v>
      </c>
      <c r="E118" t="s">
        <v>552</v>
      </c>
    </row>
    <row r="119" spans="1:5" x14ac:dyDescent="0.35">
      <c r="A119" t="s">
        <v>574</v>
      </c>
      <c r="B119" t="s">
        <v>389</v>
      </c>
      <c r="C119" t="s">
        <v>575</v>
      </c>
      <c r="D119" t="s">
        <v>389</v>
      </c>
      <c r="E119" t="s">
        <v>389</v>
      </c>
    </row>
    <row r="120" spans="1:5" x14ac:dyDescent="0.35">
      <c r="A120" t="s">
        <v>576</v>
      </c>
      <c r="B120" t="s">
        <v>538</v>
      </c>
      <c r="D120" t="s">
        <v>542</v>
      </c>
      <c r="E120" t="s">
        <v>543</v>
      </c>
    </row>
    <row r="121" spans="1:5" x14ac:dyDescent="0.35">
      <c r="A121" t="s">
        <v>577</v>
      </c>
      <c r="B121" t="s">
        <v>538</v>
      </c>
      <c r="D121" t="s">
        <v>542</v>
      </c>
      <c r="E121" t="s">
        <v>545</v>
      </c>
    </row>
    <row r="122" spans="1:5" x14ac:dyDescent="0.35">
      <c r="A122" t="s">
        <v>578</v>
      </c>
      <c r="B122" t="s">
        <v>538</v>
      </c>
      <c r="D122" t="s">
        <v>547</v>
      </c>
      <c r="E122" t="s">
        <v>548</v>
      </c>
    </row>
    <row r="123" spans="1:5" x14ac:dyDescent="0.35">
      <c r="A123" t="s">
        <v>579</v>
      </c>
      <c r="B123" t="s">
        <v>538</v>
      </c>
      <c r="D123" t="s">
        <v>547</v>
      </c>
      <c r="E123" t="s">
        <v>550</v>
      </c>
    </row>
    <row r="124" spans="1:5" x14ac:dyDescent="0.35">
      <c r="A124" t="s">
        <v>580</v>
      </c>
      <c r="B124" t="s">
        <v>538</v>
      </c>
      <c r="D124" t="s">
        <v>547</v>
      </c>
      <c r="E124" t="s">
        <v>552</v>
      </c>
    </row>
    <row r="125" spans="1:5" x14ac:dyDescent="0.35">
      <c r="A125" t="s">
        <v>581</v>
      </c>
      <c r="B125" t="s">
        <v>582</v>
      </c>
      <c r="C125" t="s">
        <v>582</v>
      </c>
      <c r="D125" t="s">
        <v>389</v>
      </c>
      <c r="E125" t="s">
        <v>389</v>
      </c>
    </row>
    <row r="126" spans="1:5" x14ac:dyDescent="0.35">
      <c r="A126" t="s">
        <v>583</v>
      </c>
      <c r="B126" t="s">
        <v>389</v>
      </c>
      <c r="C126" t="s">
        <v>584</v>
      </c>
      <c r="D126" t="s">
        <v>389</v>
      </c>
      <c r="E126" t="s">
        <v>389</v>
      </c>
    </row>
    <row r="127" spans="1:5" x14ac:dyDescent="0.35">
      <c r="A127" t="s">
        <v>585</v>
      </c>
      <c r="B127" t="s">
        <v>582</v>
      </c>
      <c r="C127" t="s">
        <v>389</v>
      </c>
      <c r="D127" t="s">
        <v>389</v>
      </c>
      <c r="E127" t="s">
        <v>586</v>
      </c>
    </row>
    <row r="128" spans="1:5" x14ac:dyDescent="0.35">
      <c r="A128" t="s">
        <v>587</v>
      </c>
      <c r="B128" t="s">
        <v>582</v>
      </c>
      <c r="C128" t="s">
        <v>389</v>
      </c>
      <c r="D128" t="s">
        <v>389</v>
      </c>
      <c r="E128" t="s">
        <v>588</v>
      </c>
    </row>
    <row r="129" spans="1:5" x14ac:dyDescent="0.35">
      <c r="A129" t="s">
        <v>589</v>
      </c>
      <c r="B129" t="s">
        <v>582</v>
      </c>
      <c r="C129" t="s">
        <v>389</v>
      </c>
      <c r="D129" t="s">
        <v>389</v>
      </c>
      <c r="E129" t="s">
        <v>590</v>
      </c>
    </row>
    <row r="130" spans="1:5" x14ac:dyDescent="0.35">
      <c r="A130" t="s">
        <v>591</v>
      </c>
      <c r="B130" t="s">
        <v>582</v>
      </c>
      <c r="C130" t="s">
        <v>389</v>
      </c>
      <c r="D130" t="s">
        <v>389</v>
      </c>
      <c r="E130" t="s">
        <v>592</v>
      </c>
    </row>
    <row r="131" spans="1:5" x14ac:dyDescent="0.35">
      <c r="A131" t="s">
        <v>593</v>
      </c>
      <c r="B131" t="s">
        <v>582</v>
      </c>
      <c r="C131" t="s">
        <v>389</v>
      </c>
      <c r="D131" t="s">
        <v>389</v>
      </c>
      <c r="E131" t="s">
        <v>594</v>
      </c>
    </row>
    <row r="132" spans="1:5" x14ac:dyDescent="0.35">
      <c r="A132" t="s">
        <v>595</v>
      </c>
      <c r="B132" t="s">
        <v>582</v>
      </c>
      <c r="C132" t="s">
        <v>389</v>
      </c>
      <c r="D132" t="s">
        <v>389</v>
      </c>
      <c r="E132" t="s">
        <v>431</v>
      </c>
    </row>
    <row r="133" spans="1:5" x14ac:dyDescent="0.35">
      <c r="A133" t="s">
        <v>596</v>
      </c>
      <c r="B133" t="s">
        <v>389</v>
      </c>
      <c r="C133" t="s">
        <v>597</v>
      </c>
      <c r="D133" t="s">
        <v>389</v>
      </c>
      <c r="E133" t="s">
        <v>389</v>
      </c>
    </row>
    <row r="134" spans="1:5" x14ac:dyDescent="0.35">
      <c r="A134" t="s">
        <v>598</v>
      </c>
      <c r="B134" t="s">
        <v>582</v>
      </c>
      <c r="D134" t="s">
        <v>389</v>
      </c>
      <c r="E134" t="s">
        <v>599</v>
      </c>
    </row>
    <row r="135" spans="1:5" x14ac:dyDescent="0.35">
      <c r="A135" t="s">
        <v>600</v>
      </c>
      <c r="B135" t="s">
        <v>582</v>
      </c>
      <c r="D135" t="s">
        <v>389</v>
      </c>
      <c r="E135" t="s">
        <v>601</v>
      </c>
    </row>
    <row r="136" spans="1:5" x14ac:dyDescent="0.35">
      <c r="A136" t="s">
        <v>602</v>
      </c>
      <c r="B136" t="s">
        <v>389</v>
      </c>
      <c r="C136" t="s">
        <v>603</v>
      </c>
      <c r="D136" t="s">
        <v>389</v>
      </c>
      <c r="E136" t="s">
        <v>389</v>
      </c>
    </row>
    <row r="137" spans="1:5" x14ac:dyDescent="0.35">
      <c r="A137" t="s">
        <v>604</v>
      </c>
      <c r="B137" t="s">
        <v>582</v>
      </c>
      <c r="D137" t="s">
        <v>389</v>
      </c>
      <c r="E137" t="s">
        <v>605</v>
      </c>
    </row>
    <row r="138" spans="1:5" x14ac:dyDescent="0.35">
      <c r="A138" t="s">
        <v>606</v>
      </c>
      <c r="B138" t="s">
        <v>582</v>
      </c>
      <c r="D138" t="s">
        <v>389</v>
      </c>
      <c r="E138" t="s">
        <v>607</v>
      </c>
    </row>
    <row r="139" spans="1:5" x14ac:dyDescent="0.35">
      <c r="A139" t="s">
        <v>608</v>
      </c>
      <c r="B139" t="s">
        <v>582</v>
      </c>
      <c r="D139" t="s">
        <v>389</v>
      </c>
      <c r="E139" t="s">
        <v>609</v>
      </c>
    </row>
    <row r="140" spans="1:5" x14ac:dyDescent="0.35">
      <c r="A140" t="s">
        <v>610</v>
      </c>
      <c r="B140" t="s">
        <v>389</v>
      </c>
      <c r="C140" t="s">
        <v>611</v>
      </c>
      <c r="D140" t="s">
        <v>389</v>
      </c>
      <c r="E140" t="s">
        <v>389</v>
      </c>
    </row>
    <row r="141" spans="1:5" x14ac:dyDescent="0.35">
      <c r="A141" t="s">
        <v>612</v>
      </c>
      <c r="B141" t="s">
        <v>582</v>
      </c>
      <c r="D141" t="s">
        <v>389</v>
      </c>
      <c r="E141" t="s">
        <v>613</v>
      </c>
    </row>
    <row r="142" spans="1:5" x14ac:dyDescent="0.35">
      <c r="A142" t="s">
        <v>614</v>
      </c>
      <c r="B142" t="s">
        <v>582</v>
      </c>
      <c r="D142" t="s">
        <v>389</v>
      </c>
      <c r="E142" t="s">
        <v>615</v>
      </c>
    </row>
    <row r="143" spans="1:5" x14ac:dyDescent="0.35">
      <c r="A143" t="s">
        <v>616</v>
      </c>
      <c r="B143" t="s">
        <v>617</v>
      </c>
      <c r="C143" t="s">
        <v>617</v>
      </c>
      <c r="D143" t="s">
        <v>389</v>
      </c>
      <c r="E143" t="s">
        <v>389</v>
      </c>
    </row>
    <row r="144" spans="1:5" x14ac:dyDescent="0.35">
      <c r="A144" t="s">
        <v>618</v>
      </c>
      <c r="B144" t="s">
        <v>389</v>
      </c>
      <c r="C144" t="s">
        <v>619</v>
      </c>
      <c r="D144" t="s">
        <v>389</v>
      </c>
      <c r="E144" t="s">
        <v>389</v>
      </c>
    </row>
    <row r="145" spans="1:11" x14ac:dyDescent="0.35">
      <c r="A145" t="s">
        <v>620</v>
      </c>
      <c r="B145" t="s">
        <v>617</v>
      </c>
      <c r="D145" t="s">
        <v>389</v>
      </c>
      <c r="E145" t="s">
        <v>621</v>
      </c>
      <c r="F145" s="4">
        <v>2</v>
      </c>
      <c r="G145" s="4">
        <v>4</v>
      </c>
      <c r="H145" s="4">
        <v>5</v>
      </c>
      <c r="I145" s="4">
        <v>1</v>
      </c>
      <c r="J145" s="4">
        <v>5</v>
      </c>
      <c r="K145" s="4">
        <v>5</v>
      </c>
    </row>
    <row r="146" spans="1:11" x14ac:dyDescent="0.35">
      <c r="A146" t="s">
        <v>622</v>
      </c>
      <c r="B146" t="s">
        <v>617</v>
      </c>
      <c r="D146" t="s">
        <v>389</v>
      </c>
      <c r="E146" t="s">
        <v>623</v>
      </c>
      <c r="F146" s="4">
        <v>3</v>
      </c>
      <c r="G146" s="4">
        <v>5</v>
      </c>
      <c r="H146" s="4">
        <v>5</v>
      </c>
      <c r="I146" s="4">
        <v>2</v>
      </c>
      <c r="J146" s="4">
        <v>4</v>
      </c>
      <c r="K146" s="4">
        <v>5</v>
      </c>
    </row>
    <row r="147" spans="1:11" x14ac:dyDescent="0.35">
      <c r="A147" t="s">
        <v>624</v>
      </c>
      <c r="B147" t="s">
        <v>389</v>
      </c>
      <c r="C147" t="s">
        <v>625</v>
      </c>
      <c r="D147" t="s">
        <v>389</v>
      </c>
      <c r="E147" t="s">
        <v>389</v>
      </c>
    </row>
    <row r="148" spans="1:11" x14ac:dyDescent="0.35">
      <c r="A148" t="s">
        <v>626</v>
      </c>
      <c r="B148" t="s">
        <v>617</v>
      </c>
      <c r="C148" t="s">
        <v>627</v>
      </c>
      <c r="D148" t="s">
        <v>389</v>
      </c>
      <c r="E148" t="s">
        <v>628</v>
      </c>
      <c r="F148" s="4">
        <v>3</v>
      </c>
      <c r="G148" s="4">
        <v>4</v>
      </c>
      <c r="H148" s="4">
        <v>3</v>
      </c>
      <c r="I148" s="4">
        <v>3</v>
      </c>
      <c r="J148" s="4">
        <v>4</v>
      </c>
      <c r="K148" s="4">
        <v>4</v>
      </c>
    </row>
    <row r="149" spans="1:11" x14ac:dyDescent="0.35">
      <c r="A149" t="s">
        <v>629</v>
      </c>
      <c r="B149" t="s">
        <v>617</v>
      </c>
      <c r="C149" t="s">
        <v>627</v>
      </c>
      <c r="D149" t="s">
        <v>630</v>
      </c>
      <c r="E149" t="s">
        <v>631</v>
      </c>
      <c r="F149" s="4">
        <v>4</v>
      </c>
      <c r="G149" s="4">
        <v>4</v>
      </c>
      <c r="H149" s="4">
        <v>5</v>
      </c>
      <c r="I149" s="4">
        <v>4</v>
      </c>
      <c r="J149" s="4">
        <v>1</v>
      </c>
      <c r="K149" s="4">
        <v>5</v>
      </c>
    </row>
    <row r="150" spans="1:11" x14ac:dyDescent="0.35">
      <c r="A150" t="s">
        <v>632</v>
      </c>
      <c r="B150" t="s">
        <v>617</v>
      </c>
      <c r="C150" t="s">
        <v>627</v>
      </c>
      <c r="D150" t="s">
        <v>633</v>
      </c>
      <c r="E150" t="s">
        <v>634</v>
      </c>
      <c r="F150" s="4">
        <v>4</v>
      </c>
      <c r="G150" s="4">
        <v>2</v>
      </c>
      <c r="H150" s="4">
        <v>4</v>
      </c>
      <c r="I150" s="4">
        <v>4</v>
      </c>
      <c r="J150" s="4">
        <v>2</v>
      </c>
      <c r="K150" s="4">
        <v>5</v>
      </c>
    </row>
    <row r="151" spans="1:11" x14ac:dyDescent="0.35">
      <c r="A151" t="s">
        <v>635</v>
      </c>
      <c r="B151" t="s">
        <v>617</v>
      </c>
      <c r="C151" t="s">
        <v>636</v>
      </c>
      <c r="D151" t="s">
        <v>389</v>
      </c>
      <c r="E151" t="s">
        <v>628</v>
      </c>
      <c r="F151" s="4">
        <v>1</v>
      </c>
      <c r="G151" s="4">
        <v>3</v>
      </c>
      <c r="H151" s="4">
        <v>4</v>
      </c>
      <c r="I151" s="4">
        <v>3</v>
      </c>
      <c r="J151" s="4">
        <v>4</v>
      </c>
      <c r="K151" s="4">
        <v>3</v>
      </c>
    </row>
    <row r="152" spans="1:11" x14ac:dyDescent="0.35">
      <c r="A152" t="s">
        <v>637</v>
      </c>
      <c r="B152" t="s">
        <v>617</v>
      </c>
      <c r="C152" t="s">
        <v>636</v>
      </c>
      <c r="D152" t="s">
        <v>633</v>
      </c>
      <c r="E152" t="s">
        <v>638</v>
      </c>
      <c r="F152" s="4">
        <v>3</v>
      </c>
      <c r="G152" s="4">
        <v>3</v>
      </c>
      <c r="H152" s="4">
        <v>4</v>
      </c>
      <c r="I152" s="4">
        <v>5</v>
      </c>
      <c r="J152" s="4">
        <v>3</v>
      </c>
      <c r="K152" s="4">
        <v>4</v>
      </c>
    </row>
    <row r="153" spans="1:11" x14ac:dyDescent="0.35">
      <c r="A153" t="s">
        <v>639</v>
      </c>
      <c r="B153" t="s">
        <v>617</v>
      </c>
      <c r="C153" t="s">
        <v>636</v>
      </c>
      <c r="D153" t="s">
        <v>640</v>
      </c>
      <c r="E153" t="s">
        <v>641</v>
      </c>
      <c r="F153" s="4">
        <v>4</v>
      </c>
      <c r="G153" s="4">
        <v>2</v>
      </c>
      <c r="H153" s="4">
        <v>1</v>
      </c>
      <c r="I153" s="4">
        <v>5</v>
      </c>
      <c r="J153" s="4">
        <v>1</v>
      </c>
      <c r="K153" s="4">
        <v>5</v>
      </c>
    </row>
    <row r="154" spans="1:11" x14ac:dyDescent="0.35">
      <c r="A154" t="s">
        <v>642</v>
      </c>
      <c r="B154" t="s">
        <v>617</v>
      </c>
      <c r="C154" t="s">
        <v>643</v>
      </c>
      <c r="D154" t="s">
        <v>389</v>
      </c>
      <c r="E154" t="s">
        <v>628</v>
      </c>
      <c r="F154" s="4">
        <v>4</v>
      </c>
      <c r="G154" s="4">
        <v>3</v>
      </c>
      <c r="H154" s="4">
        <v>3</v>
      </c>
      <c r="I154" s="4">
        <v>2</v>
      </c>
      <c r="J154" s="4">
        <v>4</v>
      </c>
      <c r="K154" s="4">
        <v>3</v>
      </c>
    </row>
    <row r="155" spans="1:11" x14ac:dyDescent="0.35">
      <c r="A155" t="s">
        <v>644</v>
      </c>
      <c r="B155" t="s">
        <v>617</v>
      </c>
      <c r="C155" t="s">
        <v>643</v>
      </c>
      <c r="D155" t="s">
        <v>640</v>
      </c>
      <c r="E155" t="s">
        <v>638</v>
      </c>
      <c r="F155" s="4">
        <v>4</v>
      </c>
      <c r="G155" s="4">
        <v>4</v>
      </c>
      <c r="H155" s="4">
        <v>4</v>
      </c>
      <c r="I155" s="4">
        <v>4</v>
      </c>
      <c r="J155" s="4">
        <v>5</v>
      </c>
      <c r="K155" s="4">
        <v>5</v>
      </c>
    </row>
    <row r="156" spans="1:11" x14ac:dyDescent="0.35">
      <c r="A156" t="s">
        <v>645</v>
      </c>
      <c r="B156" t="s">
        <v>617</v>
      </c>
      <c r="C156" t="s">
        <v>643</v>
      </c>
      <c r="D156" t="s">
        <v>530</v>
      </c>
      <c r="E156" t="s">
        <v>641</v>
      </c>
      <c r="F156" s="4">
        <v>4</v>
      </c>
      <c r="G156" s="4">
        <v>2</v>
      </c>
      <c r="H156" s="4">
        <v>3</v>
      </c>
      <c r="I156" s="4">
        <v>5</v>
      </c>
      <c r="J156" s="4">
        <v>2</v>
      </c>
      <c r="K156" s="4">
        <v>5</v>
      </c>
    </row>
    <row r="157" spans="1:11" x14ac:dyDescent="0.35">
      <c r="A157" t="s">
        <v>646</v>
      </c>
      <c r="B157" t="s">
        <v>617</v>
      </c>
      <c r="C157" t="s">
        <v>647</v>
      </c>
      <c r="D157" t="s">
        <v>389</v>
      </c>
      <c r="E157" t="s">
        <v>628</v>
      </c>
      <c r="F157" s="4">
        <v>1</v>
      </c>
      <c r="G157" s="4">
        <v>4</v>
      </c>
      <c r="H157" s="4">
        <v>4</v>
      </c>
      <c r="I157" s="4">
        <v>4</v>
      </c>
      <c r="J157" s="4">
        <v>4</v>
      </c>
      <c r="K157" s="4">
        <v>3</v>
      </c>
    </row>
    <row r="158" spans="1:11" x14ac:dyDescent="0.35">
      <c r="A158" t="s">
        <v>648</v>
      </c>
      <c r="B158" t="s">
        <v>617</v>
      </c>
      <c r="C158" t="s">
        <v>647</v>
      </c>
      <c r="D158" t="s">
        <v>633</v>
      </c>
      <c r="E158" t="s">
        <v>649</v>
      </c>
      <c r="F158" s="4">
        <v>3</v>
      </c>
      <c r="G158" s="4">
        <v>2</v>
      </c>
      <c r="H158" s="4">
        <v>4</v>
      </c>
      <c r="I158" s="4">
        <v>5</v>
      </c>
      <c r="J158" s="4">
        <v>4</v>
      </c>
      <c r="K158" s="4">
        <v>5</v>
      </c>
    </row>
    <row r="159" spans="1:11" x14ac:dyDescent="0.35">
      <c r="A159" t="s">
        <v>650</v>
      </c>
      <c r="B159" t="s">
        <v>617</v>
      </c>
      <c r="C159" t="s">
        <v>647</v>
      </c>
      <c r="D159" t="s">
        <v>640</v>
      </c>
      <c r="E159" t="s">
        <v>651</v>
      </c>
      <c r="F159" s="4">
        <v>4</v>
      </c>
      <c r="G159" s="4">
        <v>0</v>
      </c>
      <c r="H159" s="4">
        <v>3</v>
      </c>
      <c r="I159" s="4">
        <v>4</v>
      </c>
      <c r="J159" s="4">
        <v>3</v>
      </c>
      <c r="K159" s="4">
        <v>5</v>
      </c>
    </row>
    <row r="160" spans="1:11" x14ac:dyDescent="0.35">
      <c r="A160" t="s">
        <v>652</v>
      </c>
      <c r="B160" t="s">
        <v>617</v>
      </c>
      <c r="C160" t="s">
        <v>653</v>
      </c>
      <c r="D160" t="s">
        <v>389</v>
      </c>
      <c r="E160" t="s">
        <v>628</v>
      </c>
      <c r="F160" s="4">
        <v>3</v>
      </c>
      <c r="G160" s="4">
        <v>4</v>
      </c>
      <c r="H160" s="4">
        <v>4</v>
      </c>
      <c r="I160" s="4">
        <v>3</v>
      </c>
      <c r="J160" s="4">
        <v>4</v>
      </c>
      <c r="K160" s="4">
        <v>4</v>
      </c>
    </row>
    <row r="161" spans="1:11" x14ac:dyDescent="0.35">
      <c r="A161" t="s">
        <v>654</v>
      </c>
      <c r="B161" t="s">
        <v>617</v>
      </c>
      <c r="C161" t="s">
        <v>653</v>
      </c>
      <c r="D161" t="s">
        <v>640</v>
      </c>
      <c r="E161" t="s">
        <v>649</v>
      </c>
      <c r="F161" s="4">
        <v>3</v>
      </c>
      <c r="G161" s="4">
        <v>4</v>
      </c>
      <c r="H161" s="4">
        <v>4</v>
      </c>
      <c r="I161" s="4">
        <v>5</v>
      </c>
      <c r="J161" s="4">
        <v>4</v>
      </c>
      <c r="K161" s="4">
        <v>5</v>
      </c>
    </row>
    <row r="162" spans="1:11" x14ac:dyDescent="0.35">
      <c r="A162" t="s">
        <v>655</v>
      </c>
      <c r="B162" t="s">
        <v>617</v>
      </c>
      <c r="C162" t="s">
        <v>653</v>
      </c>
      <c r="D162" t="s">
        <v>640</v>
      </c>
      <c r="E162" t="s">
        <v>651</v>
      </c>
      <c r="F162" s="4">
        <v>1</v>
      </c>
      <c r="G162" s="4">
        <v>0</v>
      </c>
      <c r="H162" s="4">
        <v>4</v>
      </c>
      <c r="I162" s="4">
        <v>5</v>
      </c>
      <c r="J162" s="4">
        <v>3</v>
      </c>
      <c r="K162" s="4">
        <v>4</v>
      </c>
    </row>
    <row r="163" spans="1:11" x14ac:dyDescent="0.35">
      <c r="A163" t="s">
        <v>656</v>
      </c>
      <c r="B163" t="s">
        <v>617</v>
      </c>
      <c r="C163" t="s">
        <v>657</v>
      </c>
      <c r="D163" t="s">
        <v>389</v>
      </c>
      <c r="E163" t="s">
        <v>628</v>
      </c>
      <c r="F163" s="4">
        <v>4</v>
      </c>
      <c r="G163" s="4">
        <v>3</v>
      </c>
      <c r="H163" s="4">
        <v>3</v>
      </c>
      <c r="I163" s="4">
        <v>5</v>
      </c>
      <c r="J163" s="4">
        <v>3</v>
      </c>
      <c r="K163" s="4">
        <v>3</v>
      </c>
    </row>
    <row r="164" spans="1:11" x14ac:dyDescent="0.35">
      <c r="A164" t="s">
        <v>658</v>
      </c>
      <c r="B164" t="s">
        <v>617</v>
      </c>
      <c r="C164" t="s">
        <v>657</v>
      </c>
      <c r="D164" t="s">
        <v>633</v>
      </c>
      <c r="E164" t="s">
        <v>649</v>
      </c>
      <c r="F164" s="4">
        <v>4</v>
      </c>
      <c r="G164" s="4">
        <v>4</v>
      </c>
      <c r="H164" s="4">
        <v>5</v>
      </c>
      <c r="I164" s="4">
        <v>5</v>
      </c>
      <c r="J164" s="4">
        <v>3</v>
      </c>
      <c r="K164" s="4">
        <v>5</v>
      </c>
    </row>
    <row r="165" spans="1:11" x14ac:dyDescent="0.35">
      <c r="A165" t="s">
        <v>659</v>
      </c>
      <c r="B165" t="s">
        <v>617</v>
      </c>
      <c r="C165" t="s">
        <v>657</v>
      </c>
      <c r="D165" t="s">
        <v>640</v>
      </c>
      <c r="E165" t="s">
        <v>651</v>
      </c>
      <c r="F165" s="4">
        <v>2</v>
      </c>
      <c r="G165" s="4">
        <v>0</v>
      </c>
      <c r="H165" s="4">
        <v>5</v>
      </c>
      <c r="I165" s="4">
        <v>2</v>
      </c>
      <c r="J165" s="4">
        <v>4</v>
      </c>
      <c r="K165" s="4">
        <v>5</v>
      </c>
    </row>
    <row r="166" spans="1:11" x14ac:dyDescent="0.35">
      <c r="A166" t="s">
        <v>660</v>
      </c>
      <c r="B166" t="s">
        <v>617</v>
      </c>
      <c r="C166" t="s">
        <v>661</v>
      </c>
      <c r="D166" t="s">
        <v>389</v>
      </c>
      <c r="E166" t="s">
        <v>628</v>
      </c>
      <c r="F166" s="4">
        <v>3</v>
      </c>
      <c r="G166" s="4">
        <v>0</v>
      </c>
      <c r="H166" s="4">
        <v>4</v>
      </c>
      <c r="I166" s="4">
        <v>3</v>
      </c>
      <c r="J166" s="4">
        <v>3</v>
      </c>
      <c r="K166" s="4">
        <v>3</v>
      </c>
    </row>
    <row r="167" spans="1:11" x14ac:dyDescent="0.35">
      <c r="A167" t="s">
        <v>662</v>
      </c>
      <c r="B167" t="s">
        <v>617</v>
      </c>
      <c r="C167" t="s">
        <v>661</v>
      </c>
      <c r="D167" t="s">
        <v>633</v>
      </c>
      <c r="E167" t="s">
        <v>649</v>
      </c>
      <c r="F167" s="4">
        <v>4</v>
      </c>
      <c r="G167" s="4">
        <v>3</v>
      </c>
      <c r="H167" s="4">
        <v>4</v>
      </c>
      <c r="I167" s="4">
        <v>5</v>
      </c>
      <c r="J167" s="4">
        <v>5</v>
      </c>
      <c r="K167" s="4">
        <v>5</v>
      </c>
    </row>
    <row r="168" spans="1:11" x14ac:dyDescent="0.35">
      <c r="A168" t="s">
        <v>663</v>
      </c>
      <c r="B168" t="s">
        <v>617</v>
      </c>
      <c r="C168" t="s">
        <v>661</v>
      </c>
      <c r="D168" t="s">
        <v>640</v>
      </c>
      <c r="E168" t="s">
        <v>651</v>
      </c>
      <c r="F168" s="4">
        <v>3</v>
      </c>
      <c r="G168" s="4">
        <v>4</v>
      </c>
      <c r="H168" s="4">
        <v>3</v>
      </c>
      <c r="I168" s="4">
        <v>4</v>
      </c>
      <c r="J168" s="4">
        <v>5</v>
      </c>
      <c r="K168" s="4">
        <v>5</v>
      </c>
    </row>
    <row r="169" spans="1:11" x14ac:dyDescent="0.35">
      <c r="A169" t="s">
        <v>664</v>
      </c>
      <c r="B169" t="s">
        <v>617</v>
      </c>
      <c r="C169" t="s">
        <v>665</v>
      </c>
      <c r="D169" t="s">
        <v>389</v>
      </c>
      <c r="E169" t="s">
        <v>628</v>
      </c>
      <c r="F169" s="4">
        <v>1</v>
      </c>
      <c r="G169" s="4">
        <v>0</v>
      </c>
      <c r="H169" s="4">
        <v>3</v>
      </c>
      <c r="I169" s="4">
        <v>1</v>
      </c>
      <c r="J169" s="4">
        <v>3</v>
      </c>
      <c r="K169" s="4">
        <v>2</v>
      </c>
    </row>
    <row r="170" spans="1:11" x14ac:dyDescent="0.35">
      <c r="A170" t="s">
        <v>666</v>
      </c>
      <c r="B170" t="s">
        <v>617</v>
      </c>
      <c r="C170" t="s">
        <v>665</v>
      </c>
      <c r="D170" t="s">
        <v>633</v>
      </c>
      <c r="E170" t="s">
        <v>649</v>
      </c>
      <c r="F170" s="4">
        <v>4</v>
      </c>
      <c r="G170" s="4">
        <v>3</v>
      </c>
      <c r="H170" s="4">
        <v>4</v>
      </c>
      <c r="I170" s="4">
        <v>5</v>
      </c>
      <c r="J170" s="4">
        <v>3</v>
      </c>
      <c r="K170" s="4">
        <v>5</v>
      </c>
    </row>
    <row r="171" spans="1:11" x14ac:dyDescent="0.35">
      <c r="A171" t="s">
        <v>667</v>
      </c>
      <c r="B171" t="s">
        <v>617</v>
      </c>
      <c r="C171" t="s">
        <v>665</v>
      </c>
      <c r="D171" t="s">
        <v>640</v>
      </c>
      <c r="E171" t="s">
        <v>651</v>
      </c>
      <c r="F171" s="4">
        <v>4</v>
      </c>
      <c r="G171" s="4">
        <v>4</v>
      </c>
      <c r="H171" s="4">
        <v>4</v>
      </c>
      <c r="I171" s="4">
        <v>4</v>
      </c>
      <c r="J171" s="4">
        <v>3</v>
      </c>
      <c r="K171" s="4">
        <v>4</v>
      </c>
    </row>
    <row r="172" spans="1:11" x14ac:dyDescent="0.35">
      <c r="A172" t="s">
        <v>668</v>
      </c>
      <c r="B172" t="s">
        <v>617</v>
      </c>
      <c r="C172" t="s">
        <v>669</v>
      </c>
      <c r="D172" t="s">
        <v>389</v>
      </c>
      <c r="E172" t="s">
        <v>628</v>
      </c>
      <c r="F172" s="4">
        <v>4</v>
      </c>
      <c r="G172" s="4">
        <v>4</v>
      </c>
      <c r="H172" s="4">
        <v>4</v>
      </c>
      <c r="I172" s="4">
        <v>3</v>
      </c>
      <c r="J172" s="4">
        <v>3</v>
      </c>
      <c r="K172" s="4">
        <v>2</v>
      </c>
    </row>
    <row r="173" spans="1:11" x14ac:dyDescent="0.35">
      <c r="A173" t="s">
        <v>670</v>
      </c>
      <c r="B173" t="s">
        <v>617</v>
      </c>
      <c r="C173" t="s">
        <v>669</v>
      </c>
      <c r="D173" t="s">
        <v>633</v>
      </c>
      <c r="E173" t="s">
        <v>649</v>
      </c>
      <c r="F173" s="4">
        <v>4</v>
      </c>
      <c r="G173" s="4">
        <v>4</v>
      </c>
      <c r="H173" s="4">
        <v>5</v>
      </c>
      <c r="I173" s="4">
        <v>5</v>
      </c>
      <c r="J173" s="4">
        <v>3</v>
      </c>
      <c r="K173" s="4">
        <v>5</v>
      </c>
    </row>
    <row r="174" spans="1:11" x14ac:dyDescent="0.35">
      <c r="A174" t="s">
        <v>671</v>
      </c>
      <c r="B174" t="s">
        <v>617</v>
      </c>
      <c r="C174" t="s">
        <v>669</v>
      </c>
      <c r="D174" t="s">
        <v>640</v>
      </c>
      <c r="E174" t="s">
        <v>651</v>
      </c>
      <c r="F174" s="4">
        <v>4</v>
      </c>
      <c r="G174" s="4">
        <v>4</v>
      </c>
      <c r="H174" s="4">
        <v>5</v>
      </c>
      <c r="I174" s="4">
        <v>4</v>
      </c>
      <c r="J174" s="4">
        <v>4</v>
      </c>
      <c r="K174" s="4">
        <v>5</v>
      </c>
    </row>
    <row r="175" spans="1:11" x14ac:dyDescent="0.35">
      <c r="A175" t="s">
        <v>672</v>
      </c>
      <c r="B175" t="s">
        <v>617</v>
      </c>
      <c r="C175" t="s">
        <v>673</v>
      </c>
      <c r="D175" t="s">
        <v>389</v>
      </c>
      <c r="E175" t="s">
        <v>628</v>
      </c>
      <c r="F175" s="4">
        <v>2</v>
      </c>
      <c r="G175" s="4">
        <v>3</v>
      </c>
      <c r="H175" s="4">
        <v>5</v>
      </c>
      <c r="I175" s="4">
        <v>2</v>
      </c>
      <c r="J175" s="4">
        <v>1</v>
      </c>
      <c r="K175" s="4">
        <v>2</v>
      </c>
    </row>
    <row r="176" spans="1:11" x14ac:dyDescent="0.35">
      <c r="A176" t="s">
        <v>674</v>
      </c>
      <c r="B176" t="s">
        <v>617</v>
      </c>
      <c r="C176" t="s">
        <v>673</v>
      </c>
      <c r="D176" t="s">
        <v>633</v>
      </c>
      <c r="E176" t="s">
        <v>649</v>
      </c>
      <c r="F176" s="4">
        <v>4</v>
      </c>
      <c r="G176" s="4">
        <v>4</v>
      </c>
      <c r="H176" s="4">
        <v>5</v>
      </c>
      <c r="I176" s="4">
        <v>5</v>
      </c>
      <c r="J176" s="4">
        <v>4</v>
      </c>
      <c r="K176" s="4">
        <v>5</v>
      </c>
    </row>
    <row r="177" spans="1:11" x14ac:dyDescent="0.35">
      <c r="A177" t="s">
        <v>675</v>
      </c>
      <c r="B177" t="s">
        <v>617</v>
      </c>
      <c r="C177" t="s">
        <v>673</v>
      </c>
      <c r="D177" t="s">
        <v>640</v>
      </c>
      <c r="E177" t="s">
        <v>651</v>
      </c>
      <c r="F177" s="4">
        <v>4</v>
      </c>
      <c r="G177" s="4">
        <v>3</v>
      </c>
      <c r="H177" s="4">
        <v>5</v>
      </c>
      <c r="I177" s="4">
        <v>4</v>
      </c>
      <c r="J177" s="4">
        <v>2</v>
      </c>
      <c r="K177" s="4">
        <v>5</v>
      </c>
    </row>
    <row r="178" spans="1:11" x14ac:dyDescent="0.35">
      <c r="A178" t="s">
        <v>676</v>
      </c>
      <c r="B178" t="s">
        <v>617</v>
      </c>
      <c r="C178" t="s">
        <v>677</v>
      </c>
      <c r="D178" t="s">
        <v>389</v>
      </c>
      <c r="E178" t="s">
        <v>628</v>
      </c>
      <c r="F178" s="4">
        <v>2</v>
      </c>
      <c r="G178" s="4">
        <v>2</v>
      </c>
      <c r="H178" s="4">
        <v>4</v>
      </c>
      <c r="I178" s="4">
        <v>4</v>
      </c>
      <c r="J178" s="4">
        <v>3</v>
      </c>
      <c r="K178" s="4">
        <v>2</v>
      </c>
    </row>
    <row r="179" spans="1:11" x14ac:dyDescent="0.35">
      <c r="A179" t="s">
        <v>678</v>
      </c>
      <c r="B179" t="s">
        <v>617</v>
      </c>
      <c r="C179" t="s">
        <v>677</v>
      </c>
      <c r="D179" t="s">
        <v>633</v>
      </c>
      <c r="E179" t="s">
        <v>649</v>
      </c>
      <c r="F179" s="4">
        <v>4</v>
      </c>
      <c r="G179" s="4">
        <v>4</v>
      </c>
      <c r="H179" s="4">
        <v>4</v>
      </c>
      <c r="I179" s="4">
        <v>4</v>
      </c>
      <c r="J179" s="4">
        <v>3</v>
      </c>
      <c r="K179" s="4">
        <v>5</v>
      </c>
    </row>
    <row r="180" spans="1:11" x14ac:dyDescent="0.35">
      <c r="A180" t="s">
        <v>679</v>
      </c>
      <c r="B180" t="s">
        <v>617</v>
      </c>
      <c r="C180" t="s">
        <v>677</v>
      </c>
      <c r="D180" t="s">
        <v>640</v>
      </c>
      <c r="E180" t="s">
        <v>651</v>
      </c>
      <c r="F180" s="4">
        <v>3</v>
      </c>
      <c r="G180" s="4">
        <v>4</v>
      </c>
      <c r="H180" s="4">
        <v>3</v>
      </c>
      <c r="I180" s="4">
        <v>4</v>
      </c>
      <c r="J180" s="4">
        <v>3</v>
      </c>
      <c r="K180" s="4">
        <v>5</v>
      </c>
    </row>
    <row r="181" spans="1:11" x14ac:dyDescent="0.35">
      <c r="A181" t="s">
        <v>680</v>
      </c>
      <c r="B181" t="s">
        <v>617</v>
      </c>
      <c r="C181" t="s">
        <v>681</v>
      </c>
      <c r="D181" t="s">
        <v>389</v>
      </c>
      <c r="E181" t="s">
        <v>628</v>
      </c>
      <c r="F181" s="4">
        <v>2</v>
      </c>
      <c r="G181" s="4">
        <v>4</v>
      </c>
      <c r="H181" s="4">
        <v>1</v>
      </c>
      <c r="I181" s="4">
        <v>4</v>
      </c>
      <c r="J181" s="4">
        <v>3</v>
      </c>
      <c r="K181" s="4">
        <v>1</v>
      </c>
    </row>
    <row r="182" spans="1:11" x14ac:dyDescent="0.35">
      <c r="A182" t="s">
        <v>682</v>
      </c>
      <c r="B182" t="s">
        <v>617</v>
      </c>
      <c r="C182" t="s">
        <v>681</v>
      </c>
      <c r="D182" t="s">
        <v>633</v>
      </c>
      <c r="E182" t="s">
        <v>649</v>
      </c>
      <c r="F182" s="4">
        <v>3</v>
      </c>
      <c r="G182" s="4">
        <v>4</v>
      </c>
      <c r="H182" s="4">
        <v>4</v>
      </c>
      <c r="I182" s="4">
        <v>5</v>
      </c>
      <c r="J182" s="4">
        <v>5</v>
      </c>
      <c r="K182" s="4">
        <v>4</v>
      </c>
    </row>
    <row r="183" spans="1:11" x14ac:dyDescent="0.35">
      <c r="A183" t="s">
        <v>683</v>
      </c>
      <c r="B183" t="s">
        <v>617</v>
      </c>
      <c r="C183" t="s">
        <v>681</v>
      </c>
      <c r="D183" t="s">
        <v>640</v>
      </c>
      <c r="E183" t="s">
        <v>651</v>
      </c>
      <c r="F183" s="4">
        <v>1</v>
      </c>
      <c r="G183" s="4">
        <v>4</v>
      </c>
      <c r="H183" s="4">
        <v>4</v>
      </c>
      <c r="I183" s="4">
        <v>5</v>
      </c>
      <c r="J183" s="4">
        <v>4</v>
      </c>
      <c r="K183" s="4">
        <v>3</v>
      </c>
    </row>
    <row r="184" spans="1:11" x14ac:dyDescent="0.35">
      <c r="A184" t="s">
        <v>684</v>
      </c>
      <c r="B184" t="s">
        <v>617</v>
      </c>
      <c r="C184" t="s">
        <v>685</v>
      </c>
      <c r="D184" t="s">
        <v>389</v>
      </c>
      <c r="E184" t="s">
        <v>628</v>
      </c>
      <c r="F184" s="4">
        <v>1</v>
      </c>
      <c r="G184" s="4">
        <v>2</v>
      </c>
      <c r="H184" s="4">
        <v>4</v>
      </c>
      <c r="I184" s="4">
        <v>4</v>
      </c>
      <c r="J184" s="4">
        <v>4</v>
      </c>
      <c r="K184" s="4">
        <v>3</v>
      </c>
    </row>
    <row r="185" spans="1:11" x14ac:dyDescent="0.35">
      <c r="A185" t="s">
        <v>686</v>
      </c>
      <c r="B185" t="s">
        <v>617</v>
      </c>
      <c r="C185" t="s">
        <v>685</v>
      </c>
      <c r="D185" t="s">
        <v>633</v>
      </c>
      <c r="E185" t="s">
        <v>649</v>
      </c>
      <c r="F185" s="4">
        <v>4</v>
      </c>
      <c r="G185" s="4">
        <v>3</v>
      </c>
      <c r="H185" s="4">
        <v>4</v>
      </c>
      <c r="I185" s="4">
        <v>4</v>
      </c>
      <c r="J185" s="4">
        <v>4</v>
      </c>
      <c r="K185" s="4">
        <v>5</v>
      </c>
    </row>
    <row r="186" spans="1:11" x14ac:dyDescent="0.35">
      <c r="A186" t="s">
        <v>687</v>
      </c>
      <c r="B186" t="s">
        <v>617</v>
      </c>
      <c r="C186" t="s">
        <v>685</v>
      </c>
      <c r="D186" t="s">
        <v>640</v>
      </c>
      <c r="E186" t="s">
        <v>651</v>
      </c>
      <c r="F186" s="4">
        <v>4</v>
      </c>
      <c r="G186" s="4">
        <v>0</v>
      </c>
      <c r="H186" s="4">
        <v>4</v>
      </c>
      <c r="I186" s="4">
        <v>5</v>
      </c>
      <c r="J186" s="4">
        <v>4</v>
      </c>
      <c r="K186" s="4">
        <v>4</v>
      </c>
    </row>
    <row r="187" spans="1:11" x14ac:dyDescent="0.35">
      <c r="A187" t="s">
        <v>688</v>
      </c>
      <c r="B187" t="s">
        <v>617</v>
      </c>
      <c r="C187" t="s">
        <v>689</v>
      </c>
      <c r="D187" t="s">
        <v>389</v>
      </c>
      <c r="E187" t="s">
        <v>628</v>
      </c>
      <c r="F187" s="4">
        <v>2</v>
      </c>
      <c r="G187" s="4">
        <v>3</v>
      </c>
      <c r="H187" s="4">
        <v>4</v>
      </c>
      <c r="I187" s="4">
        <v>4</v>
      </c>
      <c r="J187" s="4">
        <v>2</v>
      </c>
      <c r="K187" s="4">
        <v>2</v>
      </c>
    </row>
    <row r="188" spans="1:11" x14ac:dyDescent="0.35">
      <c r="A188" t="s">
        <v>690</v>
      </c>
      <c r="B188" t="s">
        <v>617</v>
      </c>
      <c r="C188" t="s">
        <v>689</v>
      </c>
      <c r="D188" t="s">
        <v>633</v>
      </c>
      <c r="E188" t="s">
        <v>649</v>
      </c>
      <c r="F188" s="4">
        <v>4</v>
      </c>
      <c r="G188" s="4">
        <v>4</v>
      </c>
      <c r="H188" s="4">
        <v>5</v>
      </c>
      <c r="I188" s="4">
        <v>5</v>
      </c>
      <c r="J188" s="4">
        <v>5</v>
      </c>
      <c r="K188" s="4">
        <v>5</v>
      </c>
    </row>
    <row r="189" spans="1:11" x14ac:dyDescent="0.35">
      <c r="A189" t="s">
        <v>691</v>
      </c>
      <c r="B189" t="s">
        <v>617</v>
      </c>
      <c r="C189" t="s">
        <v>689</v>
      </c>
      <c r="D189" t="s">
        <v>640</v>
      </c>
      <c r="E189" t="s">
        <v>651</v>
      </c>
      <c r="F189" s="4">
        <v>3</v>
      </c>
      <c r="G189" s="4">
        <v>3</v>
      </c>
      <c r="H189" s="4">
        <v>5</v>
      </c>
      <c r="I189" s="4">
        <v>5</v>
      </c>
      <c r="J189" s="4">
        <v>4</v>
      </c>
      <c r="K189" s="4">
        <v>5</v>
      </c>
    </row>
    <row r="190" spans="1:11" x14ac:dyDescent="0.35">
      <c r="A190" t="s">
        <v>692</v>
      </c>
      <c r="B190" t="s">
        <v>617</v>
      </c>
      <c r="C190" t="s">
        <v>693</v>
      </c>
      <c r="D190" t="s">
        <v>389</v>
      </c>
      <c r="E190" t="s">
        <v>628</v>
      </c>
      <c r="F190" s="4">
        <v>4</v>
      </c>
      <c r="G190" s="4">
        <v>3</v>
      </c>
      <c r="H190" s="4">
        <v>4</v>
      </c>
      <c r="I190" s="4">
        <v>4</v>
      </c>
      <c r="J190" s="4">
        <v>4</v>
      </c>
      <c r="K190" s="4">
        <v>4</v>
      </c>
    </row>
    <row r="191" spans="1:11" x14ac:dyDescent="0.35">
      <c r="A191" t="s">
        <v>694</v>
      </c>
      <c r="B191" t="s">
        <v>617</v>
      </c>
      <c r="C191" t="s">
        <v>693</v>
      </c>
      <c r="D191" t="s">
        <v>633</v>
      </c>
      <c r="E191" t="s">
        <v>649</v>
      </c>
      <c r="F191" s="4">
        <v>4</v>
      </c>
      <c r="G191" s="4">
        <v>4</v>
      </c>
      <c r="H191" s="4">
        <v>3</v>
      </c>
      <c r="I191" s="4">
        <v>5</v>
      </c>
      <c r="J191" s="4">
        <v>4</v>
      </c>
      <c r="K191" s="4">
        <v>5</v>
      </c>
    </row>
    <row r="192" spans="1:11" x14ac:dyDescent="0.35">
      <c r="A192" t="s">
        <v>695</v>
      </c>
      <c r="B192" t="s">
        <v>617</v>
      </c>
      <c r="C192" t="s">
        <v>693</v>
      </c>
      <c r="D192" t="s">
        <v>640</v>
      </c>
      <c r="E192" t="s">
        <v>651</v>
      </c>
      <c r="F192" s="4">
        <v>5</v>
      </c>
      <c r="G192" s="4">
        <v>2</v>
      </c>
      <c r="H192" s="4">
        <v>3</v>
      </c>
      <c r="I192" s="4">
        <v>5</v>
      </c>
      <c r="J192" s="4">
        <v>5</v>
      </c>
      <c r="K192" s="4">
        <v>5</v>
      </c>
    </row>
    <row r="193" spans="1:11" x14ac:dyDescent="0.35">
      <c r="A193" t="s">
        <v>696</v>
      </c>
      <c r="B193" t="s">
        <v>617</v>
      </c>
      <c r="C193" t="s">
        <v>697</v>
      </c>
      <c r="D193" t="s">
        <v>389</v>
      </c>
      <c r="E193" t="s">
        <v>628</v>
      </c>
      <c r="F193" s="4">
        <v>4</v>
      </c>
      <c r="G193" s="4">
        <v>3</v>
      </c>
      <c r="H193" s="4">
        <v>4</v>
      </c>
      <c r="I193" s="4">
        <v>4</v>
      </c>
      <c r="J193" s="4">
        <v>4</v>
      </c>
      <c r="K193" s="4">
        <v>4</v>
      </c>
    </row>
    <row r="194" spans="1:11" x14ac:dyDescent="0.35">
      <c r="A194" t="s">
        <v>698</v>
      </c>
      <c r="B194" t="s">
        <v>617</v>
      </c>
      <c r="C194" t="s">
        <v>697</v>
      </c>
      <c r="D194" t="s">
        <v>640</v>
      </c>
      <c r="E194" t="s">
        <v>649</v>
      </c>
      <c r="F194" s="4">
        <v>4</v>
      </c>
      <c r="G194" s="4">
        <v>3</v>
      </c>
      <c r="H194" s="4">
        <v>4</v>
      </c>
      <c r="I194" s="4">
        <v>5</v>
      </c>
      <c r="J194" s="4">
        <v>3</v>
      </c>
      <c r="K194" s="4">
        <v>5</v>
      </c>
    </row>
    <row r="195" spans="1:11" x14ac:dyDescent="0.35">
      <c r="A195" t="s">
        <v>699</v>
      </c>
      <c r="B195" t="s">
        <v>617</v>
      </c>
      <c r="C195" t="s">
        <v>697</v>
      </c>
      <c r="D195" t="s">
        <v>530</v>
      </c>
      <c r="E195" t="s">
        <v>651</v>
      </c>
      <c r="F195" s="4">
        <v>4</v>
      </c>
      <c r="G195" s="4">
        <v>3</v>
      </c>
      <c r="H195" s="4">
        <v>5</v>
      </c>
      <c r="I195" s="4">
        <v>5</v>
      </c>
      <c r="J195" s="4">
        <v>5</v>
      </c>
      <c r="K195" s="4">
        <v>5</v>
      </c>
    </row>
    <row r="196" spans="1:11" x14ac:dyDescent="0.35">
      <c r="A196" t="s">
        <v>700</v>
      </c>
      <c r="B196" t="s">
        <v>701</v>
      </c>
      <c r="C196" t="s">
        <v>701</v>
      </c>
      <c r="D196" t="s">
        <v>389</v>
      </c>
      <c r="E196" t="s">
        <v>389</v>
      </c>
    </row>
    <row r="197" spans="1:11" x14ac:dyDescent="0.35">
      <c r="A197" t="s">
        <v>702</v>
      </c>
      <c r="B197" t="s">
        <v>701</v>
      </c>
      <c r="D197" t="s">
        <v>389</v>
      </c>
      <c r="E197" t="s">
        <v>703</v>
      </c>
      <c r="F197" s="4">
        <v>0</v>
      </c>
      <c r="G197" s="4">
        <v>5</v>
      </c>
      <c r="H197" s="4">
        <v>1</v>
      </c>
      <c r="I197" s="4">
        <v>5</v>
      </c>
      <c r="J197" s="4">
        <v>4</v>
      </c>
      <c r="K197" s="4">
        <v>5</v>
      </c>
    </row>
    <row r="198" spans="1:11" x14ac:dyDescent="0.35">
      <c r="A198" t="s">
        <v>704</v>
      </c>
      <c r="B198" t="s">
        <v>701</v>
      </c>
      <c r="D198" t="s">
        <v>389</v>
      </c>
      <c r="E198" t="s">
        <v>705</v>
      </c>
      <c r="F198" s="4">
        <v>1</v>
      </c>
      <c r="G198" s="4">
        <v>3</v>
      </c>
      <c r="H198" s="4">
        <v>1</v>
      </c>
      <c r="I198" s="4">
        <v>5</v>
      </c>
      <c r="J198" s="4">
        <v>5</v>
      </c>
      <c r="K198" s="4">
        <v>5</v>
      </c>
    </row>
    <row r="199" spans="1:11" x14ac:dyDescent="0.35">
      <c r="A199" t="s">
        <v>706</v>
      </c>
      <c r="B199" t="s">
        <v>701</v>
      </c>
      <c r="D199" t="s">
        <v>389</v>
      </c>
      <c r="E199" t="s">
        <v>707</v>
      </c>
      <c r="F199" s="4">
        <v>1</v>
      </c>
      <c r="G199" s="4">
        <v>0</v>
      </c>
      <c r="H199" s="4">
        <v>5</v>
      </c>
      <c r="I199" s="4">
        <v>5</v>
      </c>
      <c r="J199" s="4">
        <v>5</v>
      </c>
      <c r="K199" s="4">
        <v>5</v>
      </c>
    </row>
    <row r="200" spans="1:11" x14ac:dyDescent="0.35">
      <c r="A200" t="s">
        <v>708</v>
      </c>
      <c r="B200" t="s">
        <v>709</v>
      </c>
      <c r="C200" t="s">
        <v>709</v>
      </c>
      <c r="D200" t="s">
        <v>389</v>
      </c>
      <c r="E200" t="s">
        <v>389</v>
      </c>
    </row>
    <row r="201" spans="1:11" x14ac:dyDescent="0.35">
      <c r="A201" t="s">
        <v>710</v>
      </c>
      <c r="B201" t="s">
        <v>709</v>
      </c>
      <c r="D201" t="s">
        <v>389</v>
      </c>
      <c r="E201" t="s">
        <v>711</v>
      </c>
      <c r="F201" s="4">
        <v>1</v>
      </c>
      <c r="G201" s="4">
        <v>5</v>
      </c>
      <c r="H201" s="4">
        <v>5</v>
      </c>
      <c r="I201" s="4">
        <v>5</v>
      </c>
      <c r="J201" s="4">
        <v>3</v>
      </c>
      <c r="K201" s="4">
        <v>5</v>
      </c>
    </row>
    <row r="202" spans="1:11" x14ac:dyDescent="0.35">
      <c r="A202" t="s">
        <v>712</v>
      </c>
      <c r="B202" t="s">
        <v>709</v>
      </c>
      <c r="D202" t="s">
        <v>389</v>
      </c>
      <c r="E202" t="s">
        <v>713</v>
      </c>
      <c r="F202" s="4">
        <v>1</v>
      </c>
      <c r="G202" s="4">
        <v>4</v>
      </c>
      <c r="H202" s="4">
        <v>5</v>
      </c>
      <c r="I202" s="4">
        <v>5</v>
      </c>
      <c r="J202" s="4">
        <v>0</v>
      </c>
      <c r="K202" s="4">
        <v>3</v>
      </c>
    </row>
    <row r="203" spans="1:11" x14ac:dyDescent="0.35">
      <c r="A203" t="s">
        <v>714</v>
      </c>
      <c r="B203" t="s">
        <v>709</v>
      </c>
      <c r="D203" t="s">
        <v>389</v>
      </c>
      <c r="E203" t="s">
        <v>715</v>
      </c>
      <c r="F203" s="4">
        <v>0</v>
      </c>
      <c r="G203" s="4">
        <v>5</v>
      </c>
      <c r="H203" s="4">
        <v>5</v>
      </c>
      <c r="I203" s="4">
        <v>5</v>
      </c>
      <c r="J203" s="4">
        <v>0</v>
      </c>
      <c r="K203" s="4">
        <v>4</v>
      </c>
    </row>
    <row r="204" spans="1:11" x14ac:dyDescent="0.35">
      <c r="A204" t="s">
        <v>716</v>
      </c>
      <c r="B204" t="s">
        <v>717</v>
      </c>
      <c r="C204" t="s">
        <v>718</v>
      </c>
      <c r="D204" t="s">
        <v>389</v>
      </c>
      <c r="E204" t="s">
        <v>389</v>
      </c>
    </row>
    <row r="205" spans="1:11" x14ac:dyDescent="0.35">
      <c r="A205" t="s">
        <v>719</v>
      </c>
      <c r="B205" t="s">
        <v>717</v>
      </c>
      <c r="D205" t="s">
        <v>389</v>
      </c>
      <c r="E205" t="s">
        <v>545</v>
      </c>
      <c r="F205" s="4">
        <v>0</v>
      </c>
      <c r="G205" s="4">
        <v>2</v>
      </c>
      <c r="H205" s="4">
        <v>5</v>
      </c>
      <c r="I205" s="4">
        <v>5</v>
      </c>
      <c r="J205" s="4">
        <v>4</v>
      </c>
      <c r="K205" s="4">
        <v>2</v>
      </c>
    </row>
    <row r="206" spans="1:11" x14ac:dyDescent="0.35">
      <c r="A206" t="s">
        <v>720</v>
      </c>
      <c r="B206" t="s">
        <v>717</v>
      </c>
      <c r="D206" t="s">
        <v>389</v>
      </c>
      <c r="E206" t="s">
        <v>543</v>
      </c>
      <c r="F206" s="4">
        <v>0</v>
      </c>
      <c r="G206" s="4">
        <v>0</v>
      </c>
      <c r="H206" s="4">
        <v>5</v>
      </c>
      <c r="I206" s="4">
        <v>5</v>
      </c>
      <c r="J206" s="4">
        <v>0</v>
      </c>
      <c r="K206" s="4">
        <v>5</v>
      </c>
    </row>
    <row r="207" spans="1:11" x14ac:dyDescent="0.35">
      <c r="A207" t="s">
        <v>721</v>
      </c>
      <c r="B207" t="s">
        <v>717</v>
      </c>
      <c r="D207" t="s">
        <v>389</v>
      </c>
      <c r="E207" t="s">
        <v>722</v>
      </c>
      <c r="F207" s="4">
        <v>4</v>
      </c>
      <c r="G207" s="4">
        <v>5</v>
      </c>
      <c r="H207" s="4">
        <v>5</v>
      </c>
      <c r="I207" s="4">
        <v>5</v>
      </c>
      <c r="J207" s="4">
        <v>2</v>
      </c>
      <c r="K207" s="4">
        <v>5</v>
      </c>
    </row>
    <row r="208" spans="1:11" x14ac:dyDescent="0.35">
      <c r="A208" t="s">
        <v>723</v>
      </c>
      <c r="B208" t="s">
        <v>717</v>
      </c>
      <c r="D208" t="s">
        <v>389</v>
      </c>
      <c r="E208" t="s">
        <v>724</v>
      </c>
      <c r="F208" s="4">
        <v>0</v>
      </c>
      <c r="G208" s="4">
        <v>0</v>
      </c>
      <c r="H208" s="4">
        <v>5</v>
      </c>
      <c r="I208" s="4">
        <v>5</v>
      </c>
      <c r="J208" s="4">
        <v>0</v>
      </c>
      <c r="K208" s="4">
        <v>5</v>
      </c>
    </row>
    <row r="209" spans="1:11" x14ac:dyDescent="0.35">
      <c r="A209" t="s">
        <v>725</v>
      </c>
      <c r="B209" t="s">
        <v>726</v>
      </c>
      <c r="C209" t="s">
        <v>726</v>
      </c>
      <c r="D209" t="s">
        <v>389</v>
      </c>
      <c r="E209" t="s">
        <v>389</v>
      </c>
    </row>
    <row r="210" spans="1:11" x14ac:dyDescent="0.35">
      <c r="A210" t="s">
        <v>727</v>
      </c>
      <c r="B210" t="s">
        <v>726</v>
      </c>
      <c r="D210" t="s">
        <v>389</v>
      </c>
      <c r="E210" t="s">
        <v>728</v>
      </c>
      <c r="F210" s="4">
        <v>4</v>
      </c>
      <c r="G210" s="4">
        <v>5</v>
      </c>
      <c r="H210" s="4">
        <v>4</v>
      </c>
      <c r="I210" s="4">
        <v>5</v>
      </c>
      <c r="J210" s="4">
        <v>4</v>
      </c>
      <c r="K210" s="4">
        <v>5</v>
      </c>
    </row>
    <row r="211" spans="1:11" x14ac:dyDescent="0.35">
      <c r="A211" t="s">
        <v>729</v>
      </c>
      <c r="B211" t="s">
        <v>726</v>
      </c>
      <c r="D211" t="s">
        <v>389</v>
      </c>
      <c r="E211" t="s">
        <v>730</v>
      </c>
      <c r="F211" s="4">
        <v>4</v>
      </c>
      <c r="G211" s="4">
        <v>5</v>
      </c>
      <c r="H211" s="4">
        <v>3</v>
      </c>
      <c r="I211" s="4">
        <v>5</v>
      </c>
      <c r="J211" s="4">
        <v>4</v>
      </c>
      <c r="K211" s="4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1"/>
  <sheetViews>
    <sheetView topLeftCell="A196" workbookViewId="0">
      <selection activeCell="F1" sqref="F1:K1048576"/>
    </sheetView>
  </sheetViews>
  <sheetFormatPr defaultColWidth="10.90625" defaultRowHeight="14.5" x14ac:dyDescent="0.35"/>
  <sheetData>
    <row r="1" spans="1:11" x14ac:dyDescent="0.35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s="4" t="s">
        <v>380</v>
      </c>
      <c r="G1" s="4" t="s">
        <v>381</v>
      </c>
      <c r="H1" s="4" t="s">
        <v>382</v>
      </c>
      <c r="I1" s="4" t="s">
        <v>383</v>
      </c>
      <c r="J1" s="4" t="s">
        <v>384</v>
      </c>
      <c r="K1" s="4" t="s">
        <v>385</v>
      </c>
    </row>
    <row r="2" spans="1:11" x14ac:dyDescent="0.35">
      <c r="B2" t="s">
        <v>386</v>
      </c>
    </row>
    <row r="3" spans="1:11" x14ac:dyDescent="0.35">
      <c r="A3" t="s">
        <v>387</v>
      </c>
      <c r="B3" t="s">
        <v>388</v>
      </c>
      <c r="C3" t="s">
        <v>389</v>
      </c>
      <c r="D3" t="s">
        <v>389</v>
      </c>
      <c r="E3" t="s">
        <v>389</v>
      </c>
    </row>
    <row r="4" spans="1:11" x14ac:dyDescent="0.35">
      <c r="A4" t="s">
        <v>390</v>
      </c>
      <c r="B4" t="s">
        <v>391</v>
      </c>
      <c r="C4" t="s">
        <v>389</v>
      </c>
      <c r="D4" t="s">
        <v>389</v>
      </c>
      <c r="E4" t="s">
        <v>389</v>
      </c>
    </row>
    <row r="5" spans="1:11" x14ac:dyDescent="0.35">
      <c r="A5" t="s">
        <v>392</v>
      </c>
      <c r="B5" t="s">
        <v>391</v>
      </c>
      <c r="C5" t="s">
        <v>389</v>
      </c>
      <c r="D5" t="s">
        <v>389</v>
      </c>
      <c r="E5" t="s">
        <v>393</v>
      </c>
    </row>
    <row r="6" spans="1:11" x14ac:dyDescent="0.35">
      <c r="A6" t="s">
        <v>394</v>
      </c>
      <c r="B6" t="s">
        <v>391</v>
      </c>
      <c r="C6" t="s">
        <v>389</v>
      </c>
      <c r="D6" t="s">
        <v>389</v>
      </c>
      <c r="E6" t="s">
        <v>395</v>
      </c>
    </row>
    <row r="7" spans="1:11" x14ac:dyDescent="0.35">
      <c r="A7" t="s">
        <v>396</v>
      </c>
      <c r="B7" t="s">
        <v>391</v>
      </c>
      <c r="C7" t="s">
        <v>389</v>
      </c>
      <c r="D7" t="s">
        <v>389</v>
      </c>
      <c r="E7" t="s">
        <v>397</v>
      </c>
    </row>
    <row r="8" spans="1:11" x14ac:dyDescent="0.35">
      <c r="A8" t="s">
        <v>398</v>
      </c>
      <c r="B8" t="s">
        <v>391</v>
      </c>
      <c r="C8" t="s">
        <v>389</v>
      </c>
      <c r="D8" t="s">
        <v>389</v>
      </c>
      <c r="E8" t="s">
        <v>399</v>
      </c>
    </row>
    <row r="9" spans="1:11" x14ac:dyDescent="0.35">
      <c r="A9" t="s">
        <v>400</v>
      </c>
      <c r="B9" t="s">
        <v>391</v>
      </c>
      <c r="C9" t="s">
        <v>389</v>
      </c>
      <c r="D9" t="s">
        <v>389</v>
      </c>
      <c r="E9" t="s">
        <v>401</v>
      </c>
    </row>
    <row r="10" spans="1:11" x14ac:dyDescent="0.35">
      <c r="A10" t="s">
        <v>402</v>
      </c>
      <c r="B10" t="s">
        <v>391</v>
      </c>
      <c r="C10" t="s">
        <v>389</v>
      </c>
      <c r="D10" t="s">
        <v>389</v>
      </c>
      <c r="E10" t="s">
        <v>403</v>
      </c>
    </row>
    <row r="11" spans="1:11" x14ac:dyDescent="0.35">
      <c r="A11" t="s">
        <v>404</v>
      </c>
      <c r="B11" t="s">
        <v>391</v>
      </c>
      <c r="C11" t="s">
        <v>389</v>
      </c>
      <c r="D11" t="s">
        <v>389</v>
      </c>
      <c r="E11" t="s">
        <v>405</v>
      </c>
    </row>
    <row r="12" spans="1:11" x14ac:dyDescent="0.35">
      <c r="A12" t="s">
        <v>406</v>
      </c>
      <c r="B12" t="s">
        <v>391</v>
      </c>
      <c r="C12" t="s">
        <v>389</v>
      </c>
      <c r="D12" t="s">
        <v>389</v>
      </c>
      <c r="E12" t="s">
        <v>407</v>
      </c>
    </row>
    <row r="13" spans="1:11" x14ac:dyDescent="0.35">
      <c r="A13" t="s">
        <v>408</v>
      </c>
      <c r="B13" t="s">
        <v>391</v>
      </c>
      <c r="C13" t="s">
        <v>389</v>
      </c>
      <c r="D13" t="s">
        <v>389</v>
      </c>
      <c r="E13" t="s">
        <v>409</v>
      </c>
    </row>
    <row r="14" spans="1:11" x14ac:dyDescent="0.35">
      <c r="A14" t="s">
        <v>410</v>
      </c>
      <c r="B14" t="s">
        <v>391</v>
      </c>
      <c r="C14" t="s">
        <v>389</v>
      </c>
      <c r="D14" t="s">
        <v>389</v>
      </c>
      <c r="E14" t="s">
        <v>411</v>
      </c>
    </row>
    <row r="15" spans="1:11" x14ac:dyDescent="0.35">
      <c r="A15" t="s">
        <v>412</v>
      </c>
      <c r="B15" t="s">
        <v>413</v>
      </c>
      <c r="C15" t="s">
        <v>389</v>
      </c>
      <c r="D15" t="s">
        <v>389</v>
      </c>
      <c r="E15" t="s">
        <v>389</v>
      </c>
    </row>
    <row r="16" spans="1:11" x14ac:dyDescent="0.35">
      <c r="A16" t="s">
        <v>414</v>
      </c>
      <c r="B16" t="s">
        <v>413</v>
      </c>
      <c r="C16" t="s">
        <v>389</v>
      </c>
      <c r="D16" t="s">
        <v>389</v>
      </c>
      <c r="E16" t="s">
        <v>415</v>
      </c>
    </row>
    <row r="17" spans="1:5" x14ac:dyDescent="0.35">
      <c r="A17" t="s">
        <v>416</v>
      </c>
      <c r="B17" t="s">
        <v>413</v>
      </c>
      <c r="C17" t="s">
        <v>389</v>
      </c>
      <c r="D17" t="s">
        <v>389</v>
      </c>
      <c r="E17" t="s">
        <v>417</v>
      </c>
    </row>
    <row r="18" spans="1:5" x14ac:dyDescent="0.35">
      <c r="A18" t="s">
        <v>418</v>
      </c>
      <c r="B18" t="s">
        <v>413</v>
      </c>
      <c r="C18" t="s">
        <v>389</v>
      </c>
      <c r="D18" t="s">
        <v>389</v>
      </c>
      <c r="E18" t="s">
        <v>419</v>
      </c>
    </row>
    <row r="19" spans="1:5" x14ac:dyDescent="0.35">
      <c r="A19" t="s">
        <v>420</v>
      </c>
      <c r="B19" t="s">
        <v>413</v>
      </c>
      <c r="C19" t="s">
        <v>389</v>
      </c>
      <c r="D19" t="s">
        <v>389</v>
      </c>
      <c r="E19" t="s">
        <v>421</v>
      </c>
    </row>
    <row r="20" spans="1:5" x14ac:dyDescent="0.35">
      <c r="A20" t="s">
        <v>422</v>
      </c>
      <c r="B20" t="s">
        <v>413</v>
      </c>
      <c r="C20" t="s">
        <v>389</v>
      </c>
      <c r="D20" t="s">
        <v>389</v>
      </c>
      <c r="E20" t="s">
        <v>423</v>
      </c>
    </row>
    <row r="21" spans="1:5" x14ac:dyDescent="0.35">
      <c r="A21" t="s">
        <v>424</v>
      </c>
      <c r="B21" t="s">
        <v>413</v>
      </c>
      <c r="C21" t="s">
        <v>389</v>
      </c>
      <c r="D21" t="s">
        <v>389</v>
      </c>
      <c r="E21" t="s">
        <v>425</v>
      </c>
    </row>
    <row r="22" spans="1:5" x14ac:dyDescent="0.35">
      <c r="A22" t="s">
        <v>426</v>
      </c>
      <c r="B22" t="s">
        <v>413</v>
      </c>
      <c r="C22" t="s">
        <v>389</v>
      </c>
      <c r="D22" t="s">
        <v>389</v>
      </c>
      <c r="E22" t="s">
        <v>427</v>
      </c>
    </row>
    <row r="23" spans="1:5" x14ac:dyDescent="0.35">
      <c r="A23" t="s">
        <v>428</v>
      </c>
      <c r="B23" t="s">
        <v>413</v>
      </c>
      <c r="C23" t="s">
        <v>389</v>
      </c>
      <c r="D23" t="s">
        <v>389</v>
      </c>
      <c r="E23" t="s">
        <v>429</v>
      </c>
    </row>
    <row r="24" spans="1:5" x14ac:dyDescent="0.35">
      <c r="A24" t="s">
        <v>430</v>
      </c>
      <c r="B24" t="s">
        <v>413</v>
      </c>
      <c r="C24" t="s">
        <v>389</v>
      </c>
      <c r="D24" t="s">
        <v>389</v>
      </c>
      <c r="E24" t="s">
        <v>431</v>
      </c>
    </row>
    <row r="25" spans="1:5" x14ac:dyDescent="0.35">
      <c r="A25" t="s">
        <v>432</v>
      </c>
      <c r="B25" t="s">
        <v>433</v>
      </c>
      <c r="C25" t="s">
        <v>389</v>
      </c>
      <c r="D25" t="s">
        <v>389</v>
      </c>
      <c r="E25" t="s">
        <v>389</v>
      </c>
    </row>
    <row r="26" spans="1:5" x14ac:dyDescent="0.35">
      <c r="A26" t="s">
        <v>434</v>
      </c>
      <c r="B26" t="s">
        <v>433</v>
      </c>
      <c r="C26" t="s">
        <v>389</v>
      </c>
      <c r="D26" t="s">
        <v>389</v>
      </c>
      <c r="E26" t="s">
        <v>435</v>
      </c>
    </row>
    <row r="27" spans="1:5" x14ac:dyDescent="0.35">
      <c r="A27" t="s">
        <v>436</v>
      </c>
      <c r="B27" t="s">
        <v>433</v>
      </c>
      <c r="C27" t="s">
        <v>389</v>
      </c>
      <c r="D27" t="s">
        <v>389</v>
      </c>
      <c r="E27" t="s">
        <v>437</v>
      </c>
    </row>
    <row r="28" spans="1:5" x14ac:dyDescent="0.35">
      <c r="A28" t="s">
        <v>438</v>
      </c>
      <c r="B28" t="s">
        <v>433</v>
      </c>
      <c r="C28" t="s">
        <v>389</v>
      </c>
      <c r="D28" t="s">
        <v>389</v>
      </c>
      <c r="E28" t="s">
        <v>439</v>
      </c>
    </row>
    <row r="29" spans="1:5" x14ac:dyDescent="0.35">
      <c r="A29" t="s">
        <v>440</v>
      </c>
      <c r="B29" t="s">
        <v>433</v>
      </c>
      <c r="C29" t="s">
        <v>389</v>
      </c>
      <c r="D29" t="s">
        <v>389</v>
      </c>
      <c r="E29" t="s">
        <v>441</v>
      </c>
    </row>
    <row r="30" spans="1:5" x14ac:dyDescent="0.35">
      <c r="A30" t="s">
        <v>442</v>
      </c>
      <c r="B30" t="s">
        <v>433</v>
      </c>
      <c r="C30" t="s">
        <v>389</v>
      </c>
      <c r="D30" t="s">
        <v>389</v>
      </c>
      <c r="E30" t="s">
        <v>443</v>
      </c>
    </row>
    <row r="31" spans="1:5" x14ac:dyDescent="0.35">
      <c r="A31" t="s">
        <v>444</v>
      </c>
      <c r="B31" t="s">
        <v>433</v>
      </c>
      <c r="C31" t="s">
        <v>389</v>
      </c>
      <c r="D31" t="s">
        <v>389</v>
      </c>
      <c r="E31" t="s">
        <v>445</v>
      </c>
    </row>
    <row r="32" spans="1:5" x14ac:dyDescent="0.35">
      <c r="A32" t="s">
        <v>446</v>
      </c>
      <c r="B32" t="s">
        <v>433</v>
      </c>
      <c r="C32" t="s">
        <v>389</v>
      </c>
      <c r="D32" t="s">
        <v>389</v>
      </c>
      <c r="E32" t="s">
        <v>447</v>
      </c>
    </row>
    <row r="33" spans="1:5" x14ac:dyDescent="0.35">
      <c r="A33" t="s">
        <v>448</v>
      </c>
      <c r="B33" t="s">
        <v>731</v>
      </c>
      <c r="C33" t="s">
        <v>389</v>
      </c>
      <c r="D33" t="s">
        <v>389</v>
      </c>
      <c r="E33" t="s">
        <v>389</v>
      </c>
    </row>
    <row r="34" spans="1:5" x14ac:dyDescent="0.35">
      <c r="A34" t="s">
        <v>449</v>
      </c>
      <c r="B34" t="s">
        <v>731</v>
      </c>
      <c r="C34" t="s">
        <v>389</v>
      </c>
      <c r="D34" t="s">
        <v>389</v>
      </c>
      <c r="E34" t="s">
        <v>450</v>
      </c>
    </row>
    <row r="35" spans="1:5" x14ac:dyDescent="0.35">
      <c r="A35" t="s">
        <v>451</v>
      </c>
      <c r="B35" t="s">
        <v>731</v>
      </c>
      <c r="C35" t="s">
        <v>389</v>
      </c>
      <c r="D35" t="s">
        <v>389</v>
      </c>
      <c r="E35" t="s">
        <v>452</v>
      </c>
    </row>
    <row r="36" spans="1:5" x14ac:dyDescent="0.35">
      <c r="A36" t="s">
        <v>453</v>
      </c>
      <c r="B36" t="s">
        <v>731</v>
      </c>
      <c r="C36" t="s">
        <v>389</v>
      </c>
      <c r="D36" t="s">
        <v>389</v>
      </c>
      <c r="E36" t="s">
        <v>454</v>
      </c>
    </row>
    <row r="37" spans="1:5" x14ac:dyDescent="0.35">
      <c r="A37" t="s">
        <v>455</v>
      </c>
      <c r="B37" t="s">
        <v>731</v>
      </c>
      <c r="C37" t="s">
        <v>389</v>
      </c>
      <c r="D37" t="s">
        <v>389</v>
      </c>
      <c r="E37" t="s">
        <v>456</v>
      </c>
    </row>
    <row r="38" spans="1:5" x14ac:dyDescent="0.35">
      <c r="A38" t="s">
        <v>457</v>
      </c>
      <c r="B38" t="s">
        <v>731</v>
      </c>
      <c r="C38" t="s">
        <v>389</v>
      </c>
      <c r="D38" t="s">
        <v>389</v>
      </c>
      <c r="E38" t="s">
        <v>458</v>
      </c>
    </row>
    <row r="39" spans="1:5" x14ac:dyDescent="0.35">
      <c r="A39" t="s">
        <v>459</v>
      </c>
      <c r="B39" t="s">
        <v>731</v>
      </c>
      <c r="C39" t="s">
        <v>389</v>
      </c>
      <c r="D39" t="s">
        <v>389</v>
      </c>
      <c r="E39" t="s">
        <v>460</v>
      </c>
    </row>
    <row r="40" spans="1:5" x14ac:dyDescent="0.35">
      <c r="A40" t="s">
        <v>461</v>
      </c>
      <c r="B40" t="s">
        <v>731</v>
      </c>
      <c r="C40" t="s">
        <v>389</v>
      </c>
      <c r="D40" t="s">
        <v>389</v>
      </c>
      <c r="E40" t="s">
        <v>462</v>
      </c>
    </row>
    <row r="41" spans="1:5" x14ac:dyDescent="0.35">
      <c r="A41" t="s">
        <v>463</v>
      </c>
      <c r="B41" t="s">
        <v>464</v>
      </c>
      <c r="C41" t="s">
        <v>389</v>
      </c>
      <c r="D41" t="s">
        <v>389</v>
      </c>
      <c r="E41" t="s">
        <v>389</v>
      </c>
    </row>
    <row r="42" spans="1:5" x14ac:dyDescent="0.35">
      <c r="A42" t="s">
        <v>465</v>
      </c>
      <c r="B42" t="s">
        <v>464</v>
      </c>
      <c r="C42" t="s">
        <v>389</v>
      </c>
      <c r="D42" t="s">
        <v>389</v>
      </c>
      <c r="E42" t="s">
        <v>466</v>
      </c>
    </row>
    <row r="43" spans="1:5" x14ac:dyDescent="0.35">
      <c r="A43" t="s">
        <v>467</v>
      </c>
      <c r="B43" t="s">
        <v>464</v>
      </c>
      <c r="C43" t="s">
        <v>389</v>
      </c>
      <c r="D43" t="s">
        <v>389</v>
      </c>
      <c r="E43" t="s">
        <v>468</v>
      </c>
    </row>
    <row r="44" spans="1:5" x14ac:dyDescent="0.35">
      <c r="A44" t="s">
        <v>469</v>
      </c>
      <c r="B44" t="s">
        <v>464</v>
      </c>
      <c r="C44" t="s">
        <v>389</v>
      </c>
      <c r="D44" t="s">
        <v>389</v>
      </c>
      <c r="E44" t="s">
        <v>470</v>
      </c>
    </row>
    <row r="45" spans="1:5" x14ac:dyDescent="0.35">
      <c r="A45" t="s">
        <v>471</v>
      </c>
      <c r="B45" t="s">
        <v>472</v>
      </c>
      <c r="C45" t="s">
        <v>389</v>
      </c>
      <c r="D45" t="s">
        <v>389</v>
      </c>
      <c r="E45" t="s">
        <v>389</v>
      </c>
    </row>
    <row r="46" spans="1:5" x14ac:dyDescent="0.35">
      <c r="A46" t="s">
        <v>473</v>
      </c>
      <c r="B46" t="s">
        <v>389</v>
      </c>
      <c r="C46" t="s">
        <v>474</v>
      </c>
      <c r="D46" t="s">
        <v>389</v>
      </c>
      <c r="E46" t="s">
        <v>389</v>
      </c>
    </row>
    <row r="47" spans="1:5" x14ac:dyDescent="0.35">
      <c r="A47" t="s">
        <v>475</v>
      </c>
      <c r="B47" t="s">
        <v>472</v>
      </c>
      <c r="C47" t="s">
        <v>474</v>
      </c>
      <c r="D47" t="s">
        <v>476</v>
      </c>
      <c r="E47" t="s">
        <v>477</v>
      </c>
    </row>
    <row r="48" spans="1:5" x14ac:dyDescent="0.35">
      <c r="A48" t="s">
        <v>478</v>
      </c>
      <c r="B48" t="s">
        <v>472</v>
      </c>
      <c r="C48" t="s">
        <v>474</v>
      </c>
      <c r="D48" t="s">
        <v>476</v>
      </c>
      <c r="E48" t="s">
        <v>479</v>
      </c>
    </row>
    <row r="49" spans="1:11" x14ac:dyDescent="0.35">
      <c r="A49" t="s">
        <v>480</v>
      </c>
      <c r="B49" t="s">
        <v>472</v>
      </c>
      <c r="C49" t="s">
        <v>474</v>
      </c>
      <c r="D49" t="s">
        <v>476</v>
      </c>
      <c r="E49" t="s">
        <v>481</v>
      </c>
    </row>
    <row r="50" spans="1:11" x14ac:dyDescent="0.35">
      <c r="A50" t="s">
        <v>482</v>
      </c>
      <c r="B50" t="s">
        <v>472</v>
      </c>
      <c r="C50" t="s">
        <v>474</v>
      </c>
      <c r="D50" t="s">
        <v>476</v>
      </c>
      <c r="E50" t="s">
        <v>483</v>
      </c>
    </row>
    <row r="51" spans="1:11" x14ac:dyDescent="0.35">
      <c r="A51" t="s">
        <v>484</v>
      </c>
      <c r="B51" t="s">
        <v>472</v>
      </c>
      <c r="C51" t="s">
        <v>474</v>
      </c>
      <c r="D51" t="s">
        <v>476</v>
      </c>
      <c r="E51" t="s">
        <v>485</v>
      </c>
    </row>
    <row r="52" spans="1:11" x14ac:dyDescent="0.35">
      <c r="A52" t="s">
        <v>486</v>
      </c>
      <c r="B52" t="s">
        <v>472</v>
      </c>
      <c r="C52" t="s">
        <v>474</v>
      </c>
      <c r="D52" t="s">
        <v>487</v>
      </c>
      <c r="E52" t="s">
        <v>488</v>
      </c>
    </row>
    <row r="53" spans="1:11" x14ac:dyDescent="0.35">
      <c r="A53" t="s">
        <v>489</v>
      </c>
      <c r="B53" t="s">
        <v>472</v>
      </c>
      <c r="C53" t="s">
        <v>474</v>
      </c>
      <c r="D53" t="s">
        <v>487</v>
      </c>
      <c r="E53" t="s">
        <v>490</v>
      </c>
    </row>
    <row r="54" spans="1:11" x14ac:dyDescent="0.35">
      <c r="A54" t="s">
        <v>491</v>
      </c>
      <c r="B54" t="s">
        <v>472</v>
      </c>
      <c r="C54" t="s">
        <v>474</v>
      </c>
      <c r="D54" t="s">
        <v>487</v>
      </c>
      <c r="E54" t="s">
        <v>492</v>
      </c>
    </row>
    <row r="55" spans="1:11" x14ac:dyDescent="0.35">
      <c r="A55" t="s">
        <v>493</v>
      </c>
      <c r="B55" t="s">
        <v>472</v>
      </c>
      <c r="C55" t="s">
        <v>474</v>
      </c>
      <c r="D55" t="s">
        <v>494</v>
      </c>
      <c r="E55" t="s">
        <v>488</v>
      </c>
    </row>
    <row r="56" spans="1:11" x14ac:dyDescent="0.35">
      <c r="A56" t="s">
        <v>495</v>
      </c>
      <c r="B56" t="s">
        <v>472</v>
      </c>
      <c r="C56" t="s">
        <v>474</v>
      </c>
      <c r="D56" t="s">
        <v>494</v>
      </c>
      <c r="E56" t="s">
        <v>490</v>
      </c>
    </row>
    <row r="57" spans="1:11" x14ac:dyDescent="0.35">
      <c r="A57" t="s">
        <v>496</v>
      </c>
      <c r="B57" t="s">
        <v>472</v>
      </c>
      <c r="C57" t="s">
        <v>474</v>
      </c>
      <c r="D57" t="s">
        <v>494</v>
      </c>
      <c r="E57" t="s">
        <v>492</v>
      </c>
    </row>
    <row r="58" spans="1:11" x14ac:dyDescent="0.35">
      <c r="A58" t="s">
        <v>497</v>
      </c>
      <c r="B58" t="s">
        <v>389</v>
      </c>
      <c r="C58" t="s">
        <v>498</v>
      </c>
      <c r="D58" t="s">
        <v>389</v>
      </c>
      <c r="E58" t="s">
        <v>389</v>
      </c>
    </row>
    <row r="59" spans="1:11" x14ac:dyDescent="0.35">
      <c r="A59" t="s">
        <v>499</v>
      </c>
      <c r="B59" t="s">
        <v>472</v>
      </c>
      <c r="C59" t="s">
        <v>498</v>
      </c>
      <c r="D59" t="s">
        <v>476</v>
      </c>
      <c r="E59" t="s">
        <v>477</v>
      </c>
      <c r="K59" s="4">
        <v>3</v>
      </c>
    </row>
    <row r="60" spans="1:11" x14ac:dyDescent="0.35">
      <c r="A60" t="s">
        <v>500</v>
      </c>
      <c r="B60" t="s">
        <v>472</v>
      </c>
      <c r="C60" t="s">
        <v>498</v>
      </c>
      <c r="D60" t="s">
        <v>476</v>
      </c>
      <c r="E60" t="s">
        <v>479</v>
      </c>
    </row>
    <row r="61" spans="1:11" x14ac:dyDescent="0.35">
      <c r="A61" t="s">
        <v>501</v>
      </c>
      <c r="B61" t="s">
        <v>472</v>
      </c>
      <c r="C61" t="s">
        <v>498</v>
      </c>
      <c r="D61" t="s">
        <v>476</v>
      </c>
      <c r="E61" t="s">
        <v>481</v>
      </c>
    </row>
    <row r="62" spans="1:11" x14ac:dyDescent="0.35">
      <c r="A62" t="s">
        <v>502</v>
      </c>
      <c r="B62" t="s">
        <v>472</v>
      </c>
      <c r="C62" t="s">
        <v>498</v>
      </c>
      <c r="D62" t="s">
        <v>476</v>
      </c>
      <c r="E62" t="s">
        <v>483</v>
      </c>
    </row>
    <row r="63" spans="1:11" x14ac:dyDescent="0.35">
      <c r="A63" t="s">
        <v>503</v>
      </c>
      <c r="B63" t="s">
        <v>472</v>
      </c>
      <c r="C63" t="s">
        <v>498</v>
      </c>
      <c r="D63" t="s">
        <v>476</v>
      </c>
      <c r="E63" t="s">
        <v>485</v>
      </c>
    </row>
    <row r="64" spans="1:11" x14ac:dyDescent="0.35">
      <c r="A64" t="s">
        <v>504</v>
      </c>
      <c r="B64" t="s">
        <v>472</v>
      </c>
      <c r="C64" t="s">
        <v>498</v>
      </c>
      <c r="D64" t="s">
        <v>487</v>
      </c>
      <c r="E64" t="s">
        <v>488</v>
      </c>
    </row>
    <row r="65" spans="1:5" x14ac:dyDescent="0.35">
      <c r="A65" t="s">
        <v>505</v>
      </c>
      <c r="B65" t="s">
        <v>472</v>
      </c>
      <c r="C65" t="s">
        <v>498</v>
      </c>
      <c r="D65" t="s">
        <v>487</v>
      </c>
      <c r="E65" t="s">
        <v>490</v>
      </c>
    </row>
    <row r="66" spans="1:5" x14ac:dyDescent="0.35">
      <c r="A66" t="s">
        <v>506</v>
      </c>
      <c r="B66" t="s">
        <v>472</v>
      </c>
      <c r="C66" t="s">
        <v>498</v>
      </c>
      <c r="D66" t="s">
        <v>487</v>
      </c>
      <c r="E66" t="s">
        <v>492</v>
      </c>
    </row>
    <row r="67" spans="1:5" x14ac:dyDescent="0.35">
      <c r="A67" t="s">
        <v>507</v>
      </c>
      <c r="B67" t="s">
        <v>472</v>
      </c>
      <c r="C67" t="s">
        <v>498</v>
      </c>
      <c r="D67" t="s">
        <v>494</v>
      </c>
      <c r="E67" t="s">
        <v>488</v>
      </c>
    </row>
    <row r="68" spans="1:5" x14ac:dyDescent="0.35">
      <c r="A68" t="s">
        <v>508</v>
      </c>
      <c r="B68" t="s">
        <v>472</v>
      </c>
      <c r="C68" t="s">
        <v>498</v>
      </c>
      <c r="D68" t="s">
        <v>494</v>
      </c>
      <c r="E68" t="s">
        <v>490</v>
      </c>
    </row>
    <row r="69" spans="1:5" x14ac:dyDescent="0.35">
      <c r="A69" t="s">
        <v>509</v>
      </c>
      <c r="B69" t="s">
        <v>472</v>
      </c>
      <c r="C69" t="s">
        <v>498</v>
      </c>
      <c r="D69" t="s">
        <v>494</v>
      </c>
      <c r="E69" t="s">
        <v>492</v>
      </c>
    </row>
    <row r="70" spans="1:5" x14ac:dyDescent="0.35">
      <c r="A70" t="s">
        <v>510</v>
      </c>
      <c r="B70" t="s">
        <v>389</v>
      </c>
      <c r="C70" t="s">
        <v>511</v>
      </c>
      <c r="D70" t="s">
        <v>389</v>
      </c>
      <c r="E70" t="s">
        <v>389</v>
      </c>
    </row>
    <row r="71" spans="1:5" x14ac:dyDescent="0.35">
      <c r="A71" t="s">
        <v>512</v>
      </c>
      <c r="B71" t="s">
        <v>472</v>
      </c>
      <c r="C71" t="s">
        <v>511</v>
      </c>
      <c r="D71" t="s">
        <v>476</v>
      </c>
      <c r="E71" t="s">
        <v>477</v>
      </c>
    </row>
    <row r="72" spans="1:5" x14ac:dyDescent="0.35">
      <c r="A72" t="s">
        <v>513</v>
      </c>
      <c r="B72" t="s">
        <v>472</v>
      </c>
      <c r="C72" t="s">
        <v>511</v>
      </c>
      <c r="D72" t="s">
        <v>476</v>
      </c>
      <c r="E72" t="s">
        <v>479</v>
      </c>
    </row>
    <row r="73" spans="1:5" x14ac:dyDescent="0.35">
      <c r="A73" t="s">
        <v>514</v>
      </c>
      <c r="B73" t="s">
        <v>472</v>
      </c>
      <c r="C73" t="s">
        <v>511</v>
      </c>
      <c r="D73" t="s">
        <v>476</v>
      </c>
      <c r="E73" t="s">
        <v>481</v>
      </c>
    </row>
    <row r="74" spans="1:5" x14ac:dyDescent="0.35">
      <c r="A74" t="s">
        <v>515</v>
      </c>
      <c r="B74" t="s">
        <v>472</v>
      </c>
      <c r="C74" t="s">
        <v>511</v>
      </c>
      <c r="D74" t="s">
        <v>476</v>
      </c>
      <c r="E74" t="s">
        <v>483</v>
      </c>
    </row>
    <row r="75" spans="1:5" x14ac:dyDescent="0.35">
      <c r="A75" t="s">
        <v>516</v>
      </c>
      <c r="B75" t="s">
        <v>472</v>
      </c>
      <c r="C75" t="s">
        <v>511</v>
      </c>
      <c r="D75" t="s">
        <v>476</v>
      </c>
      <c r="E75" t="s">
        <v>485</v>
      </c>
    </row>
    <row r="76" spans="1:5" x14ac:dyDescent="0.35">
      <c r="A76" t="s">
        <v>517</v>
      </c>
      <c r="B76" t="s">
        <v>472</v>
      </c>
      <c r="C76" t="s">
        <v>511</v>
      </c>
      <c r="D76" t="s">
        <v>487</v>
      </c>
      <c r="E76" t="s">
        <v>488</v>
      </c>
    </row>
    <row r="77" spans="1:5" x14ac:dyDescent="0.35">
      <c r="A77" t="s">
        <v>518</v>
      </c>
      <c r="B77" t="s">
        <v>472</v>
      </c>
      <c r="C77" t="s">
        <v>511</v>
      </c>
      <c r="D77" t="s">
        <v>487</v>
      </c>
      <c r="E77" t="s">
        <v>490</v>
      </c>
    </row>
    <row r="78" spans="1:5" x14ac:dyDescent="0.35">
      <c r="A78" t="s">
        <v>519</v>
      </c>
      <c r="B78" t="s">
        <v>472</v>
      </c>
      <c r="C78" t="s">
        <v>511</v>
      </c>
      <c r="D78" t="s">
        <v>487</v>
      </c>
      <c r="E78" t="s">
        <v>492</v>
      </c>
    </row>
    <row r="79" spans="1:5" x14ac:dyDescent="0.35">
      <c r="A79" t="s">
        <v>520</v>
      </c>
      <c r="B79" t="s">
        <v>472</v>
      </c>
      <c r="C79" t="s">
        <v>511</v>
      </c>
      <c r="D79" t="s">
        <v>494</v>
      </c>
      <c r="E79" t="s">
        <v>488</v>
      </c>
    </row>
    <row r="80" spans="1:5" x14ac:dyDescent="0.35">
      <c r="A80" t="s">
        <v>521</v>
      </c>
      <c r="B80" t="s">
        <v>472</v>
      </c>
      <c r="C80" t="s">
        <v>511</v>
      </c>
      <c r="D80" t="s">
        <v>494</v>
      </c>
      <c r="E80" t="s">
        <v>490</v>
      </c>
    </row>
    <row r="81" spans="1:7" x14ac:dyDescent="0.35">
      <c r="A81" t="s">
        <v>522</v>
      </c>
      <c r="B81" t="s">
        <v>472</v>
      </c>
      <c r="C81" t="s">
        <v>511</v>
      </c>
      <c r="D81" t="s">
        <v>494</v>
      </c>
      <c r="E81" t="s">
        <v>492</v>
      </c>
    </row>
    <row r="82" spans="1:7" x14ac:dyDescent="0.35">
      <c r="A82" t="s">
        <v>523</v>
      </c>
      <c r="B82" t="s">
        <v>389</v>
      </c>
      <c r="C82" t="s">
        <v>524</v>
      </c>
      <c r="D82" t="s">
        <v>389</v>
      </c>
      <c r="E82" t="s">
        <v>389</v>
      </c>
    </row>
    <row r="83" spans="1:7" x14ac:dyDescent="0.35">
      <c r="A83" t="s">
        <v>525</v>
      </c>
      <c r="B83" t="s">
        <v>472</v>
      </c>
      <c r="C83" t="s">
        <v>524</v>
      </c>
      <c r="D83" t="s">
        <v>476</v>
      </c>
      <c r="E83" t="s">
        <v>477</v>
      </c>
      <c r="F83" s="4">
        <v>4</v>
      </c>
      <c r="G83" s="4">
        <v>2</v>
      </c>
    </row>
    <row r="84" spans="1:7" x14ac:dyDescent="0.35">
      <c r="A84" t="s">
        <v>526</v>
      </c>
      <c r="B84" t="s">
        <v>472</v>
      </c>
      <c r="C84" t="s">
        <v>389</v>
      </c>
      <c r="D84" t="s">
        <v>476</v>
      </c>
      <c r="E84" t="s">
        <v>479</v>
      </c>
      <c r="F84" s="4">
        <v>4</v>
      </c>
    </row>
    <row r="85" spans="1:7" x14ac:dyDescent="0.35">
      <c r="A85" t="s">
        <v>527</v>
      </c>
      <c r="B85" t="s">
        <v>472</v>
      </c>
      <c r="C85" t="s">
        <v>389</v>
      </c>
      <c r="D85" t="s">
        <v>476</v>
      </c>
      <c r="E85" t="s">
        <v>481</v>
      </c>
      <c r="F85" s="4"/>
    </row>
    <row r="86" spans="1:7" x14ac:dyDescent="0.35">
      <c r="A86" t="s">
        <v>528</v>
      </c>
      <c r="B86" t="s">
        <v>472</v>
      </c>
      <c r="C86" t="s">
        <v>389</v>
      </c>
      <c r="D86" t="s">
        <v>476</v>
      </c>
      <c r="E86" t="s">
        <v>483</v>
      </c>
      <c r="F86" s="4">
        <v>4</v>
      </c>
    </row>
    <row r="87" spans="1:7" x14ac:dyDescent="0.35">
      <c r="A87" t="s">
        <v>529</v>
      </c>
      <c r="B87" t="s">
        <v>472</v>
      </c>
      <c r="C87" t="s">
        <v>389</v>
      </c>
      <c r="D87" t="s">
        <v>476</v>
      </c>
      <c r="E87" t="s">
        <v>485</v>
      </c>
      <c r="F87" s="4">
        <v>3</v>
      </c>
      <c r="G87" s="4">
        <v>4</v>
      </c>
    </row>
    <row r="88" spans="1:7" x14ac:dyDescent="0.35">
      <c r="A88" t="s">
        <v>531</v>
      </c>
      <c r="B88" t="s">
        <v>472</v>
      </c>
      <c r="C88" t="s">
        <v>389</v>
      </c>
      <c r="D88" t="s">
        <v>487</v>
      </c>
      <c r="E88" t="s">
        <v>488</v>
      </c>
      <c r="F88" s="4">
        <v>4</v>
      </c>
    </row>
    <row r="89" spans="1:7" x14ac:dyDescent="0.35">
      <c r="A89" t="s">
        <v>532</v>
      </c>
      <c r="B89" t="s">
        <v>472</v>
      </c>
      <c r="C89" t="s">
        <v>389</v>
      </c>
      <c r="D89" t="s">
        <v>487</v>
      </c>
      <c r="E89" t="s">
        <v>490</v>
      </c>
      <c r="F89" s="4"/>
    </row>
    <row r="90" spans="1:7" x14ac:dyDescent="0.35">
      <c r="A90" t="s">
        <v>533</v>
      </c>
      <c r="B90" t="s">
        <v>472</v>
      </c>
      <c r="C90" t="s">
        <v>389</v>
      </c>
      <c r="D90" t="s">
        <v>487</v>
      </c>
      <c r="E90" t="s">
        <v>492</v>
      </c>
      <c r="F90" s="4">
        <v>4</v>
      </c>
      <c r="G90" s="4">
        <v>2</v>
      </c>
    </row>
    <row r="91" spans="1:7" x14ac:dyDescent="0.35">
      <c r="A91" t="s">
        <v>534</v>
      </c>
      <c r="B91" t="s">
        <v>472</v>
      </c>
      <c r="C91" t="s">
        <v>389</v>
      </c>
      <c r="D91" t="s">
        <v>494</v>
      </c>
      <c r="E91" t="s">
        <v>488</v>
      </c>
      <c r="F91" s="4">
        <v>4</v>
      </c>
      <c r="G91" s="4">
        <v>0</v>
      </c>
    </row>
    <row r="92" spans="1:7" x14ac:dyDescent="0.35">
      <c r="A92" t="s">
        <v>535</v>
      </c>
      <c r="B92" t="s">
        <v>472</v>
      </c>
      <c r="C92" t="s">
        <v>389</v>
      </c>
      <c r="D92" t="s">
        <v>494</v>
      </c>
      <c r="E92" t="s">
        <v>490</v>
      </c>
      <c r="F92" s="4"/>
      <c r="G92" s="4">
        <v>0</v>
      </c>
    </row>
    <row r="93" spans="1:7" x14ac:dyDescent="0.35">
      <c r="A93" t="s">
        <v>536</v>
      </c>
      <c r="B93" t="s">
        <v>472</v>
      </c>
      <c r="C93" t="s">
        <v>389</v>
      </c>
      <c r="D93" t="s">
        <v>494</v>
      </c>
      <c r="E93" t="s">
        <v>492</v>
      </c>
      <c r="F93" s="4"/>
      <c r="G93" s="4">
        <v>0</v>
      </c>
    </row>
    <row r="94" spans="1:7" x14ac:dyDescent="0.35">
      <c r="A94" t="s">
        <v>537</v>
      </c>
      <c r="B94" t="s">
        <v>538</v>
      </c>
      <c r="C94" t="s">
        <v>389</v>
      </c>
      <c r="D94" t="s">
        <v>389</v>
      </c>
      <c r="E94" t="s">
        <v>389</v>
      </c>
    </row>
    <row r="95" spans="1:7" x14ac:dyDescent="0.35">
      <c r="A95" t="s">
        <v>539</v>
      </c>
      <c r="B95" t="s">
        <v>389</v>
      </c>
      <c r="C95" t="s">
        <v>540</v>
      </c>
      <c r="D95" t="s">
        <v>389</v>
      </c>
      <c r="E95" t="s">
        <v>389</v>
      </c>
    </row>
    <row r="96" spans="1:7" x14ac:dyDescent="0.35">
      <c r="A96" t="s">
        <v>541</v>
      </c>
      <c r="B96" t="s">
        <v>538</v>
      </c>
      <c r="D96" t="s">
        <v>542</v>
      </c>
      <c r="E96" t="s">
        <v>543</v>
      </c>
    </row>
    <row r="97" spans="1:5" x14ac:dyDescent="0.35">
      <c r="A97" t="s">
        <v>544</v>
      </c>
      <c r="B97" t="s">
        <v>538</v>
      </c>
      <c r="D97" t="s">
        <v>542</v>
      </c>
      <c r="E97" t="s">
        <v>545</v>
      </c>
    </row>
    <row r="98" spans="1:5" x14ac:dyDescent="0.35">
      <c r="A98" t="s">
        <v>546</v>
      </c>
      <c r="B98" t="s">
        <v>538</v>
      </c>
      <c r="D98" t="s">
        <v>547</v>
      </c>
      <c r="E98" t="s">
        <v>548</v>
      </c>
    </row>
    <row r="99" spans="1:5" x14ac:dyDescent="0.35">
      <c r="A99" t="s">
        <v>549</v>
      </c>
      <c r="B99" t="s">
        <v>538</v>
      </c>
      <c r="D99" t="s">
        <v>547</v>
      </c>
      <c r="E99" t="s">
        <v>550</v>
      </c>
    </row>
    <row r="100" spans="1:5" x14ac:dyDescent="0.35">
      <c r="A100" t="s">
        <v>551</v>
      </c>
      <c r="B100" t="s">
        <v>538</v>
      </c>
      <c r="D100" t="s">
        <v>547</v>
      </c>
      <c r="E100" t="s">
        <v>552</v>
      </c>
    </row>
    <row r="101" spans="1:5" x14ac:dyDescent="0.35">
      <c r="A101" t="s">
        <v>553</v>
      </c>
      <c r="B101" t="s">
        <v>389</v>
      </c>
      <c r="C101" t="s">
        <v>554</v>
      </c>
      <c r="D101" t="s">
        <v>389</v>
      </c>
      <c r="E101" t="s">
        <v>389</v>
      </c>
    </row>
    <row r="102" spans="1:5" x14ac:dyDescent="0.35">
      <c r="A102" t="s">
        <v>555</v>
      </c>
      <c r="B102" t="s">
        <v>538</v>
      </c>
      <c r="D102" t="s">
        <v>542</v>
      </c>
      <c r="E102" t="s">
        <v>543</v>
      </c>
    </row>
    <row r="103" spans="1:5" x14ac:dyDescent="0.35">
      <c r="A103" t="s">
        <v>556</v>
      </c>
      <c r="B103" t="s">
        <v>538</v>
      </c>
      <c r="D103" t="s">
        <v>542</v>
      </c>
      <c r="E103" t="s">
        <v>545</v>
      </c>
    </row>
    <row r="104" spans="1:5" x14ac:dyDescent="0.35">
      <c r="A104" t="s">
        <v>557</v>
      </c>
      <c r="B104" t="s">
        <v>538</v>
      </c>
      <c r="D104" t="s">
        <v>547</v>
      </c>
      <c r="E104" t="s">
        <v>548</v>
      </c>
    </row>
    <row r="105" spans="1:5" x14ac:dyDescent="0.35">
      <c r="A105" t="s">
        <v>558</v>
      </c>
      <c r="B105" t="s">
        <v>538</v>
      </c>
      <c r="D105" t="s">
        <v>547</v>
      </c>
      <c r="E105" t="s">
        <v>550</v>
      </c>
    </row>
    <row r="106" spans="1:5" x14ac:dyDescent="0.35">
      <c r="A106" t="s">
        <v>559</v>
      </c>
      <c r="B106" t="s">
        <v>538</v>
      </c>
      <c r="D106" t="s">
        <v>547</v>
      </c>
      <c r="E106" t="s">
        <v>552</v>
      </c>
    </row>
    <row r="107" spans="1:5" x14ac:dyDescent="0.35">
      <c r="A107" t="s">
        <v>560</v>
      </c>
      <c r="B107" t="s">
        <v>389</v>
      </c>
      <c r="C107" t="s">
        <v>561</v>
      </c>
      <c r="D107" t="s">
        <v>389</v>
      </c>
      <c r="E107" t="s">
        <v>389</v>
      </c>
    </row>
    <row r="108" spans="1:5" x14ac:dyDescent="0.35">
      <c r="A108" t="s">
        <v>562</v>
      </c>
      <c r="B108" t="s">
        <v>538</v>
      </c>
      <c r="D108" t="s">
        <v>542</v>
      </c>
      <c r="E108" t="s">
        <v>543</v>
      </c>
    </row>
    <row r="109" spans="1:5" x14ac:dyDescent="0.35">
      <c r="A109" t="s">
        <v>563</v>
      </c>
      <c r="B109" t="s">
        <v>538</v>
      </c>
      <c r="D109" t="s">
        <v>542</v>
      </c>
      <c r="E109" t="s">
        <v>545</v>
      </c>
    </row>
    <row r="110" spans="1:5" x14ac:dyDescent="0.35">
      <c r="A110" t="s">
        <v>564</v>
      </c>
      <c r="B110" t="s">
        <v>538</v>
      </c>
      <c r="D110" t="s">
        <v>547</v>
      </c>
      <c r="E110" t="s">
        <v>548</v>
      </c>
    </row>
    <row r="111" spans="1:5" x14ac:dyDescent="0.35">
      <c r="A111" t="s">
        <v>565</v>
      </c>
      <c r="B111" t="s">
        <v>538</v>
      </c>
      <c r="D111" t="s">
        <v>547</v>
      </c>
      <c r="E111" t="s">
        <v>550</v>
      </c>
    </row>
    <row r="112" spans="1:5" x14ac:dyDescent="0.35">
      <c r="A112" t="s">
        <v>566</v>
      </c>
      <c r="B112" t="s">
        <v>538</v>
      </c>
      <c r="D112" t="s">
        <v>547</v>
      </c>
      <c r="E112" t="s">
        <v>552</v>
      </c>
    </row>
    <row r="113" spans="1:5" x14ac:dyDescent="0.35">
      <c r="A113" t="s">
        <v>567</v>
      </c>
      <c r="B113" t="s">
        <v>389</v>
      </c>
      <c r="C113" t="s">
        <v>568</v>
      </c>
      <c r="D113" t="s">
        <v>389</v>
      </c>
      <c r="E113" t="s">
        <v>389</v>
      </c>
    </row>
    <row r="114" spans="1:5" x14ac:dyDescent="0.35">
      <c r="A114" t="s">
        <v>569</v>
      </c>
      <c r="B114" t="s">
        <v>538</v>
      </c>
      <c r="D114" t="s">
        <v>542</v>
      </c>
      <c r="E114" t="s">
        <v>543</v>
      </c>
    </row>
    <row r="115" spans="1:5" x14ac:dyDescent="0.35">
      <c r="A115" t="s">
        <v>570</v>
      </c>
      <c r="B115" t="s">
        <v>538</v>
      </c>
      <c r="D115" t="s">
        <v>542</v>
      </c>
      <c r="E115" t="s">
        <v>545</v>
      </c>
    </row>
    <row r="116" spans="1:5" x14ac:dyDescent="0.35">
      <c r="A116" t="s">
        <v>571</v>
      </c>
      <c r="B116" t="s">
        <v>538</v>
      </c>
      <c r="D116" t="s">
        <v>547</v>
      </c>
      <c r="E116" t="s">
        <v>548</v>
      </c>
    </row>
    <row r="117" spans="1:5" x14ac:dyDescent="0.35">
      <c r="A117" t="s">
        <v>572</v>
      </c>
      <c r="B117" t="s">
        <v>538</v>
      </c>
      <c r="D117" t="s">
        <v>547</v>
      </c>
      <c r="E117" t="s">
        <v>550</v>
      </c>
    </row>
    <row r="118" spans="1:5" x14ac:dyDescent="0.35">
      <c r="A118" t="s">
        <v>573</v>
      </c>
      <c r="B118" t="s">
        <v>538</v>
      </c>
      <c r="D118" t="s">
        <v>547</v>
      </c>
      <c r="E118" t="s">
        <v>552</v>
      </c>
    </row>
    <row r="119" spans="1:5" x14ac:dyDescent="0.35">
      <c r="A119" t="s">
        <v>574</v>
      </c>
      <c r="B119" t="s">
        <v>389</v>
      </c>
      <c r="C119" t="s">
        <v>575</v>
      </c>
      <c r="D119" t="s">
        <v>389</v>
      </c>
      <c r="E119" t="s">
        <v>389</v>
      </c>
    </row>
    <row r="120" spans="1:5" x14ac:dyDescent="0.35">
      <c r="A120" t="s">
        <v>576</v>
      </c>
      <c r="B120" t="s">
        <v>538</v>
      </c>
      <c r="D120" t="s">
        <v>542</v>
      </c>
      <c r="E120" t="s">
        <v>543</v>
      </c>
    </row>
    <row r="121" spans="1:5" x14ac:dyDescent="0.35">
      <c r="A121" t="s">
        <v>577</v>
      </c>
      <c r="B121" t="s">
        <v>538</v>
      </c>
      <c r="D121" t="s">
        <v>542</v>
      </c>
      <c r="E121" t="s">
        <v>545</v>
      </c>
    </row>
    <row r="122" spans="1:5" x14ac:dyDescent="0.35">
      <c r="A122" t="s">
        <v>578</v>
      </c>
      <c r="B122" t="s">
        <v>538</v>
      </c>
      <c r="D122" t="s">
        <v>547</v>
      </c>
      <c r="E122" t="s">
        <v>548</v>
      </c>
    </row>
    <row r="123" spans="1:5" x14ac:dyDescent="0.35">
      <c r="A123" t="s">
        <v>579</v>
      </c>
      <c r="B123" t="s">
        <v>538</v>
      </c>
      <c r="D123" t="s">
        <v>547</v>
      </c>
      <c r="E123" t="s">
        <v>550</v>
      </c>
    </row>
    <row r="124" spans="1:5" x14ac:dyDescent="0.35">
      <c r="A124" t="s">
        <v>580</v>
      </c>
      <c r="B124" t="s">
        <v>538</v>
      </c>
      <c r="D124" t="s">
        <v>547</v>
      </c>
      <c r="E124" t="s">
        <v>552</v>
      </c>
    </row>
    <row r="125" spans="1:5" x14ac:dyDescent="0.35">
      <c r="A125" t="s">
        <v>581</v>
      </c>
      <c r="B125" t="s">
        <v>582</v>
      </c>
      <c r="C125" t="s">
        <v>582</v>
      </c>
      <c r="D125" t="s">
        <v>389</v>
      </c>
      <c r="E125" t="s">
        <v>389</v>
      </c>
    </row>
    <row r="126" spans="1:5" x14ac:dyDescent="0.35">
      <c r="A126" t="s">
        <v>583</v>
      </c>
      <c r="B126" t="s">
        <v>389</v>
      </c>
      <c r="C126" t="s">
        <v>584</v>
      </c>
      <c r="D126" t="s">
        <v>389</v>
      </c>
      <c r="E126" t="s">
        <v>389</v>
      </c>
    </row>
    <row r="127" spans="1:5" x14ac:dyDescent="0.35">
      <c r="A127" t="s">
        <v>585</v>
      </c>
      <c r="B127" t="s">
        <v>582</v>
      </c>
      <c r="C127" t="s">
        <v>389</v>
      </c>
      <c r="D127" t="s">
        <v>389</v>
      </c>
      <c r="E127" t="s">
        <v>586</v>
      </c>
    </row>
    <row r="128" spans="1:5" x14ac:dyDescent="0.35">
      <c r="A128" t="s">
        <v>587</v>
      </c>
      <c r="B128" t="s">
        <v>582</v>
      </c>
      <c r="C128" t="s">
        <v>389</v>
      </c>
      <c r="D128" t="s">
        <v>389</v>
      </c>
      <c r="E128" t="s">
        <v>588</v>
      </c>
    </row>
    <row r="129" spans="1:5" x14ac:dyDescent="0.35">
      <c r="A129" t="s">
        <v>589</v>
      </c>
      <c r="B129" t="s">
        <v>582</v>
      </c>
      <c r="C129" t="s">
        <v>389</v>
      </c>
      <c r="D129" t="s">
        <v>389</v>
      </c>
      <c r="E129" t="s">
        <v>590</v>
      </c>
    </row>
    <row r="130" spans="1:5" x14ac:dyDescent="0.35">
      <c r="A130" t="s">
        <v>591</v>
      </c>
      <c r="B130" t="s">
        <v>582</v>
      </c>
      <c r="C130" t="s">
        <v>389</v>
      </c>
      <c r="D130" t="s">
        <v>389</v>
      </c>
      <c r="E130" t="s">
        <v>592</v>
      </c>
    </row>
    <row r="131" spans="1:5" x14ac:dyDescent="0.35">
      <c r="A131" t="s">
        <v>593</v>
      </c>
      <c r="B131" t="s">
        <v>582</v>
      </c>
      <c r="C131" t="s">
        <v>389</v>
      </c>
      <c r="D131" t="s">
        <v>389</v>
      </c>
      <c r="E131" t="s">
        <v>594</v>
      </c>
    </row>
    <row r="132" spans="1:5" x14ac:dyDescent="0.35">
      <c r="A132" t="s">
        <v>595</v>
      </c>
      <c r="B132" t="s">
        <v>582</v>
      </c>
      <c r="C132" t="s">
        <v>389</v>
      </c>
      <c r="D132" t="s">
        <v>389</v>
      </c>
      <c r="E132" t="s">
        <v>431</v>
      </c>
    </row>
    <row r="133" spans="1:5" x14ac:dyDescent="0.35">
      <c r="A133" t="s">
        <v>596</v>
      </c>
      <c r="B133" t="s">
        <v>389</v>
      </c>
      <c r="C133" t="s">
        <v>597</v>
      </c>
      <c r="D133" t="s">
        <v>389</v>
      </c>
      <c r="E133" t="s">
        <v>389</v>
      </c>
    </row>
    <row r="134" spans="1:5" x14ac:dyDescent="0.35">
      <c r="A134" t="s">
        <v>598</v>
      </c>
      <c r="B134" t="s">
        <v>582</v>
      </c>
      <c r="D134" t="s">
        <v>389</v>
      </c>
      <c r="E134" t="s">
        <v>599</v>
      </c>
    </row>
    <row r="135" spans="1:5" x14ac:dyDescent="0.35">
      <c r="A135" t="s">
        <v>600</v>
      </c>
      <c r="B135" t="s">
        <v>582</v>
      </c>
      <c r="D135" t="s">
        <v>389</v>
      </c>
      <c r="E135" t="s">
        <v>601</v>
      </c>
    </row>
    <row r="136" spans="1:5" x14ac:dyDescent="0.35">
      <c r="A136" t="s">
        <v>602</v>
      </c>
      <c r="B136" t="s">
        <v>389</v>
      </c>
      <c r="C136" t="s">
        <v>603</v>
      </c>
      <c r="D136" t="s">
        <v>389</v>
      </c>
      <c r="E136" t="s">
        <v>389</v>
      </c>
    </row>
    <row r="137" spans="1:5" x14ac:dyDescent="0.35">
      <c r="A137" t="s">
        <v>604</v>
      </c>
      <c r="B137" t="s">
        <v>582</v>
      </c>
      <c r="D137" t="s">
        <v>389</v>
      </c>
      <c r="E137" t="s">
        <v>605</v>
      </c>
    </row>
    <row r="138" spans="1:5" x14ac:dyDescent="0.35">
      <c r="A138" t="s">
        <v>606</v>
      </c>
      <c r="B138" t="s">
        <v>582</v>
      </c>
      <c r="D138" t="s">
        <v>389</v>
      </c>
      <c r="E138" t="s">
        <v>607</v>
      </c>
    </row>
    <row r="139" spans="1:5" x14ac:dyDescent="0.35">
      <c r="A139" t="s">
        <v>608</v>
      </c>
      <c r="B139" t="s">
        <v>582</v>
      </c>
      <c r="D139" t="s">
        <v>389</v>
      </c>
      <c r="E139" t="s">
        <v>609</v>
      </c>
    </row>
    <row r="140" spans="1:5" x14ac:dyDescent="0.35">
      <c r="A140" t="s">
        <v>610</v>
      </c>
      <c r="B140" t="s">
        <v>389</v>
      </c>
      <c r="C140" t="s">
        <v>611</v>
      </c>
      <c r="D140" t="s">
        <v>389</v>
      </c>
      <c r="E140" t="s">
        <v>389</v>
      </c>
    </row>
    <row r="141" spans="1:5" x14ac:dyDescent="0.35">
      <c r="A141" t="s">
        <v>612</v>
      </c>
      <c r="B141" t="s">
        <v>582</v>
      </c>
      <c r="D141" t="s">
        <v>389</v>
      </c>
      <c r="E141" t="s">
        <v>613</v>
      </c>
    </row>
    <row r="142" spans="1:5" x14ac:dyDescent="0.35">
      <c r="A142" t="s">
        <v>614</v>
      </c>
      <c r="B142" t="s">
        <v>582</v>
      </c>
      <c r="D142" t="s">
        <v>389</v>
      </c>
      <c r="E142" t="s">
        <v>615</v>
      </c>
    </row>
    <row r="143" spans="1:5" x14ac:dyDescent="0.35">
      <c r="A143" t="s">
        <v>616</v>
      </c>
      <c r="B143" t="s">
        <v>617</v>
      </c>
      <c r="C143" t="s">
        <v>617</v>
      </c>
      <c r="D143" t="s">
        <v>389</v>
      </c>
      <c r="E143" t="s">
        <v>389</v>
      </c>
    </row>
    <row r="144" spans="1:5" x14ac:dyDescent="0.35">
      <c r="A144" t="s">
        <v>618</v>
      </c>
      <c r="B144" t="s">
        <v>389</v>
      </c>
      <c r="C144" t="s">
        <v>619</v>
      </c>
      <c r="D144" t="s">
        <v>389</v>
      </c>
      <c r="E144" t="s">
        <v>389</v>
      </c>
    </row>
    <row r="145" spans="1:11" x14ac:dyDescent="0.35">
      <c r="A145" t="s">
        <v>620</v>
      </c>
      <c r="B145" t="s">
        <v>617</v>
      </c>
      <c r="D145" t="s">
        <v>389</v>
      </c>
      <c r="E145" t="s">
        <v>621</v>
      </c>
      <c r="F145" s="4">
        <v>2</v>
      </c>
      <c r="G145" s="4">
        <v>4</v>
      </c>
      <c r="H145" s="4">
        <v>5</v>
      </c>
      <c r="I145" s="4">
        <v>1</v>
      </c>
      <c r="J145" s="4">
        <v>5</v>
      </c>
      <c r="K145" s="4">
        <v>5</v>
      </c>
    </row>
    <row r="146" spans="1:11" x14ac:dyDescent="0.35">
      <c r="A146" t="s">
        <v>622</v>
      </c>
      <c r="B146" t="s">
        <v>617</v>
      </c>
      <c r="D146" t="s">
        <v>389</v>
      </c>
      <c r="E146" t="s">
        <v>623</v>
      </c>
      <c r="F146" s="4">
        <v>3</v>
      </c>
      <c r="G146" s="4">
        <v>5</v>
      </c>
      <c r="H146" s="4">
        <v>5</v>
      </c>
      <c r="I146" s="4">
        <v>2</v>
      </c>
      <c r="J146" s="4">
        <v>4</v>
      </c>
      <c r="K146" s="4">
        <v>5</v>
      </c>
    </row>
    <row r="147" spans="1:11" x14ac:dyDescent="0.35">
      <c r="A147" t="s">
        <v>624</v>
      </c>
      <c r="B147" t="s">
        <v>389</v>
      </c>
      <c r="C147" t="s">
        <v>625</v>
      </c>
      <c r="D147" t="s">
        <v>389</v>
      </c>
      <c r="E147" t="s">
        <v>389</v>
      </c>
    </row>
    <row r="148" spans="1:11" x14ac:dyDescent="0.35">
      <c r="A148" t="s">
        <v>626</v>
      </c>
      <c r="B148" t="s">
        <v>617</v>
      </c>
      <c r="C148" t="s">
        <v>627</v>
      </c>
      <c r="D148" t="s">
        <v>389</v>
      </c>
      <c r="E148" t="s">
        <v>628</v>
      </c>
      <c r="F148" s="4">
        <v>3</v>
      </c>
      <c r="G148" s="4">
        <v>4</v>
      </c>
      <c r="H148" s="4">
        <v>3</v>
      </c>
      <c r="I148" s="4">
        <v>3</v>
      </c>
      <c r="J148" s="4">
        <v>4</v>
      </c>
      <c r="K148" s="4">
        <v>4</v>
      </c>
    </row>
    <row r="149" spans="1:11" x14ac:dyDescent="0.35">
      <c r="A149" t="s">
        <v>629</v>
      </c>
      <c r="B149" t="s">
        <v>617</v>
      </c>
      <c r="C149" t="s">
        <v>627</v>
      </c>
      <c r="D149" t="s">
        <v>630</v>
      </c>
      <c r="E149" t="s">
        <v>631</v>
      </c>
      <c r="F149" s="4">
        <v>4</v>
      </c>
      <c r="G149" s="4">
        <v>4</v>
      </c>
      <c r="H149" s="4">
        <v>5</v>
      </c>
      <c r="I149" s="4">
        <v>4</v>
      </c>
      <c r="J149" s="4">
        <v>1</v>
      </c>
      <c r="K149" s="4">
        <v>5</v>
      </c>
    </row>
    <row r="150" spans="1:11" x14ac:dyDescent="0.35">
      <c r="A150" t="s">
        <v>632</v>
      </c>
      <c r="B150" t="s">
        <v>617</v>
      </c>
      <c r="C150" t="s">
        <v>627</v>
      </c>
      <c r="D150" t="s">
        <v>633</v>
      </c>
      <c r="E150" t="s">
        <v>634</v>
      </c>
      <c r="F150" s="4">
        <v>4</v>
      </c>
      <c r="G150" s="4">
        <v>2</v>
      </c>
      <c r="H150" s="4">
        <v>4</v>
      </c>
      <c r="I150" s="4">
        <v>4</v>
      </c>
      <c r="J150" s="4">
        <v>2</v>
      </c>
      <c r="K150" s="4">
        <v>5</v>
      </c>
    </row>
    <row r="151" spans="1:11" x14ac:dyDescent="0.35">
      <c r="A151" t="s">
        <v>635</v>
      </c>
      <c r="B151" t="s">
        <v>617</v>
      </c>
      <c r="C151" t="s">
        <v>636</v>
      </c>
      <c r="D151" t="s">
        <v>389</v>
      </c>
      <c r="E151" t="s">
        <v>628</v>
      </c>
      <c r="F151" s="4">
        <v>1</v>
      </c>
      <c r="G151" s="4">
        <v>3</v>
      </c>
      <c r="H151" s="4">
        <v>4</v>
      </c>
      <c r="I151" s="4">
        <v>3</v>
      </c>
      <c r="J151" s="4">
        <v>4</v>
      </c>
      <c r="K151" s="4">
        <v>3</v>
      </c>
    </row>
    <row r="152" spans="1:11" x14ac:dyDescent="0.35">
      <c r="A152" t="s">
        <v>637</v>
      </c>
      <c r="B152" t="s">
        <v>617</v>
      </c>
      <c r="C152" t="s">
        <v>636</v>
      </c>
      <c r="D152" t="s">
        <v>633</v>
      </c>
      <c r="E152" t="s">
        <v>638</v>
      </c>
      <c r="F152" s="4">
        <v>3</v>
      </c>
      <c r="G152" s="4">
        <v>3</v>
      </c>
      <c r="H152" s="4">
        <v>4</v>
      </c>
      <c r="I152" s="4">
        <v>5</v>
      </c>
      <c r="J152" s="4">
        <v>3</v>
      </c>
      <c r="K152" s="4">
        <v>4</v>
      </c>
    </row>
    <row r="153" spans="1:11" x14ac:dyDescent="0.35">
      <c r="A153" t="s">
        <v>639</v>
      </c>
      <c r="B153" t="s">
        <v>617</v>
      </c>
      <c r="C153" t="s">
        <v>636</v>
      </c>
      <c r="D153" t="s">
        <v>640</v>
      </c>
      <c r="E153" t="s">
        <v>641</v>
      </c>
      <c r="F153" s="4">
        <v>4</v>
      </c>
      <c r="G153" s="4">
        <v>2</v>
      </c>
      <c r="H153" s="4">
        <v>1</v>
      </c>
      <c r="I153" s="4">
        <v>5</v>
      </c>
      <c r="J153" s="4">
        <v>1</v>
      </c>
      <c r="K153" s="4">
        <v>5</v>
      </c>
    </row>
    <row r="154" spans="1:11" x14ac:dyDescent="0.35">
      <c r="A154" t="s">
        <v>642</v>
      </c>
      <c r="B154" t="s">
        <v>617</v>
      </c>
      <c r="C154" t="s">
        <v>643</v>
      </c>
      <c r="D154" t="s">
        <v>389</v>
      </c>
      <c r="E154" t="s">
        <v>628</v>
      </c>
      <c r="F154" s="4">
        <v>4</v>
      </c>
      <c r="G154" s="4">
        <v>3</v>
      </c>
      <c r="H154" s="4">
        <v>3</v>
      </c>
      <c r="I154" s="4">
        <v>2</v>
      </c>
      <c r="J154" s="4">
        <v>4</v>
      </c>
      <c r="K154" s="4">
        <v>3</v>
      </c>
    </row>
    <row r="155" spans="1:11" x14ac:dyDescent="0.35">
      <c r="A155" t="s">
        <v>644</v>
      </c>
      <c r="B155" t="s">
        <v>617</v>
      </c>
      <c r="C155" t="s">
        <v>643</v>
      </c>
      <c r="D155" t="s">
        <v>640</v>
      </c>
      <c r="E155" t="s">
        <v>638</v>
      </c>
      <c r="F155" s="4">
        <v>4</v>
      </c>
      <c r="G155" s="4">
        <v>4</v>
      </c>
      <c r="H155" s="4">
        <v>4</v>
      </c>
      <c r="I155" s="4">
        <v>4</v>
      </c>
      <c r="J155" s="4">
        <v>5</v>
      </c>
      <c r="K155" s="4">
        <v>5</v>
      </c>
    </row>
    <row r="156" spans="1:11" x14ac:dyDescent="0.35">
      <c r="A156" t="s">
        <v>645</v>
      </c>
      <c r="B156" t="s">
        <v>617</v>
      </c>
      <c r="C156" t="s">
        <v>643</v>
      </c>
      <c r="D156" t="s">
        <v>530</v>
      </c>
      <c r="E156" t="s">
        <v>641</v>
      </c>
      <c r="F156" s="4">
        <v>4</v>
      </c>
      <c r="G156" s="4">
        <v>2</v>
      </c>
      <c r="H156" s="4">
        <v>3</v>
      </c>
      <c r="I156" s="4">
        <v>5</v>
      </c>
      <c r="J156" s="4">
        <v>2</v>
      </c>
      <c r="K156" s="4">
        <v>5</v>
      </c>
    </row>
    <row r="157" spans="1:11" x14ac:dyDescent="0.35">
      <c r="A157" t="s">
        <v>646</v>
      </c>
      <c r="B157" t="s">
        <v>617</v>
      </c>
      <c r="C157" t="s">
        <v>647</v>
      </c>
      <c r="D157" t="s">
        <v>389</v>
      </c>
      <c r="E157" t="s">
        <v>628</v>
      </c>
      <c r="F157" s="4">
        <v>1</v>
      </c>
      <c r="G157" s="4">
        <v>4</v>
      </c>
      <c r="H157" s="4">
        <v>4</v>
      </c>
      <c r="I157" s="4">
        <v>4</v>
      </c>
      <c r="J157" s="4">
        <v>4</v>
      </c>
      <c r="K157" s="4">
        <v>3</v>
      </c>
    </row>
    <row r="158" spans="1:11" x14ac:dyDescent="0.35">
      <c r="A158" t="s">
        <v>648</v>
      </c>
      <c r="B158" t="s">
        <v>617</v>
      </c>
      <c r="C158" t="s">
        <v>647</v>
      </c>
      <c r="D158" t="s">
        <v>633</v>
      </c>
      <c r="E158" t="s">
        <v>649</v>
      </c>
      <c r="F158" s="4">
        <v>3</v>
      </c>
      <c r="G158" s="4">
        <v>2</v>
      </c>
      <c r="H158" s="4">
        <v>4</v>
      </c>
      <c r="I158" s="4">
        <v>5</v>
      </c>
      <c r="J158" s="4">
        <v>4</v>
      </c>
      <c r="K158" s="4">
        <v>5</v>
      </c>
    </row>
    <row r="159" spans="1:11" x14ac:dyDescent="0.35">
      <c r="A159" t="s">
        <v>650</v>
      </c>
      <c r="B159" t="s">
        <v>617</v>
      </c>
      <c r="C159" t="s">
        <v>647</v>
      </c>
      <c r="D159" t="s">
        <v>640</v>
      </c>
      <c r="E159" t="s">
        <v>651</v>
      </c>
      <c r="F159" s="4">
        <v>4</v>
      </c>
      <c r="G159" s="4">
        <v>0</v>
      </c>
      <c r="H159" s="4">
        <v>3</v>
      </c>
      <c r="I159" s="4">
        <v>4</v>
      </c>
      <c r="J159" s="4">
        <v>3</v>
      </c>
      <c r="K159" s="4">
        <v>5</v>
      </c>
    </row>
    <row r="160" spans="1:11" x14ac:dyDescent="0.35">
      <c r="A160" t="s">
        <v>652</v>
      </c>
      <c r="B160" t="s">
        <v>617</v>
      </c>
      <c r="C160" t="s">
        <v>653</v>
      </c>
      <c r="D160" t="s">
        <v>389</v>
      </c>
      <c r="E160" t="s">
        <v>628</v>
      </c>
      <c r="F160" s="4">
        <v>3</v>
      </c>
      <c r="G160" s="4">
        <v>4</v>
      </c>
      <c r="H160" s="4">
        <v>4</v>
      </c>
      <c r="I160" s="4">
        <v>3</v>
      </c>
      <c r="J160" s="4">
        <v>4</v>
      </c>
      <c r="K160" s="4">
        <v>4</v>
      </c>
    </row>
    <row r="161" spans="1:11" x14ac:dyDescent="0.35">
      <c r="A161" t="s">
        <v>654</v>
      </c>
      <c r="B161" t="s">
        <v>617</v>
      </c>
      <c r="C161" t="s">
        <v>653</v>
      </c>
      <c r="D161" t="s">
        <v>640</v>
      </c>
      <c r="E161" t="s">
        <v>649</v>
      </c>
      <c r="F161" s="4">
        <v>3</v>
      </c>
      <c r="G161" s="4">
        <v>4</v>
      </c>
      <c r="H161" s="4">
        <v>4</v>
      </c>
      <c r="I161" s="4">
        <v>5</v>
      </c>
      <c r="J161" s="4">
        <v>4</v>
      </c>
      <c r="K161" s="4">
        <v>5</v>
      </c>
    </row>
    <row r="162" spans="1:11" x14ac:dyDescent="0.35">
      <c r="A162" t="s">
        <v>655</v>
      </c>
      <c r="B162" t="s">
        <v>617</v>
      </c>
      <c r="C162" t="s">
        <v>653</v>
      </c>
      <c r="D162" t="s">
        <v>640</v>
      </c>
      <c r="E162" t="s">
        <v>651</v>
      </c>
      <c r="F162" s="4">
        <v>1</v>
      </c>
      <c r="G162" s="4">
        <v>0</v>
      </c>
      <c r="H162" s="4">
        <v>4</v>
      </c>
      <c r="I162" s="4">
        <v>5</v>
      </c>
      <c r="J162" s="4">
        <v>3</v>
      </c>
      <c r="K162" s="4">
        <v>4</v>
      </c>
    </row>
    <row r="163" spans="1:11" x14ac:dyDescent="0.35">
      <c r="A163" t="s">
        <v>656</v>
      </c>
      <c r="B163" t="s">
        <v>617</v>
      </c>
      <c r="C163" t="s">
        <v>657</v>
      </c>
      <c r="D163" t="s">
        <v>389</v>
      </c>
      <c r="E163" t="s">
        <v>628</v>
      </c>
      <c r="F163" s="4">
        <v>4</v>
      </c>
      <c r="G163" s="4">
        <v>3</v>
      </c>
      <c r="H163" s="4">
        <v>3</v>
      </c>
      <c r="I163" s="4">
        <v>5</v>
      </c>
      <c r="J163" s="4">
        <v>3</v>
      </c>
      <c r="K163" s="4">
        <v>3</v>
      </c>
    </row>
    <row r="164" spans="1:11" x14ac:dyDescent="0.35">
      <c r="A164" t="s">
        <v>658</v>
      </c>
      <c r="B164" t="s">
        <v>617</v>
      </c>
      <c r="C164" t="s">
        <v>657</v>
      </c>
      <c r="D164" t="s">
        <v>633</v>
      </c>
      <c r="E164" t="s">
        <v>649</v>
      </c>
      <c r="F164" s="4">
        <v>4</v>
      </c>
      <c r="G164" s="4">
        <v>4</v>
      </c>
      <c r="H164" s="4">
        <v>5</v>
      </c>
      <c r="I164" s="4">
        <v>5</v>
      </c>
      <c r="J164" s="4">
        <v>3</v>
      </c>
      <c r="K164" s="4">
        <v>5</v>
      </c>
    </row>
    <row r="165" spans="1:11" x14ac:dyDescent="0.35">
      <c r="A165" t="s">
        <v>659</v>
      </c>
      <c r="B165" t="s">
        <v>617</v>
      </c>
      <c r="C165" t="s">
        <v>657</v>
      </c>
      <c r="D165" t="s">
        <v>640</v>
      </c>
      <c r="E165" t="s">
        <v>651</v>
      </c>
      <c r="F165" s="4">
        <v>2</v>
      </c>
      <c r="G165" s="4">
        <v>0</v>
      </c>
      <c r="H165" s="4">
        <v>5</v>
      </c>
      <c r="I165" s="4">
        <v>2</v>
      </c>
      <c r="J165" s="4">
        <v>4</v>
      </c>
      <c r="K165" s="4">
        <v>5</v>
      </c>
    </row>
    <row r="166" spans="1:11" x14ac:dyDescent="0.35">
      <c r="A166" t="s">
        <v>660</v>
      </c>
      <c r="B166" t="s">
        <v>617</v>
      </c>
      <c r="C166" t="s">
        <v>661</v>
      </c>
      <c r="D166" t="s">
        <v>389</v>
      </c>
      <c r="E166" t="s">
        <v>628</v>
      </c>
      <c r="F166" s="4">
        <v>3</v>
      </c>
      <c r="G166" s="4">
        <v>0</v>
      </c>
      <c r="H166" s="4">
        <v>4</v>
      </c>
      <c r="I166" s="4">
        <v>3</v>
      </c>
      <c r="J166" s="4">
        <v>3</v>
      </c>
      <c r="K166" s="4">
        <v>3</v>
      </c>
    </row>
    <row r="167" spans="1:11" x14ac:dyDescent="0.35">
      <c r="A167" t="s">
        <v>662</v>
      </c>
      <c r="B167" t="s">
        <v>617</v>
      </c>
      <c r="C167" t="s">
        <v>661</v>
      </c>
      <c r="D167" t="s">
        <v>633</v>
      </c>
      <c r="E167" t="s">
        <v>649</v>
      </c>
      <c r="F167" s="4">
        <v>4</v>
      </c>
      <c r="G167" s="4">
        <v>3</v>
      </c>
      <c r="H167" s="4">
        <v>4</v>
      </c>
      <c r="I167" s="4">
        <v>5</v>
      </c>
      <c r="J167" s="4">
        <v>5</v>
      </c>
      <c r="K167" s="4">
        <v>5</v>
      </c>
    </row>
    <row r="168" spans="1:11" x14ac:dyDescent="0.35">
      <c r="A168" t="s">
        <v>663</v>
      </c>
      <c r="B168" t="s">
        <v>617</v>
      </c>
      <c r="C168" t="s">
        <v>661</v>
      </c>
      <c r="D168" t="s">
        <v>640</v>
      </c>
      <c r="E168" t="s">
        <v>651</v>
      </c>
      <c r="F168" s="4">
        <v>3</v>
      </c>
      <c r="G168" s="4">
        <v>4</v>
      </c>
      <c r="H168" s="4">
        <v>3</v>
      </c>
      <c r="I168" s="4">
        <v>4</v>
      </c>
      <c r="J168" s="4">
        <v>5</v>
      </c>
      <c r="K168" s="4">
        <v>5</v>
      </c>
    </row>
    <row r="169" spans="1:11" x14ac:dyDescent="0.35">
      <c r="A169" t="s">
        <v>664</v>
      </c>
      <c r="B169" t="s">
        <v>617</v>
      </c>
      <c r="C169" t="s">
        <v>665</v>
      </c>
      <c r="D169" t="s">
        <v>389</v>
      </c>
      <c r="E169" t="s">
        <v>628</v>
      </c>
      <c r="F169" s="4">
        <v>1</v>
      </c>
      <c r="G169" s="4">
        <v>0</v>
      </c>
      <c r="H169" s="4">
        <v>3</v>
      </c>
      <c r="I169" s="4">
        <v>1</v>
      </c>
      <c r="J169" s="4">
        <v>3</v>
      </c>
      <c r="K169" s="4">
        <v>2</v>
      </c>
    </row>
    <row r="170" spans="1:11" x14ac:dyDescent="0.35">
      <c r="A170" t="s">
        <v>666</v>
      </c>
      <c r="B170" t="s">
        <v>617</v>
      </c>
      <c r="C170" t="s">
        <v>665</v>
      </c>
      <c r="D170" t="s">
        <v>633</v>
      </c>
      <c r="E170" t="s">
        <v>649</v>
      </c>
      <c r="F170" s="4">
        <v>4</v>
      </c>
      <c r="G170" s="4">
        <v>3</v>
      </c>
      <c r="H170" s="4">
        <v>4</v>
      </c>
      <c r="I170" s="4">
        <v>5</v>
      </c>
      <c r="J170" s="4">
        <v>3</v>
      </c>
      <c r="K170" s="4">
        <v>5</v>
      </c>
    </row>
    <row r="171" spans="1:11" x14ac:dyDescent="0.35">
      <c r="A171" t="s">
        <v>667</v>
      </c>
      <c r="B171" t="s">
        <v>617</v>
      </c>
      <c r="C171" t="s">
        <v>665</v>
      </c>
      <c r="D171" t="s">
        <v>640</v>
      </c>
      <c r="E171" t="s">
        <v>651</v>
      </c>
      <c r="F171" s="4">
        <v>4</v>
      </c>
      <c r="G171" s="4">
        <v>4</v>
      </c>
      <c r="H171" s="4">
        <v>4</v>
      </c>
      <c r="I171" s="4">
        <v>4</v>
      </c>
      <c r="J171" s="4">
        <v>3</v>
      </c>
      <c r="K171" s="4">
        <v>4</v>
      </c>
    </row>
    <row r="172" spans="1:11" x14ac:dyDescent="0.35">
      <c r="A172" t="s">
        <v>668</v>
      </c>
      <c r="B172" t="s">
        <v>617</v>
      </c>
      <c r="C172" t="s">
        <v>669</v>
      </c>
      <c r="D172" t="s">
        <v>389</v>
      </c>
      <c r="E172" t="s">
        <v>628</v>
      </c>
      <c r="F172" s="4">
        <v>4</v>
      </c>
      <c r="G172" s="4">
        <v>4</v>
      </c>
      <c r="H172" s="4">
        <v>4</v>
      </c>
      <c r="I172" s="4">
        <v>3</v>
      </c>
      <c r="J172" s="4">
        <v>3</v>
      </c>
      <c r="K172" s="4">
        <v>2</v>
      </c>
    </row>
    <row r="173" spans="1:11" x14ac:dyDescent="0.35">
      <c r="A173" t="s">
        <v>670</v>
      </c>
      <c r="B173" t="s">
        <v>617</v>
      </c>
      <c r="C173" t="s">
        <v>669</v>
      </c>
      <c r="D173" t="s">
        <v>633</v>
      </c>
      <c r="E173" t="s">
        <v>649</v>
      </c>
      <c r="F173" s="4">
        <v>4</v>
      </c>
      <c r="G173" s="4">
        <v>4</v>
      </c>
      <c r="H173" s="4">
        <v>5</v>
      </c>
      <c r="I173" s="4">
        <v>5</v>
      </c>
      <c r="J173" s="4">
        <v>3</v>
      </c>
      <c r="K173" s="4">
        <v>5</v>
      </c>
    </row>
    <row r="174" spans="1:11" x14ac:dyDescent="0.35">
      <c r="A174" t="s">
        <v>671</v>
      </c>
      <c r="B174" t="s">
        <v>617</v>
      </c>
      <c r="C174" t="s">
        <v>669</v>
      </c>
      <c r="D174" t="s">
        <v>640</v>
      </c>
      <c r="E174" t="s">
        <v>651</v>
      </c>
      <c r="F174" s="4">
        <v>4</v>
      </c>
      <c r="G174" s="4">
        <v>4</v>
      </c>
      <c r="H174" s="4">
        <v>5</v>
      </c>
      <c r="I174" s="4">
        <v>4</v>
      </c>
      <c r="J174" s="4">
        <v>4</v>
      </c>
      <c r="K174" s="4">
        <v>5</v>
      </c>
    </row>
    <row r="175" spans="1:11" x14ac:dyDescent="0.35">
      <c r="A175" t="s">
        <v>672</v>
      </c>
      <c r="B175" t="s">
        <v>617</v>
      </c>
      <c r="C175" t="s">
        <v>673</v>
      </c>
      <c r="D175" t="s">
        <v>389</v>
      </c>
      <c r="E175" t="s">
        <v>628</v>
      </c>
      <c r="F175" s="4">
        <v>2</v>
      </c>
      <c r="G175" s="4">
        <v>3</v>
      </c>
      <c r="H175" s="4">
        <v>5</v>
      </c>
      <c r="I175" s="4">
        <v>2</v>
      </c>
      <c r="J175" s="4">
        <v>1</v>
      </c>
      <c r="K175" s="4">
        <v>2</v>
      </c>
    </row>
    <row r="176" spans="1:11" x14ac:dyDescent="0.35">
      <c r="A176" t="s">
        <v>674</v>
      </c>
      <c r="B176" t="s">
        <v>617</v>
      </c>
      <c r="C176" t="s">
        <v>673</v>
      </c>
      <c r="D176" t="s">
        <v>633</v>
      </c>
      <c r="E176" t="s">
        <v>649</v>
      </c>
      <c r="F176" s="4">
        <v>4</v>
      </c>
      <c r="G176" s="4">
        <v>4</v>
      </c>
      <c r="H176" s="4">
        <v>5</v>
      </c>
      <c r="I176" s="4">
        <v>5</v>
      </c>
      <c r="J176" s="4">
        <v>4</v>
      </c>
      <c r="K176" s="4">
        <v>5</v>
      </c>
    </row>
    <row r="177" spans="1:11" x14ac:dyDescent="0.35">
      <c r="A177" t="s">
        <v>675</v>
      </c>
      <c r="B177" t="s">
        <v>617</v>
      </c>
      <c r="C177" t="s">
        <v>673</v>
      </c>
      <c r="D177" t="s">
        <v>640</v>
      </c>
      <c r="E177" t="s">
        <v>651</v>
      </c>
      <c r="F177" s="4">
        <v>4</v>
      </c>
      <c r="G177" s="4">
        <v>3</v>
      </c>
      <c r="H177" s="4">
        <v>5</v>
      </c>
      <c r="I177" s="4">
        <v>4</v>
      </c>
      <c r="J177" s="4">
        <v>2</v>
      </c>
      <c r="K177" s="4">
        <v>5</v>
      </c>
    </row>
    <row r="178" spans="1:11" x14ac:dyDescent="0.35">
      <c r="A178" t="s">
        <v>676</v>
      </c>
      <c r="B178" t="s">
        <v>617</v>
      </c>
      <c r="C178" t="s">
        <v>677</v>
      </c>
      <c r="D178" t="s">
        <v>389</v>
      </c>
      <c r="E178" t="s">
        <v>628</v>
      </c>
      <c r="F178" s="4">
        <v>2</v>
      </c>
      <c r="G178" s="4">
        <v>2</v>
      </c>
      <c r="H178" s="4">
        <v>4</v>
      </c>
      <c r="I178" s="4">
        <v>4</v>
      </c>
      <c r="J178" s="4">
        <v>3</v>
      </c>
      <c r="K178" s="4">
        <v>2</v>
      </c>
    </row>
    <row r="179" spans="1:11" x14ac:dyDescent="0.35">
      <c r="A179" t="s">
        <v>678</v>
      </c>
      <c r="B179" t="s">
        <v>617</v>
      </c>
      <c r="C179" t="s">
        <v>677</v>
      </c>
      <c r="D179" t="s">
        <v>633</v>
      </c>
      <c r="E179" t="s">
        <v>649</v>
      </c>
      <c r="F179" s="4">
        <v>4</v>
      </c>
      <c r="G179" s="4">
        <v>4</v>
      </c>
      <c r="H179" s="4">
        <v>4</v>
      </c>
      <c r="I179" s="4">
        <v>4</v>
      </c>
      <c r="J179" s="4">
        <v>3</v>
      </c>
      <c r="K179" s="4">
        <v>5</v>
      </c>
    </row>
    <row r="180" spans="1:11" x14ac:dyDescent="0.35">
      <c r="A180" t="s">
        <v>679</v>
      </c>
      <c r="B180" t="s">
        <v>617</v>
      </c>
      <c r="C180" t="s">
        <v>677</v>
      </c>
      <c r="D180" t="s">
        <v>640</v>
      </c>
      <c r="E180" t="s">
        <v>651</v>
      </c>
      <c r="F180" s="4">
        <v>3</v>
      </c>
      <c r="G180" s="4">
        <v>4</v>
      </c>
      <c r="H180" s="4">
        <v>3</v>
      </c>
      <c r="I180" s="4">
        <v>4</v>
      </c>
      <c r="J180" s="4">
        <v>3</v>
      </c>
      <c r="K180" s="4">
        <v>5</v>
      </c>
    </row>
    <row r="181" spans="1:11" x14ac:dyDescent="0.35">
      <c r="A181" t="s">
        <v>680</v>
      </c>
      <c r="B181" t="s">
        <v>617</v>
      </c>
      <c r="C181" t="s">
        <v>681</v>
      </c>
      <c r="D181" t="s">
        <v>389</v>
      </c>
      <c r="E181" t="s">
        <v>628</v>
      </c>
      <c r="F181" s="4">
        <v>2</v>
      </c>
      <c r="G181" s="4">
        <v>4</v>
      </c>
      <c r="H181" s="4">
        <v>1</v>
      </c>
      <c r="I181" s="4">
        <v>4</v>
      </c>
      <c r="J181" s="4">
        <v>3</v>
      </c>
      <c r="K181" s="4">
        <v>1</v>
      </c>
    </row>
    <row r="182" spans="1:11" x14ac:dyDescent="0.35">
      <c r="A182" t="s">
        <v>682</v>
      </c>
      <c r="B182" t="s">
        <v>617</v>
      </c>
      <c r="C182" t="s">
        <v>681</v>
      </c>
      <c r="D182" t="s">
        <v>633</v>
      </c>
      <c r="E182" t="s">
        <v>649</v>
      </c>
      <c r="F182" s="4">
        <v>3</v>
      </c>
      <c r="G182" s="4">
        <v>4</v>
      </c>
      <c r="H182" s="4">
        <v>4</v>
      </c>
      <c r="I182" s="4">
        <v>5</v>
      </c>
      <c r="J182" s="4">
        <v>5</v>
      </c>
      <c r="K182" s="4">
        <v>4</v>
      </c>
    </row>
    <row r="183" spans="1:11" x14ac:dyDescent="0.35">
      <c r="A183" t="s">
        <v>683</v>
      </c>
      <c r="B183" t="s">
        <v>617</v>
      </c>
      <c r="C183" t="s">
        <v>681</v>
      </c>
      <c r="D183" t="s">
        <v>640</v>
      </c>
      <c r="E183" t="s">
        <v>651</v>
      </c>
      <c r="F183" s="4">
        <v>1</v>
      </c>
      <c r="G183" s="4">
        <v>4</v>
      </c>
      <c r="H183" s="4">
        <v>4</v>
      </c>
      <c r="I183" s="4">
        <v>5</v>
      </c>
      <c r="J183" s="4">
        <v>4</v>
      </c>
      <c r="K183" s="4">
        <v>3</v>
      </c>
    </row>
    <row r="184" spans="1:11" x14ac:dyDescent="0.35">
      <c r="A184" t="s">
        <v>684</v>
      </c>
      <c r="B184" t="s">
        <v>617</v>
      </c>
      <c r="C184" t="s">
        <v>685</v>
      </c>
      <c r="D184" t="s">
        <v>389</v>
      </c>
      <c r="E184" t="s">
        <v>628</v>
      </c>
      <c r="F184" s="4">
        <v>1</v>
      </c>
      <c r="G184" s="4">
        <v>2</v>
      </c>
      <c r="H184" s="4">
        <v>4</v>
      </c>
      <c r="I184" s="4">
        <v>4</v>
      </c>
      <c r="J184" s="4">
        <v>4</v>
      </c>
      <c r="K184" s="4">
        <v>3</v>
      </c>
    </row>
    <row r="185" spans="1:11" x14ac:dyDescent="0.35">
      <c r="A185" t="s">
        <v>686</v>
      </c>
      <c r="B185" t="s">
        <v>617</v>
      </c>
      <c r="C185" t="s">
        <v>685</v>
      </c>
      <c r="D185" t="s">
        <v>633</v>
      </c>
      <c r="E185" t="s">
        <v>649</v>
      </c>
      <c r="F185" s="4">
        <v>4</v>
      </c>
      <c r="G185" s="4">
        <v>3</v>
      </c>
      <c r="H185" s="4">
        <v>4</v>
      </c>
      <c r="I185" s="4">
        <v>4</v>
      </c>
      <c r="J185" s="4">
        <v>4</v>
      </c>
      <c r="K185" s="4">
        <v>5</v>
      </c>
    </row>
    <row r="186" spans="1:11" x14ac:dyDescent="0.35">
      <c r="A186" t="s">
        <v>687</v>
      </c>
      <c r="B186" t="s">
        <v>617</v>
      </c>
      <c r="C186" t="s">
        <v>685</v>
      </c>
      <c r="D186" t="s">
        <v>640</v>
      </c>
      <c r="E186" t="s">
        <v>651</v>
      </c>
      <c r="F186" s="4">
        <v>4</v>
      </c>
      <c r="G186" s="4">
        <v>0</v>
      </c>
      <c r="H186" s="4">
        <v>4</v>
      </c>
      <c r="I186" s="4">
        <v>5</v>
      </c>
      <c r="J186" s="4">
        <v>4</v>
      </c>
      <c r="K186" s="4">
        <v>4</v>
      </c>
    </row>
    <row r="187" spans="1:11" x14ac:dyDescent="0.35">
      <c r="A187" t="s">
        <v>688</v>
      </c>
      <c r="B187" t="s">
        <v>617</v>
      </c>
      <c r="C187" t="s">
        <v>689</v>
      </c>
      <c r="D187" t="s">
        <v>389</v>
      </c>
      <c r="E187" t="s">
        <v>628</v>
      </c>
      <c r="F187" s="4">
        <v>2</v>
      </c>
      <c r="G187" s="4">
        <v>3</v>
      </c>
      <c r="H187" s="4">
        <v>4</v>
      </c>
      <c r="I187" s="4">
        <v>4</v>
      </c>
      <c r="J187" s="4">
        <v>2</v>
      </c>
      <c r="K187" s="4">
        <v>2</v>
      </c>
    </row>
    <row r="188" spans="1:11" x14ac:dyDescent="0.35">
      <c r="A188" t="s">
        <v>690</v>
      </c>
      <c r="B188" t="s">
        <v>617</v>
      </c>
      <c r="C188" t="s">
        <v>689</v>
      </c>
      <c r="D188" t="s">
        <v>633</v>
      </c>
      <c r="E188" t="s">
        <v>649</v>
      </c>
      <c r="F188" s="4">
        <v>4</v>
      </c>
      <c r="G188" s="4">
        <v>4</v>
      </c>
      <c r="H188" s="4">
        <v>5</v>
      </c>
      <c r="I188" s="4">
        <v>5</v>
      </c>
      <c r="J188" s="4">
        <v>5</v>
      </c>
      <c r="K188" s="4">
        <v>5</v>
      </c>
    </row>
    <row r="189" spans="1:11" x14ac:dyDescent="0.35">
      <c r="A189" t="s">
        <v>691</v>
      </c>
      <c r="B189" t="s">
        <v>617</v>
      </c>
      <c r="C189" t="s">
        <v>689</v>
      </c>
      <c r="D189" t="s">
        <v>640</v>
      </c>
      <c r="E189" t="s">
        <v>651</v>
      </c>
      <c r="F189" s="4">
        <v>3</v>
      </c>
      <c r="G189" s="4">
        <v>3</v>
      </c>
      <c r="H189" s="4">
        <v>5</v>
      </c>
      <c r="I189" s="4">
        <v>5</v>
      </c>
      <c r="J189" s="4">
        <v>4</v>
      </c>
      <c r="K189" s="4">
        <v>5</v>
      </c>
    </row>
    <row r="190" spans="1:11" x14ac:dyDescent="0.35">
      <c r="A190" t="s">
        <v>692</v>
      </c>
      <c r="B190" t="s">
        <v>617</v>
      </c>
      <c r="C190" t="s">
        <v>693</v>
      </c>
      <c r="D190" t="s">
        <v>389</v>
      </c>
      <c r="E190" t="s">
        <v>628</v>
      </c>
      <c r="F190" s="4">
        <v>4</v>
      </c>
      <c r="G190" s="4">
        <v>3</v>
      </c>
      <c r="H190" s="4">
        <v>4</v>
      </c>
      <c r="I190" s="4">
        <v>4</v>
      </c>
      <c r="J190" s="4">
        <v>4</v>
      </c>
      <c r="K190" s="4">
        <v>4</v>
      </c>
    </row>
    <row r="191" spans="1:11" x14ac:dyDescent="0.35">
      <c r="A191" t="s">
        <v>694</v>
      </c>
      <c r="B191" t="s">
        <v>617</v>
      </c>
      <c r="C191" t="s">
        <v>693</v>
      </c>
      <c r="D191" t="s">
        <v>633</v>
      </c>
      <c r="E191" t="s">
        <v>649</v>
      </c>
      <c r="F191" s="4">
        <v>4</v>
      </c>
      <c r="G191" s="4">
        <v>4</v>
      </c>
      <c r="H191" s="4">
        <v>3</v>
      </c>
      <c r="I191" s="4">
        <v>5</v>
      </c>
      <c r="J191" s="4">
        <v>4</v>
      </c>
      <c r="K191" s="4">
        <v>5</v>
      </c>
    </row>
    <row r="192" spans="1:11" x14ac:dyDescent="0.35">
      <c r="A192" t="s">
        <v>695</v>
      </c>
      <c r="B192" t="s">
        <v>617</v>
      </c>
      <c r="C192" t="s">
        <v>693</v>
      </c>
      <c r="D192" t="s">
        <v>640</v>
      </c>
      <c r="E192" t="s">
        <v>651</v>
      </c>
      <c r="F192" s="4">
        <v>5</v>
      </c>
      <c r="G192" s="4">
        <v>2</v>
      </c>
      <c r="H192" s="4">
        <v>3</v>
      </c>
      <c r="I192" s="4">
        <v>5</v>
      </c>
      <c r="J192" s="4">
        <v>5</v>
      </c>
      <c r="K192" s="4">
        <v>5</v>
      </c>
    </row>
    <row r="193" spans="1:11" x14ac:dyDescent="0.35">
      <c r="A193" t="s">
        <v>696</v>
      </c>
      <c r="B193" t="s">
        <v>617</v>
      </c>
      <c r="C193" t="s">
        <v>697</v>
      </c>
      <c r="D193" t="s">
        <v>389</v>
      </c>
      <c r="E193" t="s">
        <v>628</v>
      </c>
      <c r="F193" s="4">
        <v>4</v>
      </c>
      <c r="G193" s="4">
        <v>3</v>
      </c>
      <c r="H193" s="4">
        <v>4</v>
      </c>
      <c r="I193" s="4">
        <v>4</v>
      </c>
      <c r="J193" s="4">
        <v>4</v>
      </c>
      <c r="K193" s="4">
        <v>4</v>
      </c>
    </row>
    <row r="194" spans="1:11" x14ac:dyDescent="0.35">
      <c r="A194" t="s">
        <v>698</v>
      </c>
      <c r="B194" t="s">
        <v>617</v>
      </c>
      <c r="C194" t="s">
        <v>697</v>
      </c>
      <c r="D194" t="s">
        <v>640</v>
      </c>
      <c r="E194" t="s">
        <v>649</v>
      </c>
      <c r="F194" s="4">
        <v>4</v>
      </c>
      <c r="G194" s="4">
        <v>3</v>
      </c>
      <c r="H194" s="4">
        <v>4</v>
      </c>
      <c r="I194" s="4">
        <v>5</v>
      </c>
      <c r="J194" s="4">
        <v>3</v>
      </c>
      <c r="K194" s="4">
        <v>5</v>
      </c>
    </row>
    <row r="195" spans="1:11" x14ac:dyDescent="0.35">
      <c r="A195" t="s">
        <v>699</v>
      </c>
      <c r="B195" t="s">
        <v>617</v>
      </c>
      <c r="C195" t="s">
        <v>697</v>
      </c>
      <c r="D195" t="s">
        <v>530</v>
      </c>
      <c r="E195" t="s">
        <v>651</v>
      </c>
      <c r="F195" s="4">
        <v>4</v>
      </c>
      <c r="G195" s="4">
        <v>3</v>
      </c>
      <c r="H195" s="4">
        <v>5</v>
      </c>
      <c r="I195" s="4">
        <v>5</v>
      </c>
      <c r="J195" s="4">
        <v>5</v>
      </c>
      <c r="K195" s="4">
        <v>5</v>
      </c>
    </row>
    <row r="196" spans="1:11" x14ac:dyDescent="0.35">
      <c r="A196" t="s">
        <v>700</v>
      </c>
      <c r="B196" t="s">
        <v>701</v>
      </c>
      <c r="C196" t="s">
        <v>701</v>
      </c>
      <c r="D196" t="s">
        <v>389</v>
      </c>
      <c r="E196" t="s">
        <v>389</v>
      </c>
    </row>
    <row r="197" spans="1:11" x14ac:dyDescent="0.35">
      <c r="A197" t="s">
        <v>702</v>
      </c>
      <c r="B197" t="s">
        <v>701</v>
      </c>
      <c r="D197" t="s">
        <v>389</v>
      </c>
      <c r="E197" t="s">
        <v>703</v>
      </c>
      <c r="F197" s="4">
        <v>0</v>
      </c>
      <c r="G197" s="4">
        <v>5</v>
      </c>
      <c r="H197" s="4">
        <v>1</v>
      </c>
      <c r="I197" s="4">
        <v>5</v>
      </c>
      <c r="J197" s="4">
        <v>4</v>
      </c>
      <c r="K197" s="4">
        <v>5</v>
      </c>
    </row>
    <row r="198" spans="1:11" x14ac:dyDescent="0.35">
      <c r="A198" t="s">
        <v>704</v>
      </c>
      <c r="B198" t="s">
        <v>701</v>
      </c>
      <c r="D198" t="s">
        <v>389</v>
      </c>
      <c r="E198" t="s">
        <v>705</v>
      </c>
      <c r="F198" s="4">
        <v>1</v>
      </c>
      <c r="G198" s="4">
        <v>3</v>
      </c>
      <c r="H198" s="4">
        <v>1</v>
      </c>
      <c r="I198" s="4">
        <v>5</v>
      </c>
      <c r="J198" s="4">
        <v>5</v>
      </c>
      <c r="K198" s="4">
        <v>5</v>
      </c>
    </row>
    <row r="199" spans="1:11" x14ac:dyDescent="0.35">
      <c r="A199" t="s">
        <v>706</v>
      </c>
      <c r="B199" t="s">
        <v>701</v>
      </c>
      <c r="D199" t="s">
        <v>389</v>
      </c>
      <c r="E199" t="s">
        <v>707</v>
      </c>
      <c r="F199" s="4">
        <v>1</v>
      </c>
      <c r="G199" s="4">
        <v>0</v>
      </c>
      <c r="H199" s="4">
        <v>5</v>
      </c>
      <c r="I199" s="4">
        <v>5</v>
      </c>
      <c r="J199" s="4">
        <v>5</v>
      </c>
      <c r="K199" s="4">
        <v>5</v>
      </c>
    </row>
    <row r="200" spans="1:11" x14ac:dyDescent="0.35">
      <c r="A200" t="s">
        <v>708</v>
      </c>
      <c r="B200" t="s">
        <v>709</v>
      </c>
      <c r="C200" t="s">
        <v>709</v>
      </c>
      <c r="D200" t="s">
        <v>389</v>
      </c>
      <c r="E200" t="s">
        <v>389</v>
      </c>
    </row>
    <row r="201" spans="1:11" x14ac:dyDescent="0.35">
      <c r="A201" t="s">
        <v>710</v>
      </c>
      <c r="B201" t="s">
        <v>709</v>
      </c>
      <c r="D201" t="s">
        <v>389</v>
      </c>
      <c r="E201" t="s">
        <v>711</v>
      </c>
      <c r="F201" s="4">
        <v>1</v>
      </c>
      <c r="G201" s="4">
        <v>5</v>
      </c>
      <c r="H201" s="4">
        <v>5</v>
      </c>
      <c r="I201" s="4">
        <v>5</v>
      </c>
      <c r="J201" s="4">
        <v>3</v>
      </c>
      <c r="K201" s="4">
        <v>5</v>
      </c>
    </row>
    <row r="202" spans="1:11" x14ac:dyDescent="0.35">
      <c r="A202" t="s">
        <v>712</v>
      </c>
      <c r="B202" t="s">
        <v>709</v>
      </c>
      <c r="D202" t="s">
        <v>389</v>
      </c>
      <c r="E202" t="s">
        <v>713</v>
      </c>
      <c r="F202" s="4">
        <v>1</v>
      </c>
      <c r="G202" s="4">
        <v>4</v>
      </c>
      <c r="H202" s="4">
        <v>5</v>
      </c>
      <c r="I202" s="4">
        <v>5</v>
      </c>
      <c r="J202" s="4">
        <v>0</v>
      </c>
      <c r="K202" s="4">
        <v>3</v>
      </c>
    </row>
    <row r="203" spans="1:11" x14ac:dyDescent="0.35">
      <c r="A203" t="s">
        <v>714</v>
      </c>
      <c r="B203" t="s">
        <v>709</v>
      </c>
      <c r="D203" t="s">
        <v>389</v>
      </c>
      <c r="E203" t="s">
        <v>715</v>
      </c>
      <c r="F203" s="4">
        <v>0</v>
      </c>
      <c r="G203" s="4">
        <v>5</v>
      </c>
      <c r="H203" s="4">
        <v>5</v>
      </c>
      <c r="I203" s="4">
        <v>5</v>
      </c>
      <c r="J203" s="4">
        <v>0</v>
      </c>
      <c r="K203" s="4">
        <v>4</v>
      </c>
    </row>
    <row r="204" spans="1:11" x14ac:dyDescent="0.35">
      <c r="A204" t="s">
        <v>716</v>
      </c>
      <c r="B204" t="s">
        <v>717</v>
      </c>
      <c r="C204" t="s">
        <v>718</v>
      </c>
      <c r="D204" t="s">
        <v>389</v>
      </c>
      <c r="E204" t="s">
        <v>389</v>
      </c>
    </row>
    <row r="205" spans="1:11" x14ac:dyDescent="0.35">
      <c r="A205" t="s">
        <v>719</v>
      </c>
      <c r="B205" t="s">
        <v>717</v>
      </c>
      <c r="D205" t="s">
        <v>389</v>
      </c>
      <c r="E205" t="s">
        <v>545</v>
      </c>
      <c r="F205" s="4">
        <v>0</v>
      </c>
      <c r="G205" s="4">
        <v>2</v>
      </c>
      <c r="H205" s="4">
        <v>5</v>
      </c>
      <c r="I205" s="4">
        <v>5</v>
      </c>
      <c r="J205" s="4">
        <v>4</v>
      </c>
      <c r="K205" s="4">
        <v>2</v>
      </c>
    </row>
    <row r="206" spans="1:11" x14ac:dyDescent="0.35">
      <c r="A206" t="s">
        <v>720</v>
      </c>
      <c r="B206" t="s">
        <v>717</v>
      </c>
      <c r="D206" t="s">
        <v>389</v>
      </c>
      <c r="E206" t="s">
        <v>543</v>
      </c>
      <c r="F206" s="4">
        <v>0</v>
      </c>
      <c r="G206" s="4">
        <v>0</v>
      </c>
      <c r="H206" s="4">
        <v>5</v>
      </c>
      <c r="I206" s="4">
        <v>5</v>
      </c>
      <c r="J206" s="4">
        <v>0</v>
      </c>
      <c r="K206" s="4">
        <v>5</v>
      </c>
    </row>
    <row r="207" spans="1:11" x14ac:dyDescent="0.35">
      <c r="A207" t="s">
        <v>721</v>
      </c>
      <c r="B207" t="s">
        <v>717</v>
      </c>
      <c r="D207" t="s">
        <v>389</v>
      </c>
      <c r="E207" t="s">
        <v>722</v>
      </c>
      <c r="F207" s="4">
        <v>4</v>
      </c>
      <c r="G207" s="4">
        <v>5</v>
      </c>
      <c r="H207" s="4">
        <v>5</v>
      </c>
      <c r="I207" s="4">
        <v>5</v>
      </c>
      <c r="J207" s="4">
        <v>2</v>
      </c>
      <c r="K207" s="4">
        <v>5</v>
      </c>
    </row>
    <row r="208" spans="1:11" x14ac:dyDescent="0.35">
      <c r="A208" t="s">
        <v>723</v>
      </c>
      <c r="B208" t="s">
        <v>717</v>
      </c>
      <c r="D208" t="s">
        <v>389</v>
      </c>
      <c r="E208" t="s">
        <v>724</v>
      </c>
      <c r="F208" s="4">
        <v>0</v>
      </c>
      <c r="G208" s="4">
        <v>0</v>
      </c>
      <c r="H208" s="4">
        <v>5</v>
      </c>
      <c r="I208" s="4">
        <v>5</v>
      </c>
      <c r="J208" s="4">
        <v>0</v>
      </c>
      <c r="K208" s="4">
        <v>5</v>
      </c>
    </row>
    <row r="209" spans="1:11" x14ac:dyDescent="0.35">
      <c r="A209" t="s">
        <v>725</v>
      </c>
      <c r="B209" t="s">
        <v>726</v>
      </c>
      <c r="C209" t="s">
        <v>726</v>
      </c>
      <c r="D209" t="s">
        <v>389</v>
      </c>
      <c r="E209" t="s">
        <v>389</v>
      </c>
    </row>
    <row r="210" spans="1:11" x14ac:dyDescent="0.35">
      <c r="A210" t="s">
        <v>727</v>
      </c>
      <c r="B210" t="s">
        <v>726</v>
      </c>
      <c r="D210" t="s">
        <v>389</v>
      </c>
      <c r="E210" t="s">
        <v>728</v>
      </c>
      <c r="F210" s="4">
        <v>4</v>
      </c>
      <c r="G210" s="4">
        <v>5</v>
      </c>
      <c r="H210" s="4">
        <v>4</v>
      </c>
      <c r="I210" s="4">
        <v>5</v>
      </c>
      <c r="J210" s="4">
        <v>4</v>
      </c>
      <c r="K210" s="4">
        <v>5</v>
      </c>
    </row>
    <row r="211" spans="1:11" x14ac:dyDescent="0.35">
      <c r="A211" t="s">
        <v>729</v>
      </c>
      <c r="B211" t="s">
        <v>726</v>
      </c>
      <c r="D211" t="s">
        <v>389</v>
      </c>
      <c r="E211" t="s">
        <v>730</v>
      </c>
      <c r="F211" s="4">
        <v>4</v>
      </c>
      <c r="G211" s="4">
        <v>5</v>
      </c>
      <c r="H211" s="4">
        <v>3</v>
      </c>
      <c r="I211" s="4">
        <v>5</v>
      </c>
      <c r="J211" s="4">
        <v>4</v>
      </c>
      <c r="K211" s="4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11"/>
  <sheetViews>
    <sheetView workbookViewId="0">
      <selection activeCell="F1" sqref="F1:K1048576"/>
    </sheetView>
  </sheetViews>
  <sheetFormatPr defaultColWidth="10.90625" defaultRowHeight="14.5" x14ac:dyDescent="0.35"/>
  <sheetData>
    <row r="1" spans="1:11" x14ac:dyDescent="0.35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s="4" t="s">
        <v>380</v>
      </c>
      <c r="G1" s="4" t="s">
        <v>381</v>
      </c>
      <c r="H1" s="4" t="s">
        <v>382</v>
      </c>
      <c r="I1" s="4" t="s">
        <v>383</v>
      </c>
      <c r="J1" s="4" t="s">
        <v>384</v>
      </c>
      <c r="K1" s="4" t="s">
        <v>385</v>
      </c>
    </row>
    <row r="2" spans="1:11" x14ac:dyDescent="0.35">
      <c r="B2" t="s">
        <v>386</v>
      </c>
    </row>
    <row r="3" spans="1:11" x14ac:dyDescent="0.35">
      <c r="A3" t="s">
        <v>387</v>
      </c>
      <c r="B3" t="s">
        <v>388</v>
      </c>
      <c r="C3" t="s">
        <v>389</v>
      </c>
      <c r="D3" t="s">
        <v>389</v>
      </c>
      <c r="E3" t="s">
        <v>389</v>
      </c>
    </row>
    <row r="4" spans="1:11" x14ac:dyDescent="0.35">
      <c r="A4" t="s">
        <v>390</v>
      </c>
      <c r="B4" t="s">
        <v>391</v>
      </c>
      <c r="C4" t="s">
        <v>389</v>
      </c>
      <c r="D4" t="s">
        <v>389</v>
      </c>
      <c r="E4" t="s">
        <v>389</v>
      </c>
    </row>
    <row r="5" spans="1:11" x14ac:dyDescent="0.35">
      <c r="A5" t="s">
        <v>392</v>
      </c>
      <c r="B5" t="s">
        <v>391</v>
      </c>
      <c r="C5" t="s">
        <v>389</v>
      </c>
      <c r="D5" t="s">
        <v>389</v>
      </c>
      <c r="E5" t="s">
        <v>393</v>
      </c>
    </row>
    <row r="6" spans="1:11" x14ac:dyDescent="0.35">
      <c r="A6" t="s">
        <v>394</v>
      </c>
      <c r="B6" t="s">
        <v>391</v>
      </c>
      <c r="C6" t="s">
        <v>389</v>
      </c>
      <c r="D6" t="s">
        <v>389</v>
      </c>
      <c r="E6" t="s">
        <v>395</v>
      </c>
    </row>
    <row r="7" spans="1:11" x14ac:dyDescent="0.35">
      <c r="A7" t="s">
        <v>396</v>
      </c>
      <c r="B7" t="s">
        <v>391</v>
      </c>
      <c r="C7" t="s">
        <v>389</v>
      </c>
      <c r="D7" t="s">
        <v>389</v>
      </c>
      <c r="E7" t="s">
        <v>397</v>
      </c>
    </row>
    <row r="8" spans="1:11" x14ac:dyDescent="0.35">
      <c r="A8" t="s">
        <v>398</v>
      </c>
      <c r="B8" t="s">
        <v>391</v>
      </c>
      <c r="C8" t="s">
        <v>389</v>
      </c>
      <c r="D8" t="s">
        <v>389</v>
      </c>
      <c r="E8" t="s">
        <v>399</v>
      </c>
    </row>
    <row r="9" spans="1:11" x14ac:dyDescent="0.35">
      <c r="A9" t="s">
        <v>400</v>
      </c>
      <c r="B9" t="s">
        <v>391</v>
      </c>
      <c r="C9" t="s">
        <v>389</v>
      </c>
      <c r="D9" t="s">
        <v>389</v>
      </c>
      <c r="E9" t="s">
        <v>401</v>
      </c>
    </row>
    <row r="10" spans="1:11" x14ac:dyDescent="0.35">
      <c r="A10" t="s">
        <v>402</v>
      </c>
      <c r="B10" t="s">
        <v>391</v>
      </c>
      <c r="C10" t="s">
        <v>389</v>
      </c>
      <c r="D10" t="s">
        <v>389</v>
      </c>
      <c r="E10" t="s">
        <v>403</v>
      </c>
    </row>
    <row r="11" spans="1:11" x14ac:dyDescent="0.35">
      <c r="A11" t="s">
        <v>404</v>
      </c>
      <c r="B11" t="s">
        <v>391</v>
      </c>
      <c r="C11" t="s">
        <v>389</v>
      </c>
      <c r="D11" t="s">
        <v>389</v>
      </c>
      <c r="E11" t="s">
        <v>405</v>
      </c>
    </row>
    <row r="12" spans="1:11" x14ac:dyDescent="0.35">
      <c r="A12" t="s">
        <v>406</v>
      </c>
      <c r="B12" t="s">
        <v>391</v>
      </c>
      <c r="C12" t="s">
        <v>389</v>
      </c>
      <c r="D12" t="s">
        <v>389</v>
      </c>
      <c r="E12" t="s">
        <v>407</v>
      </c>
    </row>
    <row r="13" spans="1:11" x14ac:dyDescent="0.35">
      <c r="A13" t="s">
        <v>408</v>
      </c>
      <c r="B13" t="s">
        <v>391</v>
      </c>
      <c r="C13" t="s">
        <v>389</v>
      </c>
      <c r="D13" t="s">
        <v>389</v>
      </c>
      <c r="E13" t="s">
        <v>409</v>
      </c>
    </row>
    <row r="14" spans="1:11" x14ac:dyDescent="0.35">
      <c r="A14" t="s">
        <v>410</v>
      </c>
      <c r="B14" t="s">
        <v>391</v>
      </c>
      <c r="C14" t="s">
        <v>389</v>
      </c>
      <c r="D14" t="s">
        <v>389</v>
      </c>
      <c r="E14" t="s">
        <v>411</v>
      </c>
    </row>
    <row r="15" spans="1:11" x14ac:dyDescent="0.35">
      <c r="A15" t="s">
        <v>412</v>
      </c>
      <c r="B15" t="s">
        <v>413</v>
      </c>
      <c r="C15" t="s">
        <v>389</v>
      </c>
      <c r="D15" t="s">
        <v>389</v>
      </c>
      <c r="E15" t="s">
        <v>389</v>
      </c>
    </row>
    <row r="16" spans="1:11" x14ac:dyDescent="0.35">
      <c r="A16" t="s">
        <v>414</v>
      </c>
      <c r="B16" t="s">
        <v>413</v>
      </c>
      <c r="C16" t="s">
        <v>389</v>
      </c>
      <c r="D16" t="s">
        <v>389</v>
      </c>
      <c r="E16" t="s">
        <v>415</v>
      </c>
    </row>
    <row r="17" spans="1:5" x14ac:dyDescent="0.35">
      <c r="A17" t="s">
        <v>416</v>
      </c>
      <c r="B17" t="s">
        <v>413</v>
      </c>
      <c r="C17" t="s">
        <v>389</v>
      </c>
      <c r="D17" t="s">
        <v>389</v>
      </c>
      <c r="E17" t="s">
        <v>417</v>
      </c>
    </row>
    <row r="18" spans="1:5" x14ac:dyDescent="0.35">
      <c r="A18" t="s">
        <v>418</v>
      </c>
      <c r="B18" t="s">
        <v>413</v>
      </c>
      <c r="C18" t="s">
        <v>389</v>
      </c>
      <c r="D18" t="s">
        <v>389</v>
      </c>
      <c r="E18" t="s">
        <v>419</v>
      </c>
    </row>
    <row r="19" spans="1:5" x14ac:dyDescent="0.35">
      <c r="A19" t="s">
        <v>420</v>
      </c>
      <c r="B19" t="s">
        <v>413</v>
      </c>
      <c r="C19" t="s">
        <v>389</v>
      </c>
      <c r="D19" t="s">
        <v>389</v>
      </c>
      <c r="E19" t="s">
        <v>421</v>
      </c>
    </row>
    <row r="20" spans="1:5" x14ac:dyDescent="0.35">
      <c r="A20" t="s">
        <v>422</v>
      </c>
      <c r="B20" t="s">
        <v>413</v>
      </c>
      <c r="C20" t="s">
        <v>389</v>
      </c>
      <c r="D20" t="s">
        <v>389</v>
      </c>
      <c r="E20" t="s">
        <v>423</v>
      </c>
    </row>
    <row r="21" spans="1:5" x14ac:dyDescent="0.35">
      <c r="A21" t="s">
        <v>424</v>
      </c>
      <c r="B21" t="s">
        <v>413</v>
      </c>
      <c r="C21" t="s">
        <v>389</v>
      </c>
      <c r="D21" t="s">
        <v>389</v>
      </c>
      <c r="E21" t="s">
        <v>425</v>
      </c>
    </row>
    <row r="22" spans="1:5" x14ac:dyDescent="0.35">
      <c r="A22" t="s">
        <v>426</v>
      </c>
      <c r="B22" t="s">
        <v>413</v>
      </c>
      <c r="C22" t="s">
        <v>389</v>
      </c>
      <c r="D22" t="s">
        <v>389</v>
      </c>
      <c r="E22" t="s">
        <v>427</v>
      </c>
    </row>
    <row r="23" spans="1:5" x14ac:dyDescent="0.35">
      <c r="A23" t="s">
        <v>428</v>
      </c>
      <c r="B23" t="s">
        <v>413</v>
      </c>
      <c r="C23" t="s">
        <v>389</v>
      </c>
      <c r="D23" t="s">
        <v>389</v>
      </c>
      <c r="E23" t="s">
        <v>429</v>
      </c>
    </row>
    <row r="24" spans="1:5" x14ac:dyDescent="0.35">
      <c r="A24" t="s">
        <v>430</v>
      </c>
      <c r="B24" t="s">
        <v>413</v>
      </c>
      <c r="C24" t="s">
        <v>389</v>
      </c>
      <c r="D24" t="s">
        <v>389</v>
      </c>
      <c r="E24" t="s">
        <v>431</v>
      </c>
    </row>
    <row r="25" spans="1:5" x14ac:dyDescent="0.35">
      <c r="A25" t="s">
        <v>432</v>
      </c>
      <c r="B25" t="s">
        <v>433</v>
      </c>
      <c r="C25" t="s">
        <v>389</v>
      </c>
      <c r="D25" t="s">
        <v>389</v>
      </c>
      <c r="E25" t="s">
        <v>389</v>
      </c>
    </row>
    <row r="26" spans="1:5" x14ac:dyDescent="0.35">
      <c r="A26" t="s">
        <v>434</v>
      </c>
      <c r="B26" t="s">
        <v>433</v>
      </c>
      <c r="C26" t="s">
        <v>389</v>
      </c>
      <c r="D26" t="s">
        <v>389</v>
      </c>
      <c r="E26" t="s">
        <v>435</v>
      </c>
    </row>
    <row r="27" spans="1:5" x14ac:dyDescent="0.35">
      <c r="A27" t="s">
        <v>436</v>
      </c>
      <c r="B27" t="s">
        <v>433</v>
      </c>
      <c r="C27" t="s">
        <v>389</v>
      </c>
      <c r="D27" t="s">
        <v>389</v>
      </c>
      <c r="E27" t="s">
        <v>437</v>
      </c>
    </row>
    <row r="28" spans="1:5" x14ac:dyDescent="0.35">
      <c r="A28" t="s">
        <v>438</v>
      </c>
      <c r="B28" t="s">
        <v>433</v>
      </c>
      <c r="C28" t="s">
        <v>389</v>
      </c>
      <c r="D28" t="s">
        <v>389</v>
      </c>
      <c r="E28" t="s">
        <v>439</v>
      </c>
    </row>
    <row r="29" spans="1:5" x14ac:dyDescent="0.35">
      <c r="A29" t="s">
        <v>440</v>
      </c>
      <c r="B29" t="s">
        <v>433</v>
      </c>
      <c r="C29" t="s">
        <v>389</v>
      </c>
      <c r="D29" t="s">
        <v>389</v>
      </c>
      <c r="E29" t="s">
        <v>441</v>
      </c>
    </row>
    <row r="30" spans="1:5" x14ac:dyDescent="0.35">
      <c r="A30" t="s">
        <v>442</v>
      </c>
      <c r="B30" t="s">
        <v>433</v>
      </c>
      <c r="C30" t="s">
        <v>389</v>
      </c>
      <c r="D30" t="s">
        <v>389</v>
      </c>
      <c r="E30" t="s">
        <v>443</v>
      </c>
    </row>
    <row r="31" spans="1:5" x14ac:dyDescent="0.35">
      <c r="A31" t="s">
        <v>444</v>
      </c>
      <c r="B31" t="s">
        <v>433</v>
      </c>
      <c r="C31" t="s">
        <v>389</v>
      </c>
      <c r="D31" t="s">
        <v>389</v>
      </c>
      <c r="E31" t="s">
        <v>445</v>
      </c>
    </row>
    <row r="32" spans="1:5" x14ac:dyDescent="0.35">
      <c r="A32" t="s">
        <v>446</v>
      </c>
      <c r="B32" t="s">
        <v>433</v>
      </c>
      <c r="C32" t="s">
        <v>389</v>
      </c>
      <c r="D32" t="s">
        <v>389</v>
      </c>
      <c r="E32" t="s">
        <v>447</v>
      </c>
    </row>
    <row r="33" spans="1:5" x14ac:dyDescent="0.35">
      <c r="A33" t="s">
        <v>448</v>
      </c>
      <c r="B33" t="s">
        <v>731</v>
      </c>
      <c r="C33" t="s">
        <v>389</v>
      </c>
      <c r="D33" t="s">
        <v>389</v>
      </c>
      <c r="E33" t="s">
        <v>389</v>
      </c>
    </row>
    <row r="34" spans="1:5" x14ac:dyDescent="0.35">
      <c r="A34" t="s">
        <v>449</v>
      </c>
      <c r="B34" t="s">
        <v>731</v>
      </c>
      <c r="C34" t="s">
        <v>389</v>
      </c>
      <c r="D34" t="s">
        <v>389</v>
      </c>
      <c r="E34" t="s">
        <v>450</v>
      </c>
    </row>
    <row r="35" spans="1:5" x14ac:dyDescent="0.35">
      <c r="A35" t="s">
        <v>451</v>
      </c>
      <c r="B35" t="s">
        <v>731</v>
      </c>
      <c r="C35" t="s">
        <v>389</v>
      </c>
      <c r="D35" t="s">
        <v>389</v>
      </c>
      <c r="E35" t="s">
        <v>452</v>
      </c>
    </row>
    <row r="36" spans="1:5" x14ac:dyDescent="0.35">
      <c r="A36" t="s">
        <v>453</v>
      </c>
      <c r="B36" t="s">
        <v>731</v>
      </c>
      <c r="C36" t="s">
        <v>389</v>
      </c>
      <c r="D36" t="s">
        <v>389</v>
      </c>
      <c r="E36" t="s">
        <v>454</v>
      </c>
    </row>
    <row r="37" spans="1:5" x14ac:dyDescent="0.35">
      <c r="A37" t="s">
        <v>455</v>
      </c>
      <c r="B37" t="s">
        <v>731</v>
      </c>
      <c r="C37" t="s">
        <v>389</v>
      </c>
      <c r="D37" t="s">
        <v>389</v>
      </c>
      <c r="E37" t="s">
        <v>456</v>
      </c>
    </row>
    <row r="38" spans="1:5" x14ac:dyDescent="0.35">
      <c r="A38" t="s">
        <v>457</v>
      </c>
      <c r="B38" t="s">
        <v>731</v>
      </c>
      <c r="C38" t="s">
        <v>389</v>
      </c>
      <c r="D38" t="s">
        <v>389</v>
      </c>
      <c r="E38" t="s">
        <v>458</v>
      </c>
    </row>
    <row r="39" spans="1:5" x14ac:dyDescent="0.35">
      <c r="A39" t="s">
        <v>459</v>
      </c>
      <c r="B39" t="s">
        <v>731</v>
      </c>
      <c r="C39" t="s">
        <v>389</v>
      </c>
      <c r="D39" t="s">
        <v>389</v>
      </c>
      <c r="E39" t="s">
        <v>460</v>
      </c>
    </row>
    <row r="40" spans="1:5" x14ac:dyDescent="0.35">
      <c r="A40" t="s">
        <v>461</v>
      </c>
      <c r="B40" t="s">
        <v>731</v>
      </c>
      <c r="C40" t="s">
        <v>389</v>
      </c>
      <c r="D40" t="s">
        <v>389</v>
      </c>
      <c r="E40" t="s">
        <v>462</v>
      </c>
    </row>
    <row r="41" spans="1:5" x14ac:dyDescent="0.35">
      <c r="A41" t="s">
        <v>463</v>
      </c>
      <c r="B41" t="s">
        <v>464</v>
      </c>
      <c r="C41" t="s">
        <v>389</v>
      </c>
      <c r="D41" t="s">
        <v>389</v>
      </c>
      <c r="E41" t="s">
        <v>389</v>
      </c>
    </row>
    <row r="42" spans="1:5" x14ac:dyDescent="0.35">
      <c r="A42" t="s">
        <v>465</v>
      </c>
      <c r="B42" t="s">
        <v>464</v>
      </c>
      <c r="C42" t="s">
        <v>389</v>
      </c>
      <c r="D42" t="s">
        <v>389</v>
      </c>
      <c r="E42" t="s">
        <v>466</v>
      </c>
    </row>
    <row r="43" spans="1:5" x14ac:dyDescent="0.35">
      <c r="A43" t="s">
        <v>467</v>
      </c>
      <c r="B43" t="s">
        <v>464</v>
      </c>
      <c r="C43" t="s">
        <v>389</v>
      </c>
      <c r="D43" t="s">
        <v>389</v>
      </c>
      <c r="E43" t="s">
        <v>468</v>
      </c>
    </row>
    <row r="44" spans="1:5" x14ac:dyDescent="0.35">
      <c r="A44" t="s">
        <v>469</v>
      </c>
      <c r="B44" t="s">
        <v>464</v>
      </c>
      <c r="C44" t="s">
        <v>389</v>
      </c>
      <c r="D44" t="s">
        <v>389</v>
      </c>
      <c r="E44" t="s">
        <v>470</v>
      </c>
    </row>
    <row r="45" spans="1:5" x14ac:dyDescent="0.35">
      <c r="A45" t="s">
        <v>471</v>
      </c>
      <c r="B45" t="s">
        <v>472</v>
      </c>
      <c r="C45" t="s">
        <v>389</v>
      </c>
      <c r="D45" t="s">
        <v>389</v>
      </c>
      <c r="E45" t="s">
        <v>389</v>
      </c>
    </row>
    <row r="46" spans="1:5" x14ac:dyDescent="0.35">
      <c r="A46" t="s">
        <v>473</v>
      </c>
      <c r="B46" t="s">
        <v>389</v>
      </c>
      <c r="C46" t="s">
        <v>474</v>
      </c>
      <c r="D46" t="s">
        <v>389</v>
      </c>
      <c r="E46" t="s">
        <v>389</v>
      </c>
    </row>
    <row r="47" spans="1:5" x14ac:dyDescent="0.35">
      <c r="A47" t="s">
        <v>475</v>
      </c>
      <c r="B47" t="s">
        <v>472</v>
      </c>
      <c r="C47" t="s">
        <v>474</v>
      </c>
      <c r="D47" t="s">
        <v>476</v>
      </c>
      <c r="E47" t="s">
        <v>477</v>
      </c>
    </row>
    <row r="48" spans="1:5" x14ac:dyDescent="0.35">
      <c r="A48" t="s">
        <v>478</v>
      </c>
      <c r="B48" t="s">
        <v>472</v>
      </c>
      <c r="C48" t="s">
        <v>474</v>
      </c>
      <c r="D48" t="s">
        <v>476</v>
      </c>
      <c r="E48" t="s">
        <v>479</v>
      </c>
    </row>
    <row r="49" spans="1:11" x14ac:dyDescent="0.35">
      <c r="A49" t="s">
        <v>480</v>
      </c>
      <c r="B49" t="s">
        <v>472</v>
      </c>
      <c r="C49" t="s">
        <v>474</v>
      </c>
      <c r="D49" t="s">
        <v>476</v>
      </c>
      <c r="E49" t="s">
        <v>481</v>
      </c>
    </row>
    <row r="50" spans="1:11" x14ac:dyDescent="0.35">
      <c r="A50" t="s">
        <v>482</v>
      </c>
      <c r="B50" t="s">
        <v>472</v>
      </c>
      <c r="C50" t="s">
        <v>474</v>
      </c>
      <c r="D50" t="s">
        <v>476</v>
      </c>
      <c r="E50" t="s">
        <v>483</v>
      </c>
    </row>
    <row r="51" spans="1:11" x14ac:dyDescent="0.35">
      <c r="A51" t="s">
        <v>484</v>
      </c>
      <c r="B51" t="s">
        <v>472</v>
      </c>
      <c r="C51" t="s">
        <v>474</v>
      </c>
      <c r="D51" t="s">
        <v>476</v>
      </c>
      <c r="E51" t="s">
        <v>485</v>
      </c>
    </row>
    <row r="52" spans="1:11" x14ac:dyDescent="0.35">
      <c r="A52" t="s">
        <v>486</v>
      </c>
      <c r="B52" t="s">
        <v>472</v>
      </c>
      <c r="C52" t="s">
        <v>474</v>
      </c>
      <c r="D52" t="s">
        <v>487</v>
      </c>
      <c r="E52" t="s">
        <v>488</v>
      </c>
    </row>
    <row r="53" spans="1:11" x14ac:dyDescent="0.35">
      <c r="A53" t="s">
        <v>489</v>
      </c>
      <c r="B53" t="s">
        <v>472</v>
      </c>
      <c r="C53" t="s">
        <v>474</v>
      </c>
      <c r="D53" t="s">
        <v>487</v>
      </c>
      <c r="E53" t="s">
        <v>490</v>
      </c>
    </row>
    <row r="54" spans="1:11" x14ac:dyDescent="0.35">
      <c r="A54" t="s">
        <v>491</v>
      </c>
      <c r="B54" t="s">
        <v>472</v>
      </c>
      <c r="C54" t="s">
        <v>474</v>
      </c>
      <c r="D54" t="s">
        <v>487</v>
      </c>
      <c r="E54" t="s">
        <v>492</v>
      </c>
    </row>
    <row r="55" spans="1:11" x14ac:dyDescent="0.35">
      <c r="A55" t="s">
        <v>493</v>
      </c>
      <c r="B55" t="s">
        <v>472</v>
      </c>
      <c r="C55" t="s">
        <v>474</v>
      </c>
      <c r="D55" t="s">
        <v>494</v>
      </c>
      <c r="E55" t="s">
        <v>488</v>
      </c>
    </row>
    <row r="56" spans="1:11" x14ac:dyDescent="0.35">
      <c r="A56" t="s">
        <v>495</v>
      </c>
      <c r="B56" t="s">
        <v>472</v>
      </c>
      <c r="C56" t="s">
        <v>474</v>
      </c>
      <c r="D56" t="s">
        <v>494</v>
      </c>
      <c r="E56" t="s">
        <v>490</v>
      </c>
    </row>
    <row r="57" spans="1:11" x14ac:dyDescent="0.35">
      <c r="A57" t="s">
        <v>496</v>
      </c>
      <c r="B57" t="s">
        <v>472</v>
      </c>
      <c r="C57" t="s">
        <v>474</v>
      </c>
      <c r="D57" t="s">
        <v>494</v>
      </c>
      <c r="E57" t="s">
        <v>492</v>
      </c>
    </row>
    <row r="58" spans="1:11" x14ac:dyDescent="0.35">
      <c r="A58" t="s">
        <v>497</v>
      </c>
      <c r="B58" t="s">
        <v>389</v>
      </c>
      <c r="C58" t="s">
        <v>498</v>
      </c>
      <c r="D58" t="s">
        <v>389</v>
      </c>
      <c r="E58" t="s">
        <v>389</v>
      </c>
    </row>
    <row r="59" spans="1:11" x14ac:dyDescent="0.35">
      <c r="A59" t="s">
        <v>499</v>
      </c>
      <c r="B59" t="s">
        <v>472</v>
      </c>
      <c r="C59" t="s">
        <v>498</v>
      </c>
      <c r="D59" t="s">
        <v>476</v>
      </c>
      <c r="E59" t="s">
        <v>477</v>
      </c>
      <c r="K59" s="4">
        <v>3</v>
      </c>
    </row>
    <row r="60" spans="1:11" x14ac:dyDescent="0.35">
      <c r="A60" t="s">
        <v>500</v>
      </c>
      <c r="B60" t="s">
        <v>472</v>
      </c>
      <c r="C60" t="s">
        <v>498</v>
      </c>
      <c r="D60" t="s">
        <v>476</v>
      </c>
      <c r="E60" t="s">
        <v>479</v>
      </c>
    </row>
    <row r="61" spans="1:11" x14ac:dyDescent="0.35">
      <c r="A61" t="s">
        <v>501</v>
      </c>
      <c r="B61" t="s">
        <v>472</v>
      </c>
      <c r="C61" t="s">
        <v>498</v>
      </c>
      <c r="D61" t="s">
        <v>476</v>
      </c>
      <c r="E61" t="s">
        <v>481</v>
      </c>
    </row>
    <row r="62" spans="1:11" x14ac:dyDescent="0.35">
      <c r="A62" t="s">
        <v>502</v>
      </c>
      <c r="B62" t="s">
        <v>472</v>
      </c>
      <c r="C62" t="s">
        <v>498</v>
      </c>
      <c r="D62" t="s">
        <v>476</v>
      </c>
      <c r="E62" t="s">
        <v>483</v>
      </c>
    </row>
    <row r="63" spans="1:11" x14ac:dyDescent="0.35">
      <c r="A63" t="s">
        <v>503</v>
      </c>
      <c r="B63" t="s">
        <v>472</v>
      </c>
      <c r="C63" t="s">
        <v>498</v>
      </c>
      <c r="D63" t="s">
        <v>476</v>
      </c>
      <c r="E63" t="s">
        <v>485</v>
      </c>
    </row>
    <row r="64" spans="1:11" x14ac:dyDescent="0.35">
      <c r="A64" t="s">
        <v>504</v>
      </c>
      <c r="B64" t="s">
        <v>472</v>
      </c>
      <c r="C64" t="s">
        <v>498</v>
      </c>
      <c r="D64" t="s">
        <v>487</v>
      </c>
      <c r="E64" t="s">
        <v>488</v>
      </c>
    </row>
    <row r="65" spans="1:5" x14ac:dyDescent="0.35">
      <c r="A65" t="s">
        <v>505</v>
      </c>
      <c r="B65" t="s">
        <v>472</v>
      </c>
      <c r="C65" t="s">
        <v>498</v>
      </c>
      <c r="D65" t="s">
        <v>487</v>
      </c>
      <c r="E65" t="s">
        <v>490</v>
      </c>
    </row>
    <row r="66" spans="1:5" x14ac:dyDescent="0.35">
      <c r="A66" t="s">
        <v>506</v>
      </c>
      <c r="B66" t="s">
        <v>472</v>
      </c>
      <c r="C66" t="s">
        <v>498</v>
      </c>
      <c r="D66" t="s">
        <v>487</v>
      </c>
      <c r="E66" t="s">
        <v>492</v>
      </c>
    </row>
    <row r="67" spans="1:5" x14ac:dyDescent="0.35">
      <c r="A67" t="s">
        <v>507</v>
      </c>
      <c r="B67" t="s">
        <v>472</v>
      </c>
      <c r="C67" t="s">
        <v>498</v>
      </c>
      <c r="D67" t="s">
        <v>494</v>
      </c>
      <c r="E67" t="s">
        <v>488</v>
      </c>
    </row>
    <row r="68" spans="1:5" x14ac:dyDescent="0.35">
      <c r="A68" t="s">
        <v>508</v>
      </c>
      <c r="B68" t="s">
        <v>472</v>
      </c>
      <c r="C68" t="s">
        <v>498</v>
      </c>
      <c r="D68" t="s">
        <v>494</v>
      </c>
      <c r="E68" t="s">
        <v>490</v>
      </c>
    </row>
    <row r="69" spans="1:5" x14ac:dyDescent="0.35">
      <c r="A69" t="s">
        <v>509</v>
      </c>
      <c r="B69" t="s">
        <v>472</v>
      </c>
      <c r="C69" t="s">
        <v>498</v>
      </c>
      <c r="D69" t="s">
        <v>494</v>
      </c>
      <c r="E69" t="s">
        <v>492</v>
      </c>
    </row>
    <row r="70" spans="1:5" x14ac:dyDescent="0.35">
      <c r="A70" t="s">
        <v>510</v>
      </c>
      <c r="B70" t="s">
        <v>389</v>
      </c>
      <c r="C70" t="s">
        <v>511</v>
      </c>
      <c r="D70" t="s">
        <v>389</v>
      </c>
      <c r="E70" t="s">
        <v>389</v>
      </c>
    </row>
    <row r="71" spans="1:5" x14ac:dyDescent="0.35">
      <c r="A71" t="s">
        <v>512</v>
      </c>
      <c r="B71" t="s">
        <v>472</v>
      </c>
      <c r="C71" t="s">
        <v>511</v>
      </c>
      <c r="D71" t="s">
        <v>476</v>
      </c>
      <c r="E71" t="s">
        <v>477</v>
      </c>
    </row>
    <row r="72" spans="1:5" x14ac:dyDescent="0.35">
      <c r="A72" t="s">
        <v>513</v>
      </c>
      <c r="B72" t="s">
        <v>472</v>
      </c>
      <c r="C72" t="s">
        <v>511</v>
      </c>
      <c r="D72" t="s">
        <v>476</v>
      </c>
      <c r="E72" t="s">
        <v>479</v>
      </c>
    </row>
    <row r="73" spans="1:5" x14ac:dyDescent="0.35">
      <c r="A73" t="s">
        <v>514</v>
      </c>
      <c r="B73" t="s">
        <v>472</v>
      </c>
      <c r="C73" t="s">
        <v>511</v>
      </c>
      <c r="D73" t="s">
        <v>476</v>
      </c>
      <c r="E73" t="s">
        <v>481</v>
      </c>
    </row>
    <row r="74" spans="1:5" x14ac:dyDescent="0.35">
      <c r="A74" t="s">
        <v>515</v>
      </c>
      <c r="B74" t="s">
        <v>472</v>
      </c>
      <c r="C74" t="s">
        <v>511</v>
      </c>
      <c r="D74" t="s">
        <v>476</v>
      </c>
      <c r="E74" t="s">
        <v>483</v>
      </c>
    </row>
    <row r="75" spans="1:5" x14ac:dyDescent="0.35">
      <c r="A75" t="s">
        <v>516</v>
      </c>
      <c r="B75" t="s">
        <v>472</v>
      </c>
      <c r="C75" t="s">
        <v>511</v>
      </c>
      <c r="D75" t="s">
        <v>476</v>
      </c>
      <c r="E75" t="s">
        <v>485</v>
      </c>
    </row>
    <row r="76" spans="1:5" x14ac:dyDescent="0.35">
      <c r="A76" t="s">
        <v>517</v>
      </c>
      <c r="B76" t="s">
        <v>472</v>
      </c>
      <c r="C76" t="s">
        <v>511</v>
      </c>
      <c r="D76" t="s">
        <v>487</v>
      </c>
      <c r="E76" t="s">
        <v>488</v>
      </c>
    </row>
    <row r="77" spans="1:5" x14ac:dyDescent="0.35">
      <c r="A77" t="s">
        <v>518</v>
      </c>
      <c r="B77" t="s">
        <v>472</v>
      </c>
      <c r="C77" t="s">
        <v>511</v>
      </c>
      <c r="D77" t="s">
        <v>487</v>
      </c>
      <c r="E77" t="s">
        <v>490</v>
      </c>
    </row>
    <row r="78" spans="1:5" x14ac:dyDescent="0.35">
      <c r="A78" t="s">
        <v>519</v>
      </c>
      <c r="B78" t="s">
        <v>472</v>
      </c>
      <c r="C78" t="s">
        <v>511</v>
      </c>
      <c r="D78" t="s">
        <v>487</v>
      </c>
      <c r="E78" t="s">
        <v>492</v>
      </c>
    </row>
    <row r="79" spans="1:5" x14ac:dyDescent="0.35">
      <c r="A79" t="s">
        <v>520</v>
      </c>
      <c r="B79" t="s">
        <v>472</v>
      </c>
      <c r="C79" t="s">
        <v>511</v>
      </c>
      <c r="D79" t="s">
        <v>494</v>
      </c>
      <c r="E79" t="s">
        <v>488</v>
      </c>
    </row>
    <row r="80" spans="1:5" x14ac:dyDescent="0.35">
      <c r="A80" t="s">
        <v>521</v>
      </c>
      <c r="B80" t="s">
        <v>472</v>
      </c>
      <c r="C80" t="s">
        <v>511</v>
      </c>
      <c r="D80" t="s">
        <v>494</v>
      </c>
      <c r="E80" t="s">
        <v>490</v>
      </c>
    </row>
    <row r="81" spans="1:7" x14ac:dyDescent="0.35">
      <c r="A81" t="s">
        <v>522</v>
      </c>
      <c r="B81" t="s">
        <v>472</v>
      </c>
      <c r="C81" t="s">
        <v>511</v>
      </c>
      <c r="D81" t="s">
        <v>494</v>
      </c>
      <c r="E81" t="s">
        <v>492</v>
      </c>
    </row>
    <row r="82" spans="1:7" x14ac:dyDescent="0.35">
      <c r="A82" t="s">
        <v>523</v>
      </c>
      <c r="B82" t="s">
        <v>389</v>
      </c>
      <c r="C82" t="s">
        <v>524</v>
      </c>
      <c r="D82" t="s">
        <v>389</v>
      </c>
      <c r="E82" t="s">
        <v>389</v>
      </c>
    </row>
    <row r="83" spans="1:7" x14ac:dyDescent="0.35">
      <c r="A83" t="s">
        <v>525</v>
      </c>
      <c r="B83" t="s">
        <v>472</v>
      </c>
      <c r="C83" t="s">
        <v>524</v>
      </c>
      <c r="D83" t="s">
        <v>476</v>
      </c>
      <c r="E83" t="s">
        <v>477</v>
      </c>
      <c r="F83" s="4">
        <v>4</v>
      </c>
      <c r="G83" s="4">
        <v>2</v>
      </c>
    </row>
    <row r="84" spans="1:7" x14ac:dyDescent="0.35">
      <c r="A84" t="s">
        <v>526</v>
      </c>
      <c r="B84" t="s">
        <v>472</v>
      </c>
      <c r="C84" t="s">
        <v>389</v>
      </c>
      <c r="D84" t="s">
        <v>476</v>
      </c>
      <c r="E84" t="s">
        <v>479</v>
      </c>
      <c r="F84" s="4">
        <v>4</v>
      </c>
    </row>
    <row r="85" spans="1:7" x14ac:dyDescent="0.35">
      <c r="A85" t="s">
        <v>527</v>
      </c>
      <c r="B85" t="s">
        <v>472</v>
      </c>
      <c r="C85" t="s">
        <v>389</v>
      </c>
      <c r="D85" t="s">
        <v>476</v>
      </c>
      <c r="E85" t="s">
        <v>481</v>
      </c>
      <c r="F85" s="4"/>
    </row>
    <row r="86" spans="1:7" x14ac:dyDescent="0.35">
      <c r="A86" t="s">
        <v>528</v>
      </c>
      <c r="B86" t="s">
        <v>472</v>
      </c>
      <c r="C86" t="s">
        <v>389</v>
      </c>
      <c r="D86" t="s">
        <v>476</v>
      </c>
      <c r="E86" t="s">
        <v>483</v>
      </c>
      <c r="F86" s="4">
        <v>4</v>
      </c>
    </row>
    <row r="87" spans="1:7" x14ac:dyDescent="0.35">
      <c r="A87" t="s">
        <v>529</v>
      </c>
      <c r="B87" t="s">
        <v>472</v>
      </c>
      <c r="C87" t="s">
        <v>389</v>
      </c>
      <c r="D87" t="s">
        <v>476</v>
      </c>
      <c r="E87" t="s">
        <v>485</v>
      </c>
      <c r="F87" s="4">
        <v>3</v>
      </c>
      <c r="G87" s="4">
        <v>4</v>
      </c>
    </row>
    <row r="88" spans="1:7" x14ac:dyDescent="0.35">
      <c r="A88" t="s">
        <v>531</v>
      </c>
      <c r="B88" t="s">
        <v>472</v>
      </c>
      <c r="C88" t="s">
        <v>389</v>
      </c>
      <c r="D88" t="s">
        <v>487</v>
      </c>
      <c r="E88" t="s">
        <v>488</v>
      </c>
      <c r="F88" s="4">
        <v>4</v>
      </c>
    </row>
    <row r="89" spans="1:7" x14ac:dyDescent="0.35">
      <c r="A89" t="s">
        <v>532</v>
      </c>
      <c r="B89" t="s">
        <v>472</v>
      </c>
      <c r="C89" t="s">
        <v>389</v>
      </c>
      <c r="D89" t="s">
        <v>487</v>
      </c>
      <c r="E89" t="s">
        <v>490</v>
      </c>
      <c r="F89" s="4"/>
    </row>
    <row r="90" spans="1:7" x14ac:dyDescent="0.35">
      <c r="A90" t="s">
        <v>533</v>
      </c>
      <c r="B90" t="s">
        <v>472</v>
      </c>
      <c r="C90" t="s">
        <v>389</v>
      </c>
      <c r="D90" t="s">
        <v>487</v>
      </c>
      <c r="E90" t="s">
        <v>492</v>
      </c>
      <c r="F90" s="4">
        <v>4</v>
      </c>
      <c r="G90" s="4">
        <v>2</v>
      </c>
    </row>
    <row r="91" spans="1:7" x14ac:dyDescent="0.35">
      <c r="A91" t="s">
        <v>534</v>
      </c>
      <c r="B91" t="s">
        <v>472</v>
      </c>
      <c r="C91" t="s">
        <v>389</v>
      </c>
      <c r="D91" t="s">
        <v>494</v>
      </c>
      <c r="E91" t="s">
        <v>488</v>
      </c>
      <c r="F91" s="4">
        <v>4</v>
      </c>
      <c r="G91" s="4">
        <v>0</v>
      </c>
    </row>
    <row r="92" spans="1:7" x14ac:dyDescent="0.35">
      <c r="A92" t="s">
        <v>535</v>
      </c>
      <c r="B92" t="s">
        <v>472</v>
      </c>
      <c r="C92" t="s">
        <v>389</v>
      </c>
      <c r="D92" t="s">
        <v>494</v>
      </c>
      <c r="E92" t="s">
        <v>490</v>
      </c>
      <c r="F92" s="4"/>
      <c r="G92" s="4">
        <v>0</v>
      </c>
    </row>
    <row r="93" spans="1:7" x14ac:dyDescent="0.35">
      <c r="A93" t="s">
        <v>536</v>
      </c>
      <c r="B93" t="s">
        <v>472</v>
      </c>
      <c r="C93" t="s">
        <v>389</v>
      </c>
      <c r="D93" t="s">
        <v>494</v>
      </c>
      <c r="E93" t="s">
        <v>492</v>
      </c>
      <c r="F93" s="4"/>
      <c r="G93" s="4">
        <v>0</v>
      </c>
    </row>
    <row r="94" spans="1:7" x14ac:dyDescent="0.35">
      <c r="A94" t="s">
        <v>537</v>
      </c>
      <c r="B94" t="s">
        <v>538</v>
      </c>
      <c r="C94" t="s">
        <v>389</v>
      </c>
      <c r="D94" t="s">
        <v>389</v>
      </c>
      <c r="E94" t="s">
        <v>389</v>
      </c>
    </row>
    <row r="95" spans="1:7" x14ac:dyDescent="0.35">
      <c r="A95" t="s">
        <v>539</v>
      </c>
      <c r="B95" t="s">
        <v>389</v>
      </c>
      <c r="C95" t="s">
        <v>540</v>
      </c>
      <c r="D95" t="s">
        <v>389</v>
      </c>
      <c r="E95" t="s">
        <v>389</v>
      </c>
    </row>
    <row r="96" spans="1:7" x14ac:dyDescent="0.35">
      <c r="A96" t="s">
        <v>541</v>
      </c>
      <c r="B96" t="s">
        <v>538</v>
      </c>
      <c r="D96" t="s">
        <v>542</v>
      </c>
      <c r="E96" t="s">
        <v>543</v>
      </c>
    </row>
    <row r="97" spans="1:5" x14ac:dyDescent="0.35">
      <c r="A97" t="s">
        <v>544</v>
      </c>
      <c r="B97" t="s">
        <v>538</v>
      </c>
      <c r="D97" t="s">
        <v>542</v>
      </c>
      <c r="E97" t="s">
        <v>545</v>
      </c>
    </row>
    <row r="98" spans="1:5" x14ac:dyDescent="0.35">
      <c r="A98" t="s">
        <v>546</v>
      </c>
      <c r="B98" t="s">
        <v>538</v>
      </c>
      <c r="D98" t="s">
        <v>547</v>
      </c>
      <c r="E98" t="s">
        <v>548</v>
      </c>
    </row>
    <row r="99" spans="1:5" x14ac:dyDescent="0.35">
      <c r="A99" t="s">
        <v>549</v>
      </c>
      <c r="B99" t="s">
        <v>538</v>
      </c>
      <c r="D99" t="s">
        <v>547</v>
      </c>
      <c r="E99" t="s">
        <v>550</v>
      </c>
    </row>
    <row r="100" spans="1:5" x14ac:dyDescent="0.35">
      <c r="A100" t="s">
        <v>551</v>
      </c>
      <c r="B100" t="s">
        <v>538</v>
      </c>
      <c r="D100" t="s">
        <v>547</v>
      </c>
      <c r="E100" t="s">
        <v>552</v>
      </c>
    </row>
    <row r="101" spans="1:5" x14ac:dyDescent="0.35">
      <c r="A101" t="s">
        <v>553</v>
      </c>
      <c r="B101" t="s">
        <v>389</v>
      </c>
      <c r="C101" t="s">
        <v>554</v>
      </c>
      <c r="D101" t="s">
        <v>389</v>
      </c>
      <c r="E101" t="s">
        <v>389</v>
      </c>
    </row>
    <row r="102" spans="1:5" x14ac:dyDescent="0.35">
      <c r="A102" t="s">
        <v>555</v>
      </c>
      <c r="B102" t="s">
        <v>538</v>
      </c>
      <c r="D102" t="s">
        <v>542</v>
      </c>
      <c r="E102" t="s">
        <v>543</v>
      </c>
    </row>
    <row r="103" spans="1:5" x14ac:dyDescent="0.35">
      <c r="A103" t="s">
        <v>556</v>
      </c>
      <c r="B103" t="s">
        <v>538</v>
      </c>
      <c r="D103" t="s">
        <v>542</v>
      </c>
      <c r="E103" t="s">
        <v>545</v>
      </c>
    </row>
    <row r="104" spans="1:5" x14ac:dyDescent="0.35">
      <c r="A104" t="s">
        <v>557</v>
      </c>
      <c r="B104" t="s">
        <v>538</v>
      </c>
      <c r="D104" t="s">
        <v>547</v>
      </c>
      <c r="E104" t="s">
        <v>548</v>
      </c>
    </row>
    <row r="105" spans="1:5" x14ac:dyDescent="0.35">
      <c r="A105" t="s">
        <v>558</v>
      </c>
      <c r="B105" t="s">
        <v>538</v>
      </c>
      <c r="D105" t="s">
        <v>547</v>
      </c>
      <c r="E105" t="s">
        <v>550</v>
      </c>
    </row>
    <row r="106" spans="1:5" x14ac:dyDescent="0.35">
      <c r="A106" t="s">
        <v>559</v>
      </c>
      <c r="B106" t="s">
        <v>538</v>
      </c>
      <c r="D106" t="s">
        <v>547</v>
      </c>
      <c r="E106" t="s">
        <v>552</v>
      </c>
    </row>
    <row r="107" spans="1:5" x14ac:dyDescent="0.35">
      <c r="A107" t="s">
        <v>560</v>
      </c>
      <c r="B107" t="s">
        <v>389</v>
      </c>
      <c r="C107" t="s">
        <v>561</v>
      </c>
      <c r="D107" t="s">
        <v>389</v>
      </c>
      <c r="E107" t="s">
        <v>389</v>
      </c>
    </row>
    <row r="108" spans="1:5" x14ac:dyDescent="0.35">
      <c r="A108" t="s">
        <v>562</v>
      </c>
      <c r="B108" t="s">
        <v>538</v>
      </c>
      <c r="D108" t="s">
        <v>542</v>
      </c>
      <c r="E108" t="s">
        <v>543</v>
      </c>
    </row>
    <row r="109" spans="1:5" x14ac:dyDescent="0.35">
      <c r="A109" t="s">
        <v>563</v>
      </c>
      <c r="B109" t="s">
        <v>538</v>
      </c>
      <c r="D109" t="s">
        <v>542</v>
      </c>
      <c r="E109" t="s">
        <v>545</v>
      </c>
    </row>
    <row r="110" spans="1:5" x14ac:dyDescent="0.35">
      <c r="A110" t="s">
        <v>564</v>
      </c>
      <c r="B110" t="s">
        <v>538</v>
      </c>
      <c r="D110" t="s">
        <v>547</v>
      </c>
      <c r="E110" t="s">
        <v>548</v>
      </c>
    </row>
    <row r="111" spans="1:5" x14ac:dyDescent="0.35">
      <c r="A111" t="s">
        <v>565</v>
      </c>
      <c r="B111" t="s">
        <v>538</v>
      </c>
      <c r="D111" t="s">
        <v>547</v>
      </c>
      <c r="E111" t="s">
        <v>550</v>
      </c>
    </row>
    <row r="112" spans="1:5" x14ac:dyDescent="0.35">
      <c r="A112" t="s">
        <v>566</v>
      </c>
      <c r="B112" t="s">
        <v>538</v>
      </c>
      <c r="D112" t="s">
        <v>547</v>
      </c>
      <c r="E112" t="s">
        <v>552</v>
      </c>
    </row>
    <row r="113" spans="1:5" x14ac:dyDescent="0.35">
      <c r="A113" t="s">
        <v>567</v>
      </c>
      <c r="B113" t="s">
        <v>389</v>
      </c>
      <c r="C113" t="s">
        <v>568</v>
      </c>
      <c r="D113" t="s">
        <v>389</v>
      </c>
      <c r="E113" t="s">
        <v>389</v>
      </c>
    </row>
    <row r="114" spans="1:5" x14ac:dyDescent="0.35">
      <c r="A114" t="s">
        <v>569</v>
      </c>
      <c r="B114" t="s">
        <v>538</v>
      </c>
      <c r="D114" t="s">
        <v>542</v>
      </c>
      <c r="E114" t="s">
        <v>543</v>
      </c>
    </row>
    <row r="115" spans="1:5" x14ac:dyDescent="0.35">
      <c r="A115" t="s">
        <v>570</v>
      </c>
      <c r="B115" t="s">
        <v>538</v>
      </c>
      <c r="D115" t="s">
        <v>542</v>
      </c>
      <c r="E115" t="s">
        <v>545</v>
      </c>
    </row>
    <row r="116" spans="1:5" x14ac:dyDescent="0.35">
      <c r="A116" t="s">
        <v>571</v>
      </c>
      <c r="B116" t="s">
        <v>538</v>
      </c>
      <c r="D116" t="s">
        <v>547</v>
      </c>
      <c r="E116" t="s">
        <v>548</v>
      </c>
    </row>
    <row r="117" spans="1:5" x14ac:dyDescent="0.35">
      <c r="A117" t="s">
        <v>572</v>
      </c>
      <c r="B117" t="s">
        <v>538</v>
      </c>
      <c r="D117" t="s">
        <v>547</v>
      </c>
      <c r="E117" t="s">
        <v>550</v>
      </c>
    </row>
    <row r="118" spans="1:5" x14ac:dyDescent="0.35">
      <c r="A118" t="s">
        <v>573</v>
      </c>
      <c r="B118" t="s">
        <v>538</v>
      </c>
      <c r="D118" t="s">
        <v>547</v>
      </c>
      <c r="E118" t="s">
        <v>552</v>
      </c>
    </row>
    <row r="119" spans="1:5" x14ac:dyDescent="0.35">
      <c r="A119" t="s">
        <v>574</v>
      </c>
      <c r="B119" t="s">
        <v>389</v>
      </c>
      <c r="C119" t="s">
        <v>575</v>
      </c>
      <c r="D119" t="s">
        <v>389</v>
      </c>
      <c r="E119" t="s">
        <v>389</v>
      </c>
    </row>
    <row r="120" spans="1:5" x14ac:dyDescent="0.35">
      <c r="A120" t="s">
        <v>576</v>
      </c>
      <c r="B120" t="s">
        <v>538</v>
      </c>
      <c r="D120" t="s">
        <v>542</v>
      </c>
      <c r="E120" t="s">
        <v>543</v>
      </c>
    </row>
    <row r="121" spans="1:5" x14ac:dyDescent="0.35">
      <c r="A121" t="s">
        <v>577</v>
      </c>
      <c r="B121" t="s">
        <v>538</v>
      </c>
      <c r="D121" t="s">
        <v>542</v>
      </c>
      <c r="E121" t="s">
        <v>545</v>
      </c>
    </row>
    <row r="122" spans="1:5" x14ac:dyDescent="0.35">
      <c r="A122" t="s">
        <v>578</v>
      </c>
      <c r="B122" t="s">
        <v>538</v>
      </c>
      <c r="D122" t="s">
        <v>547</v>
      </c>
      <c r="E122" t="s">
        <v>548</v>
      </c>
    </row>
    <row r="123" spans="1:5" x14ac:dyDescent="0.35">
      <c r="A123" t="s">
        <v>579</v>
      </c>
      <c r="B123" t="s">
        <v>538</v>
      </c>
      <c r="D123" t="s">
        <v>547</v>
      </c>
      <c r="E123" t="s">
        <v>550</v>
      </c>
    </row>
    <row r="124" spans="1:5" x14ac:dyDescent="0.35">
      <c r="A124" t="s">
        <v>580</v>
      </c>
      <c r="B124" t="s">
        <v>538</v>
      </c>
      <c r="D124" t="s">
        <v>547</v>
      </c>
      <c r="E124" t="s">
        <v>552</v>
      </c>
    </row>
    <row r="125" spans="1:5" x14ac:dyDescent="0.35">
      <c r="A125" t="s">
        <v>581</v>
      </c>
      <c r="B125" t="s">
        <v>582</v>
      </c>
      <c r="C125" t="s">
        <v>582</v>
      </c>
      <c r="D125" t="s">
        <v>389</v>
      </c>
      <c r="E125" t="s">
        <v>389</v>
      </c>
    </row>
    <row r="126" spans="1:5" x14ac:dyDescent="0.35">
      <c r="A126" t="s">
        <v>583</v>
      </c>
      <c r="B126" t="s">
        <v>389</v>
      </c>
      <c r="C126" t="s">
        <v>584</v>
      </c>
      <c r="D126" t="s">
        <v>389</v>
      </c>
      <c r="E126" t="s">
        <v>389</v>
      </c>
    </row>
    <row r="127" spans="1:5" x14ac:dyDescent="0.35">
      <c r="A127" t="s">
        <v>585</v>
      </c>
      <c r="B127" t="s">
        <v>582</v>
      </c>
      <c r="C127" t="s">
        <v>389</v>
      </c>
      <c r="D127" t="s">
        <v>389</v>
      </c>
      <c r="E127" t="s">
        <v>586</v>
      </c>
    </row>
    <row r="128" spans="1:5" x14ac:dyDescent="0.35">
      <c r="A128" t="s">
        <v>587</v>
      </c>
      <c r="B128" t="s">
        <v>582</v>
      </c>
      <c r="C128" t="s">
        <v>389</v>
      </c>
      <c r="D128" t="s">
        <v>389</v>
      </c>
      <c r="E128" t="s">
        <v>588</v>
      </c>
    </row>
    <row r="129" spans="1:5" x14ac:dyDescent="0.35">
      <c r="A129" t="s">
        <v>589</v>
      </c>
      <c r="B129" t="s">
        <v>582</v>
      </c>
      <c r="C129" t="s">
        <v>389</v>
      </c>
      <c r="D129" t="s">
        <v>389</v>
      </c>
      <c r="E129" t="s">
        <v>590</v>
      </c>
    </row>
    <row r="130" spans="1:5" x14ac:dyDescent="0.35">
      <c r="A130" t="s">
        <v>591</v>
      </c>
      <c r="B130" t="s">
        <v>582</v>
      </c>
      <c r="C130" t="s">
        <v>389</v>
      </c>
      <c r="D130" t="s">
        <v>389</v>
      </c>
      <c r="E130" t="s">
        <v>592</v>
      </c>
    </row>
    <row r="131" spans="1:5" x14ac:dyDescent="0.35">
      <c r="A131" t="s">
        <v>593</v>
      </c>
      <c r="B131" t="s">
        <v>582</v>
      </c>
      <c r="C131" t="s">
        <v>389</v>
      </c>
      <c r="D131" t="s">
        <v>389</v>
      </c>
      <c r="E131" t="s">
        <v>594</v>
      </c>
    </row>
    <row r="132" spans="1:5" x14ac:dyDescent="0.35">
      <c r="A132" t="s">
        <v>595</v>
      </c>
      <c r="B132" t="s">
        <v>582</v>
      </c>
      <c r="C132" t="s">
        <v>389</v>
      </c>
      <c r="D132" t="s">
        <v>389</v>
      </c>
      <c r="E132" t="s">
        <v>431</v>
      </c>
    </row>
    <row r="133" spans="1:5" x14ac:dyDescent="0.35">
      <c r="A133" t="s">
        <v>596</v>
      </c>
      <c r="B133" t="s">
        <v>389</v>
      </c>
      <c r="C133" t="s">
        <v>597</v>
      </c>
      <c r="D133" t="s">
        <v>389</v>
      </c>
      <c r="E133" t="s">
        <v>389</v>
      </c>
    </row>
    <row r="134" spans="1:5" x14ac:dyDescent="0.35">
      <c r="A134" t="s">
        <v>598</v>
      </c>
      <c r="B134" t="s">
        <v>582</v>
      </c>
      <c r="D134" t="s">
        <v>389</v>
      </c>
      <c r="E134" t="s">
        <v>599</v>
      </c>
    </row>
    <row r="135" spans="1:5" x14ac:dyDescent="0.35">
      <c r="A135" t="s">
        <v>600</v>
      </c>
      <c r="B135" t="s">
        <v>582</v>
      </c>
      <c r="D135" t="s">
        <v>389</v>
      </c>
      <c r="E135" t="s">
        <v>601</v>
      </c>
    </row>
    <row r="136" spans="1:5" x14ac:dyDescent="0.35">
      <c r="A136" t="s">
        <v>602</v>
      </c>
      <c r="B136" t="s">
        <v>389</v>
      </c>
      <c r="C136" t="s">
        <v>603</v>
      </c>
      <c r="D136" t="s">
        <v>389</v>
      </c>
      <c r="E136" t="s">
        <v>389</v>
      </c>
    </row>
    <row r="137" spans="1:5" x14ac:dyDescent="0.35">
      <c r="A137" t="s">
        <v>604</v>
      </c>
      <c r="B137" t="s">
        <v>582</v>
      </c>
      <c r="D137" t="s">
        <v>389</v>
      </c>
      <c r="E137" t="s">
        <v>605</v>
      </c>
    </row>
    <row r="138" spans="1:5" x14ac:dyDescent="0.35">
      <c r="A138" t="s">
        <v>606</v>
      </c>
      <c r="B138" t="s">
        <v>582</v>
      </c>
      <c r="D138" t="s">
        <v>389</v>
      </c>
      <c r="E138" t="s">
        <v>607</v>
      </c>
    </row>
    <row r="139" spans="1:5" x14ac:dyDescent="0.35">
      <c r="A139" t="s">
        <v>608</v>
      </c>
      <c r="B139" t="s">
        <v>582</v>
      </c>
      <c r="D139" t="s">
        <v>389</v>
      </c>
      <c r="E139" t="s">
        <v>609</v>
      </c>
    </row>
    <row r="140" spans="1:5" x14ac:dyDescent="0.35">
      <c r="A140" t="s">
        <v>610</v>
      </c>
      <c r="B140" t="s">
        <v>389</v>
      </c>
      <c r="C140" t="s">
        <v>611</v>
      </c>
      <c r="D140" t="s">
        <v>389</v>
      </c>
      <c r="E140" t="s">
        <v>389</v>
      </c>
    </row>
    <row r="141" spans="1:5" x14ac:dyDescent="0.35">
      <c r="A141" t="s">
        <v>612</v>
      </c>
      <c r="B141" t="s">
        <v>582</v>
      </c>
      <c r="D141" t="s">
        <v>389</v>
      </c>
      <c r="E141" t="s">
        <v>613</v>
      </c>
    </row>
    <row r="142" spans="1:5" x14ac:dyDescent="0.35">
      <c r="A142" t="s">
        <v>614</v>
      </c>
      <c r="B142" t="s">
        <v>582</v>
      </c>
      <c r="D142" t="s">
        <v>389</v>
      </c>
      <c r="E142" t="s">
        <v>615</v>
      </c>
    </row>
    <row r="143" spans="1:5" x14ac:dyDescent="0.35">
      <c r="A143" t="s">
        <v>616</v>
      </c>
      <c r="B143" t="s">
        <v>617</v>
      </c>
      <c r="C143" t="s">
        <v>617</v>
      </c>
      <c r="D143" t="s">
        <v>389</v>
      </c>
      <c r="E143" t="s">
        <v>389</v>
      </c>
    </row>
    <row r="144" spans="1:5" x14ac:dyDescent="0.35">
      <c r="A144" t="s">
        <v>618</v>
      </c>
      <c r="B144" t="s">
        <v>389</v>
      </c>
      <c r="C144" t="s">
        <v>619</v>
      </c>
      <c r="D144" t="s">
        <v>389</v>
      </c>
      <c r="E144" t="s">
        <v>389</v>
      </c>
    </row>
    <row r="145" spans="1:11" x14ac:dyDescent="0.35">
      <c r="A145" t="s">
        <v>620</v>
      </c>
      <c r="B145" t="s">
        <v>617</v>
      </c>
      <c r="D145" t="s">
        <v>389</v>
      </c>
      <c r="E145" t="s">
        <v>621</v>
      </c>
      <c r="F145" s="4">
        <v>2</v>
      </c>
      <c r="G145" s="4">
        <v>4</v>
      </c>
      <c r="H145" s="4">
        <v>5</v>
      </c>
      <c r="I145" s="4">
        <v>1</v>
      </c>
      <c r="J145" s="4">
        <v>5</v>
      </c>
      <c r="K145" s="4">
        <v>5</v>
      </c>
    </row>
    <row r="146" spans="1:11" x14ac:dyDescent="0.35">
      <c r="A146" t="s">
        <v>622</v>
      </c>
      <c r="B146" t="s">
        <v>617</v>
      </c>
      <c r="D146" t="s">
        <v>389</v>
      </c>
      <c r="E146" t="s">
        <v>623</v>
      </c>
      <c r="F146" s="4">
        <v>3</v>
      </c>
      <c r="G146" s="4">
        <v>5</v>
      </c>
      <c r="H146" s="4">
        <v>5</v>
      </c>
      <c r="I146" s="4">
        <v>2</v>
      </c>
      <c r="J146" s="4">
        <v>4</v>
      </c>
      <c r="K146" s="4">
        <v>5</v>
      </c>
    </row>
    <row r="147" spans="1:11" x14ac:dyDescent="0.35">
      <c r="A147" t="s">
        <v>624</v>
      </c>
      <c r="B147" t="s">
        <v>389</v>
      </c>
      <c r="C147" t="s">
        <v>625</v>
      </c>
      <c r="D147" t="s">
        <v>389</v>
      </c>
      <c r="E147" t="s">
        <v>389</v>
      </c>
    </row>
    <row r="148" spans="1:11" x14ac:dyDescent="0.35">
      <c r="A148" t="s">
        <v>626</v>
      </c>
      <c r="B148" t="s">
        <v>617</v>
      </c>
      <c r="C148" t="s">
        <v>627</v>
      </c>
      <c r="D148" t="s">
        <v>389</v>
      </c>
      <c r="E148" t="s">
        <v>628</v>
      </c>
      <c r="F148" s="4">
        <v>3</v>
      </c>
      <c r="G148" s="4">
        <v>4</v>
      </c>
      <c r="H148" s="4">
        <v>3</v>
      </c>
      <c r="I148" s="4">
        <v>3</v>
      </c>
      <c r="J148" s="4">
        <v>4</v>
      </c>
      <c r="K148" s="4">
        <v>4</v>
      </c>
    </row>
    <row r="149" spans="1:11" x14ac:dyDescent="0.35">
      <c r="A149" t="s">
        <v>629</v>
      </c>
      <c r="B149" t="s">
        <v>617</v>
      </c>
      <c r="C149" t="s">
        <v>627</v>
      </c>
      <c r="D149" t="s">
        <v>630</v>
      </c>
      <c r="E149" t="s">
        <v>631</v>
      </c>
      <c r="F149" s="4">
        <v>4</v>
      </c>
      <c r="G149" s="4">
        <v>4</v>
      </c>
      <c r="H149" s="4">
        <v>5</v>
      </c>
      <c r="I149" s="4">
        <v>4</v>
      </c>
      <c r="J149" s="4">
        <v>1</v>
      </c>
      <c r="K149" s="4">
        <v>5</v>
      </c>
    </row>
    <row r="150" spans="1:11" x14ac:dyDescent="0.35">
      <c r="A150" t="s">
        <v>632</v>
      </c>
      <c r="B150" t="s">
        <v>617</v>
      </c>
      <c r="C150" t="s">
        <v>627</v>
      </c>
      <c r="D150" t="s">
        <v>633</v>
      </c>
      <c r="E150" t="s">
        <v>634</v>
      </c>
      <c r="F150" s="4">
        <v>4</v>
      </c>
      <c r="G150" s="4">
        <v>2</v>
      </c>
      <c r="H150" s="4">
        <v>4</v>
      </c>
      <c r="I150" s="4">
        <v>4</v>
      </c>
      <c r="J150" s="4">
        <v>2</v>
      </c>
      <c r="K150" s="4">
        <v>5</v>
      </c>
    </row>
    <row r="151" spans="1:11" x14ac:dyDescent="0.35">
      <c r="A151" t="s">
        <v>635</v>
      </c>
      <c r="B151" t="s">
        <v>617</v>
      </c>
      <c r="C151" t="s">
        <v>636</v>
      </c>
      <c r="D151" t="s">
        <v>389</v>
      </c>
      <c r="E151" t="s">
        <v>628</v>
      </c>
      <c r="F151" s="4">
        <v>1</v>
      </c>
      <c r="G151" s="4">
        <v>3</v>
      </c>
      <c r="H151" s="4">
        <v>4</v>
      </c>
      <c r="I151" s="4">
        <v>3</v>
      </c>
      <c r="J151" s="4">
        <v>4</v>
      </c>
      <c r="K151" s="4">
        <v>3</v>
      </c>
    </row>
    <row r="152" spans="1:11" x14ac:dyDescent="0.35">
      <c r="A152" t="s">
        <v>637</v>
      </c>
      <c r="B152" t="s">
        <v>617</v>
      </c>
      <c r="C152" t="s">
        <v>636</v>
      </c>
      <c r="D152" t="s">
        <v>633</v>
      </c>
      <c r="E152" t="s">
        <v>638</v>
      </c>
      <c r="F152" s="4">
        <v>3</v>
      </c>
      <c r="G152" s="4">
        <v>3</v>
      </c>
      <c r="H152" s="4">
        <v>4</v>
      </c>
      <c r="I152" s="4">
        <v>5</v>
      </c>
      <c r="J152" s="4">
        <v>3</v>
      </c>
      <c r="K152" s="4">
        <v>4</v>
      </c>
    </row>
    <row r="153" spans="1:11" x14ac:dyDescent="0.35">
      <c r="A153" t="s">
        <v>639</v>
      </c>
      <c r="B153" t="s">
        <v>617</v>
      </c>
      <c r="C153" t="s">
        <v>636</v>
      </c>
      <c r="D153" t="s">
        <v>640</v>
      </c>
      <c r="E153" t="s">
        <v>641</v>
      </c>
      <c r="F153" s="4">
        <v>4</v>
      </c>
      <c r="G153" s="4">
        <v>2</v>
      </c>
      <c r="H153" s="4">
        <v>1</v>
      </c>
      <c r="I153" s="4">
        <v>5</v>
      </c>
      <c r="J153" s="4">
        <v>1</v>
      </c>
      <c r="K153" s="4">
        <v>5</v>
      </c>
    </row>
    <row r="154" spans="1:11" x14ac:dyDescent="0.35">
      <c r="A154" t="s">
        <v>642</v>
      </c>
      <c r="B154" t="s">
        <v>617</v>
      </c>
      <c r="C154" t="s">
        <v>643</v>
      </c>
      <c r="D154" t="s">
        <v>389</v>
      </c>
      <c r="E154" t="s">
        <v>628</v>
      </c>
      <c r="F154" s="4">
        <v>4</v>
      </c>
      <c r="G154" s="4">
        <v>3</v>
      </c>
      <c r="H154" s="4">
        <v>3</v>
      </c>
      <c r="I154" s="4">
        <v>2</v>
      </c>
      <c r="J154" s="4">
        <v>4</v>
      </c>
      <c r="K154" s="4">
        <v>3</v>
      </c>
    </row>
    <row r="155" spans="1:11" x14ac:dyDescent="0.35">
      <c r="A155" t="s">
        <v>644</v>
      </c>
      <c r="B155" t="s">
        <v>617</v>
      </c>
      <c r="C155" t="s">
        <v>643</v>
      </c>
      <c r="D155" t="s">
        <v>640</v>
      </c>
      <c r="E155" t="s">
        <v>638</v>
      </c>
      <c r="F155" s="4">
        <v>4</v>
      </c>
      <c r="G155" s="4">
        <v>4</v>
      </c>
      <c r="H155" s="4">
        <v>4</v>
      </c>
      <c r="I155" s="4">
        <v>4</v>
      </c>
      <c r="J155" s="4">
        <v>5</v>
      </c>
      <c r="K155" s="4">
        <v>5</v>
      </c>
    </row>
    <row r="156" spans="1:11" x14ac:dyDescent="0.35">
      <c r="A156" t="s">
        <v>645</v>
      </c>
      <c r="B156" t="s">
        <v>617</v>
      </c>
      <c r="C156" t="s">
        <v>643</v>
      </c>
      <c r="D156" t="s">
        <v>530</v>
      </c>
      <c r="E156" t="s">
        <v>641</v>
      </c>
      <c r="F156" s="4">
        <v>4</v>
      </c>
      <c r="G156" s="4">
        <v>2</v>
      </c>
      <c r="H156" s="4">
        <v>3</v>
      </c>
      <c r="I156" s="4">
        <v>5</v>
      </c>
      <c r="J156" s="4">
        <v>2</v>
      </c>
      <c r="K156" s="4">
        <v>5</v>
      </c>
    </row>
    <row r="157" spans="1:11" x14ac:dyDescent="0.35">
      <c r="A157" t="s">
        <v>646</v>
      </c>
      <c r="B157" t="s">
        <v>617</v>
      </c>
      <c r="C157" t="s">
        <v>647</v>
      </c>
      <c r="D157" t="s">
        <v>389</v>
      </c>
      <c r="E157" t="s">
        <v>628</v>
      </c>
      <c r="F157" s="4">
        <v>1</v>
      </c>
      <c r="G157" s="4">
        <v>4</v>
      </c>
      <c r="H157" s="4">
        <v>4</v>
      </c>
      <c r="I157" s="4">
        <v>4</v>
      </c>
      <c r="J157" s="4">
        <v>4</v>
      </c>
      <c r="K157" s="4">
        <v>3</v>
      </c>
    </row>
    <row r="158" spans="1:11" x14ac:dyDescent="0.35">
      <c r="A158" t="s">
        <v>648</v>
      </c>
      <c r="B158" t="s">
        <v>617</v>
      </c>
      <c r="C158" t="s">
        <v>647</v>
      </c>
      <c r="D158" t="s">
        <v>633</v>
      </c>
      <c r="E158" t="s">
        <v>649</v>
      </c>
      <c r="F158" s="4">
        <v>3</v>
      </c>
      <c r="G158" s="4">
        <v>2</v>
      </c>
      <c r="H158" s="4">
        <v>4</v>
      </c>
      <c r="I158" s="4">
        <v>5</v>
      </c>
      <c r="J158" s="4">
        <v>4</v>
      </c>
      <c r="K158" s="4">
        <v>5</v>
      </c>
    </row>
    <row r="159" spans="1:11" x14ac:dyDescent="0.35">
      <c r="A159" t="s">
        <v>650</v>
      </c>
      <c r="B159" t="s">
        <v>617</v>
      </c>
      <c r="C159" t="s">
        <v>647</v>
      </c>
      <c r="D159" t="s">
        <v>640</v>
      </c>
      <c r="E159" t="s">
        <v>651</v>
      </c>
      <c r="F159" s="4">
        <v>4</v>
      </c>
      <c r="G159" s="4">
        <v>0</v>
      </c>
      <c r="H159" s="4">
        <v>3</v>
      </c>
      <c r="I159" s="4">
        <v>4</v>
      </c>
      <c r="J159" s="4">
        <v>3</v>
      </c>
      <c r="K159" s="4">
        <v>5</v>
      </c>
    </row>
    <row r="160" spans="1:11" x14ac:dyDescent="0.35">
      <c r="A160" t="s">
        <v>652</v>
      </c>
      <c r="B160" t="s">
        <v>617</v>
      </c>
      <c r="C160" t="s">
        <v>653</v>
      </c>
      <c r="D160" t="s">
        <v>389</v>
      </c>
      <c r="E160" t="s">
        <v>628</v>
      </c>
      <c r="F160" s="4">
        <v>3</v>
      </c>
      <c r="G160" s="4">
        <v>4</v>
      </c>
      <c r="H160" s="4">
        <v>4</v>
      </c>
      <c r="I160" s="4">
        <v>3</v>
      </c>
      <c r="J160" s="4">
        <v>4</v>
      </c>
      <c r="K160" s="4">
        <v>4</v>
      </c>
    </row>
    <row r="161" spans="1:11" x14ac:dyDescent="0.35">
      <c r="A161" t="s">
        <v>654</v>
      </c>
      <c r="B161" t="s">
        <v>617</v>
      </c>
      <c r="C161" t="s">
        <v>653</v>
      </c>
      <c r="D161" t="s">
        <v>640</v>
      </c>
      <c r="E161" t="s">
        <v>649</v>
      </c>
      <c r="F161" s="4">
        <v>3</v>
      </c>
      <c r="G161" s="4">
        <v>4</v>
      </c>
      <c r="H161" s="4">
        <v>4</v>
      </c>
      <c r="I161" s="4">
        <v>5</v>
      </c>
      <c r="J161" s="4">
        <v>4</v>
      </c>
      <c r="K161" s="4">
        <v>5</v>
      </c>
    </row>
    <row r="162" spans="1:11" x14ac:dyDescent="0.35">
      <c r="A162" t="s">
        <v>655</v>
      </c>
      <c r="B162" t="s">
        <v>617</v>
      </c>
      <c r="C162" t="s">
        <v>653</v>
      </c>
      <c r="D162" t="s">
        <v>640</v>
      </c>
      <c r="E162" t="s">
        <v>651</v>
      </c>
      <c r="F162" s="4">
        <v>1</v>
      </c>
      <c r="G162" s="4">
        <v>0</v>
      </c>
      <c r="H162" s="4">
        <v>4</v>
      </c>
      <c r="I162" s="4">
        <v>5</v>
      </c>
      <c r="J162" s="4">
        <v>3</v>
      </c>
      <c r="K162" s="4">
        <v>4</v>
      </c>
    </row>
    <row r="163" spans="1:11" x14ac:dyDescent="0.35">
      <c r="A163" t="s">
        <v>656</v>
      </c>
      <c r="B163" t="s">
        <v>617</v>
      </c>
      <c r="C163" t="s">
        <v>657</v>
      </c>
      <c r="D163" t="s">
        <v>389</v>
      </c>
      <c r="E163" t="s">
        <v>628</v>
      </c>
      <c r="F163" s="4">
        <v>4</v>
      </c>
      <c r="G163" s="4">
        <v>3</v>
      </c>
      <c r="H163" s="4">
        <v>3</v>
      </c>
      <c r="I163" s="4">
        <v>5</v>
      </c>
      <c r="J163" s="4">
        <v>3</v>
      </c>
      <c r="K163" s="4">
        <v>3</v>
      </c>
    </row>
    <row r="164" spans="1:11" x14ac:dyDescent="0.35">
      <c r="A164" t="s">
        <v>658</v>
      </c>
      <c r="B164" t="s">
        <v>617</v>
      </c>
      <c r="C164" t="s">
        <v>657</v>
      </c>
      <c r="D164" t="s">
        <v>633</v>
      </c>
      <c r="E164" t="s">
        <v>649</v>
      </c>
      <c r="F164" s="4">
        <v>4</v>
      </c>
      <c r="G164" s="4">
        <v>4</v>
      </c>
      <c r="H164" s="4">
        <v>5</v>
      </c>
      <c r="I164" s="4">
        <v>5</v>
      </c>
      <c r="J164" s="4">
        <v>3</v>
      </c>
      <c r="K164" s="4">
        <v>5</v>
      </c>
    </row>
    <row r="165" spans="1:11" x14ac:dyDescent="0.35">
      <c r="A165" t="s">
        <v>659</v>
      </c>
      <c r="B165" t="s">
        <v>617</v>
      </c>
      <c r="C165" t="s">
        <v>657</v>
      </c>
      <c r="D165" t="s">
        <v>640</v>
      </c>
      <c r="E165" t="s">
        <v>651</v>
      </c>
      <c r="F165" s="4">
        <v>2</v>
      </c>
      <c r="G165" s="4">
        <v>0</v>
      </c>
      <c r="H165" s="4">
        <v>5</v>
      </c>
      <c r="I165" s="4">
        <v>2</v>
      </c>
      <c r="J165" s="4">
        <v>4</v>
      </c>
      <c r="K165" s="4">
        <v>5</v>
      </c>
    </row>
    <row r="166" spans="1:11" x14ac:dyDescent="0.35">
      <c r="A166" t="s">
        <v>660</v>
      </c>
      <c r="B166" t="s">
        <v>617</v>
      </c>
      <c r="C166" t="s">
        <v>661</v>
      </c>
      <c r="D166" t="s">
        <v>389</v>
      </c>
      <c r="E166" t="s">
        <v>628</v>
      </c>
      <c r="F166" s="4">
        <v>3</v>
      </c>
      <c r="G166" s="4">
        <v>0</v>
      </c>
      <c r="H166" s="4">
        <v>4</v>
      </c>
      <c r="I166" s="4">
        <v>3</v>
      </c>
      <c r="J166" s="4">
        <v>3</v>
      </c>
      <c r="K166" s="4">
        <v>3</v>
      </c>
    </row>
    <row r="167" spans="1:11" x14ac:dyDescent="0.35">
      <c r="A167" t="s">
        <v>662</v>
      </c>
      <c r="B167" t="s">
        <v>617</v>
      </c>
      <c r="C167" t="s">
        <v>661</v>
      </c>
      <c r="D167" t="s">
        <v>633</v>
      </c>
      <c r="E167" t="s">
        <v>649</v>
      </c>
      <c r="F167" s="4">
        <v>4</v>
      </c>
      <c r="G167" s="4">
        <v>3</v>
      </c>
      <c r="H167" s="4">
        <v>4</v>
      </c>
      <c r="I167" s="4">
        <v>5</v>
      </c>
      <c r="J167" s="4">
        <v>5</v>
      </c>
      <c r="K167" s="4">
        <v>5</v>
      </c>
    </row>
    <row r="168" spans="1:11" x14ac:dyDescent="0.35">
      <c r="A168" t="s">
        <v>663</v>
      </c>
      <c r="B168" t="s">
        <v>617</v>
      </c>
      <c r="C168" t="s">
        <v>661</v>
      </c>
      <c r="D168" t="s">
        <v>640</v>
      </c>
      <c r="E168" t="s">
        <v>651</v>
      </c>
      <c r="F168" s="4">
        <v>3</v>
      </c>
      <c r="G168" s="4">
        <v>4</v>
      </c>
      <c r="H168" s="4">
        <v>3</v>
      </c>
      <c r="I168" s="4">
        <v>4</v>
      </c>
      <c r="J168" s="4">
        <v>5</v>
      </c>
      <c r="K168" s="4">
        <v>5</v>
      </c>
    </row>
    <row r="169" spans="1:11" x14ac:dyDescent="0.35">
      <c r="A169" t="s">
        <v>664</v>
      </c>
      <c r="B169" t="s">
        <v>617</v>
      </c>
      <c r="C169" t="s">
        <v>665</v>
      </c>
      <c r="D169" t="s">
        <v>389</v>
      </c>
      <c r="E169" t="s">
        <v>628</v>
      </c>
      <c r="F169" s="4">
        <v>1</v>
      </c>
      <c r="G169" s="4">
        <v>0</v>
      </c>
      <c r="H169" s="4">
        <v>3</v>
      </c>
      <c r="I169" s="4">
        <v>1</v>
      </c>
      <c r="J169" s="4">
        <v>3</v>
      </c>
      <c r="K169" s="4">
        <v>2</v>
      </c>
    </row>
    <row r="170" spans="1:11" x14ac:dyDescent="0.35">
      <c r="A170" t="s">
        <v>666</v>
      </c>
      <c r="B170" t="s">
        <v>617</v>
      </c>
      <c r="C170" t="s">
        <v>665</v>
      </c>
      <c r="D170" t="s">
        <v>633</v>
      </c>
      <c r="E170" t="s">
        <v>649</v>
      </c>
      <c r="F170" s="4">
        <v>4</v>
      </c>
      <c r="G170" s="4">
        <v>3</v>
      </c>
      <c r="H170" s="4">
        <v>4</v>
      </c>
      <c r="I170" s="4">
        <v>5</v>
      </c>
      <c r="J170" s="4">
        <v>3</v>
      </c>
      <c r="K170" s="4">
        <v>5</v>
      </c>
    </row>
    <row r="171" spans="1:11" x14ac:dyDescent="0.35">
      <c r="A171" t="s">
        <v>667</v>
      </c>
      <c r="B171" t="s">
        <v>617</v>
      </c>
      <c r="C171" t="s">
        <v>665</v>
      </c>
      <c r="D171" t="s">
        <v>640</v>
      </c>
      <c r="E171" t="s">
        <v>651</v>
      </c>
      <c r="F171" s="4">
        <v>4</v>
      </c>
      <c r="G171" s="4">
        <v>4</v>
      </c>
      <c r="H171" s="4">
        <v>4</v>
      </c>
      <c r="I171" s="4">
        <v>4</v>
      </c>
      <c r="J171" s="4">
        <v>3</v>
      </c>
      <c r="K171" s="4">
        <v>4</v>
      </c>
    </row>
    <row r="172" spans="1:11" x14ac:dyDescent="0.35">
      <c r="A172" t="s">
        <v>668</v>
      </c>
      <c r="B172" t="s">
        <v>617</v>
      </c>
      <c r="C172" t="s">
        <v>669</v>
      </c>
      <c r="D172" t="s">
        <v>389</v>
      </c>
      <c r="E172" t="s">
        <v>628</v>
      </c>
      <c r="F172" s="4">
        <v>4</v>
      </c>
      <c r="G172" s="4">
        <v>4</v>
      </c>
      <c r="H172" s="4">
        <v>4</v>
      </c>
      <c r="I172" s="4">
        <v>3</v>
      </c>
      <c r="J172" s="4">
        <v>3</v>
      </c>
      <c r="K172" s="4">
        <v>2</v>
      </c>
    </row>
    <row r="173" spans="1:11" x14ac:dyDescent="0.35">
      <c r="A173" t="s">
        <v>670</v>
      </c>
      <c r="B173" t="s">
        <v>617</v>
      </c>
      <c r="C173" t="s">
        <v>669</v>
      </c>
      <c r="D173" t="s">
        <v>633</v>
      </c>
      <c r="E173" t="s">
        <v>649</v>
      </c>
      <c r="F173" s="4">
        <v>4</v>
      </c>
      <c r="G173" s="4">
        <v>4</v>
      </c>
      <c r="H173" s="4">
        <v>5</v>
      </c>
      <c r="I173" s="4">
        <v>5</v>
      </c>
      <c r="J173" s="4">
        <v>3</v>
      </c>
      <c r="K173" s="4">
        <v>5</v>
      </c>
    </row>
    <row r="174" spans="1:11" x14ac:dyDescent="0.35">
      <c r="A174" t="s">
        <v>671</v>
      </c>
      <c r="B174" t="s">
        <v>617</v>
      </c>
      <c r="C174" t="s">
        <v>669</v>
      </c>
      <c r="D174" t="s">
        <v>640</v>
      </c>
      <c r="E174" t="s">
        <v>651</v>
      </c>
      <c r="F174" s="4">
        <v>4</v>
      </c>
      <c r="G174" s="4">
        <v>4</v>
      </c>
      <c r="H174" s="4">
        <v>5</v>
      </c>
      <c r="I174" s="4">
        <v>4</v>
      </c>
      <c r="J174" s="4">
        <v>4</v>
      </c>
      <c r="K174" s="4">
        <v>5</v>
      </c>
    </row>
    <row r="175" spans="1:11" x14ac:dyDescent="0.35">
      <c r="A175" t="s">
        <v>672</v>
      </c>
      <c r="B175" t="s">
        <v>617</v>
      </c>
      <c r="C175" t="s">
        <v>673</v>
      </c>
      <c r="D175" t="s">
        <v>389</v>
      </c>
      <c r="E175" t="s">
        <v>628</v>
      </c>
      <c r="F175" s="4">
        <v>2</v>
      </c>
      <c r="G175" s="4">
        <v>3</v>
      </c>
      <c r="H175" s="4">
        <v>5</v>
      </c>
      <c r="I175" s="4">
        <v>2</v>
      </c>
      <c r="J175" s="4">
        <v>1</v>
      </c>
      <c r="K175" s="4">
        <v>2</v>
      </c>
    </row>
    <row r="176" spans="1:11" x14ac:dyDescent="0.35">
      <c r="A176" t="s">
        <v>674</v>
      </c>
      <c r="B176" t="s">
        <v>617</v>
      </c>
      <c r="C176" t="s">
        <v>673</v>
      </c>
      <c r="D176" t="s">
        <v>633</v>
      </c>
      <c r="E176" t="s">
        <v>649</v>
      </c>
      <c r="F176" s="4">
        <v>4</v>
      </c>
      <c r="G176" s="4">
        <v>4</v>
      </c>
      <c r="H176" s="4">
        <v>5</v>
      </c>
      <c r="I176" s="4">
        <v>5</v>
      </c>
      <c r="J176" s="4">
        <v>4</v>
      </c>
      <c r="K176" s="4">
        <v>5</v>
      </c>
    </row>
    <row r="177" spans="1:11" x14ac:dyDescent="0.35">
      <c r="A177" t="s">
        <v>675</v>
      </c>
      <c r="B177" t="s">
        <v>617</v>
      </c>
      <c r="C177" t="s">
        <v>673</v>
      </c>
      <c r="D177" t="s">
        <v>640</v>
      </c>
      <c r="E177" t="s">
        <v>651</v>
      </c>
      <c r="F177" s="4">
        <v>4</v>
      </c>
      <c r="G177" s="4">
        <v>3</v>
      </c>
      <c r="H177" s="4">
        <v>5</v>
      </c>
      <c r="I177" s="4">
        <v>4</v>
      </c>
      <c r="J177" s="4">
        <v>2</v>
      </c>
      <c r="K177" s="4">
        <v>5</v>
      </c>
    </row>
    <row r="178" spans="1:11" x14ac:dyDescent="0.35">
      <c r="A178" t="s">
        <v>676</v>
      </c>
      <c r="B178" t="s">
        <v>617</v>
      </c>
      <c r="C178" t="s">
        <v>677</v>
      </c>
      <c r="D178" t="s">
        <v>389</v>
      </c>
      <c r="E178" t="s">
        <v>628</v>
      </c>
      <c r="F178" s="4">
        <v>2</v>
      </c>
      <c r="G178" s="4">
        <v>2</v>
      </c>
      <c r="H178" s="4">
        <v>4</v>
      </c>
      <c r="I178" s="4">
        <v>4</v>
      </c>
      <c r="J178" s="4">
        <v>3</v>
      </c>
      <c r="K178" s="4">
        <v>2</v>
      </c>
    </row>
    <row r="179" spans="1:11" x14ac:dyDescent="0.35">
      <c r="A179" t="s">
        <v>678</v>
      </c>
      <c r="B179" t="s">
        <v>617</v>
      </c>
      <c r="C179" t="s">
        <v>677</v>
      </c>
      <c r="D179" t="s">
        <v>633</v>
      </c>
      <c r="E179" t="s">
        <v>649</v>
      </c>
      <c r="F179" s="4">
        <v>4</v>
      </c>
      <c r="G179" s="4">
        <v>4</v>
      </c>
      <c r="H179" s="4">
        <v>4</v>
      </c>
      <c r="I179" s="4">
        <v>4</v>
      </c>
      <c r="J179" s="4">
        <v>3</v>
      </c>
      <c r="K179" s="4">
        <v>5</v>
      </c>
    </row>
    <row r="180" spans="1:11" x14ac:dyDescent="0.35">
      <c r="A180" t="s">
        <v>679</v>
      </c>
      <c r="B180" t="s">
        <v>617</v>
      </c>
      <c r="C180" t="s">
        <v>677</v>
      </c>
      <c r="D180" t="s">
        <v>640</v>
      </c>
      <c r="E180" t="s">
        <v>651</v>
      </c>
      <c r="F180" s="4">
        <v>3</v>
      </c>
      <c r="G180" s="4">
        <v>4</v>
      </c>
      <c r="H180" s="4">
        <v>3</v>
      </c>
      <c r="I180" s="4">
        <v>4</v>
      </c>
      <c r="J180" s="4">
        <v>3</v>
      </c>
      <c r="K180" s="4">
        <v>5</v>
      </c>
    </row>
    <row r="181" spans="1:11" x14ac:dyDescent="0.35">
      <c r="A181" t="s">
        <v>680</v>
      </c>
      <c r="B181" t="s">
        <v>617</v>
      </c>
      <c r="C181" t="s">
        <v>681</v>
      </c>
      <c r="D181" t="s">
        <v>389</v>
      </c>
      <c r="E181" t="s">
        <v>628</v>
      </c>
      <c r="F181" s="4">
        <v>2</v>
      </c>
      <c r="G181" s="4">
        <v>4</v>
      </c>
      <c r="H181" s="4">
        <v>1</v>
      </c>
      <c r="I181" s="4">
        <v>4</v>
      </c>
      <c r="J181" s="4">
        <v>3</v>
      </c>
      <c r="K181" s="4">
        <v>1</v>
      </c>
    </row>
    <row r="182" spans="1:11" x14ac:dyDescent="0.35">
      <c r="A182" t="s">
        <v>682</v>
      </c>
      <c r="B182" t="s">
        <v>617</v>
      </c>
      <c r="C182" t="s">
        <v>681</v>
      </c>
      <c r="D182" t="s">
        <v>633</v>
      </c>
      <c r="E182" t="s">
        <v>649</v>
      </c>
      <c r="F182" s="4">
        <v>3</v>
      </c>
      <c r="G182" s="4">
        <v>4</v>
      </c>
      <c r="H182" s="4">
        <v>4</v>
      </c>
      <c r="I182" s="4">
        <v>5</v>
      </c>
      <c r="J182" s="4">
        <v>5</v>
      </c>
      <c r="K182" s="4">
        <v>4</v>
      </c>
    </row>
    <row r="183" spans="1:11" x14ac:dyDescent="0.35">
      <c r="A183" t="s">
        <v>683</v>
      </c>
      <c r="B183" t="s">
        <v>617</v>
      </c>
      <c r="C183" t="s">
        <v>681</v>
      </c>
      <c r="D183" t="s">
        <v>640</v>
      </c>
      <c r="E183" t="s">
        <v>651</v>
      </c>
      <c r="F183" s="4">
        <v>1</v>
      </c>
      <c r="G183" s="4">
        <v>4</v>
      </c>
      <c r="H183" s="4">
        <v>4</v>
      </c>
      <c r="I183" s="4">
        <v>5</v>
      </c>
      <c r="J183" s="4">
        <v>4</v>
      </c>
      <c r="K183" s="4">
        <v>3</v>
      </c>
    </row>
    <row r="184" spans="1:11" x14ac:dyDescent="0.35">
      <c r="A184" t="s">
        <v>684</v>
      </c>
      <c r="B184" t="s">
        <v>617</v>
      </c>
      <c r="C184" t="s">
        <v>685</v>
      </c>
      <c r="D184" t="s">
        <v>389</v>
      </c>
      <c r="E184" t="s">
        <v>628</v>
      </c>
      <c r="F184" s="4">
        <v>1</v>
      </c>
      <c r="G184" s="4">
        <v>2</v>
      </c>
      <c r="H184" s="4">
        <v>4</v>
      </c>
      <c r="I184" s="4">
        <v>4</v>
      </c>
      <c r="J184" s="4">
        <v>4</v>
      </c>
      <c r="K184" s="4">
        <v>3</v>
      </c>
    </row>
    <row r="185" spans="1:11" x14ac:dyDescent="0.35">
      <c r="A185" t="s">
        <v>686</v>
      </c>
      <c r="B185" t="s">
        <v>617</v>
      </c>
      <c r="C185" t="s">
        <v>685</v>
      </c>
      <c r="D185" t="s">
        <v>633</v>
      </c>
      <c r="E185" t="s">
        <v>649</v>
      </c>
      <c r="F185" s="4">
        <v>4</v>
      </c>
      <c r="G185" s="4">
        <v>3</v>
      </c>
      <c r="H185" s="4">
        <v>4</v>
      </c>
      <c r="I185" s="4">
        <v>4</v>
      </c>
      <c r="J185" s="4">
        <v>4</v>
      </c>
      <c r="K185" s="4">
        <v>5</v>
      </c>
    </row>
    <row r="186" spans="1:11" x14ac:dyDescent="0.35">
      <c r="A186" t="s">
        <v>687</v>
      </c>
      <c r="B186" t="s">
        <v>617</v>
      </c>
      <c r="C186" t="s">
        <v>685</v>
      </c>
      <c r="D186" t="s">
        <v>640</v>
      </c>
      <c r="E186" t="s">
        <v>651</v>
      </c>
      <c r="F186" s="4">
        <v>4</v>
      </c>
      <c r="G186" s="4">
        <v>0</v>
      </c>
      <c r="H186" s="4">
        <v>4</v>
      </c>
      <c r="I186" s="4">
        <v>5</v>
      </c>
      <c r="J186" s="4">
        <v>4</v>
      </c>
      <c r="K186" s="4">
        <v>4</v>
      </c>
    </row>
    <row r="187" spans="1:11" x14ac:dyDescent="0.35">
      <c r="A187" t="s">
        <v>688</v>
      </c>
      <c r="B187" t="s">
        <v>617</v>
      </c>
      <c r="C187" t="s">
        <v>689</v>
      </c>
      <c r="D187" t="s">
        <v>389</v>
      </c>
      <c r="E187" t="s">
        <v>628</v>
      </c>
      <c r="F187" s="4">
        <v>2</v>
      </c>
      <c r="G187" s="4">
        <v>3</v>
      </c>
      <c r="H187" s="4">
        <v>4</v>
      </c>
      <c r="I187" s="4">
        <v>4</v>
      </c>
      <c r="J187" s="4">
        <v>2</v>
      </c>
      <c r="K187" s="4">
        <v>2</v>
      </c>
    </row>
    <row r="188" spans="1:11" x14ac:dyDescent="0.35">
      <c r="A188" t="s">
        <v>690</v>
      </c>
      <c r="B188" t="s">
        <v>617</v>
      </c>
      <c r="C188" t="s">
        <v>689</v>
      </c>
      <c r="D188" t="s">
        <v>633</v>
      </c>
      <c r="E188" t="s">
        <v>649</v>
      </c>
      <c r="F188" s="4">
        <v>4</v>
      </c>
      <c r="G188" s="4">
        <v>4</v>
      </c>
      <c r="H188" s="4">
        <v>5</v>
      </c>
      <c r="I188" s="4">
        <v>5</v>
      </c>
      <c r="J188" s="4">
        <v>5</v>
      </c>
      <c r="K188" s="4">
        <v>5</v>
      </c>
    </row>
    <row r="189" spans="1:11" x14ac:dyDescent="0.35">
      <c r="A189" t="s">
        <v>691</v>
      </c>
      <c r="B189" t="s">
        <v>617</v>
      </c>
      <c r="C189" t="s">
        <v>689</v>
      </c>
      <c r="D189" t="s">
        <v>640</v>
      </c>
      <c r="E189" t="s">
        <v>651</v>
      </c>
      <c r="F189" s="4">
        <v>3</v>
      </c>
      <c r="G189" s="4">
        <v>3</v>
      </c>
      <c r="H189" s="4">
        <v>5</v>
      </c>
      <c r="I189" s="4">
        <v>5</v>
      </c>
      <c r="J189" s="4">
        <v>4</v>
      </c>
      <c r="K189" s="4">
        <v>5</v>
      </c>
    </row>
    <row r="190" spans="1:11" x14ac:dyDescent="0.35">
      <c r="A190" t="s">
        <v>692</v>
      </c>
      <c r="B190" t="s">
        <v>617</v>
      </c>
      <c r="C190" t="s">
        <v>693</v>
      </c>
      <c r="D190" t="s">
        <v>389</v>
      </c>
      <c r="E190" t="s">
        <v>628</v>
      </c>
      <c r="F190" s="4">
        <v>4</v>
      </c>
      <c r="G190" s="4">
        <v>3</v>
      </c>
      <c r="H190" s="4">
        <v>4</v>
      </c>
      <c r="I190" s="4">
        <v>4</v>
      </c>
      <c r="J190" s="4">
        <v>4</v>
      </c>
      <c r="K190" s="4">
        <v>4</v>
      </c>
    </row>
    <row r="191" spans="1:11" x14ac:dyDescent="0.35">
      <c r="A191" t="s">
        <v>694</v>
      </c>
      <c r="B191" t="s">
        <v>617</v>
      </c>
      <c r="C191" t="s">
        <v>693</v>
      </c>
      <c r="D191" t="s">
        <v>633</v>
      </c>
      <c r="E191" t="s">
        <v>649</v>
      </c>
      <c r="F191" s="4">
        <v>4</v>
      </c>
      <c r="G191" s="4">
        <v>4</v>
      </c>
      <c r="H191" s="4">
        <v>3</v>
      </c>
      <c r="I191" s="4">
        <v>5</v>
      </c>
      <c r="J191" s="4">
        <v>4</v>
      </c>
      <c r="K191" s="4">
        <v>5</v>
      </c>
    </row>
    <row r="192" spans="1:11" x14ac:dyDescent="0.35">
      <c r="A192" t="s">
        <v>695</v>
      </c>
      <c r="B192" t="s">
        <v>617</v>
      </c>
      <c r="C192" t="s">
        <v>693</v>
      </c>
      <c r="D192" t="s">
        <v>640</v>
      </c>
      <c r="E192" t="s">
        <v>651</v>
      </c>
      <c r="F192" s="4">
        <v>5</v>
      </c>
      <c r="G192" s="4">
        <v>2</v>
      </c>
      <c r="H192" s="4">
        <v>3</v>
      </c>
      <c r="I192" s="4">
        <v>5</v>
      </c>
      <c r="J192" s="4">
        <v>5</v>
      </c>
      <c r="K192" s="4">
        <v>5</v>
      </c>
    </row>
    <row r="193" spans="1:11" x14ac:dyDescent="0.35">
      <c r="A193" t="s">
        <v>696</v>
      </c>
      <c r="B193" t="s">
        <v>617</v>
      </c>
      <c r="C193" t="s">
        <v>697</v>
      </c>
      <c r="D193" t="s">
        <v>389</v>
      </c>
      <c r="E193" t="s">
        <v>628</v>
      </c>
      <c r="F193" s="4">
        <v>4</v>
      </c>
      <c r="G193" s="4">
        <v>3</v>
      </c>
      <c r="H193" s="4">
        <v>4</v>
      </c>
      <c r="I193" s="4">
        <v>4</v>
      </c>
      <c r="J193" s="4">
        <v>4</v>
      </c>
      <c r="K193" s="4">
        <v>4</v>
      </c>
    </row>
    <row r="194" spans="1:11" x14ac:dyDescent="0.35">
      <c r="A194" t="s">
        <v>698</v>
      </c>
      <c r="B194" t="s">
        <v>617</v>
      </c>
      <c r="C194" t="s">
        <v>697</v>
      </c>
      <c r="D194" t="s">
        <v>640</v>
      </c>
      <c r="E194" t="s">
        <v>649</v>
      </c>
      <c r="F194" s="4">
        <v>4</v>
      </c>
      <c r="G194" s="4">
        <v>3</v>
      </c>
      <c r="H194" s="4">
        <v>4</v>
      </c>
      <c r="I194" s="4">
        <v>5</v>
      </c>
      <c r="J194" s="4">
        <v>3</v>
      </c>
      <c r="K194" s="4">
        <v>5</v>
      </c>
    </row>
    <row r="195" spans="1:11" x14ac:dyDescent="0.35">
      <c r="A195" t="s">
        <v>699</v>
      </c>
      <c r="B195" t="s">
        <v>617</v>
      </c>
      <c r="C195" t="s">
        <v>697</v>
      </c>
      <c r="D195" t="s">
        <v>530</v>
      </c>
      <c r="E195" t="s">
        <v>651</v>
      </c>
      <c r="F195" s="4">
        <v>4</v>
      </c>
      <c r="G195" s="4">
        <v>3</v>
      </c>
      <c r="H195" s="4">
        <v>5</v>
      </c>
      <c r="I195" s="4">
        <v>5</v>
      </c>
      <c r="J195" s="4">
        <v>5</v>
      </c>
      <c r="K195" s="4">
        <v>5</v>
      </c>
    </row>
    <row r="196" spans="1:11" x14ac:dyDescent="0.35">
      <c r="A196" t="s">
        <v>700</v>
      </c>
      <c r="B196" t="s">
        <v>701</v>
      </c>
      <c r="C196" t="s">
        <v>701</v>
      </c>
      <c r="D196" t="s">
        <v>389</v>
      </c>
      <c r="E196" t="s">
        <v>389</v>
      </c>
    </row>
    <row r="197" spans="1:11" x14ac:dyDescent="0.35">
      <c r="A197" t="s">
        <v>702</v>
      </c>
      <c r="B197" t="s">
        <v>701</v>
      </c>
      <c r="D197" t="s">
        <v>389</v>
      </c>
      <c r="E197" t="s">
        <v>703</v>
      </c>
      <c r="F197" s="4">
        <v>0</v>
      </c>
      <c r="G197" s="4">
        <v>5</v>
      </c>
      <c r="H197" s="4">
        <v>1</v>
      </c>
      <c r="I197" s="4">
        <v>5</v>
      </c>
      <c r="J197" s="4">
        <v>4</v>
      </c>
      <c r="K197" s="4">
        <v>5</v>
      </c>
    </row>
    <row r="198" spans="1:11" x14ac:dyDescent="0.35">
      <c r="A198" t="s">
        <v>704</v>
      </c>
      <c r="B198" t="s">
        <v>701</v>
      </c>
      <c r="D198" t="s">
        <v>389</v>
      </c>
      <c r="E198" t="s">
        <v>705</v>
      </c>
      <c r="F198" s="4">
        <v>1</v>
      </c>
      <c r="G198" s="4">
        <v>3</v>
      </c>
      <c r="H198" s="4">
        <v>1</v>
      </c>
      <c r="I198" s="4">
        <v>5</v>
      </c>
      <c r="J198" s="4">
        <v>5</v>
      </c>
      <c r="K198" s="4">
        <v>5</v>
      </c>
    </row>
    <row r="199" spans="1:11" x14ac:dyDescent="0.35">
      <c r="A199" t="s">
        <v>706</v>
      </c>
      <c r="B199" t="s">
        <v>701</v>
      </c>
      <c r="D199" t="s">
        <v>389</v>
      </c>
      <c r="E199" t="s">
        <v>707</v>
      </c>
      <c r="F199" s="4">
        <v>1</v>
      </c>
      <c r="G199" s="4">
        <v>0</v>
      </c>
      <c r="H199" s="4">
        <v>5</v>
      </c>
      <c r="I199" s="4">
        <v>5</v>
      </c>
      <c r="J199" s="4">
        <v>5</v>
      </c>
      <c r="K199" s="4">
        <v>5</v>
      </c>
    </row>
    <row r="200" spans="1:11" x14ac:dyDescent="0.35">
      <c r="A200" t="s">
        <v>708</v>
      </c>
      <c r="B200" t="s">
        <v>709</v>
      </c>
      <c r="C200" t="s">
        <v>709</v>
      </c>
      <c r="D200" t="s">
        <v>389</v>
      </c>
      <c r="E200" t="s">
        <v>389</v>
      </c>
    </row>
    <row r="201" spans="1:11" x14ac:dyDescent="0.35">
      <c r="A201" t="s">
        <v>710</v>
      </c>
      <c r="B201" t="s">
        <v>709</v>
      </c>
      <c r="D201" t="s">
        <v>389</v>
      </c>
      <c r="E201" t="s">
        <v>711</v>
      </c>
      <c r="F201" s="4">
        <v>1</v>
      </c>
      <c r="G201" s="4">
        <v>5</v>
      </c>
      <c r="H201" s="4">
        <v>5</v>
      </c>
      <c r="I201" s="4">
        <v>5</v>
      </c>
      <c r="J201" s="4">
        <v>3</v>
      </c>
      <c r="K201" s="4">
        <v>5</v>
      </c>
    </row>
    <row r="202" spans="1:11" x14ac:dyDescent="0.35">
      <c r="A202" t="s">
        <v>712</v>
      </c>
      <c r="B202" t="s">
        <v>709</v>
      </c>
      <c r="D202" t="s">
        <v>389</v>
      </c>
      <c r="E202" t="s">
        <v>713</v>
      </c>
      <c r="F202" s="4">
        <v>1</v>
      </c>
      <c r="G202" s="4">
        <v>4</v>
      </c>
      <c r="H202" s="4">
        <v>5</v>
      </c>
      <c r="I202" s="4">
        <v>5</v>
      </c>
      <c r="J202" s="4">
        <v>0</v>
      </c>
      <c r="K202" s="4">
        <v>3</v>
      </c>
    </row>
    <row r="203" spans="1:11" x14ac:dyDescent="0.35">
      <c r="A203" t="s">
        <v>714</v>
      </c>
      <c r="B203" t="s">
        <v>709</v>
      </c>
      <c r="D203" t="s">
        <v>389</v>
      </c>
      <c r="E203" t="s">
        <v>715</v>
      </c>
      <c r="F203" s="4">
        <v>0</v>
      </c>
      <c r="G203" s="4">
        <v>5</v>
      </c>
      <c r="H203" s="4">
        <v>5</v>
      </c>
      <c r="I203" s="4">
        <v>5</v>
      </c>
      <c r="J203" s="4">
        <v>0</v>
      </c>
      <c r="K203" s="4">
        <v>4</v>
      </c>
    </row>
    <row r="204" spans="1:11" x14ac:dyDescent="0.35">
      <c r="A204" t="s">
        <v>716</v>
      </c>
      <c r="B204" t="s">
        <v>717</v>
      </c>
      <c r="C204" t="s">
        <v>718</v>
      </c>
      <c r="D204" t="s">
        <v>389</v>
      </c>
      <c r="E204" t="s">
        <v>389</v>
      </c>
    </row>
    <row r="205" spans="1:11" x14ac:dyDescent="0.35">
      <c r="A205" t="s">
        <v>719</v>
      </c>
      <c r="B205" t="s">
        <v>717</v>
      </c>
      <c r="D205" t="s">
        <v>389</v>
      </c>
      <c r="E205" t="s">
        <v>545</v>
      </c>
      <c r="F205" s="4">
        <v>0</v>
      </c>
      <c r="G205" s="4">
        <v>2</v>
      </c>
      <c r="H205" s="4">
        <v>5</v>
      </c>
      <c r="I205" s="4">
        <v>5</v>
      </c>
      <c r="J205" s="4">
        <v>4</v>
      </c>
      <c r="K205" s="4">
        <v>2</v>
      </c>
    </row>
    <row r="206" spans="1:11" x14ac:dyDescent="0.35">
      <c r="A206" t="s">
        <v>720</v>
      </c>
      <c r="B206" t="s">
        <v>717</v>
      </c>
      <c r="D206" t="s">
        <v>389</v>
      </c>
      <c r="E206" t="s">
        <v>543</v>
      </c>
      <c r="F206" s="4">
        <v>0</v>
      </c>
      <c r="G206" s="4">
        <v>0</v>
      </c>
      <c r="H206" s="4">
        <v>5</v>
      </c>
      <c r="I206" s="4">
        <v>5</v>
      </c>
      <c r="J206" s="4">
        <v>0</v>
      </c>
      <c r="K206" s="4">
        <v>5</v>
      </c>
    </row>
    <row r="207" spans="1:11" x14ac:dyDescent="0.35">
      <c r="A207" t="s">
        <v>721</v>
      </c>
      <c r="B207" t="s">
        <v>717</v>
      </c>
      <c r="D207" t="s">
        <v>389</v>
      </c>
      <c r="E207" t="s">
        <v>722</v>
      </c>
      <c r="F207" s="4">
        <v>4</v>
      </c>
      <c r="G207" s="4">
        <v>5</v>
      </c>
      <c r="H207" s="4">
        <v>5</v>
      </c>
      <c r="I207" s="4">
        <v>5</v>
      </c>
      <c r="J207" s="4">
        <v>2</v>
      </c>
      <c r="K207" s="4">
        <v>5</v>
      </c>
    </row>
    <row r="208" spans="1:11" x14ac:dyDescent="0.35">
      <c r="A208" t="s">
        <v>723</v>
      </c>
      <c r="B208" t="s">
        <v>717</v>
      </c>
      <c r="D208" t="s">
        <v>389</v>
      </c>
      <c r="E208" t="s">
        <v>724</v>
      </c>
      <c r="F208" s="4">
        <v>0</v>
      </c>
      <c r="G208" s="4">
        <v>0</v>
      </c>
      <c r="H208" s="4">
        <v>5</v>
      </c>
      <c r="I208" s="4">
        <v>5</v>
      </c>
      <c r="J208" s="4">
        <v>0</v>
      </c>
      <c r="K208" s="4">
        <v>5</v>
      </c>
    </row>
    <row r="209" spans="1:11" x14ac:dyDescent="0.35">
      <c r="A209" t="s">
        <v>725</v>
      </c>
      <c r="B209" t="s">
        <v>726</v>
      </c>
      <c r="C209" t="s">
        <v>726</v>
      </c>
      <c r="D209" t="s">
        <v>389</v>
      </c>
      <c r="E209" t="s">
        <v>389</v>
      </c>
    </row>
    <row r="210" spans="1:11" x14ac:dyDescent="0.35">
      <c r="A210" t="s">
        <v>727</v>
      </c>
      <c r="B210" t="s">
        <v>726</v>
      </c>
      <c r="D210" t="s">
        <v>389</v>
      </c>
      <c r="E210" t="s">
        <v>728</v>
      </c>
      <c r="F210" s="4">
        <v>4</v>
      </c>
      <c r="G210" s="4">
        <v>5</v>
      </c>
      <c r="H210" s="4">
        <v>4</v>
      </c>
      <c r="I210" s="4">
        <v>5</v>
      </c>
      <c r="J210" s="4">
        <v>4</v>
      </c>
      <c r="K210" s="4">
        <v>5</v>
      </c>
    </row>
    <row r="211" spans="1:11" x14ac:dyDescent="0.35">
      <c r="A211" t="s">
        <v>729</v>
      </c>
      <c r="B211" t="s">
        <v>726</v>
      </c>
      <c r="D211" t="s">
        <v>389</v>
      </c>
      <c r="E211" t="s">
        <v>730</v>
      </c>
      <c r="F211" s="4">
        <v>4</v>
      </c>
      <c r="G211" s="4">
        <v>5</v>
      </c>
      <c r="H211" s="4">
        <v>3</v>
      </c>
      <c r="I211" s="4">
        <v>5</v>
      </c>
      <c r="J211" s="4">
        <v>4</v>
      </c>
      <c r="K211" s="4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1"/>
  <sheetViews>
    <sheetView workbookViewId="0">
      <selection activeCell="F1" sqref="F1:K1048576"/>
    </sheetView>
  </sheetViews>
  <sheetFormatPr defaultColWidth="10.90625" defaultRowHeight="14.5" x14ac:dyDescent="0.35"/>
  <sheetData>
    <row r="1" spans="1:11" x14ac:dyDescent="0.35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s="4" t="s">
        <v>380</v>
      </c>
      <c r="G1" s="4" t="s">
        <v>381</v>
      </c>
      <c r="H1" s="4" t="s">
        <v>382</v>
      </c>
      <c r="I1" s="4" t="s">
        <v>383</v>
      </c>
      <c r="J1" s="4" t="s">
        <v>384</v>
      </c>
      <c r="K1" s="4" t="s">
        <v>385</v>
      </c>
    </row>
    <row r="2" spans="1:11" x14ac:dyDescent="0.35">
      <c r="B2" t="s">
        <v>386</v>
      </c>
    </row>
    <row r="3" spans="1:11" x14ac:dyDescent="0.35">
      <c r="A3" t="s">
        <v>387</v>
      </c>
      <c r="B3" t="s">
        <v>388</v>
      </c>
      <c r="C3" t="s">
        <v>389</v>
      </c>
      <c r="D3" t="s">
        <v>389</v>
      </c>
      <c r="E3" t="s">
        <v>389</v>
      </c>
    </row>
    <row r="4" spans="1:11" x14ac:dyDescent="0.35">
      <c r="A4" t="s">
        <v>390</v>
      </c>
      <c r="B4" t="s">
        <v>391</v>
      </c>
      <c r="C4" t="s">
        <v>389</v>
      </c>
      <c r="D4" t="s">
        <v>389</v>
      </c>
      <c r="E4" t="s">
        <v>389</v>
      </c>
    </row>
    <row r="5" spans="1:11" x14ac:dyDescent="0.35">
      <c r="A5" t="s">
        <v>392</v>
      </c>
      <c r="B5" t="s">
        <v>391</v>
      </c>
      <c r="C5" t="s">
        <v>389</v>
      </c>
      <c r="D5" t="s">
        <v>389</v>
      </c>
      <c r="E5" t="s">
        <v>393</v>
      </c>
    </row>
    <row r="6" spans="1:11" x14ac:dyDescent="0.35">
      <c r="A6" t="s">
        <v>394</v>
      </c>
      <c r="B6" t="s">
        <v>391</v>
      </c>
      <c r="C6" t="s">
        <v>389</v>
      </c>
      <c r="D6" t="s">
        <v>389</v>
      </c>
      <c r="E6" t="s">
        <v>395</v>
      </c>
    </row>
    <row r="7" spans="1:11" x14ac:dyDescent="0.35">
      <c r="A7" t="s">
        <v>396</v>
      </c>
      <c r="B7" t="s">
        <v>391</v>
      </c>
      <c r="C7" t="s">
        <v>389</v>
      </c>
      <c r="D7" t="s">
        <v>389</v>
      </c>
      <c r="E7" t="s">
        <v>397</v>
      </c>
    </row>
    <row r="8" spans="1:11" x14ac:dyDescent="0.35">
      <c r="A8" t="s">
        <v>398</v>
      </c>
      <c r="B8" t="s">
        <v>391</v>
      </c>
      <c r="C8" t="s">
        <v>389</v>
      </c>
      <c r="D8" t="s">
        <v>389</v>
      </c>
      <c r="E8" t="s">
        <v>399</v>
      </c>
    </row>
    <row r="9" spans="1:11" x14ac:dyDescent="0.35">
      <c r="A9" t="s">
        <v>400</v>
      </c>
      <c r="B9" t="s">
        <v>391</v>
      </c>
      <c r="C9" t="s">
        <v>389</v>
      </c>
      <c r="D9" t="s">
        <v>389</v>
      </c>
      <c r="E9" t="s">
        <v>401</v>
      </c>
    </row>
    <row r="10" spans="1:11" x14ac:dyDescent="0.35">
      <c r="A10" t="s">
        <v>402</v>
      </c>
      <c r="B10" t="s">
        <v>391</v>
      </c>
      <c r="C10" t="s">
        <v>389</v>
      </c>
      <c r="D10" t="s">
        <v>389</v>
      </c>
      <c r="E10" t="s">
        <v>403</v>
      </c>
    </row>
    <row r="11" spans="1:11" x14ac:dyDescent="0.35">
      <c r="A11" t="s">
        <v>404</v>
      </c>
      <c r="B11" t="s">
        <v>391</v>
      </c>
      <c r="C11" t="s">
        <v>389</v>
      </c>
      <c r="D11" t="s">
        <v>389</v>
      </c>
      <c r="E11" t="s">
        <v>405</v>
      </c>
    </row>
    <row r="12" spans="1:11" x14ac:dyDescent="0.35">
      <c r="A12" t="s">
        <v>406</v>
      </c>
      <c r="B12" t="s">
        <v>391</v>
      </c>
      <c r="C12" t="s">
        <v>389</v>
      </c>
      <c r="D12" t="s">
        <v>389</v>
      </c>
      <c r="E12" t="s">
        <v>407</v>
      </c>
    </row>
    <row r="13" spans="1:11" x14ac:dyDescent="0.35">
      <c r="A13" t="s">
        <v>408</v>
      </c>
      <c r="B13" t="s">
        <v>391</v>
      </c>
      <c r="C13" t="s">
        <v>389</v>
      </c>
      <c r="D13" t="s">
        <v>389</v>
      </c>
      <c r="E13" t="s">
        <v>409</v>
      </c>
    </row>
    <row r="14" spans="1:11" x14ac:dyDescent="0.35">
      <c r="A14" t="s">
        <v>410</v>
      </c>
      <c r="B14" t="s">
        <v>391</v>
      </c>
      <c r="C14" t="s">
        <v>389</v>
      </c>
      <c r="D14" t="s">
        <v>389</v>
      </c>
      <c r="E14" t="s">
        <v>411</v>
      </c>
    </row>
    <row r="15" spans="1:11" x14ac:dyDescent="0.35">
      <c r="A15" t="s">
        <v>412</v>
      </c>
      <c r="B15" t="s">
        <v>413</v>
      </c>
      <c r="C15" t="s">
        <v>389</v>
      </c>
      <c r="D15" t="s">
        <v>389</v>
      </c>
      <c r="E15" t="s">
        <v>389</v>
      </c>
    </row>
    <row r="16" spans="1:11" x14ac:dyDescent="0.35">
      <c r="A16" t="s">
        <v>414</v>
      </c>
      <c r="B16" t="s">
        <v>413</v>
      </c>
      <c r="C16" t="s">
        <v>389</v>
      </c>
      <c r="D16" t="s">
        <v>389</v>
      </c>
      <c r="E16" t="s">
        <v>415</v>
      </c>
    </row>
    <row r="17" spans="1:5" x14ac:dyDescent="0.35">
      <c r="A17" t="s">
        <v>416</v>
      </c>
      <c r="B17" t="s">
        <v>413</v>
      </c>
      <c r="C17" t="s">
        <v>389</v>
      </c>
      <c r="D17" t="s">
        <v>389</v>
      </c>
      <c r="E17" t="s">
        <v>417</v>
      </c>
    </row>
    <row r="18" spans="1:5" x14ac:dyDescent="0.35">
      <c r="A18" t="s">
        <v>418</v>
      </c>
      <c r="B18" t="s">
        <v>413</v>
      </c>
      <c r="C18" t="s">
        <v>389</v>
      </c>
      <c r="D18" t="s">
        <v>389</v>
      </c>
      <c r="E18" t="s">
        <v>419</v>
      </c>
    </row>
    <row r="19" spans="1:5" x14ac:dyDescent="0.35">
      <c r="A19" t="s">
        <v>420</v>
      </c>
      <c r="B19" t="s">
        <v>413</v>
      </c>
      <c r="C19" t="s">
        <v>389</v>
      </c>
      <c r="D19" t="s">
        <v>389</v>
      </c>
      <c r="E19" t="s">
        <v>421</v>
      </c>
    </row>
    <row r="20" spans="1:5" x14ac:dyDescent="0.35">
      <c r="A20" t="s">
        <v>422</v>
      </c>
      <c r="B20" t="s">
        <v>413</v>
      </c>
      <c r="C20" t="s">
        <v>389</v>
      </c>
      <c r="D20" t="s">
        <v>389</v>
      </c>
      <c r="E20" t="s">
        <v>423</v>
      </c>
    </row>
    <row r="21" spans="1:5" x14ac:dyDescent="0.35">
      <c r="A21" t="s">
        <v>424</v>
      </c>
      <c r="B21" t="s">
        <v>413</v>
      </c>
      <c r="C21" t="s">
        <v>389</v>
      </c>
      <c r="D21" t="s">
        <v>389</v>
      </c>
      <c r="E21" t="s">
        <v>425</v>
      </c>
    </row>
    <row r="22" spans="1:5" x14ac:dyDescent="0.35">
      <c r="A22" t="s">
        <v>426</v>
      </c>
      <c r="B22" t="s">
        <v>413</v>
      </c>
      <c r="C22" t="s">
        <v>389</v>
      </c>
      <c r="D22" t="s">
        <v>389</v>
      </c>
      <c r="E22" t="s">
        <v>427</v>
      </c>
    </row>
    <row r="23" spans="1:5" x14ac:dyDescent="0.35">
      <c r="A23" t="s">
        <v>428</v>
      </c>
      <c r="B23" t="s">
        <v>413</v>
      </c>
      <c r="C23" t="s">
        <v>389</v>
      </c>
      <c r="D23" t="s">
        <v>389</v>
      </c>
      <c r="E23" t="s">
        <v>429</v>
      </c>
    </row>
    <row r="24" spans="1:5" x14ac:dyDescent="0.35">
      <c r="A24" t="s">
        <v>430</v>
      </c>
      <c r="B24" t="s">
        <v>413</v>
      </c>
      <c r="C24" t="s">
        <v>389</v>
      </c>
      <c r="D24" t="s">
        <v>389</v>
      </c>
      <c r="E24" t="s">
        <v>431</v>
      </c>
    </row>
    <row r="25" spans="1:5" x14ac:dyDescent="0.35">
      <c r="A25" t="s">
        <v>432</v>
      </c>
      <c r="B25" t="s">
        <v>433</v>
      </c>
      <c r="C25" t="s">
        <v>389</v>
      </c>
      <c r="D25" t="s">
        <v>389</v>
      </c>
      <c r="E25" t="s">
        <v>389</v>
      </c>
    </row>
    <row r="26" spans="1:5" x14ac:dyDescent="0.35">
      <c r="A26" t="s">
        <v>434</v>
      </c>
      <c r="B26" t="s">
        <v>433</v>
      </c>
      <c r="C26" t="s">
        <v>389</v>
      </c>
      <c r="D26" t="s">
        <v>389</v>
      </c>
      <c r="E26" t="s">
        <v>435</v>
      </c>
    </row>
    <row r="27" spans="1:5" x14ac:dyDescent="0.35">
      <c r="A27" t="s">
        <v>436</v>
      </c>
      <c r="B27" t="s">
        <v>433</v>
      </c>
      <c r="C27" t="s">
        <v>389</v>
      </c>
      <c r="D27" t="s">
        <v>389</v>
      </c>
      <c r="E27" t="s">
        <v>437</v>
      </c>
    </row>
    <row r="28" spans="1:5" x14ac:dyDescent="0.35">
      <c r="A28" t="s">
        <v>438</v>
      </c>
      <c r="B28" t="s">
        <v>433</v>
      </c>
      <c r="C28" t="s">
        <v>389</v>
      </c>
      <c r="D28" t="s">
        <v>389</v>
      </c>
      <c r="E28" t="s">
        <v>439</v>
      </c>
    </row>
    <row r="29" spans="1:5" x14ac:dyDescent="0.35">
      <c r="A29" t="s">
        <v>440</v>
      </c>
      <c r="B29" t="s">
        <v>433</v>
      </c>
      <c r="C29" t="s">
        <v>389</v>
      </c>
      <c r="D29" t="s">
        <v>389</v>
      </c>
      <c r="E29" t="s">
        <v>441</v>
      </c>
    </row>
    <row r="30" spans="1:5" x14ac:dyDescent="0.35">
      <c r="A30" t="s">
        <v>442</v>
      </c>
      <c r="B30" t="s">
        <v>433</v>
      </c>
      <c r="C30" t="s">
        <v>389</v>
      </c>
      <c r="D30" t="s">
        <v>389</v>
      </c>
      <c r="E30" t="s">
        <v>443</v>
      </c>
    </row>
    <row r="31" spans="1:5" x14ac:dyDescent="0.35">
      <c r="A31" t="s">
        <v>444</v>
      </c>
      <c r="B31" t="s">
        <v>433</v>
      </c>
      <c r="C31" t="s">
        <v>389</v>
      </c>
      <c r="D31" t="s">
        <v>389</v>
      </c>
      <c r="E31" t="s">
        <v>445</v>
      </c>
    </row>
    <row r="32" spans="1:5" x14ac:dyDescent="0.35">
      <c r="A32" t="s">
        <v>446</v>
      </c>
      <c r="B32" t="s">
        <v>433</v>
      </c>
      <c r="C32" t="s">
        <v>389</v>
      </c>
      <c r="D32" t="s">
        <v>389</v>
      </c>
      <c r="E32" t="s">
        <v>447</v>
      </c>
    </row>
    <row r="33" spans="1:5" x14ac:dyDescent="0.35">
      <c r="A33" t="s">
        <v>448</v>
      </c>
      <c r="B33" t="s">
        <v>731</v>
      </c>
      <c r="C33" t="s">
        <v>389</v>
      </c>
      <c r="D33" t="s">
        <v>389</v>
      </c>
      <c r="E33" t="s">
        <v>389</v>
      </c>
    </row>
    <row r="34" spans="1:5" x14ac:dyDescent="0.35">
      <c r="A34" t="s">
        <v>449</v>
      </c>
      <c r="B34" t="s">
        <v>731</v>
      </c>
      <c r="C34" t="s">
        <v>389</v>
      </c>
      <c r="D34" t="s">
        <v>389</v>
      </c>
      <c r="E34" t="s">
        <v>450</v>
      </c>
    </row>
    <row r="35" spans="1:5" x14ac:dyDescent="0.35">
      <c r="A35" t="s">
        <v>451</v>
      </c>
      <c r="B35" t="s">
        <v>731</v>
      </c>
      <c r="C35" t="s">
        <v>389</v>
      </c>
      <c r="D35" t="s">
        <v>389</v>
      </c>
      <c r="E35" t="s">
        <v>452</v>
      </c>
    </row>
    <row r="36" spans="1:5" x14ac:dyDescent="0.35">
      <c r="A36" t="s">
        <v>453</v>
      </c>
      <c r="B36" t="s">
        <v>731</v>
      </c>
      <c r="C36" t="s">
        <v>389</v>
      </c>
      <c r="D36" t="s">
        <v>389</v>
      </c>
      <c r="E36" t="s">
        <v>454</v>
      </c>
    </row>
    <row r="37" spans="1:5" x14ac:dyDescent="0.35">
      <c r="A37" t="s">
        <v>455</v>
      </c>
      <c r="B37" t="s">
        <v>731</v>
      </c>
      <c r="C37" t="s">
        <v>389</v>
      </c>
      <c r="D37" t="s">
        <v>389</v>
      </c>
      <c r="E37" t="s">
        <v>456</v>
      </c>
    </row>
    <row r="38" spans="1:5" x14ac:dyDescent="0.35">
      <c r="A38" t="s">
        <v>457</v>
      </c>
      <c r="B38" t="s">
        <v>731</v>
      </c>
      <c r="C38" t="s">
        <v>389</v>
      </c>
      <c r="D38" t="s">
        <v>389</v>
      </c>
      <c r="E38" t="s">
        <v>458</v>
      </c>
    </row>
    <row r="39" spans="1:5" x14ac:dyDescent="0.35">
      <c r="A39" t="s">
        <v>459</v>
      </c>
      <c r="B39" t="s">
        <v>731</v>
      </c>
      <c r="C39" t="s">
        <v>389</v>
      </c>
      <c r="D39" t="s">
        <v>389</v>
      </c>
      <c r="E39" t="s">
        <v>460</v>
      </c>
    </row>
    <row r="40" spans="1:5" x14ac:dyDescent="0.35">
      <c r="A40" t="s">
        <v>461</v>
      </c>
      <c r="B40" t="s">
        <v>731</v>
      </c>
      <c r="C40" t="s">
        <v>389</v>
      </c>
      <c r="D40" t="s">
        <v>389</v>
      </c>
      <c r="E40" t="s">
        <v>462</v>
      </c>
    </row>
    <row r="41" spans="1:5" x14ac:dyDescent="0.35">
      <c r="A41" t="s">
        <v>463</v>
      </c>
      <c r="B41" t="s">
        <v>464</v>
      </c>
      <c r="C41" t="s">
        <v>389</v>
      </c>
      <c r="D41" t="s">
        <v>389</v>
      </c>
      <c r="E41" t="s">
        <v>389</v>
      </c>
    </row>
    <row r="42" spans="1:5" x14ac:dyDescent="0.35">
      <c r="A42" t="s">
        <v>465</v>
      </c>
      <c r="B42" t="s">
        <v>464</v>
      </c>
      <c r="C42" t="s">
        <v>389</v>
      </c>
      <c r="D42" t="s">
        <v>389</v>
      </c>
      <c r="E42" t="s">
        <v>466</v>
      </c>
    </row>
    <row r="43" spans="1:5" x14ac:dyDescent="0.35">
      <c r="A43" t="s">
        <v>467</v>
      </c>
      <c r="B43" t="s">
        <v>464</v>
      </c>
      <c r="C43" t="s">
        <v>389</v>
      </c>
      <c r="D43" t="s">
        <v>389</v>
      </c>
      <c r="E43" t="s">
        <v>468</v>
      </c>
    </row>
    <row r="44" spans="1:5" x14ac:dyDescent="0.35">
      <c r="A44" t="s">
        <v>469</v>
      </c>
      <c r="B44" t="s">
        <v>464</v>
      </c>
      <c r="C44" t="s">
        <v>389</v>
      </c>
      <c r="D44" t="s">
        <v>389</v>
      </c>
      <c r="E44" t="s">
        <v>470</v>
      </c>
    </row>
    <row r="45" spans="1:5" x14ac:dyDescent="0.35">
      <c r="A45" t="s">
        <v>471</v>
      </c>
      <c r="B45" t="s">
        <v>472</v>
      </c>
      <c r="C45" t="s">
        <v>389</v>
      </c>
      <c r="D45" t="s">
        <v>389</v>
      </c>
      <c r="E45" t="s">
        <v>389</v>
      </c>
    </row>
    <row r="46" spans="1:5" x14ac:dyDescent="0.35">
      <c r="A46" t="s">
        <v>473</v>
      </c>
      <c r="B46" t="s">
        <v>389</v>
      </c>
      <c r="C46" t="s">
        <v>474</v>
      </c>
      <c r="D46" t="s">
        <v>389</v>
      </c>
      <c r="E46" t="s">
        <v>389</v>
      </c>
    </row>
    <row r="47" spans="1:5" x14ac:dyDescent="0.35">
      <c r="A47" t="s">
        <v>475</v>
      </c>
      <c r="B47" t="s">
        <v>472</v>
      </c>
      <c r="C47" t="s">
        <v>474</v>
      </c>
      <c r="D47" t="s">
        <v>476</v>
      </c>
      <c r="E47" t="s">
        <v>477</v>
      </c>
    </row>
    <row r="48" spans="1:5" x14ac:dyDescent="0.35">
      <c r="A48" t="s">
        <v>478</v>
      </c>
      <c r="B48" t="s">
        <v>472</v>
      </c>
      <c r="C48" t="s">
        <v>474</v>
      </c>
      <c r="D48" t="s">
        <v>476</v>
      </c>
      <c r="E48" t="s">
        <v>479</v>
      </c>
    </row>
    <row r="49" spans="1:11" x14ac:dyDescent="0.35">
      <c r="A49" t="s">
        <v>480</v>
      </c>
      <c r="B49" t="s">
        <v>472</v>
      </c>
      <c r="C49" t="s">
        <v>474</v>
      </c>
      <c r="D49" t="s">
        <v>476</v>
      </c>
      <c r="E49" t="s">
        <v>481</v>
      </c>
    </row>
    <row r="50" spans="1:11" x14ac:dyDescent="0.35">
      <c r="A50" t="s">
        <v>482</v>
      </c>
      <c r="B50" t="s">
        <v>472</v>
      </c>
      <c r="C50" t="s">
        <v>474</v>
      </c>
      <c r="D50" t="s">
        <v>476</v>
      </c>
      <c r="E50" t="s">
        <v>483</v>
      </c>
    </row>
    <row r="51" spans="1:11" x14ac:dyDescent="0.35">
      <c r="A51" t="s">
        <v>484</v>
      </c>
      <c r="B51" t="s">
        <v>472</v>
      </c>
      <c r="C51" t="s">
        <v>474</v>
      </c>
      <c r="D51" t="s">
        <v>476</v>
      </c>
      <c r="E51" t="s">
        <v>485</v>
      </c>
    </row>
    <row r="52" spans="1:11" x14ac:dyDescent="0.35">
      <c r="A52" t="s">
        <v>486</v>
      </c>
      <c r="B52" t="s">
        <v>472</v>
      </c>
      <c r="C52" t="s">
        <v>474</v>
      </c>
      <c r="D52" t="s">
        <v>487</v>
      </c>
      <c r="E52" t="s">
        <v>488</v>
      </c>
    </row>
    <row r="53" spans="1:11" x14ac:dyDescent="0.35">
      <c r="A53" t="s">
        <v>489</v>
      </c>
      <c r="B53" t="s">
        <v>472</v>
      </c>
      <c r="C53" t="s">
        <v>474</v>
      </c>
      <c r="D53" t="s">
        <v>487</v>
      </c>
      <c r="E53" t="s">
        <v>490</v>
      </c>
    </row>
    <row r="54" spans="1:11" x14ac:dyDescent="0.35">
      <c r="A54" t="s">
        <v>491</v>
      </c>
      <c r="B54" t="s">
        <v>472</v>
      </c>
      <c r="C54" t="s">
        <v>474</v>
      </c>
      <c r="D54" t="s">
        <v>487</v>
      </c>
      <c r="E54" t="s">
        <v>492</v>
      </c>
    </row>
    <row r="55" spans="1:11" x14ac:dyDescent="0.35">
      <c r="A55" t="s">
        <v>493</v>
      </c>
      <c r="B55" t="s">
        <v>472</v>
      </c>
      <c r="C55" t="s">
        <v>474</v>
      </c>
      <c r="D55" t="s">
        <v>494</v>
      </c>
      <c r="E55" t="s">
        <v>488</v>
      </c>
    </row>
    <row r="56" spans="1:11" x14ac:dyDescent="0.35">
      <c r="A56" t="s">
        <v>495</v>
      </c>
      <c r="B56" t="s">
        <v>472</v>
      </c>
      <c r="C56" t="s">
        <v>474</v>
      </c>
      <c r="D56" t="s">
        <v>494</v>
      </c>
      <c r="E56" t="s">
        <v>490</v>
      </c>
    </row>
    <row r="57" spans="1:11" x14ac:dyDescent="0.35">
      <c r="A57" t="s">
        <v>496</v>
      </c>
      <c r="B57" t="s">
        <v>472</v>
      </c>
      <c r="C57" t="s">
        <v>474</v>
      </c>
      <c r="D57" t="s">
        <v>494</v>
      </c>
      <c r="E57" t="s">
        <v>492</v>
      </c>
    </row>
    <row r="58" spans="1:11" x14ac:dyDescent="0.35">
      <c r="A58" t="s">
        <v>497</v>
      </c>
      <c r="B58" t="s">
        <v>389</v>
      </c>
      <c r="C58" t="s">
        <v>498</v>
      </c>
      <c r="D58" t="s">
        <v>389</v>
      </c>
      <c r="E58" t="s">
        <v>389</v>
      </c>
    </row>
    <row r="59" spans="1:11" x14ac:dyDescent="0.35">
      <c r="A59" t="s">
        <v>499</v>
      </c>
      <c r="B59" t="s">
        <v>472</v>
      </c>
      <c r="C59" t="s">
        <v>498</v>
      </c>
      <c r="D59" t="s">
        <v>476</v>
      </c>
      <c r="E59" t="s">
        <v>477</v>
      </c>
      <c r="K59" s="4">
        <v>3</v>
      </c>
    </row>
    <row r="60" spans="1:11" x14ac:dyDescent="0.35">
      <c r="A60" t="s">
        <v>500</v>
      </c>
      <c r="B60" t="s">
        <v>472</v>
      </c>
      <c r="C60" t="s">
        <v>498</v>
      </c>
      <c r="D60" t="s">
        <v>476</v>
      </c>
      <c r="E60" t="s">
        <v>479</v>
      </c>
    </row>
    <row r="61" spans="1:11" x14ac:dyDescent="0.35">
      <c r="A61" t="s">
        <v>501</v>
      </c>
      <c r="B61" t="s">
        <v>472</v>
      </c>
      <c r="C61" t="s">
        <v>498</v>
      </c>
      <c r="D61" t="s">
        <v>476</v>
      </c>
      <c r="E61" t="s">
        <v>481</v>
      </c>
    </row>
    <row r="62" spans="1:11" x14ac:dyDescent="0.35">
      <c r="A62" t="s">
        <v>502</v>
      </c>
      <c r="B62" t="s">
        <v>472</v>
      </c>
      <c r="C62" t="s">
        <v>498</v>
      </c>
      <c r="D62" t="s">
        <v>476</v>
      </c>
      <c r="E62" t="s">
        <v>483</v>
      </c>
    </row>
    <row r="63" spans="1:11" x14ac:dyDescent="0.35">
      <c r="A63" t="s">
        <v>503</v>
      </c>
      <c r="B63" t="s">
        <v>472</v>
      </c>
      <c r="C63" t="s">
        <v>498</v>
      </c>
      <c r="D63" t="s">
        <v>476</v>
      </c>
      <c r="E63" t="s">
        <v>485</v>
      </c>
    </row>
    <row r="64" spans="1:11" x14ac:dyDescent="0.35">
      <c r="A64" t="s">
        <v>504</v>
      </c>
      <c r="B64" t="s">
        <v>472</v>
      </c>
      <c r="C64" t="s">
        <v>498</v>
      </c>
      <c r="D64" t="s">
        <v>487</v>
      </c>
      <c r="E64" t="s">
        <v>488</v>
      </c>
    </row>
    <row r="65" spans="1:5" x14ac:dyDescent="0.35">
      <c r="A65" t="s">
        <v>505</v>
      </c>
      <c r="B65" t="s">
        <v>472</v>
      </c>
      <c r="C65" t="s">
        <v>498</v>
      </c>
      <c r="D65" t="s">
        <v>487</v>
      </c>
      <c r="E65" t="s">
        <v>490</v>
      </c>
    </row>
    <row r="66" spans="1:5" x14ac:dyDescent="0.35">
      <c r="A66" t="s">
        <v>506</v>
      </c>
      <c r="B66" t="s">
        <v>472</v>
      </c>
      <c r="C66" t="s">
        <v>498</v>
      </c>
      <c r="D66" t="s">
        <v>487</v>
      </c>
      <c r="E66" t="s">
        <v>492</v>
      </c>
    </row>
    <row r="67" spans="1:5" x14ac:dyDescent="0.35">
      <c r="A67" t="s">
        <v>507</v>
      </c>
      <c r="B67" t="s">
        <v>472</v>
      </c>
      <c r="C67" t="s">
        <v>498</v>
      </c>
      <c r="D67" t="s">
        <v>494</v>
      </c>
      <c r="E67" t="s">
        <v>488</v>
      </c>
    </row>
    <row r="68" spans="1:5" x14ac:dyDescent="0.35">
      <c r="A68" t="s">
        <v>508</v>
      </c>
      <c r="B68" t="s">
        <v>472</v>
      </c>
      <c r="C68" t="s">
        <v>498</v>
      </c>
      <c r="D68" t="s">
        <v>494</v>
      </c>
      <c r="E68" t="s">
        <v>490</v>
      </c>
    </row>
    <row r="69" spans="1:5" x14ac:dyDescent="0.35">
      <c r="A69" t="s">
        <v>509</v>
      </c>
      <c r="B69" t="s">
        <v>472</v>
      </c>
      <c r="C69" t="s">
        <v>498</v>
      </c>
      <c r="D69" t="s">
        <v>494</v>
      </c>
      <c r="E69" t="s">
        <v>492</v>
      </c>
    </row>
    <row r="70" spans="1:5" x14ac:dyDescent="0.35">
      <c r="A70" t="s">
        <v>510</v>
      </c>
      <c r="B70" t="s">
        <v>389</v>
      </c>
      <c r="C70" t="s">
        <v>511</v>
      </c>
      <c r="D70" t="s">
        <v>389</v>
      </c>
      <c r="E70" t="s">
        <v>389</v>
      </c>
    </row>
    <row r="71" spans="1:5" x14ac:dyDescent="0.35">
      <c r="A71" t="s">
        <v>512</v>
      </c>
      <c r="B71" t="s">
        <v>472</v>
      </c>
      <c r="C71" t="s">
        <v>511</v>
      </c>
      <c r="D71" t="s">
        <v>476</v>
      </c>
      <c r="E71" t="s">
        <v>477</v>
      </c>
    </row>
    <row r="72" spans="1:5" x14ac:dyDescent="0.35">
      <c r="A72" t="s">
        <v>513</v>
      </c>
      <c r="B72" t="s">
        <v>472</v>
      </c>
      <c r="C72" t="s">
        <v>511</v>
      </c>
      <c r="D72" t="s">
        <v>476</v>
      </c>
      <c r="E72" t="s">
        <v>479</v>
      </c>
    </row>
    <row r="73" spans="1:5" x14ac:dyDescent="0.35">
      <c r="A73" t="s">
        <v>514</v>
      </c>
      <c r="B73" t="s">
        <v>472</v>
      </c>
      <c r="C73" t="s">
        <v>511</v>
      </c>
      <c r="D73" t="s">
        <v>476</v>
      </c>
      <c r="E73" t="s">
        <v>481</v>
      </c>
    </row>
    <row r="74" spans="1:5" x14ac:dyDescent="0.35">
      <c r="A74" t="s">
        <v>515</v>
      </c>
      <c r="B74" t="s">
        <v>472</v>
      </c>
      <c r="C74" t="s">
        <v>511</v>
      </c>
      <c r="D74" t="s">
        <v>476</v>
      </c>
      <c r="E74" t="s">
        <v>483</v>
      </c>
    </row>
    <row r="75" spans="1:5" x14ac:dyDescent="0.35">
      <c r="A75" t="s">
        <v>516</v>
      </c>
      <c r="B75" t="s">
        <v>472</v>
      </c>
      <c r="C75" t="s">
        <v>511</v>
      </c>
      <c r="D75" t="s">
        <v>476</v>
      </c>
      <c r="E75" t="s">
        <v>485</v>
      </c>
    </row>
    <row r="76" spans="1:5" x14ac:dyDescent="0.35">
      <c r="A76" t="s">
        <v>517</v>
      </c>
      <c r="B76" t="s">
        <v>472</v>
      </c>
      <c r="C76" t="s">
        <v>511</v>
      </c>
      <c r="D76" t="s">
        <v>487</v>
      </c>
      <c r="E76" t="s">
        <v>488</v>
      </c>
    </row>
    <row r="77" spans="1:5" x14ac:dyDescent="0.35">
      <c r="A77" t="s">
        <v>518</v>
      </c>
      <c r="B77" t="s">
        <v>472</v>
      </c>
      <c r="C77" t="s">
        <v>511</v>
      </c>
      <c r="D77" t="s">
        <v>487</v>
      </c>
      <c r="E77" t="s">
        <v>490</v>
      </c>
    </row>
    <row r="78" spans="1:5" x14ac:dyDescent="0.35">
      <c r="A78" t="s">
        <v>519</v>
      </c>
      <c r="B78" t="s">
        <v>472</v>
      </c>
      <c r="C78" t="s">
        <v>511</v>
      </c>
      <c r="D78" t="s">
        <v>487</v>
      </c>
      <c r="E78" t="s">
        <v>492</v>
      </c>
    </row>
    <row r="79" spans="1:5" x14ac:dyDescent="0.35">
      <c r="A79" t="s">
        <v>520</v>
      </c>
      <c r="B79" t="s">
        <v>472</v>
      </c>
      <c r="C79" t="s">
        <v>511</v>
      </c>
      <c r="D79" t="s">
        <v>494</v>
      </c>
      <c r="E79" t="s">
        <v>488</v>
      </c>
    </row>
    <row r="80" spans="1:5" x14ac:dyDescent="0.35">
      <c r="A80" t="s">
        <v>521</v>
      </c>
      <c r="B80" t="s">
        <v>472</v>
      </c>
      <c r="C80" t="s">
        <v>511</v>
      </c>
      <c r="D80" t="s">
        <v>494</v>
      </c>
      <c r="E80" t="s">
        <v>490</v>
      </c>
    </row>
    <row r="81" spans="1:7" x14ac:dyDescent="0.35">
      <c r="A81" t="s">
        <v>522</v>
      </c>
      <c r="B81" t="s">
        <v>472</v>
      </c>
      <c r="C81" t="s">
        <v>511</v>
      </c>
      <c r="D81" t="s">
        <v>494</v>
      </c>
      <c r="E81" t="s">
        <v>492</v>
      </c>
    </row>
    <row r="82" spans="1:7" x14ac:dyDescent="0.35">
      <c r="A82" t="s">
        <v>523</v>
      </c>
      <c r="B82" t="s">
        <v>389</v>
      </c>
      <c r="C82" t="s">
        <v>524</v>
      </c>
      <c r="D82" t="s">
        <v>389</v>
      </c>
      <c r="E82" t="s">
        <v>389</v>
      </c>
    </row>
    <row r="83" spans="1:7" x14ac:dyDescent="0.35">
      <c r="A83" t="s">
        <v>525</v>
      </c>
      <c r="B83" t="s">
        <v>472</v>
      </c>
      <c r="C83" t="s">
        <v>524</v>
      </c>
      <c r="D83" t="s">
        <v>476</v>
      </c>
      <c r="E83" t="s">
        <v>477</v>
      </c>
      <c r="F83" s="4">
        <v>4</v>
      </c>
      <c r="G83" s="4">
        <v>2</v>
      </c>
    </row>
    <row r="84" spans="1:7" x14ac:dyDescent="0.35">
      <c r="A84" t="s">
        <v>526</v>
      </c>
      <c r="B84" t="s">
        <v>472</v>
      </c>
      <c r="C84" t="s">
        <v>389</v>
      </c>
      <c r="D84" t="s">
        <v>476</v>
      </c>
      <c r="E84" t="s">
        <v>479</v>
      </c>
      <c r="F84" s="4">
        <v>4</v>
      </c>
    </row>
    <row r="85" spans="1:7" x14ac:dyDescent="0.35">
      <c r="A85" t="s">
        <v>527</v>
      </c>
      <c r="B85" t="s">
        <v>472</v>
      </c>
      <c r="C85" t="s">
        <v>389</v>
      </c>
      <c r="D85" t="s">
        <v>476</v>
      </c>
      <c r="E85" t="s">
        <v>481</v>
      </c>
      <c r="F85" s="4"/>
    </row>
    <row r="86" spans="1:7" x14ac:dyDescent="0.35">
      <c r="A86" t="s">
        <v>528</v>
      </c>
      <c r="B86" t="s">
        <v>472</v>
      </c>
      <c r="C86" t="s">
        <v>389</v>
      </c>
      <c r="D86" t="s">
        <v>476</v>
      </c>
      <c r="E86" t="s">
        <v>483</v>
      </c>
      <c r="F86" s="4">
        <v>4</v>
      </c>
    </row>
    <row r="87" spans="1:7" x14ac:dyDescent="0.35">
      <c r="A87" t="s">
        <v>529</v>
      </c>
      <c r="B87" t="s">
        <v>472</v>
      </c>
      <c r="C87" t="s">
        <v>389</v>
      </c>
      <c r="D87" t="s">
        <v>476</v>
      </c>
      <c r="E87" t="s">
        <v>485</v>
      </c>
      <c r="F87" s="4">
        <v>3</v>
      </c>
      <c r="G87" s="4">
        <v>4</v>
      </c>
    </row>
    <row r="88" spans="1:7" x14ac:dyDescent="0.35">
      <c r="A88" t="s">
        <v>531</v>
      </c>
      <c r="B88" t="s">
        <v>472</v>
      </c>
      <c r="C88" t="s">
        <v>389</v>
      </c>
      <c r="D88" t="s">
        <v>487</v>
      </c>
      <c r="E88" t="s">
        <v>488</v>
      </c>
      <c r="F88" s="4">
        <v>4</v>
      </c>
    </row>
    <row r="89" spans="1:7" x14ac:dyDescent="0.35">
      <c r="A89" t="s">
        <v>532</v>
      </c>
      <c r="B89" t="s">
        <v>472</v>
      </c>
      <c r="C89" t="s">
        <v>389</v>
      </c>
      <c r="D89" t="s">
        <v>487</v>
      </c>
      <c r="E89" t="s">
        <v>490</v>
      </c>
      <c r="F89" s="4"/>
    </row>
    <row r="90" spans="1:7" x14ac:dyDescent="0.35">
      <c r="A90" t="s">
        <v>533</v>
      </c>
      <c r="B90" t="s">
        <v>472</v>
      </c>
      <c r="C90" t="s">
        <v>389</v>
      </c>
      <c r="D90" t="s">
        <v>487</v>
      </c>
      <c r="E90" t="s">
        <v>492</v>
      </c>
      <c r="F90" s="4">
        <v>4</v>
      </c>
      <c r="G90" s="4">
        <v>2</v>
      </c>
    </row>
    <row r="91" spans="1:7" x14ac:dyDescent="0.35">
      <c r="A91" t="s">
        <v>534</v>
      </c>
      <c r="B91" t="s">
        <v>472</v>
      </c>
      <c r="C91" t="s">
        <v>389</v>
      </c>
      <c r="D91" t="s">
        <v>494</v>
      </c>
      <c r="E91" t="s">
        <v>488</v>
      </c>
      <c r="F91" s="4">
        <v>4</v>
      </c>
      <c r="G91" s="4">
        <v>0</v>
      </c>
    </row>
    <row r="92" spans="1:7" x14ac:dyDescent="0.35">
      <c r="A92" t="s">
        <v>535</v>
      </c>
      <c r="B92" t="s">
        <v>472</v>
      </c>
      <c r="C92" t="s">
        <v>389</v>
      </c>
      <c r="D92" t="s">
        <v>494</v>
      </c>
      <c r="E92" t="s">
        <v>490</v>
      </c>
      <c r="F92" s="4"/>
      <c r="G92" s="4">
        <v>0</v>
      </c>
    </row>
    <row r="93" spans="1:7" x14ac:dyDescent="0.35">
      <c r="A93" t="s">
        <v>536</v>
      </c>
      <c r="B93" t="s">
        <v>472</v>
      </c>
      <c r="C93" t="s">
        <v>389</v>
      </c>
      <c r="D93" t="s">
        <v>494</v>
      </c>
      <c r="E93" t="s">
        <v>492</v>
      </c>
      <c r="F93" s="4"/>
      <c r="G93" s="4">
        <v>0</v>
      </c>
    </row>
    <row r="94" spans="1:7" x14ac:dyDescent="0.35">
      <c r="A94" t="s">
        <v>537</v>
      </c>
      <c r="B94" t="s">
        <v>538</v>
      </c>
      <c r="C94" t="s">
        <v>389</v>
      </c>
      <c r="D94" t="s">
        <v>389</v>
      </c>
      <c r="E94" t="s">
        <v>389</v>
      </c>
    </row>
    <row r="95" spans="1:7" x14ac:dyDescent="0.35">
      <c r="A95" t="s">
        <v>539</v>
      </c>
      <c r="B95" t="s">
        <v>389</v>
      </c>
      <c r="C95" t="s">
        <v>540</v>
      </c>
      <c r="D95" t="s">
        <v>389</v>
      </c>
      <c r="E95" t="s">
        <v>389</v>
      </c>
    </row>
    <row r="96" spans="1:7" x14ac:dyDescent="0.35">
      <c r="A96" t="s">
        <v>541</v>
      </c>
      <c r="B96" t="s">
        <v>538</v>
      </c>
      <c r="D96" t="s">
        <v>542</v>
      </c>
      <c r="E96" t="s">
        <v>543</v>
      </c>
    </row>
    <row r="97" spans="1:5" x14ac:dyDescent="0.35">
      <c r="A97" t="s">
        <v>544</v>
      </c>
      <c r="B97" t="s">
        <v>538</v>
      </c>
      <c r="D97" t="s">
        <v>542</v>
      </c>
      <c r="E97" t="s">
        <v>545</v>
      </c>
    </row>
    <row r="98" spans="1:5" x14ac:dyDescent="0.35">
      <c r="A98" t="s">
        <v>546</v>
      </c>
      <c r="B98" t="s">
        <v>538</v>
      </c>
      <c r="D98" t="s">
        <v>547</v>
      </c>
      <c r="E98" t="s">
        <v>548</v>
      </c>
    </row>
    <row r="99" spans="1:5" x14ac:dyDescent="0.35">
      <c r="A99" t="s">
        <v>549</v>
      </c>
      <c r="B99" t="s">
        <v>538</v>
      </c>
      <c r="D99" t="s">
        <v>547</v>
      </c>
      <c r="E99" t="s">
        <v>550</v>
      </c>
    </row>
    <row r="100" spans="1:5" x14ac:dyDescent="0.35">
      <c r="A100" t="s">
        <v>551</v>
      </c>
      <c r="B100" t="s">
        <v>538</v>
      </c>
      <c r="D100" t="s">
        <v>547</v>
      </c>
      <c r="E100" t="s">
        <v>552</v>
      </c>
    </row>
    <row r="101" spans="1:5" x14ac:dyDescent="0.35">
      <c r="A101" t="s">
        <v>553</v>
      </c>
      <c r="B101" t="s">
        <v>389</v>
      </c>
      <c r="C101" t="s">
        <v>554</v>
      </c>
      <c r="D101" t="s">
        <v>389</v>
      </c>
      <c r="E101" t="s">
        <v>389</v>
      </c>
    </row>
    <row r="102" spans="1:5" x14ac:dyDescent="0.35">
      <c r="A102" t="s">
        <v>555</v>
      </c>
      <c r="B102" t="s">
        <v>538</v>
      </c>
      <c r="D102" t="s">
        <v>542</v>
      </c>
      <c r="E102" t="s">
        <v>543</v>
      </c>
    </row>
    <row r="103" spans="1:5" x14ac:dyDescent="0.35">
      <c r="A103" t="s">
        <v>556</v>
      </c>
      <c r="B103" t="s">
        <v>538</v>
      </c>
      <c r="D103" t="s">
        <v>542</v>
      </c>
      <c r="E103" t="s">
        <v>545</v>
      </c>
    </row>
    <row r="104" spans="1:5" x14ac:dyDescent="0.35">
      <c r="A104" t="s">
        <v>557</v>
      </c>
      <c r="B104" t="s">
        <v>538</v>
      </c>
      <c r="D104" t="s">
        <v>547</v>
      </c>
      <c r="E104" t="s">
        <v>548</v>
      </c>
    </row>
    <row r="105" spans="1:5" x14ac:dyDescent="0.35">
      <c r="A105" t="s">
        <v>558</v>
      </c>
      <c r="B105" t="s">
        <v>538</v>
      </c>
      <c r="D105" t="s">
        <v>547</v>
      </c>
      <c r="E105" t="s">
        <v>550</v>
      </c>
    </row>
    <row r="106" spans="1:5" x14ac:dyDescent="0.35">
      <c r="A106" t="s">
        <v>559</v>
      </c>
      <c r="B106" t="s">
        <v>538</v>
      </c>
      <c r="D106" t="s">
        <v>547</v>
      </c>
      <c r="E106" t="s">
        <v>552</v>
      </c>
    </row>
    <row r="107" spans="1:5" x14ac:dyDescent="0.35">
      <c r="A107" t="s">
        <v>560</v>
      </c>
      <c r="B107" t="s">
        <v>389</v>
      </c>
      <c r="C107" t="s">
        <v>561</v>
      </c>
      <c r="D107" t="s">
        <v>389</v>
      </c>
      <c r="E107" t="s">
        <v>389</v>
      </c>
    </row>
    <row r="108" spans="1:5" x14ac:dyDescent="0.35">
      <c r="A108" t="s">
        <v>562</v>
      </c>
      <c r="B108" t="s">
        <v>538</v>
      </c>
      <c r="D108" t="s">
        <v>542</v>
      </c>
      <c r="E108" t="s">
        <v>543</v>
      </c>
    </row>
    <row r="109" spans="1:5" x14ac:dyDescent="0.35">
      <c r="A109" t="s">
        <v>563</v>
      </c>
      <c r="B109" t="s">
        <v>538</v>
      </c>
      <c r="D109" t="s">
        <v>542</v>
      </c>
      <c r="E109" t="s">
        <v>545</v>
      </c>
    </row>
    <row r="110" spans="1:5" x14ac:dyDescent="0.35">
      <c r="A110" t="s">
        <v>564</v>
      </c>
      <c r="B110" t="s">
        <v>538</v>
      </c>
      <c r="D110" t="s">
        <v>547</v>
      </c>
      <c r="E110" t="s">
        <v>548</v>
      </c>
    </row>
    <row r="111" spans="1:5" x14ac:dyDescent="0.35">
      <c r="A111" t="s">
        <v>565</v>
      </c>
      <c r="B111" t="s">
        <v>538</v>
      </c>
      <c r="D111" t="s">
        <v>547</v>
      </c>
      <c r="E111" t="s">
        <v>550</v>
      </c>
    </row>
    <row r="112" spans="1:5" x14ac:dyDescent="0.35">
      <c r="A112" t="s">
        <v>566</v>
      </c>
      <c r="B112" t="s">
        <v>538</v>
      </c>
      <c r="D112" t="s">
        <v>547</v>
      </c>
      <c r="E112" t="s">
        <v>552</v>
      </c>
    </row>
    <row r="113" spans="1:5" x14ac:dyDescent="0.35">
      <c r="A113" t="s">
        <v>567</v>
      </c>
      <c r="B113" t="s">
        <v>389</v>
      </c>
      <c r="C113" t="s">
        <v>568</v>
      </c>
      <c r="D113" t="s">
        <v>389</v>
      </c>
      <c r="E113" t="s">
        <v>389</v>
      </c>
    </row>
    <row r="114" spans="1:5" x14ac:dyDescent="0.35">
      <c r="A114" t="s">
        <v>569</v>
      </c>
      <c r="B114" t="s">
        <v>538</v>
      </c>
      <c r="D114" t="s">
        <v>542</v>
      </c>
      <c r="E114" t="s">
        <v>543</v>
      </c>
    </row>
    <row r="115" spans="1:5" x14ac:dyDescent="0.35">
      <c r="A115" t="s">
        <v>570</v>
      </c>
      <c r="B115" t="s">
        <v>538</v>
      </c>
      <c r="D115" t="s">
        <v>542</v>
      </c>
      <c r="E115" t="s">
        <v>545</v>
      </c>
    </row>
    <row r="116" spans="1:5" x14ac:dyDescent="0.35">
      <c r="A116" t="s">
        <v>571</v>
      </c>
      <c r="B116" t="s">
        <v>538</v>
      </c>
      <c r="D116" t="s">
        <v>547</v>
      </c>
      <c r="E116" t="s">
        <v>548</v>
      </c>
    </row>
    <row r="117" spans="1:5" x14ac:dyDescent="0.35">
      <c r="A117" t="s">
        <v>572</v>
      </c>
      <c r="B117" t="s">
        <v>538</v>
      </c>
      <c r="D117" t="s">
        <v>547</v>
      </c>
      <c r="E117" t="s">
        <v>550</v>
      </c>
    </row>
    <row r="118" spans="1:5" x14ac:dyDescent="0.35">
      <c r="A118" t="s">
        <v>573</v>
      </c>
      <c r="B118" t="s">
        <v>538</v>
      </c>
      <c r="D118" t="s">
        <v>547</v>
      </c>
      <c r="E118" t="s">
        <v>552</v>
      </c>
    </row>
    <row r="119" spans="1:5" x14ac:dyDescent="0.35">
      <c r="A119" t="s">
        <v>574</v>
      </c>
      <c r="B119" t="s">
        <v>389</v>
      </c>
      <c r="C119" t="s">
        <v>575</v>
      </c>
      <c r="D119" t="s">
        <v>389</v>
      </c>
      <c r="E119" t="s">
        <v>389</v>
      </c>
    </row>
    <row r="120" spans="1:5" x14ac:dyDescent="0.35">
      <c r="A120" t="s">
        <v>576</v>
      </c>
      <c r="B120" t="s">
        <v>538</v>
      </c>
      <c r="D120" t="s">
        <v>542</v>
      </c>
      <c r="E120" t="s">
        <v>543</v>
      </c>
    </row>
    <row r="121" spans="1:5" x14ac:dyDescent="0.35">
      <c r="A121" t="s">
        <v>577</v>
      </c>
      <c r="B121" t="s">
        <v>538</v>
      </c>
      <c r="D121" t="s">
        <v>542</v>
      </c>
      <c r="E121" t="s">
        <v>545</v>
      </c>
    </row>
    <row r="122" spans="1:5" x14ac:dyDescent="0.35">
      <c r="A122" t="s">
        <v>578</v>
      </c>
      <c r="B122" t="s">
        <v>538</v>
      </c>
      <c r="D122" t="s">
        <v>547</v>
      </c>
      <c r="E122" t="s">
        <v>548</v>
      </c>
    </row>
    <row r="123" spans="1:5" x14ac:dyDescent="0.35">
      <c r="A123" t="s">
        <v>579</v>
      </c>
      <c r="B123" t="s">
        <v>538</v>
      </c>
      <c r="D123" t="s">
        <v>547</v>
      </c>
      <c r="E123" t="s">
        <v>550</v>
      </c>
    </row>
    <row r="124" spans="1:5" x14ac:dyDescent="0.35">
      <c r="A124" t="s">
        <v>580</v>
      </c>
      <c r="B124" t="s">
        <v>538</v>
      </c>
      <c r="D124" t="s">
        <v>547</v>
      </c>
      <c r="E124" t="s">
        <v>552</v>
      </c>
    </row>
    <row r="125" spans="1:5" x14ac:dyDescent="0.35">
      <c r="A125" t="s">
        <v>581</v>
      </c>
      <c r="B125" t="s">
        <v>582</v>
      </c>
      <c r="C125" t="s">
        <v>582</v>
      </c>
      <c r="D125" t="s">
        <v>389</v>
      </c>
      <c r="E125" t="s">
        <v>389</v>
      </c>
    </row>
    <row r="126" spans="1:5" x14ac:dyDescent="0.35">
      <c r="A126" t="s">
        <v>583</v>
      </c>
      <c r="B126" t="s">
        <v>389</v>
      </c>
      <c r="C126" t="s">
        <v>584</v>
      </c>
      <c r="D126" t="s">
        <v>389</v>
      </c>
      <c r="E126" t="s">
        <v>389</v>
      </c>
    </row>
    <row r="127" spans="1:5" x14ac:dyDescent="0.35">
      <c r="A127" t="s">
        <v>585</v>
      </c>
      <c r="B127" t="s">
        <v>582</v>
      </c>
      <c r="C127" t="s">
        <v>389</v>
      </c>
      <c r="D127" t="s">
        <v>389</v>
      </c>
      <c r="E127" t="s">
        <v>586</v>
      </c>
    </row>
    <row r="128" spans="1:5" x14ac:dyDescent="0.35">
      <c r="A128" t="s">
        <v>587</v>
      </c>
      <c r="B128" t="s">
        <v>582</v>
      </c>
      <c r="C128" t="s">
        <v>389</v>
      </c>
      <c r="D128" t="s">
        <v>389</v>
      </c>
      <c r="E128" t="s">
        <v>588</v>
      </c>
    </row>
    <row r="129" spans="1:5" x14ac:dyDescent="0.35">
      <c r="A129" t="s">
        <v>589</v>
      </c>
      <c r="B129" t="s">
        <v>582</v>
      </c>
      <c r="C129" t="s">
        <v>389</v>
      </c>
      <c r="D129" t="s">
        <v>389</v>
      </c>
      <c r="E129" t="s">
        <v>590</v>
      </c>
    </row>
    <row r="130" spans="1:5" x14ac:dyDescent="0.35">
      <c r="A130" t="s">
        <v>591</v>
      </c>
      <c r="B130" t="s">
        <v>582</v>
      </c>
      <c r="C130" t="s">
        <v>389</v>
      </c>
      <c r="D130" t="s">
        <v>389</v>
      </c>
      <c r="E130" t="s">
        <v>592</v>
      </c>
    </row>
    <row r="131" spans="1:5" x14ac:dyDescent="0.35">
      <c r="A131" t="s">
        <v>593</v>
      </c>
      <c r="B131" t="s">
        <v>582</v>
      </c>
      <c r="C131" t="s">
        <v>389</v>
      </c>
      <c r="D131" t="s">
        <v>389</v>
      </c>
      <c r="E131" t="s">
        <v>594</v>
      </c>
    </row>
    <row r="132" spans="1:5" x14ac:dyDescent="0.35">
      <c r="A132" t="s">
        <v>595</v>
      </c>
      <c r="B132" t="s">
        <v>582</v>
      </c>
      <c r="C132" t="s">
        <v>389</v>
      </c>
      <c r="D132" t="s">
        <v>389</v>
      </c>
      <c r="E132" t="s">
        <v>431</v>
      </c>
    </row>
    <row r="133" spans="1:5" x14ac:dyDescent="0.35">
      <c r="A133" t="s">
        <v>596</v>
      </c>
      <c r="B133" t="s">
        <v>389</v>
      </c>
      <c r="C133" t="s">
        <v>597</v>
      </c>
      <c r="D133" t="s">
        <v>389</v>
      </c>
      <c r="E133" t="s">
        <v>389</v>
      </c>
    </row>
    <row r="134" spans="1:5" x14ac:dyDescent="0.35">
      <c r="A134" t="s">
        <v>598</v>
      </c>
      <c r="B134" t="s">
        <v>582</v>
      </c>
      <c r="D134" t="s">
        <v>389</v>
      </c>
      <c r="E134" t="s">
        <v>599</v>
      </c>
    </row>
    <row r="135" spans="1:5" x14ac:dyDescent="0.35">
      <c r="A135" t="s">
        <v>600</v>
      </c>
      <c r="B135" t="s">
        <v>582</v>
      </c>
      <c r="D135" t="s">
        <v>389</v>
      </c>
      <c r="E135" t="s">
        <v>601</v>
      </c>
    </row>
    <row r="136" spans="1:5" x14ac:dyDescent="0.35">
      <c r="A136" t="s">
        <v>602</v>
      </c>
      <c r="B136" t="s">
        <v>389</v>
      </c>
      <c r="C136" t="s">
        <v>603</v>
      </c>
      <c r="D136" t="s">
        <v>389</v>
      </c>
      <c r="E136" t="s">
        <v>389</v>
      </c>
    </row>
    <row r="137" spans="1:5" x14ac:dyDescent="0.35">
      <c r="A137" t="s">
        <v>604</v>
      </c>
      <c r="B137" t="s">
        <v>582</v>
      </c>
      <c r="D137" t="s">
        <v>389</v>
      </c>
      <c r="E137" t="s">
        <v>605</v>
      </c>
    </row>
    <row r="138" spans="1:5" x14ac:dyDescent="0.35">
      <c r="A138" t="s">
        <v>606</v>
      </c>
      <c r="B138" t="s">
        <v>582</v>
      </c>
      <c r="D138" t="s">
        <v>389</v>
      </c>
      <c r="E138" t="s">
        <v>607</v>
      </c>
    </row>
    <row r="139" spans="1:5" x14ac:dyDescent="0.35">
      <c r="A139" t="s">
        <v>608</v>
      </c>
      <c r="B139" t="s">
        <v>582</v>
      </c>
      <c r="D139" t="s">
        <v>389</v>
      </c>
      <c r="E139" t="s">
        <v>609</v>
      </c>
    </row>
    <row r="140" spans="1:5" x14ac:dyDescent="0.35">
      <c r="A140" t="s">
        <v>610</v>
      </c>
      <c r="B140" t="s">
        <v>389</v>
      </c>
      <c r="C140" t="s">
        <v>611</v>
      </c>
      <c r="D140" t="s">
        <v>389</v>
      </c>
      <c r="E140" t="s">
        <v>389</v>
      </c>
    </row>
    <row r="141" spans="1:5" x14ac:dyDescent="0.35">
      <c r="A141" t="s">
        <v>612</v>
      </c>
      <c r="B141" t="s">
        <v>582</v>
      </c>
      <c r="D141" t="s">
        <v>389</v>
      </c>
      <c r="E141" t="s">
        <v>613</v>
      </c>
    </row>
    <row r="142" spans="1:5" x14ac:dyDescent="0.35">
      <c r="A142" t="s">
        <v>614</v>
      </c>
      <c r="B142" t="s">
        <v>582</v>
      </c>
      <c r="D142" t="s">
        <v>389</v>
      </c>
      <c r="E142" t="s">
        <v>615</v>
      </c>
    </row>
    <row r="143" spans="1:5" x14ac:dyDescent="0.35">
      <c r="A143" t="s">
        <v>616</v>
      </c>
      <c r="B143" t="s">
        <v>617</v>
      </c>
      <c r="C143" t="s">
        <v>617</v>
      </c>
      <c r="D143" t="s">
        <v>389</v>
      </c>
      <c r="E143" t="s">
        <v>389</v>
      </c>
    </row>
    <row r="144" spans="1:5" x14ac:dyDescent="0.35">
      <c r="A144" t="s">
        <v>618</v>
      </c>
      <c r="B144" t="s">
        <v>389</v>
      </c>
      <c r="C144" t="s">
        <v>619</v>
      </c>
      <c r="D144" t="s">
        <v>389</v>
      </c>
      <c r="E144" t="s">
        <v>389</v>
      </c>
    </row>
    <row r="145" spans="1:11" x14ac:dyDescent="0.35">
      <c r="A145" t="s">
        <v>620</v>
      </c>
      <c r="B145" t="s">
        <v>617</v>
      </c>
      <c r="D145" t="s">
        <v>389</v>
      </c>
      <c r="E145" t="s">
        <v>621</v>
      </c>
      <c r="F145" s="4">
        <v>2</v>
      </c>
      <c r="G145" s="4">
        <v>4</v>
      </c>
      <c r="H145" s="4">
        <v>5</v>
      </c>
      <c r="I145" s="4">
        <v>1</v>
      </c>
      <c r="J145" s="4">
        <v>5</v>
      </c>
      <c r="K145" s="4">
        <v>5</v>
      </c>
    </row>
    <row r="146" spans="1:11" x14ac:dyDescent="0.35">
      <c r="A146" t="s">
        <v>622</v>
      </c>
      <c r="B146" t="s">
        <v>617</v>
      </c>
      <c r="D146" t="s">
        <v>389</v>
      </c>
      <c r="E146" t="s">
        <v>623</v>
      </c>
      <c r="F146" s="4">
        <v>3</v>
      </c>
      <c r="G146" s="4">
        <v>5</v>
      </c>
      <c r="H146" s="4">
        <v>5</v>
      </c>
      <c r="I146" s="4">
        <v>2</v>
      </c>
      <c r="J146" s="4">
        <v>4</v>
      </c>
      <c r="K146" s="4">
        <v>5</v>
      </c>
    </row>
    <row r="147" spans="1:11" x14ac:dyDescent="0.35">
      <c r="A147" t="s">
        <v>624</v>
      </c>
      <c r="B147" t="s">
        <v>389</v>
      </c>
      <c r="C147" t="s">
        <v>625</v>
      </c>
      <c r="D147" t="s">
        <v>389</v>
      </c>
      <c r="E147" t="s">
        <v>389</v>
      </c>
    </row>
    <row r="148" spans="1:11" x14ac:dyDescent="0.35">
      <c r="A148" t="s">
        <v>626</v>
      </c>
      <c r="B148" t="s">
        <v>617</v>
      </c>
      <c r="C148" t="s">
        <v>627</v>
      </c>
      <c r="D148" t="s">
        <v>389</v>
      </c>
      <c r="E148" t="s">
        <v>628</v>
      </c>
      <c r="F148" s="4">
        <v>3</v>
      </c>
      <c r="G148" s="4">
        <v>4</v>
      </c>
      <c r="H148" s="4">
        <v>3</v>
      </c>
      <c r="I148" s="4">
        <v>3</v>
      </c>
      <c r="J148" s="4">
        <v>4</v>
      </c>
      <c r="K148" s="4">
        <v>4</v>
      </c>
    </row>
    <row r="149" spans="1:11" x14ac:dyDescent="0.35">
      <c r="A149" t="s">
        <v>629</v>
      </c>
      <c r="B149" t="s">
        <v>617</v>
      </c>
      <c r="C149" t="s">
        <v>627</v>
      </c>
      <c r="D149" t="s">
        <v>630</v>
      </c>
      <c r="E149" t="s">
        <v>631</v>
      </c>
      <c r="F149" s="4">
        <v>4</v>
      </c>
      <c r="G149" s="4">
        <v>4</v>
      </c>
      <c r="H149" s="4">
        <v>5</v>
      </c>
      <c r="I149" s="4">
        <v>4</v>
      </c>
      <c r="J149" s="4">
        <v>1</v>
      </c>
      <c r="K149" s="4">
        <v>5</v>
      </c>
    </row>
    <row r="150" spans="1:11" x14ac:dyDescent="0.35">
      <c r="A150" t="s">
        <v>632</v>
      </c>
      <c r="B150" t="s">
        <v>617</v>
      </c>
      <c r="C150" t="s">
        <v>627</v>
      </c>
      <c r="D150" t="s">
        <v>633</v>
      </c>
      <c r="E150" t="s">
        <v>634</v>
      </c>
      <c r="F150" s="4">
        <v>4</v>
      </c>
      <c r="G150" s="4">
        <v>2</v>
      </c>
      <c r="H150" s="4">
        <v>4</v>
      </c>
      <c r="I150" s="4">
        <v>4</v>
      </c>
      <c r="J150" s="4">
        <v>2</v>
      </c>
      <c r="K150" s="4">
        <v>5</v>
      </c>
    </row>
    <row r="151" spans="1:11" x14ac:dyDescent="0.35">
      <c r="A151" t="s">
        <v>635</v>
      </c>
      <c r="B151" t="s">
        <v>617</v>
      </c>
      <c r="C151" t="s">
        <v>636</v>
      </c>
      <c r="D151" t="s">
        <v>389</v>
      </c>
      <c r="E151" t="s">
        <v>628</v>
      </c>
      <c r="F151" s="4">
        <v>1</v>
      </c>
      <c r="G151" s="4">
        <v>3</v>
      </c>
      <c r="H151" s="4">
        <v>4</v>
      </c>
      <c r="I151" s="4">
        <v>3</v>
      </c>
      <c r="J151" s="4">
        <v>4</v>
      </c>
      <c r="K151" s="4">
        <v>3</v>
      </c>
    </row>
    <row r="152" spans="1:11" x14ac:dyDescent="0.35">
      <c r="A152" t="s">
        <v>637</v>
      </c>
      <c r="B152" t="s">
        <v>617</v>
      </c>
      <c r="C152" t="s">
        <v>636</v>
      </c>
      <c r="D152" t="s">
        <v>633</v>
      </c>
      <c r="E152" t="s">
        <v>638</v>
      </c>
      <c r="F152" s="4">
        <v>3</v>
      </c>
      <c r="G152" s="4">
        <v>3</v>
      </c>
      <c r="H152" s="4">
        <v>4</v>
      </c>
      <c r="I152" s="4">
        <v>5</v>
      </c>
      <c r="J152" s="4">
        <v>3</v>
      </c>
      <c r="K152" s="4">
        <v>4</v>
      </c>
    </row>
    <row r="153" spans="1:11" x14ac:dyDescent="0.35">
      <c r="A153" t="s">
        <v>639</v>
      </c>
      <c r="B153" t="s">
        <v>617</v>
      </c>
      <c r="C153" t="s">
        <v>636</v>
      </c>
      <c r="D153" t="s">
        <v>640</v>
      </c>
      <c r="E153" t="s">
        <v>641</v>
      </c>
      <c r="F153" s="4">
        <v>4</v>
      </c>
      <c r="G153" s="4">
        <v>2</v>
      </c>
      <c r="H153" s="4">
        <v>1</v>
      </c>
      <c r="I153" s="4">
        <v>5</v>
      </c>
      <c r="J153" s="4">
        <v>1</v>
      </c>
      <c r="K153" s="4">
        <v>5</v>
      </c>
    </row>
    <row r="154" spans="1:11" x14ac:dyDescent="0.35">
      <c r="A154" t="s">
        <v>642</v>
      </c>
      <c r="B154" t="s">
        <v>617</v>
      </c>
      <c r="C154" t="s">
        <v>643</v>
      </c>
      <c r="D154" t="s">
        <v>389</v>
      </c>
      <c r="E154" t="s">
        <v>628</v>
      </c>
      <c r="F154" s="4">
        <v>4</v>
      </c>
      <c r="G154" s="4">
        <v>3</v>
      </c>
      <c r="H154" s="4">
        <v>3</v>
      </c>
      <c r="I154" s="4">
        <v>2</v>
      </c>
      <c r="J154" s="4">
        <v>4</v>
      </c>
      <c r="K154" s="4">
        <v>3</v>
      </c>
    </row>
    <row r="155" spans="1:11" x14ac:dyDescent="0.35">
      <c r="A155" t="s">
        <v>644</v>
      </c>
      <c r="B155" t="s">
        <v>617</v>
      </c>
      <c r="C155" t="s">
        <v>643</v>
      </c>
      <c r="D155" t="s">
        <v>640</v>
      </c>
      <c r="E155" t="s">
        <v>638</v>
      </c>
      <c r="F155" s="4">
        <v>4</v>
      </c>
      <c r="G155" s="4">
        <v>4</v>
      </c>
      <c r="H155" s="4">
        <v>4</v>
      </c>
      <c r="I155" s="4">
        <v>4</v>
      </c>
      <c r="J155" s="4">
        <v>5</v>
      </c>
      <c r="K155" s="4">
        <v>5</v>
      </c>
    </row>
    <row r="156" spans="1:11" x14ac:dyDescent="0.35">
      <c r="A156" t="s">
        <v>645</v>
      </c>
      <c r="B156" t="s">
        <v>617</v>
      </c>
      <c r="C156" t="s">
        <v>643</v>
      </c>
      <c r="D156" t="s">
        <v>530</v>
      </c>
      <c r="E156" t="s">
        <v>641</v>
      </c>
      <c r="F156" s="4">
        <v>4</v>
      </c>
      <c r="G156" s="4">
        <v>2</v>
      </c>
      <c r="H156" s="4">
        <v>3</v>
      </c>
      <c r="I156" s="4">
        <v>5</v>
      </c>
      <c r="J156" s="4">
        <v>2</v>
      </c>
      <c r="K156" s="4">
        <v>5</v>
      </c>
    </row>
    <row r="157" spans="1:11" x14ac:dyDescent="0.35">
      <c r="A157" t="s">
        <v>646</v>
      </c>
      <c r="B157" t="s">
        <v>617</v>
      </c>
      <c r="C157" t="s">
        <v>647</v>
      </c>
      <c r="D157" t="s">
        <v>389</v>
      </c>
      <c r="E157" t="s">
        <v>628</v>
      </c>
      <c r="F157" s="4">
        <v>1</v>
      </c>
      <c r="G157" s="4">
        <v>4</v>
      </c>
      <c r="H157" s="4">
        <v>4</v>
      </c>
      <c r="I157" s="4">
        <v>4</v>
      </c>
      <c r="J157" s="4">
        <v>4</v>
      </c>
      <c r="K157" s="4">
        <v>3</v>
      </c>
    </row>
    <row r="158" spans="1:11" x14ac:dyDescent="0.35">
      <c r="A158" t="s">
        <v>648</v>
      </c>
      <c r="B158" t="s">
        <v>617</v>
      </c>
      <c r="C158" t="s">
        <v>647</v>
      </c>
      <c r="D158" t="s">
        <v>633</v>
      </c>
      <c r="E158" t="s">
        <v>649</v>
      </c>
      <c r="F158" s="4">
        <v>3</v>
      </c>
      <c r="G158" s="4">
        <v>2</v>
      </c>
      <c r="H158" s="4">
        <v>4</v>
      </c>
      <c r="I158" s="4">
        <v>5</v>
      </c>
      <c r="J158" s="4">
        <v>4</v>
      </c>
      <c r="K158" s="4">
        <v>5</v>
      </c>
    </row>
    <row r="159" spans="1:11" x14ac:dyDescent="0.35">
      <c r="A159" t="s">
        <v>650</v>
      </c>
      <c r="B159" t="s">
        <v>617</v>
      </c>
      <c r="C159" t="s">
        <v>647</v>
      </c>
      <c r="D159" t="s">
        <v>640</v>
      </c>
      <c r="E159" t="s">
        <v>651</v>
      </c>
      <c r="F159" s="4">
        <v>4</v>
      </c>
      <c r="G159" s="4">
        <v>0</v>
      </c>
      <c r="H159" s="4">
        <v>3</v>
      </c>
      <c r="I159" s="4">
        <v>4</v>
      </c>
      <c r="J159" s="4">
        <v>3</v>
      </c>
      <c r="K159" s="4">
        <v>5</v>
      </c>
    </row>
    <row r="160" spans="1:11" x14ac:dyDescent="0.35">
      <c r="A160" t="s">
        <v>652</v>
      </c>
      <c r="B160" t="s">
        <v>617</v>
      </c>
      <c r="C160" t="s">
        <v>653</v>
      </c>
      <c r="D160" t="s">
        <v>389</v>
      </c>
      <c r="E160" t="s">
        <v>628</v>
      </c>
      <c r="F160" s="4">
        <v>3</v>
      </c>
      <c r="G160" s="4">
        <v>4</v>
      </c>
      <c r="H160" s="4">
        <v>4</v>
      </c>
      <c r="I160" s="4">
        <v>3</v>
      </c>
      <c r="J160" s="4">
        <v>4</v>
      </c>
      <c r="K160" s="4">
        <v>4</v>
      </c>
    </row>
    <row r="161" spans="1:11" x14ac:dyDescent="0.35">
      <c r="A161" t="s">
        <v>654</v>
      </c>
      <c r="B161" t="s">
        <v>617</v>
      </c>
      <c r="C161" t="s">
        <v>653</v>
      </c>
      <c r="D161" t="s">
        <v>640</v>
      </c>
      <c r="E161" t="s">
        <v>649</v>
      </c>
      <c r="F161" s="4">
        <v>3</v>
      </c>
      <c r="G161" s="4">
        <v>4</v>
      </c>
      <c r="H161" s="4">
        <v>4</v>
      </c>
      <c r="I161" s="4">
        <v>5</v>
      </c>
      <c r="J161" s="4">
        <v>4</v>
      </c>
      <c r="K161" s="4">
        <v>5</v>
      </c>
    </row>
    <row r="162" spans="1:11" x14ac:dyDescent="0.35">
      <c r="A162" t="s">
        <v>655</v>
      </c>
      <c r="B162" t="s">
        <v>617</v>
      </c>
      <c r="C162" t="s">
        <v>653</v>
      </c>
      <c r="D162" t="s">
        <v>640</v>
      </c>
      <c r="E162" t="s">
        <v>651</v>
      </c>
      <c r="F162" s="4">
        <v>1</v>
      </c>
      <c r="G162" s="4">
        <v>0</v>
      </c>
      <c r="H162" s="4">
        <v>4</v>
      </c>
      <c r="I162" s="4">
        <v>5</v>
      </c>
      <c r="J162" s="4">
        <v>3</v>
      </c>
      <c r="K162" s="4">
        <v>4</v>
      </c>
    </row>
    <row r="163" spans="1:11" x14ac:dyDescent="0.35">
      <c r="A163" t="s">
        <v>656</v>
      </c>
      <c r="B163" t="s">
        <v>617</v>
      </c>
      <c r="C163" t="s">
        <v>657</v>
      </c>
      <c r="D163" t="s">
        <v>389</v>
      </c>
      <c r="E163" t="s">
        <v>628</v>
      </c>
      <c r="F163" s="4">
        <v>4</v>
      </c>
      <c r="G163" s="4">
        <v>3</v>
      </c>
      <c r="H163" s="4">
        <v>3</v>
      </c>
      <c r="I163" s="4">
        <v>5</v>
      </c>
      <c r="J163" s="4">
        <v>3</v>
      </c>
      <c r="K163" s="4">
        <v>3</v>
      </c>
    </row>
    <row r="164" spans="1:11" x14ac:dyDescent="0.35">
      <c r="A164" t="s">
        <v>658</v>
      </c>
      <c r="B164" t="s">
        <v>617</v>
      </c>
      <c r="C164" t="s">
        <v>657</v>
      </c>
      <c r="D164" t="s">
        <v>633</v>
      </c>
      <c r="E164" t="s">
        <v>649</v>
      </c>
      <c r="F164" s="4">
        <v>4</v>
      </c>
      <c r="G164" s="4">
        <v>4</v>
      </c>
      <c r="H164" s="4">
        <v>5</v>
      </c>
      <c r="I164" s="4">
        <v>5</v>
      </c>
      <c r="J164" s="4">
        <v>3</v>
      </c>
      <c r="K164" s="4">
        <v>5</v>
      </c>
    </row>
    <row r="165" spans="1:11" x14ac:dyDescent="0.35">
      <c r="A165" t="s">
        <v>659</v>
      </c>
      <c r="B165" t="s">
        <v>617</v>
      </c>
      <c r="C165" t="s">
        <v>657</v>
      </c>
      <c r="D165" t="s">
        <v>640</v>
      </c>
      <c r="E165" t="s">
        <v>651</v>
      </c>
      <c r="F165" s="4">
        <v>2</v>
      </c>
      <c r="G165" s="4">
        <v>0</v>
      </c>
      <c r="H165" s="4">
        <v>5</v>
      </c>
      <c r="I165" s="4">
        <v>2</v>
      </c>
      <c r="J165" s="4">
        <v>4</v>
      </c>
      <c r="K165" s="4">
        <v>5</v>
      </c>
    </row>
    <row r="166" spans="1:11" x14ac:dyDescent="0.35">
      <c r="A166" t="s">
        <v>660</v>
      </c>
      <c r="B166" t="s">
        <v>617</v>
      </c>
      <c r="C166" t="s">
        <v>661</v>
      </c>
      <c r="D166" t="s">
        <v>389</v>
      </c>
      <c r="E166" t="s">
        <v>628</v>
      </c>
      <c r="F166" s="4">
        <v>3</v>
      </c>
      <c r="G166" s="4">
        <v>0</v>
      </c>
      <c r="H166" s="4">
        <v>4</v>
      </c>
      <c r="I166" s="4">
        <v>3</v>
      </c>
      <c r="J166" s="4">
        <v>3</v>
      </c>
      <c r="K166" s="4">
        <v>3</v>
      </c>
    </row>
    <row r="167" spans="1:11" x14ac:dyDescent="0.35">
      <c r="A167" t="s">
        <v>662</v>
      </c>
      <c r="B167" t="s">
        <v>617</v>
      </c>
      <c r="C167" t="s">
        <v>661</v>
      </c>
      <c r="D167" t="s">
        <v>633</v>
      </c>
      <c r="E167" t="s">
        <v>649</v>
      </c>
      <c r="F167" s="4">
        <v>4</v>
      </c>
      <c r="G167" s="4">
        <v>3</v>
      </c>
      <c r="H167" s="4">
        <v>4</v>
      </c>
      <c r="I167" s="4">
        <v>5</v>
      </c>
      <c r="J167" s="4">
        <v>5</v>
      </c>
      <c r="K167" s="4">
        <v>5</v>
      </c>
    </row>
    <row r="168" spans="1:11" x14ac:dyDescent="0.35">
      <c r="A168" t="s">
        <v>663</v>
      </c>
      <c r="B168" t="s">
        <v>617</v>
      </c>
      <c r="C168" t="s">
        <v>661</v>
      </c>
      <c r="D168" t="s">
        <v>640</v>
      </c>
      <c r="E168" t="s">
        <v>651</v>
      </c>
      <c r="F168" s="4">
        <v>3</v>
      </c>
      <c r="G168" s="4">
        <v>4</v>
      </c>
      <c r="H168" s="4">
        <v>3</v>
      </c>
      <c r="I168" s="4">
        <v>4</v>
      </c>
      <c r="J168" s="4">
        <v>5</v>
      </c>
      <c r="K168" s="4">
        <v>5</v>
      </c>
    </row>
    <row r="169" spans="1:11" x14ac:dyDescent="0.35">
      <c r="A169" t="s">
        <v>664</v>
      </c>
      <c r="B169" t="s">
        <v>617</v>
      </c>
      <c r="C169" t="s">
        <v>665</v>
      </c>
      <c r="D169" t="s">
        <v>389</v>
      </c>
      <c r="E169" t="s">
        <v>628</v>
      </c>
      <c r="F169" s="4">
        <v>1</v>
      </c>
      <c r="G169" s="4">
        <v>0</v>
      </c>
      <c r="H169" s="4">
        <v>3</v>
      </c>
      <c r="I169" s="4">
        <v>1</v>
      </c>
      <c r="J169" s="4">
        <v>3</v>
      </c>
      <c r="K169" s="4">
        <v>2</v>
      </c>
    </row>
    <row r="170" spans="1:11" x14ac:dyDescent="0.35">
      <c r="A170" t="s">
        <v>666</v>
      </c>
      <c r="B170" t="s">
        <v>617</v>
      </c>
      <c r="C170" t="s">
        <v>665</v>
      </c>
      <c r="D170" t="s">
        <v>633</v>
      </c>
      <c r="E170" t="s">
        <v>649</v>
      </c>
      <c r="F170" s="4">
        <v>4</v>
      </c>
      <c r="G170" s="4">
        <v>3</v>
      </c>
      <c r="H170" s="4">
        <v>4</v>
      </c>
      <c r="I170" s="4">
        <v>5</v>
      </c>
      <c r="J170" s="4">
        <v>3</v>
      </c>
      <c r="K170" s="4">
        <v>5</v>
      </c>
    </row>
    <row r="171" spans="1:11" x14ac:dyDescent="0.35">
      <c r="A171" t="s">
        <v>667</v>
      </c>
      <c r="B171" t="s">
        <v>617</v>
      </c>
      <c r="C171" t="s">
        <v>665</v>
      </c>
      <c r="D171" t="s">
        <v>640</v>
      </c>
      <c r="E171" t="s">
        <v>651</v>
      </c>
      <c r="F171" s="4">
        <v>4</v>
      </c>
      <c r="G171" s="4">
        <v>4</v>
      </c>
      <c r="H171" s="4">
        <v>4</v>
      </c>
      <c r="I171" s="4">
        <v>4</v>
      </c>
      <c r="J171" s="4">
        <v>3</v>
      </c>
      <c r="K171" s="4">
        <v>4</v>
      </c>
    </row>
    <row r="172" spans="1:11" x14ac:dyDescent="0.35">
      <c r="A172" t="s">
        <v>668</v>
      </c>
      <c r="B172" t="s">
        <v>617</v>
      </c>
      <c r="C172" t="s">
        <v>669</v>
      </c>
      <c r="D172" t="s">
        <v>389</v>
      </c>
      <c r="E172" t="s">
        <v>628</v>
      </c>
      <c r="F172" s="4">
        <v>4</v>
      </c>
      <c r="G172" s="4">
        <v>4</v>
      </c>
      <c r="H172" s="4">
        <v>4</v>
      </c>
      <c r="I172" s="4">
        <v>3</v>
      </c>
      <c r="J172" s="4">
        <v>3</v>
      </c>
      <c r="K172" s="4">
        <v>2</v>
      </c>
    </row>
    <row r="173" spans="1:11" x14ac:dyDescent="0.35">
      <c r="A173" t="s">
        <v>670</v>
      </c>
      <c r="B173" t="s">
        <v>617</v>
      </c>
      <c r="C173" t="s">
        <v>669</v>
      </c>
      <c r="D173" t="s">
        <v>633</v>
      </c>
      <c r="E173" t="s">
        <v>649</v>
      </c>
      <c r="F173" s="4">
        <v>4</v>
      </c>
      <c r="G173" s="4">
        <v>4</v>
      </c>
      <c r="H173" s="4">
        <v>5</v>
      </c>
      <c r="I173" s="4">
        <v>5</v>
      </c>
      <c r="J173" s="4">
        <v>3</v>
      </c>
      <c r="K173" s="4">
        <v>5</v>
      </c>
    </row>
    <row r="174" spans="1:11" x14ac:dyDescent="0.35">
      <c r="A174" t="s">
        <v>671</v>
      </c>
      <c r="B174" t="s">
        <v>617</v>
      </c>
      <c r="C174" t="s">
        <v>669</v>
      </c>
      <c r="D174" t="s">
        <v>640</v>
      </c>
      <c r="E174" t="s">
        <v>651</v>
      </c>
      <c r="F174" s="4">
        <v>4</v>
      </c>
      <c r="G174" s="4">
        <v>4</v>
      </c>
      <c r="H174" s="4">
        <v>5</v>
      </c>
      <c r="I174" s="4">
        <v>4</v>
      </c>
      <c r="J174" s="4">
        <v>4</v>
      </c>
      <c r="K174" s="4">
        <v>5</v>
      </c>
    </row>
    <row r="175" spans="1:11" x14ac:dyDescent="0.35">
      <c r="A175" t="s">
        <v>672</v>
      </c>
      <c r="B175" t="s">
        <v>617</v>
      </c>
      <c r="C175" t="s">
        <v>673</v>
      </c>
      <c r="D175" t="s">
        <v>389</v>
      </c>
      <c r="E175" t="s">
        <v>628</v>
      </c>
      <c r="F175" s="4">
        <v>2</v>
      </c>
      <c r="G175" s="4">
        <v>3</v>
      </c>
      <c r="H175" s="4">
        <v>5</v>
      </c>
      <c r="I175" s="4">
        <v>2</v>
      </c>
      <c r="J175" s="4">
        <v>1</v>
      </c>
      <c r="K175" s="4">
        <v>2</v>
      </c>
    </row>
    <row r="176" spans="1:11" x14ac:dyDescent="0.35">
      <c r="A176" t="s">
        <v>674</v>
      </c>
      <c r="B176" t="s">
        <v>617</v>
      </c>
      <c r="C176" t="s">
        <v>673</v>
      </c>
      <c r="D176" t="s">
        <v>633</v>
      </c>
      <c r="E176" t="s">
        <v>649</v>
      </c>
      <c r="F176" s="4">
        <v>4</v>
      </c>
      <c r="G176" s="4">
        <v>4</v>
      </c>
      <c r="H176" s="4">
        <v>5</v>
      </c>
      <c r="I176" s="4">
        <v>5</v>
      </c>
      <c r="J176" s="4">
        <v>4</v>
      </c>
      <c r="K176" s="4">
        <v>5</v>
      </c>
    </row>
    <row r="177" spans="1:11" x14ac:dyDescent="0.35">
      <c r="A177" t="s">
        <v>675</v>
      </c>
      <c r="B177" t="s">
        <v>617</v>
      </c>
      <c r="C177" t="s">
        <v>673</v>
      </c>
      <c r="D177" t="s">
        <v>640</v>
      </c>
      <c r="E177" t="s">
        <v>651</v>
      </c>
      <c r="F177" s="4">
        <v>4</v>
      </c>
      <c r="G177" s="4">
        <v>3</v>
      </c>
      <c r="H177" s="4">
        <v>5</v>
      </c>
      <c r="I177" s="4">
        <v>4</v>
      </c>
      <c r="J177" s="4">
        <v>2</v>
      </c>
      <c r="K177" s="4">
        <v>5</v>
      </c>
    </row>
    <row r="178" spans="1:11" x14ac:dyDescent="0.35">
      <c r="A178" t="s">
        <v>676</v>
      </c>
      <c r="B178" t="s">
        <v>617</v>
      </c>
      <c r="C178" t="s">
        <v>677</v>
      </c>
      <c r="D178" t="s">
        <v>389</v>
      </c>
      <c r="E178" t="s">
        <v>628</v>
      </c>
      <c r="F178" s="4">
        <v>2</v>
      </c>
      <c r="G178" s="4">
        <v>2</v>
      </c>
      <c r="H178" s="4">
        <v>4</v>
      </c>
      <c r="I178" s="4">
        <v>4</v>
      </c>
      <c r="J178" s="4">
        <v>3</v>
      </c>
      <c r="K178" s="4">
        <v>2</v>
      </c>
    </row>
    <row r="179" spans="1:11" x14ac:dyDescent="0.35">
      <c r="A179" t="s">
        <v>678</v>
      </c>
      <c r="B179" t="s">
        <v>617</v>
      </c>
      <c r="C179" t="s">
        <v>677</v>
      </c>
      <c r="D179" t="s">
        <v>633</v>
      </c>
      <c r="E179" t="s">
        <v>649</v>
      </c>
      <c r="F179" s="4">
        <v>4</v>
      </c>
      <c r="G179" s="4">
        <v>4</v>
      </c>
      <c r="H179" s="4">
        <v>4</v>
      </c>
      <c r="I179" s="4">
        <v>4</v>
      </c>
      <c r="J179" s="4">
        <v>3</v>
      </c>
      <c r="K179" s="4">
        <v>5</v>
      </c>
    </row>
    <row r="180" spans="1:11" x14ac:dyDescent="0.35">
      <c r="A180" t="s">
        <v>679</v>
      </c>
      <c r="B180" t="s">
        <v>617</v>
      </c>
      <c r="C180" t="s">
        <v>677</v>
      </c>
      <c r="D180" t="s">
        <v>640</v>
      </c>
      <c r="E180" t="s">
        <v>651</v>
      </c>
      <c r="F180" s="4">
        <v>3</v>
      </c>
      <c r="G180" s="4">
        <v>4</v>
      </c>
      <c r="H180" s="4">
        <v>3</v>
      </c>
      <c r="I180" s="4">
        <v>4</v>
      </c>
      <c r="J180" s="4">
        <v>3</v>
      </c>
      <c r="K180" s="4">
        <v>5</v>
      </c>
    </row>
    <row r="181" spans="1:11" x14ac:dyDescent="0.35">
      <c r="A181" t="s">
        <v>680</v>
      </c>
      <c r="B181" t="s">
        <v>617</v>
      </c>
      <c r="C181" t="s">
        <v>681</v>
      </c>
      <c r="D181" t="s">
        <v>389</v>
      </c>
      <c r="E181" t="s">
        <v>628</v>
      </c>
      <c r="F181" s="4">
        <v>2</v>
      </c>
      <c r="G181" s="4">
        <v>4</v>
      </c>
      <c r="H181" s="4">
        <v>1</v>
      </c>
      <c r="I181" s="4">
        <v>4</v>
      </c>
      <c r="J181" s="4">
        <v>3</v>
      </c>
      <c r="K181" s="4">
        <v>1</v>
      </c>
    </row>
    <row r="182" spans="1:11" x14ac:dyDescent="0.35">
      <c r="A182" t="s">
        <v>682</v>
      </c>
      <c r="B182" t="s">
        <v>617</v>
      </c>
      <c r="C182" t="s">
        <v>681</v>
      </c>
      <c r="D182" t="s">
        <v>633</v>
      </c>
      <c r="E182" t="s">
        <v>649</v>
      </c>
      <c r="F182" s="4">
        <v>3</v>
      </c>
      <c r="G182" s="4">
        <v>4</v>
      </c>
      <c r="H182" s="4">
        <v>4</v>
      </c>
      <c r="I182" s="4">
        <v>5</v>
      </c>
      <c r="J182" s="4">
        <v>5</v>
      </c>
      <c r="K182" s="4">
        <v>4</v>
      </c>
    </row>
    <row r="183" spans="1:11" x14ac:dyDescent="0.35">
      <c r="A183" t="s">
        <v>683</v>
      </c>
      <c r="B183" t="s">
        <v>617</v>
      </c>
      <c r="C183" t="s">
        <v>681</v>
      </c>
      <c r="D183" t="s">
        <v>640</v>
      </c>
      <c r="E183" t="s">
        <v>651</v>
      </c>
      <c r="F183" s="4">
        <v>1</v>
      </c>
      <c r="G183" s="4">
        <v>4</v>
      </c>
      <c r="H183" s="4">
        <v>4</v>
      </c>
      <c r="I183" s="4">
        <v>5</v>
      </c>
      <c r="J183" s="4">
        <v>4</v>
      </c>
      <c r="K183" s="4">
        <v>3</v>
      </c>
    </row>
    <row r="184" spans="1:11" x14ac:dyDescent="0.35">
      <c r="A184" t="s">
        <v>684</v>
      </c>
      <c r="B184" t="s">
        <v>617</v>
      </c>
      <c r="C184" t="s">
        <v>685</v>
      </c>
      <c r="D184" t="s">
        <v>389</v>
      </c>
      <c r="E184" t="s">
        <v>628</v>
      </c>
      <c r="F184" s="4">
        <v>1</v>
      </c>
      <c r="G184" s="4">
        <v>2</v>
      </c>
      <c r="H184" s="4">
        <v>4</v>
      </c>
      <c r="I184" s="4">
        <v>4</v>
      </c>
      <c r="J184" s="4">
        <v>4</v>
      </c>
      <c r="K184" s="4">
        <v>3</v>
      </c>
    </row>
    <row r="185" spans="1:11" x14ac:dyDescent="0.35">
      <c r="A185" t="s">
        <v>686</v>
      </c>
      <c r="B185" t="s">
        <v>617</v>
      </c>
      <c r="C185" t="s">
        <v>685</v>
      </c>
      <c r="D185" t="s">
        <v>633</v>
      </c>
      <c r="E185" t="s">
        <v>649</v>
      </c>
      <c r="F185" s="4">
        <v>4</v>
      </c>
      <c r="G185" s="4">
        <v>3</v>
      </c>
      <c r="H185" s="4">
        <v>4</v>
      </c>
      <c r="I185" s="4">
        <v>4</v>
      </c>
      <c r="J185" s="4">
        <v>4</v>
      </c>
      <c r="K185" s="4">
        <v>5</v>
      </c>
    </row>
    <row r="186" spans="1:11" x14ac:dyDescent="0.35">
      <c r="A186" t="s">
        <v>687</v>
      </c>
      <c r="B186" t="s">
        <v>617</v>
      </c>
      <c r="C186" t="s">
        <v>685</v>
      </c>
      <c r="D186" t="s">
        <v>640</v>
      </c>
      <c r="E186" t="s">
        <v>651</v>
      </c>
      <c r="F186" s="4">
        <v>4</v>
      </c>
      <c r="G186" s="4">
        <v>0</v>
      </c>
      <c r="H186" s="4">
        <v>4</v>
      </c>
      <c r="I186" s="4">
        <v>5</v>
      </c>
      <c r="J186" s="4">
        <v>4</v>
      </c>
      <c r="K186" s="4">
        <v>4</v>
      </c>
    </row>
    <row r="187" spans="1:11" x14ac:dyDescent="0.35">
      <c r="A187" t="s">
        <v>688</v>
      </c>
      <c r="B187" t="s">
        <v>617</v>
      </c>
      <c r="C187" t="s">
        <v>689</v>
      </c>
      <c r="D187" t="s">
        <v>389</v>
      </c>
      <c r="E187" t="s">
        <v>628</v>
      </c>
      <c r="F187" s="4">
        <v>2</v>
      </c>
      <c r="G187" s="4">
        <v>3</v>
      </c>
      <c r="H187" s="4">
        <v>4</v>
      </c>
      <c r="I187" s="4">
        <v>4</v>
      </c>
      <c r="J187" s="4">
        <v>2</v>
      </c>
      <c r="K187" s="4">
        <v>2</v>
      </c>
    </row>
    <row r="188" spans="1:11" x14ac:dyDescent="0.35">
      <c r="A188" t="s">
        <v>690</v>
      </c>
      <c r="B188" t="s">
        <v>617</v>
      </c>
      <c r="C188" t="s">
        <v>689</v>
      </c>
      <c r="D188" t="s">
        <v>633</v>
      </c>
      <c r="E188" t="s">
        <v>649</v>
      </c>
      <c r="F188" s="4">
        <v>4</v>
      </c>
      <c r="G188" s="4">
        <v>4</v>
      </c>
      <c r="H188" s="4">
        <v>5</v>
      </c>
      <c r="I188" s="4">
        <v>5</v>
      </c>
      <c r="J188" s="4">
        <v>5</v>
      </c>
      <c r="K188" s="4">
        <v>5</v>
      </c>
    </row>
    <row r="189" spans="1:11" x14ac:dyDescent="0.35">
      <c r="A189" t="s">
        <v>691</v>
      </c>
      <c r="B189" t="s">
        <v>617</v>
      </c>
      <c r="C189" t="s">
        <v>689</v>
      </c>
      <c r="D189" t="s">
        <v>640</v>
      </c>
      <c r="E189" t="s">
        <v>651</v>
      </c>
      <c r="F189" s="4">
        <v>3</v>
      </c>
      <c r="G189" s="4">
        <v>3</v>
      </c>
      <c r="H189" s="4">
        <v>5</v>
      </c>
      <c r="I189" s="4">
        <v>5</v>
      </c>
      <c r="J189" s="4">
        <v>4</v>
      </c>
      <c r="K189" s="4">
        <v>5</v>
      </c>
    </row>
    <row r="190" spans="1:11" x14ac:dyDescent="0.35">
      <c r="A190" t="s">
        <v>692</v>
      </c>
      <c r="B190" t="s">
        <v>617</v>
      </c>
      <c r="C190" t="s">
        <v>693</v>
      </c>
      <c r="D190" t="s">
        <v>389</v>
      </c>
      <c r="E190" t="s">
        <v>628</v>
      </c>
      <c r="F190" s="4">
        <v>4</v>
      </c>
      <c r="G190" s="4">
        <v>3</v>
      </c>
      <c r="H190" s="4">
        <v>4</v>
      </c>
      <c r="I190" s="4">
        <v>4</v>
      </c>
      <c r="J190" s="4">
        <v>4</v>
      </c>
      <c r="K190" s="4">
        <v>4</v>
      </c>
    </row>
    <row r="191" spans="1:11" x14ac:dyDescent="0.35">
      <c r="A191" t="s">
        <v>694</v>
      </c>
      <c r="B191" t="s">
        <v>617</v>
      </c>
      <c r="C191" t="s">
        <v>693</v>
      </c>
      <c r="D191" t="s">
        <v>633</v>
      </c>
      <c r="E191" t="s">
        <v>649</v>
      </c>
      <c r="F191" s="4">
        <v>4</v>
      </c>
      <c r="G191" s="4">
        <v>4</v>
      </c>
      <c r="H191" s="4">
        <v>3</v>
      </c>
      <c r="I191" s="4">
        <v>5</v>
      </c>
      <c r="J191" s="4">
        <v>4</v>
      </c>
      <c r="K191" s="4">
        <v>5</v>
      </c>
    </row>
    <row r="192" spans="1:11" x14ac:dyDescent="0.35">
      <c r="A192" t="s">
        <v>695</v>
      </c>
      <c r="B192" t="s">
        <v>617</v>
      </c>
      <c r="C192" t="s">
        <v>693</v>
      </c>
      <c r="D192" t="s">
        <v>640</v>
      </c>
      <c r="E192" t="s">
        <v>651</v>
      </c>
      <c r="F192" s="4">
        <v>5</v>
      </c>
      <c r="G192" s="4">
        <v>2</v>
      </c>
      <c r="H192" s="4">
        <v>3</v>
      </c>
      <c r="I192" s="4">
        <v>5</v>
      </c>
      <c r="J192" s="4">
        <v>5</v>
      </c>
      <c r="K192" s="4">
        <v>5</v>
      </c>
    </row>
    <row r="193" spans="1:11" x14ac:dyDescent="0.35">
      <c r="A193" t="s">
        <v>696</v>
      </c>
      <c r="B193" t="s">
        <v>617</v>
      </c>
      <c r="C193" t="s">
        <v>697</v>
      </c>
      <c r="D193" t="s">
        <v>389</v>
      </c>
      <c r="E193" t="s">
        <v>628</v>
      </c>
      <c r="F193" s="4">
        <v>4</v>
      </c>
      <c r="G193" s="4">
        <v>3</v>
      </c>
      <c r="H193" s="4">
        <v>4</v>
      </c>
      <c r="I193" s="4">
        <v>4</v>
      </c>
      <c r="J193" s="4">
        <v>4</v>
      </c>
      <c r="K193" s="4">
        <v>4</v>
      </c>
    </row>
    <row r="194" spans="1:11" x14ac:dyDescent="0.35">
      <c r="A194" t="s">
        <v>698</v>
      </c>
      <c r="B194" t="s">
        <v>617</v>
      </c>
      <c r="C194" t="s">
        <v>697</v>
      </c>
      <c r="D194" t="s">
        <v>640</v>
      </c>
      <c r="E194" t="s">
        <v>649</v>
      </c>
      <c r="F194" s="4">
        <v>4</v>
      </c>
      <c r="G194" s="4">
        <v>3</v>
      </c>
      <c r="H194" s="4">
        <v>4</v>
      </c>
      <c r="I194" s="4">
        <v>5</v>
      </c>
      <c r="J194" s="4">
        <v>3</v>
      </c>
      <c r="K194" s="4">
        <v>5</v>
      </c>
    </row>
    <row r="195" spans="1:11" x14ac:dyDescent="0.35">
      <c r="A195" t="s">
        <v>699</v>
      </c>
      <c r="B195" t="s">
        <v>617</v>
      </c>
      <c r="C195" t="s">
        <v>697</v>
      </c>
      <c r="D195" t="s">
        <v>530</v>
      </c>
      <c r="E195" t="s">
        <v>651</v>
      </c>
      <c r="F195" s="4">
        <v>4</v>
      </c>
      <c r="G195" s="4">
        <v>3</v>
      </c>
      <c r="H195" s="4">
        <v>5</v>
      </c>
      <c r="I195" s="4">
        <v>5</v>
      </c>
      <c r="J195" s="4">
        <v>5</v>
      </c>
      <c r="K195" s="4">
        <v>5</v>
      </c>
    </row>
    <row r="196" spans="1:11" x14ac:dyDescent="0.35">
      <c r="A196" t="s">
        <v>700</v>
      </c>
      <c r="B196" t="s">
        <v>701</v>
      </c>
      <c r="C196" t="s">
        <v>701</v>
      </c>
      <c r="D196" t="s">
        <v>389</v>
      </c>
      <c r="E196" t="s">
        <v>389</v>
      </c>
    </row>
    <row r="197" spans="1:11" x14ac:dyDescent="0.35">
      <c r="A197" t="s">
        <v>702</v>
      </c>
      <c r="B197" t="s">
        <v>701</v>
      </c>
      <c r="D197" t="s">
        <v>389</v>
      </c>
      <c r="E197" t="s">
        <v>703</v>
      </c>
      <c r="F197" s="4">
        <v>0</v>
      </c>
      <c r="G197" s="4">
        <v>5</v>
      </c>
      <c r="H197" s="4">
        <v>1</v>
      </c>
      <c r="I197" s="4">
        <v>5</v>
      </c>
      <c r="J197" s="4">
        <v>4</v>
      </c>
      <c r="K197" s="4">
        <v>5</v>
      </c>
    </row>
    <row r="198" spans="1:11" x14ac:dyDescent="0.35">
      <c r="A198" t="s">
        <v>704</v>
      </c>
      <c r="B198" t="s">
        <v>701</v>
      </c>
      <c r="D198" t="s">
        <v>389</v>
      </c>
      <c r="E198" t="s">
        <v>705</v>
      </c>
      <c r="F198" s="4">
        <v>1</v>
      </c>
      <c r="G198" s="4">
        <v>3</v>
      </c>
      <c r="H198" s="4">
        <v>1</v>
      </c>
      <c r="I198" s="4">
        <v>5</v>
      </c>
      <c r="J198" s="4">
        <v>5</v>
      </c>
      <c r="K198" s="4">
        <v>5</v>
      </c>
    </row>
    <row r="199" spans="1:11" x14ac:dyDescent="0.35">
      <c r="A199" t="s">
        <v>706</v>
      </c>
      <c r="B199" t="s">
        <v>701</v>
      </c>
      <c r="D199" t="s">
        <v>389</v>
      </c>
      <c r="E199" t="s">
        <v>707</v>
      </c>
      <c r="F199" s="4">
        <v>1</v>
      </c>
      <c r="G199" s="4">
        <v>0</v>
      </c>
      <c r="H199" s="4">
        <v>5</v>
      </c>
      <c r="I199" s="4">
        <v>5</v>
      </c>
      <c r="J199" s="4">
        <v>5</v>
      </c>
      <c r="K199" s="4">
        <v>5</v>
      </c>
    </row>
    <row r="200" spans="1:11" x14ac:dyDescent="0.35">
      <c r="A200" t="s">
        <v>708</v>
      </c>
      <c r="B200" t="s">
        <v>709</v>
      </c>
      <c r="C200" t="s">
        <v>709</v>
      </c>
      <c r="D200" t="s">
        <v>389</v>
      </c>
      <c r="E200" t="s">
        <v>389</v>
      </c>
    </row>
    <row r="201" spans="1:11" x14ac:dyDescent="0.35">
      <c r="A201" t="s">
        <v>710</v>
      </c>
      <c r="B201" t="s">
        <v>709</v>
      </c>
      <c r="D201" t="s">
        <v>389</v>
      </c>
      <c r="E201" t="s">
        <v>711</v>
      </c>
      <c r="F201" s="4">
        <v>1</v>
      </c>
      <c r="G201" s="4">
        <v>5</v>
      </c>
      <c r="H201" s="4">
        <v>5</v>
      </c>
      <c r="I201" s="4">
        <v>5</v>
      </c>
      <c r="J201" s="4">
        <v>3</v>
      </c>
      <c r="K201" s="4">
        <v>5</v>
      </c>
    </row>
    <row r="202" spans="1:11" x14ac:dyDescent="0.35">
      <c r="A202" t="s">
        <v>712</v>
      </c>
      <c r="B202" t="s">
        <v>709</v>
      </c>
      <c r="D202" t="s">
        <v>389</v>
      </c>
      <c r="E202" t="s">
        <v>713</v>
      </c>
      <c r="F202" s="4">
        <v>1</v>
      </c>
      <c r="G202" s="4">
        <v>4</v>
      </c>
      <c r="H202" s="4">
        <v>5</v>
      </c>
      <c r="I202" s="4">
        <v>5</v>
      </c>
      <c r="J202" s="4">
        <v>0</v>
      </c>
      <c r="K202" s="4">
        <v>3</v>
      </c>
    </row>
    <row r="203" spans="1:11" x14ac:dyDescent="0.35">
      <c r="A203" t="s">
        <v>714</v>
      </c>
      <c r="B203" t="s">
        <v>709</v>
      </c>
      <c r="D203" t="s">
        <v>389</v>
      </c>
      <c r="E203" t="s">
        <v>715</v>
      </c>
      <c r="F203" s="4">
        <v>0</v>
      </c>
      <c r="G203" s="4">
        <v>5</v>
      </c>
      <c r="H203" s="4">
        <v>5</v>
      </c>
      <c r="I203" s="4">
        <v>5</v>
      </c>
      <c r="J203" s="4">
        <v>0</v>
      </c>
      <c r="K203" s="4">
        <v>4</v>
      </c>
    </row>
    <row r="204" spans="1:11" x14ac:dyDescent="0.35">
      <c r="A204" t="s">
        <v>716</v>
      </c>
      <c r="B204" t="s">
        <v>717</v>
      </c>
      <c r="C204" t="s">
        <v>718</v>
      </c>
      <c r="D204" t="s">
        <v>389</v>
      </c>
      <c r="E204" t="s">
        <v>389</v>
      </c>
    </row>
    <row r="205" spans="1:11" x14ac:dyDescent="0.35">
      <c r="A205" t="s">
        <v>719</v>
      </c>
      <c r="B205" t="s">
        <v>717</v>
      </c>
      <c r="D205" t="s">
        <v>389</v>
      </c>
      <c r="E205" t="s">
        <v>545</v>
      </c>
      <c r="F205" s="4">
        <v>0</v>
      </c>
      <c r="G205" s="4">
        <v>2</v>
      </c>
      <c r="H205" s="4">
        <v>5</v>
      </c>
      <c r="I205" s="4">
        <v>5</v>
      </c>
      <c r="J205" s="4">
        <v>4</v>
      </c>
      <c r="K205" s="4">
        <v>2</v>
      </c>
    </row>
    <row r="206" spans="1:11" x14ac:dyDescent="0.35">
      <c r="A206" t="s">
        <v>720</v>
      </c>
      <c r="B206" t="s">
        <v>717</v>
      </c>
      <c r="D206" t="s">
        <v>389</v>
      </c>
      <c r="E206" t="s">
        <v>543</v>
      </c>
      <c r="F206" s="4">
        <v>0</v>
      </c>
      <c r="G206" s="4">
        <v>0</v>
      </c>
      <c r="H206" s="4">
        <v>5</v>
      </c>
      <c r="I206" s="4">
        <v>5</v>
      </c>
      <c r="J206" s="4">
        <v>0</v>
      </c>
      <c r="K206" s="4">
        <v>5</v>
      </c>
    </row>
    <row r="207" spans="1:11" x14ac:dyDescent="0.35">
      <c r="A207" t="s">
        <v>721</v>
      </c>
      <c r="B207" t="s">
        <v>717</v>
      </c>
      <c r="D207" t="s">
        <v>389</v>
      </c>
      <c r="E207" t="s">
        <v>722</v>
      </c>
      <c r="F207" s="4">
        <v>4</v>
      </c>
      <c r="G207" s="4">
        <v>5</v>
      </c>
      <c r="H207" s="4">
        <v>5</v>
      </c>
      <c r="I207" s="4">
        <v>5</v>
      </c>
      <c r="J207" s="4">
        <v>2</v>
      </c>
      <c r="K207" s="4">
        <v>5</v>
      </c>
    </row>
    <row r="208" spans="1:11" x14ac:dyDescent="0.35">
      <c r="A208" t="s">
        <v>723</v>
      </c>
      <c r="B208" t="s">
        <v>717</v>
      </c>
      <c r="D208" t="s">
        <v>389</v>
      </c>
      <c r="E208" t="s">
        <v>724</v>
      </c>
      <c r="F208" s="4">
        <v>0</v>
      </c>
      <c r="G208" s="4">
        <v>0</v>
      </c>
      <c r="H208" s="4">
        <v>5</v>
      </c>
      <c r="I208" s="4">
        <v>5</v>
      </c>
      <c r="J208" s="4">
        <v>0</v>
      </c>
      <c r="K208" s="4">
        <v>5</v>
      </c>
    </row>
    <row r="209" spans="1:11" x14ac:dyDescent="0.35">
      <c r="A209" t="s">
        <v>725</v>
      </c>
      <c r="B209" t="s">
        <v>726</v>
      </c>
      <c r="C209" t="s">
        <v>726</v>
      </c>
      <c r="D209" t="s">
        <v>389</v>
      </c>
      <c r="E209" t="s">
        <v>389</v>
      </c>
    </row>
    <row r="210" spans="1:11" x14ac:dyDescent="0.35">
      <c r="A210" t="s">
        <v>727</v>
      </c>
      <c r="B210" t="s">
        <v>726</v>
      </c>
      <c r="D210" t="s">
        <v>389</v>
      </c>
      <c r="E210" t="s">
        <v>728</v>
      </c>
      <c r="F210" s="4">
        <v>4</v>
      </c>
      <c r="G210" s="4">
        <v>5</v>
      </c>
      <c r="H210" s="4">
        <v>4</v>
      </c>
      <c r="I210" s="4">
        <v>5</v>
      </c>
      <c r="J210" s="4">
        <v>4</v>
      </c>
      <c r="K210" s="4">
        <v>5</v>
      </c>
    </row>
    <row r="211" spans="1:11" x14ac:dyDescent="0.35">
      <c r="A211" t="s">
        <v>729</v>
      </c>
      <c r="B211" t="s">
        <v>726</v>
      </c>
      <c r="D211" t="s">
        <v>389</v>
      </c>
      <c r="E211" t="s">
        <v>730</v>
      </c>
      <c r="F211" s="4">
        <v>4</v>
      </c>
      <c r="G211" s="4">
        <v>5</v>
      </c>
      <c r="H211" s="4">
        <v>3</v>
      </c>
      <c r="I211" s="4">
        <v>5</v>
      </c>
      <c r="J211" s="4">
        <v>4</v>
      </c>
      <c r="K211" s="4">
        <v>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summary</vt:lpstr>
      <vt:lpstr>B1</vt:lpstr>
      <vt:lpstr>E1</vt:lpstr>
      <vt:lpstr>E2</vt:lpstr>
      <vt:lpstr>E3</vt:lpstr>
      <vt:lpstr>E4</vt:lpstr>
      <vt:lpstr>E5</vt:lpstr>
      <vt:lpstr>E6</vt:lpstr>
      <vt:lpstr>E7</vt:lpstr>
      <vt:lpstr>E8</vt:lpstr>
      <vt:lpstr>E9</vt:lpstr>
      <vt:lpstr>E10</vt:lpstr>
      <vt:lpstr>Scoring</vt:lpstr>
      <vt:lpstr>Definition</vt:lpstr>
      <vt:lpstr>'B1'!Print_Area</vt:lpstr>
      <vt:lpstr>Definition!Print_Area</vt:lpstr>
      <vt:lpstr>Scoring!Print_Area</vt:lpstr>
      <vt:lpstr>'B1'!Print_Titles</vt:lpstr>
      <vt:lpstr>Scoring!Print_Titles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Lethanh</dc:creator>
  <cp:lastModifiedBy>Nam Le</cp:lastModifiedBy>
  <cp:lastPrinted>2022-12-22T15:56:20Z</cp:lastPrinted>
  <dcterms:created xsi:type="dcterms:W3CDTF">2017-01-20T00:58:13Z</dcterms:created>
  <dcterms:modified xsi:type="dcterms:W3CDTF">2022-12-22T16:03:52Z</dcterms:modified>
</cp:coreProperties>
</file>