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205" windowHeight="7875" activeTab="2"/>
  </bookViews>
  <sheets>
    <sheet name="Chart1" sheetId="4" r:id="rId1"/>
    <sheet name="Chart2" sheetId="5" r:id="rId2"/>
    <sheet name="Chart3" sheetId="6" r:id="rId3"/>
    <sheet name="Chart3 (2)" sheetId="7" r:id="rId4"/>
    <sheet name="Sheet1" sheetId="1" r:id="rId5"/>
    <sheet name="Sheet2" sheetId="2" r:id="rId6"/>
    <sheet name="Sheet3" sheetId="3" r:id="rId7"/>
  </sheets>
  <calcPr calcId="145621"/>
</workbook>
</file>

<file path=xl/calcChain.xml><?xml version="1.0" encoding="utf-8"?>
<calcChain xmlns="http://schemas.openxmlformats.org/spreadsheetml/2006/main">
  <c r="G150" i="1" l="1"/>
  <c r="F150" i="1"/>
  <c r="E150" i="1"/>
  <c r="D150" i="1"/>
  <c r="C150" i="1"/>
  <c r="B150" i="1"/>
  <c r="A100" i="1"/>
  <c r="H100" i="1"/>
  <c r="E100" i="1" s="1"/>
  <c r="I100" i="1"/>
  <c r="F100" i="1" s="1"/>
  <c r="C100" i="1" s="1"/>
  <c r="A101" i="1"/>
  <c r="I101" i="1"/>
  <c r="F101" i="1" s="1"/>
  <c r="J101" i="1"/>
  <c r="A61" i="1"/>
  <c r="H61" i="1"/>
  <c r="E61" i="1" s="1"/>
  <c r="I61" i="1"/>
  <c r="F61" i="1" s="1"/>
  <c r="C61" i="1" s="1"/>
  <c r="A62" i="1"/>
  <c r="I62" i="1" s="1"/>
  <c r="F62" i="1" s="1"/>
  <c r="J62" i="1"/>
  <c r="H39" i="1"/>
  <c r="E39" i="1" s="1"/>
  <c r="B39" i="1" s="1"/>
  <c r="I39" i="1"/>
  <c r="J39" i="1"/>
  <c r="H40" i="1"/>
  <c r="E40" i="1" s="1"/>
  <c r="I40" i="1"/>
  <c r="F40" i="1" s="1"/>
  <c r="J40" i="1"/>
  <c r="H41" i="1"/>
  <c r="I41" i="1"/>
  <c r="F41" i="1" s="1"/>
  <c r="C41" i="1" s="1"/>
  <c r="J41" i="1"/>
  <c r="G41" i="1" s="1"/>
  <c r="D41" i="1" s="1"/>
  <c r="H42" i="1"/>
  <c r="I42" i="1"/>
  <c r="J42" i="1"/>
  <c r="G42" i="1" s="1"/>
  <c r="H43" i="1"/>
  <c r="E43" i="1" s="1"/>
  <c r="B43" i="1" s="1"/>
  <c r="I43" i="1"/>
  <c r="J43" i="1"/>
  <c r="H44" i="1"/>
  <c r="E44" i="1" s="1"/>
  <c r="B44" i="1" s="1"/>
  <c r="I44" i="1"/>
  <c r="F44" i="1" s="1"/>
  <c r="C44" i="1" s="1"/>
  <c r="J44" i="1"/>
  <c r="H45" i="1"/>
  <c r="I45" i="1"/>
  <c r="F45" i="1" s="1"/>
  <c r="C45" i="1" s="1"/>
  <c r="J45" i="1"/>
  <c r="G45" i="1" s="1"/>
  <c r="D45" i="1" s="1"/>
  <c r="H46" i="1"/>
  <c r="I46" i="1"/>
  <c r="J46" i="1"/>
  <c r="G46" i="1" s="1"/>
  <c r="D46" i="1" s="1"/>
  <c r="H47" i="1"/>
  <c r="E47" i="1" s="1"/>
  <c r="B47" i="1" s="1"/>
  <c r="I47" i="1"/>
  <c r="J47" i="1"/>
  <c r="H48" i="1"/>
  <c r="E48" i="1" s="1"/>
  <c r="B48" i="1" s="1"/>
  <c r="I48" i="1"/>
  <c r="F48" i="1" s="1"/>
  <c r="C48" i="1" s="1"/>
  <c r="J48" i="1"/>
  <c r="H49" i="1"/>
  <c r="I49" i="1"/>
  <c r="F49" i="1" s="1"/>
  <c r="C49" i="1" s="1"/>
  <c r="J49" i="1"/>
  <c r="G49" i="1" s="1"/>
  <c r="D49" i="1" s="1"/>
  <c r="H50" i="1"/>
  <c r="I50" i="1"/>
  <c r="J50" i="1"/>
  <c r="G50" i="1" s="1"/>
  <c r="D50" i="1" s="1"/>
  <c r="H51" i="1"/>
  <c r="E51" i="1" s="1"/>
  <c r="B51" i="1" s="1"/>
  <c r="I51" i="1"/>
  <c r="J51" i="1"/>
  <c r="H52" i="1"/>
  <c r="E52" i="1" s="1"/>
  <c r="B52" i="1" s="1"/>
  <c r="I52" i="1"/>
  <c r="F52" i="1" s="1"/>
  <c r="C52" i="1" s="1"/>
  <c r="J52" i="1"/>
  <c r="H53" i="1"/>
  <c r="I53" i="1"/>
  <c r="F53" i="1" s="1"/>
  <c r="C53" i="1" s="1"/>
  <c r="J53" i="1"/>
  <c r="G53" i="1" s="1"/>
  <c r="D53" i="1" s="1"/>
  <c r="H54" i="1"/>
  <c r="I54" i="1"/>
  <c r="J54" i="1"/>
  <c r="G54" i="1" s="1"/>
  <c r="D54" i="1" s="1"/>
  <c r="H55" i="1"/>
  <c r="E55" i="1" s="1"/>
  <c r="B55" i="1" s="1"/>
  <c r="I55" i="1"/>
  <c r="J55" i="1"/>
  <c r="H56" i="1"/>
  <c r="E56" i="1" s="1"/>
  <c r="B56" i="1" s="1"/>
  <c r="I56" i="1"/>
  <c r="F56" i="1" s="1"/>
  <c r="C56" i="1" s="1"/>
  <c r="J56" i="1"/>
  <c r="H57" i="1"/>
  <c r="I57" i="1"/>
  <c r="F57" i="1" s="1"/>
  <c r="C57" i="1" s="1"/>
  <c r="J57" i="1"/>
  <c r="G57" i="1" s="1"/>
  <c r="D57" i="1" s="1"/>
  <c r="H58" i="1"/>
  <c r="I58" i="1"/>
  <c r="J58" i="1"/>
  <c r="G58" i="1" s="1"/>
  <c r="D58" i="1" s="1"/>
  <c r="H59" i="1"/>
  <c r="E59" i="1" s="1"/>
  <c r="B59" i="1" s="1"/>
  <c r="I59" i="1"/>
  <c r="J59" i="1"/>
  <c r="H60" i="1"/>
  <c r="E60" i="1" s="1"/>
  <c r="B60" i="1" s="1"/>
  <c r="I60" i="1"/>
  <c r="F60" i="1" s="1"/>
  <c r="C60" i="1" s="1"/>
  <c r="J60" i="1"/>
  <c r="C39" i="1"/>
  <c r="D40" i="1"/>
  <c r="B42" i="1"/>
  <c r="C43" i="1"/>
  <c r="F39" i="1"/>
  <c r="G39" i="1"/>
  <c r="D39" i="1" s="1"/>
  <c r="G40" i="1"/>
  <c r="E41" i="1"/>
  <c r="B41" i="1" s="1"/>
  <c r="E42" i="1"/>
  <c r="F42" i="1"/>
  <c r="C42" i="1" s="1"/>
  <c r="F43" i="1"/>
  <c r="G43" i="1"/>
  <c r="D43" i="1" s="1"/>
  <c r="G44" i="1"/>
  <c r="E45" i="1"/>
  <c r="E46" i="1"/>
  <c r="F46" i="1"/>
  <c r="F47" i="1"/>
  <c r="G47" i="1"/>
  <c r="G48" i="1"/>
  <c r="E49" i="1"/>
  <c r="E50" i="1"/>
  <c r="F50" i="1"/>
  <c r="F51" i="1"/>
  <c r="G51" i="1"/>
  <c r="G52" i="1"/>
  <c r="E53" i="1"/>
  <c r="E54" i="1"/>
  <c r="F54" i="1"/>
  <c r="F55" i="1"/>
  <c r="G55" i="1"/>
  <c r="G56" i="1"/>
  <c r="E57" i="1"/>
  <c r="E58" i="1"/>
  <c r="F58" i="1"/>
  <c r="F59" i="1"/>
  <c r="G59" i="1"/>
  <c r="G60" i="1"/>
  <c r="D44" i="1"/>
  <c r="B45" i="1"/>
  <c r="B46" i="1"/>
  <c r="C46" i="1"/>
  <c r="C47" i="1"/>
  <c r="D47" i="1"/>
  <c r="D48" i="1"/>
  <c r="B49" i="1"/>
  <c r="B50" i="1"/>
  <c r="C50" i="1"/>
  <c r="C51" i="1"/>
  <c r="D51" i="1"/>
  <c r="D52" i="1"/>
  <c r="B53" i="1"/>
  <c r="B54" i="1"/>
  <c r="C54" i="1"/>
  <c r="C55" i="1"/>
  <c r="D55" i="1"/>
  <c r="D56" i="1"/>
  <c r="B57" i="1"/>
  <c r="B58" i="1"/>
  <c r="C58" i="1"/>
  <c r="C59" i="1"/>
  <c r="D59" i="1"/>
  <c r="D60" i="1"/>
  <c r="A39" i="1"/>
  <c r="A40" i="1"/>
  <c r="A41" i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D4" i="1"/>
  <c r="C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E4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5" i="1"/>
  <c r="G5" i="1"/>
  <c r="F4" i="1"/>
  <c r="G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5" i="1"/>
  <c r="R4" i="1"/>
  <c r="S4" i="1"/>
  <c r="T4" i="1"/>
  <c r="U4" i="1"/>
  <c r="V4" i="1"/>
  <c r="W4" i="1"/>
  <c r="R5" i="1"/>
  <c r="S5" i="1"/>
  <c r="T5" i="1"/>
  <c r="U5" i="1"/>
  <c r="V5" i="1"/>
  <c r="W5" i="1"/>
  <c r="R6" i="1"/>
  <c r="S6" i="1"/>
  <c r="T6" i="1"/>
  <c r="U6" i="1"/>
  <c r="V6" i="1"/>
  <c r="W6" i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W3" i="1"/>
  <c r="V3" i="1"/>
  <c r="U3" i="1"/>
  <c r="T3" i="1"/>
  <c r="R3" i="1"/>
  <c r="S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P3" i="1"/>
  <c r="O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K5" i="1"/>
  <c r="K6" i="1"/>
  <c r="K7" i="1"/>
  <c r="K8" i="1"/>
  <c r="K9" i="1"/>
  <c r="K10" i="1"/>
  <c r="K11" i="1"/>
  <c r="K12" i="1"/>
  <c r="K13" i="1"/>
  <c r="K14" i="1"/>
  <c r="K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J3" i="1"/>
  <c r="I3" i="1"/>
  <c r="A38" i="1"/>
  <c r="H38" i="1" s="1"/>
  <c r="A31" i="1"/>
  <c r="H31" i="1" s="1"/>
  <c r="A15" i="1"/>
  <c r="H15" i="1" s="1"/>
  <c r="A16" i="1"/>
  <c r="A17" i="1" s="1"/>
  <c r="H16" i="1"/>
  <c r="A5" i="1"/>
  <c r="A6" i="1" s="1"/>
  <c r="H5" i="1"/>
  <c r="H3" i="1"/>
  <c r="H4" i="1"/>
  <c r="A4" i="1"/>
  <c r="C101" i="1" l="1"/>
  <c r="A102" i="1"/>
  <c r="H101" i="1"/>
  <c r="E101" i="1" s="1"/>
  <c r="B101" i="1" s="1"/>
  <c r="B100" i="1"/>
  <c r="J100" i="1"/>
  <c r="G100" i="1" s="1"/>
  <c r="D100" i="1" s="1"/>
  <c r="C62" i="1"/>
  <c r="A63" i="1"/>
  <c r="H62" i="1"/>
  <c r="E62" i="1" s="1"/>
  <c r="B62" i="1" s="1"/>
  <c r="B61" i="1"/>
  <c r="J61" i="1"/>
  <c r="G61" i="1" s="1"/>
  <c r="D61" i="1" s="1"/>
  <c r="D42" i="1"/>
  <c r="B40" i="1"/>
  <c r="C40" i="1"/>
  <c r="A32" i="1"/>
  <c r="H17" i="1"/>
  <c r="A18" i="1"/>
  <c r="A7" i="1"/>
  <c r="H6" i="1"/>
  <c r="I102" i="1" l="1"/>
  <c r="F102" i="1" s="1"/>
  <c r="C102" i="1" s="1"/>
  <c r="B102" i="1"/>
  <c r="J102" i="1"/>
  <c r="G102" i="1" s="1"/>
  <c r="A103" i="1"/>
  <c r="D102" i="1"/>
  <c r="H102" i="1"/>
  <c r="E102" i="1" s="1"/>
  <c r="G101" i="1"/>
  <c r="D101" i="1" s="1"/>
  <c r="I63" i="1"/>
  <c r="F63" i="1" s="1"/>
  <c r="C63" i="1" s="1"/>
  <c r="B63" i="1"/>
  <c r="J63" i="1"/>
  <c r="G63" i="1" s="1"/>
  <c r="A64" i="1"/>
  <c r="D63" i="1"/>
  <c r="H63" i="1"/>
  <c r="E63" i="1" s="1"/>
  <c r="G62" i="1"/>
  <c r="D62" i="1" s="1"/>
  <c r="A33" i="1"/>
  <c r="H32" i="1"/>
  <c r="A19" i="1"/>
  <c r="H18" i="1"/>
  <c r="A8" i="1"/>
  <c r="H7" i="1"/>
  <c r="A104" i="1" l="1"/>
  <c r="H103" i="1"/>
  <c r="E103" i="1" s="1"/>
  <c r="I103" i="1"/>
  <c r="F103" i="1" s="1"/>
  <c r="C103" i="1" s="1"/>
  <c r="B103" i="1"/>
  <c r="J103" i="1"/>
  <c r="G103" i="1" s="1"/>
  <c r="D103" i="1" s="1"/>
  <c r="A65" i="1"/>
  <c r="H64" i="1"/>
  <c r="E64" i="1" s="1"/>
  <c r="I64" i="1"/>
  <c r="F64" i="1" s="1"/>
  <c r="C64" i="1" s="1"/>
  <c r="B64" i="1"/>
  <c r="J64" i="1"/>
  <c r="G64" i="1" s="1"/>
  <c r="D64" i="1" s="1"/>
  <c r="H33" i="1"/>
  <c r="A34" i="1"/>
  <c r="H19" i="1"/>
  <c r="A20" i="1"/>
  <c r="A9" i="1"/>
  <c r="H8" i="1"/>
  <c r="I104" i="1" l="1"/>
  <c r="F104" i="1" s="1"/>
  <c r="C104" i="1" s="1"/>
  <c r="J104" i="1"/>
  <c r="G104" i="1" s="1"/>
  <c r="H104" i="1"/>
  <c r="E104" i="1" s="1"/>
  <c r="B104" i="1" s="1"/>
  <c r="A105" i="1"/>
  <c r="D104" i="1"/>
  <c r="I65" i="1"/>
  <c r="F65" i="1" s="1"/>
  <c r="C65" i="1" s="1"/>
  <c r="B65" i="1"/>
  <c r="J65" i="1"/>
  <c r="G65" i="1" s="1"/>
  <c r="H65" i="1"/>
  <c r="E65" i="1" s="1"/>
  <c r="A66" i="1"/>
  <c r="D65" i="1"/>
  <c r="H34" i="1"/>
  <c r="A35" i="1"/>
  <c r="A21" i="1"/>
  <c r="H20" i="1"/>
  <c r="A10" i="1"/>
  <c r="H9" i="1"/>
  <c r="A106" i="1" l="1"/>
  <c r="D105" i="1"/>
  <c r="H105" i="1"/>
  <c r="E105" i="1" s="1"/>
  <c r="B105" i="1" s="1"/>
  <c r="I105" i="1"/>
  <c r="F105" i="1" s="1"/>
  <c r="C105" i="1" s="1"/>
  <c r="J105" i="1"/>
  <c r="G105" i="1" s="1"/>
  <c r="A67" i="1"/>
  <c r="H66" i="1"/>
  <c r="E66" i="1" s="1"/>
  <c r="I66" i="1"/>
  <c r="F66" i="1" s="1"/>
  <c r="C66" i="1" s="1"/>
  <c r="B66" i="1"/>
  <c r="J66" i="1"/>
  <c r="G66" i="1" s="1"/>
  <c r="D66" i="1" s="1"/>
  <c r="H35" i="1"/>
  <c r="A36" i="1"/>
  <c r="H21" i="1"/>
  <c r="A22" i="1"/>
  <c r="A11" i="1"/>
  <c r="H10" i="1"/>
  <c r="I106" i="1" l="1"/>
  <c r="F106" i="1" s="1"/>
  <c r="C106" i="1" s="1"/>
  <c r="J106" i="1"/>
  <c r="G106" i="1" s="1"/>
  <c r="D106" i="1" s="1"/>
  <c r="A107" i="1"/>
  <c r="H106" i="1"/>
  <c r="E106" i="1" s="1"/>
  <c r="B106" i="1" s="1"/>
  <c r="I67" i="1"/>
  <c r="F67" i="1" s="1"/>
  <c r="J67" i="1"/>
  <c r="G67" i="1" s="1"/>
  <c r="D67" i="1" s="1"/>
  <c r="C67" i="1"/>
  <c r="A68" i="1"/>
  <c r="H67" i="1"/>
  <c r="E67" i="1" s="1"/>
  <c r="B67" i="1" s="1"/>
  <c r="A37" i="1"/>
  <c r="H37" i="1" s="1"/>
  <c r="H36" i="1"/>
  <c r="A23" i="1"/>
  <c r="H22" i="1"/>
  <c r="A12" i="1"/>
  <c r="H11" i="1"/>
  <c r="A108" i="1" l="1"/>
  <c r="H107" i="1"/>
  <c r="E107" i="1" s="1"/>
  <c r="B107" i="1" s="1"/>
  <c r="I107" i="1"/>
  <c r="F107" i="1" s="1"/>
  <c r="C107" i="1" s="1"/>
  <c r="J107" i="1"/>
  <c r="G107" i="1" s="1"/>
  <c r="D107" i="1" s="1"/>
  <c r="A69" i="1"/>
  <c r="H68" i="1"/>
  <c r="E68" i="1" s="1"/>
  <c r="I68" i="1"/>
  <c r="F68" i="1" s="1"/>
  <c r="C68" i="1" s="1"/>
  <c r="B68" i="1"/>
  <c r="J68" i="1"/>
  <c r="G68" i="1" s="1"/>
  <c r="D68" i="1" s="1"/>
  <c r="H23" i="1"/>
  <c r="A24" i="1"/>
  <c r="A13" i="1"/>
  <c r="H12" i="1"/>
  <c r="I108" i="1" l="1"/>
  <c r="F108" i="1" s="1"/>
  <c r="C108" i="1" s="1"/>
  <c r="J108" i="1"/>
  <c r="G108" i="1" s="1"/>
  <c r="D108" i="1" s="1"/>
  <c r="H108" i="1"/>
  <c r="E108" i="1" s="1"/>
  <c r="B108" i="1" s="1"/>
  <c r="A109" i="1"/>
  <c r="I69" i="1"/>
  <c r="F69" i="1" s="1"/>
  <c r="B69" i="1"/>
  <c r="J69" i="1"/>
  <c r="G69" i="1" s="1"/>
  <c r="H69" i="1"/>
  <c r="E69" i="1" s="1"/>
  <c r="C69" i="1"/>
  <c r="A70" i="1"/>
  <c r="D69" i="1"/>
  <c r="A25" i="1"/>
  <c r="H24" i="1"/>
  <c r="A14" i="1"/>
  <c r="H14" i="1" s="1"/>
  <c r="H13" i="1"/>
  <c r="A110" i="1" l="1"/>
  <c r="H109" i="1"/>
  <c r="E109" i="1" s="1"/>
  <c r="B109" i="1" s="1"/>
  <c r="I109" i="1"/>
  <c r="F109" i="1" s="1"/>
  <c r="C109" i="1" s="1"/>
  <c r="J109" i="1"/>
  <c r="G109" i="1" s="1"/>
  <c r="D109" i="1" s="1"/>
  <c r="H70" i="1"/>
  <c r="E70" i="1" s="1"/>
  <c r="A71" i="1"/>
  <c r="I70" i="1"/>
  <c r="F70" i="1" s="1"/>
  <c r="C70" i="1" s="1"/>
  <c r="J70" i="1"/>
  <c r="G70" i="1" s="1"/>
  <c r="D70" i="1" s="1"/>
  <c r="B70" i="1"/>
  <c r="H25" i="1"/>
  <c r="A26" i="1"/>
  <c r="I110" i="1" l="1"/>
  <c r="F110" i="1" s="1"/>
  <c r="J110" i="1"/>
  <c r="G110" i="1" s="1"/>
  <c r="D110" i="1" s="1"/>
  <c r="C110" i="1"/>
  <c r="A111" i="1"/>
  <c r="H110" i="1"/>
  <c r="E110" i="1" s="1"/>
  <c r="B110" i="1" s="1"/>
  <c r="B71" i="1"/>
  <c r="J71" i="1"/>
  <c r="G71" i="1" s="1"/>
  <c r="C71" i="1"/>
  <c r="H71" i="1"/>
  <c r="E71" i="1" s="1"/>
  <c r="D71" i="1"/>
  <c r="I71" i="1"/>
  <c r="F71" i="1" s="1"/>
  <c r="A72" i="1"/>
  <c r="A27" i="1"/>
  <c r="H26" i="1"/>
  <c r="H111" i="1" l="1"/>
  <c r="E111" i="1" s="1"/>
  <c r="B111" i="1"/>
  <c r="I111" i="1"/>
  <c r="F111" i="1" s="1"/>
  <c r="C111" i="1" s="1"/>
  <c r="J111" i="1"/>
  <c r="G111" i="1" s="1"/>
  <c r="D111" i="1" s="1"/>
  <c r="A112" i="1"/>
  <c r="H72" i="1"/>
  <c r="E72" i="1" s="1"/>
  <c r="B72" i="1"/>
  <c r="I72" i="1"/>
  <c r="F72" i="1" s="1"/>
  <c r="C72" i="1" s="1"/>
  <c r="J72" i="1"/>
  <c r="G72" i="1" s="1"/>
  <c r="D72" i="1" s="1"/>
  <c r="A73" i="1"/>
  <c r="H27" i="1"/>
  <c r="A28" i="1"/>
  <c r="B112" i="1" l="1"/>
  <c r="J112" i="1"/>
  <c r="G112" i="1" s="1"/>
  <c r="H112" i="1"/>
  <c r="E112" i="1" s="1"/>
  <c r="D112" i="1"/>
  <c r="I112" i="1"/>
  <c r="F112" i="1" s="1"/>
  <c r="C112" i="1" s="1"/>
  <c r="A113" i="1"/>
  <c r="J73" i="1"/>
  <c r="G73" i="1" s="1"/>
  <c r="D73" i="1" s="1"/>
  <c r="H73" i="1"/>
  <c r="E73" i="1" s="1"/>
  <c r="B73" i="1" s="1"/>
  <c r="I73" i="1"/>
  <c r="F73" i="1" s="1"/>
  <c r="C73" i="1" s="1"/>
  <c r="A74" i="1"/>
  <c r="A29" i="1"/>
  <c r="H28" i="1"/>
  <c r="H113" i="1" l="1"/>
  <c r="E113" i="1" s="1"/>
  <c r="I113" i="1"/>
  <c r="F113" i="1" s="1"/>
  <c r="C113" i="1" s="1"/>
  <c r="J113" i="1"/>
  <c r="G113" i="1" s="1"/>
  <c r="D113" i="1" s="1"/>
  <c r="A114" i="1"/>
  <c r="B113" i="1"/>
  <c r="H74" i="1"/>
  <c r="E74" i="1" s="1"/>
  <c r="B74" i="1" s="1"/>
  <c r="I74" i="1"/>
  <c r="F74" i="1" s="1"/>
  <c r="C74" i="1" s="1"/>
  <c r="J74" i="1"/>
  <c r="G74" i="1" s="1"/>
  <c r="D74" i="1" s="1"/>
  <c r="A75" i="1"/>
  <c r="H29" i="1"/>
  <c r="A30" i="1"/>
  <c r="H30" i="1" s="1"/>
  <c r="B114" i="1" l="1"/>
  <c r="J114" i="1"/>
  <c r="G114" i="1" s="1"/>
  <c r="D114" i="1" s="1"/>
  <c r="I114" i="1"/>
  <c r="F114" i="1" s="1"/>
  <c r="C114" i="1" s="1"/>
  <c r="A115" i="1"/>
  <c r="H114" i="1"/>
  <c r="E114" i="1" s="1"/>
  <c r="J75" i="1"/>
  <c r="G75" i="1" s="1"/>
  <c r="D75" i="1" s="1"/>
  <c r="I75" i="1"/>
  <c r="F75" i="1" s="1"/>
  <c r="A76" i="1"/>
  <c r="C75" i="1"/>
  <c r="H75" i="1"/>
  <c r="E75" i="1" s="1"/>
  <c r="B75" i="1" s="1"/>
  <c r="D115" i="1" l="1"/>
  <c r="H115" i="1"/>
  <c r="E115" i="1" s="1"/>
  <c r="J115" i="1"/>
  <c r="G115" i="1" s="1"/>
  <c r="A116" i="1"/>
  <c r="B115" i="1"/>
  <c r="I115" i="1"/>
  <c r="F115" i="1" s="1"/>
  <c r="C115" i="1" s="1"/>
  <c r="H76" i="1"/>
  <c r="E76" i="1" s="1"/>
  <c r="B76" i="1" s="1"/>
  <c r="J76" i="1"/>
  <c r="G76" i="1" s="1"/>
  <c r="D76" i="1" s="1"/>
  <c r="A77" i="1"/>
  <c r="C76" i="1"/>
  <c r="I76" i="1"/>
  <c r="F76" i="1" s="1"/>
  <c r="J116" i="1" l="1"/>
  <c r="G116" i="1" s="1"/>
  <c r="A117" i="1"/>
  <c r="H116" i="1"/>
  <c r="E116" i="1" s="1"/>
  <c r="B116" i="1" s="1"/>
  <c r="D116" i="1"/>
  <c r="I116" i="1"/>
  <c r="F116" i="1" s="1"/>
  <c r="C116" i="1" s="1"/>
  <c r="J77" i="1"/>
  <c r="G77" i="1" s="1"/>
  <c r="A78" i="1"/>
  <c r="C77" i="1"/>
  <c r="H77" i="1"/>
  <c r="E77" i="1" s="1"/>
  <c r="B77" i="1" s="1"/>
  <c r="D77" i="1"/>
  <c r="I77" i="1"/>
  <c r="F77" i="1" s="1"/>
  <c r="H117" i="1" l="1"/>
  <c r="E117" i="1" s="1"/>
  <c r="A118" i="1"/>
  <c r="B117" i="1"/>
  <c r="I117" i="1"/>
  <c r="F117" i="1" s="1"/>
  <c r="C117" i="1" s="1"/>
  <c r="J117" i="1"/>
  <c r="G117" i="1" s="1"/>
  <c r="D117" i="1" s="1"/>
  <c r="H78" i="1"/>
  <c r="E78" i="1" s="1"/>
  <c r="B78" i="1" s="1"/>
  <c r="A79" i="1"/>
  <c r="I78" i="1"/>
  <c r="F78" i="1" s="1"/>
  <c r="C78" i="1" s="1"/>
  <c r="J78" i="1"/>
  <c r="G78" i="1" s="1"/>
  <c r="D78" i="1" s="1"/>
  <c r="J118" i="1" l="1"/>
  <c r="G118" i="1" s="1"/>
  <c r="D118" i="1" s="1"/>
  <c r="H118" i="1"/>
  <c r="E118" i="1" s="1"/>
  <c r="B118" i="1" s="1"/>
  <c r="I118" i="1"/>
  <c r="F118" i="1" s="1"/>
  <c r="C118" i="1" s="1"/>
  <c r="A119" i="1"/>
  <c r="J79" i="1"/>
  <c r="G79" i="1" s="1"/>
  <c r="D79" i="1" s="1"/>
  <c r="H79" i="1"/>
  <c r="E79" i="1" s="1"/>
  <c r="B79" i="1" s="1"/>
  <c r="I79" i="1"/>
  <c r="F79" i="1" s="1"/>
  <c r="C79" i="1" s="1"/>
  <c r="A80" i="1"/>
  <c r="H119" i="1" l="1"/>
  <c r="E119" i="1" s="1"/>
  <c r="B119" i="1"/>
  <c r="C119" i="1"/>
  <c r="I119" i="1"/>
  <c r="F119" i="1" s="1"/>
  <c r="J119" i="1"/>
  <c r="G119" i="1" s="1"/>
  <c r="D119" i="1" s="1"/>
  <c r="A120" i="1"/>
  <c r="H80" i="1"/>
  <c r="E80" i="1" s="1"/>
  <c r="B80" i="1"/>
  <c r="C80" i="1"/>
  <c r="I80" i="1"/>
  <c r="F80" i="1" s="1"/>
  <c r="J80" i="1"/>
  <c r="G80" i="1" s="1"/>
  <c r="D80" i="1" s="1"/>
  <c r="A81" i="1"/>
  <c r="B120" i="1" l="1"/>
  <c r="J120" i="1"/>
  <c r="G120" i="1" s="1"/>
  <c r="H120" i="1"/>
  <c r="E120" i="1" s="1"/>
  <c r="D120" i="1"/>
  <c r="I120" i="1"/>
  <c r="F120" i="1" s="1"/>
  <c r="C120" i="1" s="1"/>
  <c r="A121" i="1"/>
  <c r="J81" i="1"/>
  <c r="G81" i="1" s="1"/>
  <c r="D81" i="1" s="1"/>
  <c r="H81" i="1"/>
  <c r="E81" i="1" s="1"/>
  <c r="B81" i="1" s="1"/>
  <c r="I81" i="1"/>
  <c r="F81" i="1" s="1"/>
  <c r="C81" i="1" s="1"/>
  <c r="A82" i="1"/>
  <c r="H121" i="1" l="1"/>
  <c r="E121" i="1" s="1"/>
  <c r="I121" i="1"/>
  <c r="F121" i="1" s="1"/>
  <c r="C121" i="1" s="1"/>
  <c r="J121" i="1"/>
  <c r="G121" i="1" s="1"/>
  <c r="D121" i="1" s="1"/>
  <c r="A122" i="1"/>
  <c r="B121" i="1"/>
  <c r="H82" i="1"/>
  <c r="E82" i="1" s="1"/>
  <c r="B82" i="1" s="1"/>
  <c r="I82" i="1"/>
  <c r="F82" i="1" s="1"/>
  <c r="C82" i="1" s="1"/>
  <c r="J82" i="1"/>
  <c r="G82" i="1" s="1"/>
  <c r="D82" i="1" s="1"/>
  <c r="A83" i="1"/>
  <c r="J122" i="1" l="1"/>
  <c r="G122" i="1" s="1"/>
  <c r="D122" i="1"/>
  <c r="I122" i="1"/>
  <c r="F122" i="1" s="1"/>
  <c r="C122" i="1" s="1"/>
  <c r="A123" i="1"/>
  <c r="H122" i="1"/>
  <c r="E122" i="1" s="1"/>
  <c r="B122" i="1" s="1"/>
  <c r="J83" i="1"/>
  <c r="G83" i="1" s="1"/>
  <c r="D83" i="1"/>
  <c r="I83" i="1"/>
  <c r="F83" i="1" s="1"/>
  <c r="C83" i="1" s="1"/>
  <c r="A84" i="1"/>
  <c r="H83" i="1"/>
  <c r="E83" i="1" s="1"/>
  <c r="B83" i="1" s="1"/>
  <c r="H123" i="1" l="1"/>
  <c r="E123" i="1" s="1"/>
  <c r="B123" i="1" s="1"/>
  <c r="J123" i="1"/>
  <c r="G123" i="1" s="1"/>
  <c r="D123" i="1" s="1"/>
  <c r="A124" i="1"/>
  <c r="I123" i="1"/>
  <c r="F123" i="1" s="1"/>
  <c r="C123" i="1" s="1"/>
  <c r="D84" i="1"/>
  <c r="H84" i="1"/>
  <c r="E84" i="1" s="1"/>
  <c r="J84" i="1"/>
  <c r="G84" i="1" s="1"/>
  <c r="B84" i="1"/>
  <c r="A85" i="1"/>
  <c r="I84" i="1"/>
  <c r="F84" i="1" s="1"/>
  <c r="C84" i="1" s="1"/>
  <c r="J124" i="1" l="1"/>
  <c r="G124" i="1" s="1"/>
  <c r="A125" i="1"/>
  <c r="C124" i="1"/>
  <c r="H124" i="1"/>
  <c r="E124" i="1" s="1"/>
  <c r="B124" i="1" s="1"/>
  <c r="I124" i="1"/>
  <c r="F124" i="1" s="1"/>
  <c r="D124" i="1"/>
  <c r="J85" i="1"/>
  <c r="G85" i="1" s="1"/>
  <c r="D85" i="1" s="1"/>
  <c r="A86" i="1"/>
  <c r="H85" i="1"/>
  <c r="E85" i="1" s="1"/>
  <c r="B85" i="1" s="1"/>
  <c r="I85" i="1"/>
  <c r="F85" i="1" s="1"/>
  <c r="C85" i="1" s="1"/>
  <c r="H125" i="1" l="1"/>
  <c r="E125" i="1" s="1"/>
  <c r="A126" i="1"/>
  <c r="B125" i="1"/>
  <c r="I125" i="1"/>
  <c r="F125" i="1" s="1"/>
  <c r="C125" i="1" s="1"/>
  <c r="J125" i="1"/>
  <c r="G125" i="1" s="1"/>
  <c r="D125" i="1" s="1"/>
  <c r="D86" i="1"/>
  <c r="H86" i="1"/>
  <c r="E86" i="1" s="1"/>
  <c r="B86" i="1" s="1"/>
  <c r="A87" i="1"/>
  <c r="I86" i="1"/>
  <c r="F86" i="1" s="1"/>
  <c r="C86" i="1" s="1"/>
  <c r="J86" i="1"/>
  <c r="G86" i="1" s="1"/>
  <c r="J126" i="1" l="1"/>
  <c r="G126" i="1" s="1"/>
  <c r="C126" i="1"/>
  <c r="H126" i="1"/>
  <c r="E126" i="1" s="1"/>
  <c r="B126" i="1" s="1"/>
  <c r="D126" i="1"/>
  <c r="I126" i="1"/>
  <c r="F126" i="1" s="1"/>
  <c r="A127" i="1"/>
  <c r="J87" i="1"/>
  <c r="G87" i="1" s="1"/>
  <c r="D87" i="1"/>
  <c r="C87" i="1"/>
  <c r="H87" i="1"/>
  <c r="E87" i="1" s="1"/>
  <c r="B87" i="1" s="1"/>
  <c r="I87" i="1"/>
  <c r="F87" i="1" s="1"/>
  <c r="A88" i="1"/>
  <c r="H127" i="1" l="1"/>
  <c r="E127" i="1" s="1"/>
  <c r="B127" i="1"/>
  <c r="C127" i="1"/>
  <c r="I127" i="1"/>
  <c r="F127" i="1" s="1"/>
  <c r="J127" i="1"/>
  <c r="G127" i="1" s="1"/>
  <c r="D127" i="1" s="1"/>
  <c r="A128" i="1"/>
  <c r="D88" i="1"/>
  <c r="H88" i="1"/>
  <c r="E88" i="1" s="1"/>
  <c r="B88" i="1"/>
  <c r="I88" i="1"/>
  <c r="F88" i="1" s="1"/>
  <c r="C88" i="1" s="1"/>
  <c r="J88" i="1"/>
  <c r="G88" i="1" s="1"/>
  <c r="A89" i="1"/>
  <c r="J128" i="1" l="1"/>
  <c r="G128" i="1" s="1"/>
  <c r="C128" i="1"/>
  <c r="H128" i="1"/>
  <c r="E128" i="1" s="1"/>
  <c r="B128" i="1" s="1"/>
  <c r="D128" i="1"/>
  <c r="I128" i="1"/>
  <c r="F128" i="1" s="1"/>
  <c r="A129" i="1"/>
  <c r="J89" i="1"/>
  <c r="G89" i="1" s="1"/>
  <c r="H89" i="1"/>
  <c r="E89" i="1" s="1"/>
  <c r="B89" i="1" s="1"/>
  <c r="A90" i="1"/>
  <c r="D89" i="1"/>
  <c r="I89" i="1"/>
  <c r="F89" i="1" s="1"/>
  <c r="C89" i="1" s="1"/>
  <c r="D129" i="1" l="1"/>
  <c r="H129" i="1"/>
  <c r="E129" i="1" s="1"/>
  <c r="B129" i="1" s="1"/>
  <c r="I129" i="1"/>
  <c r="F129" i="1" s="1"/>
  <c r="C129" i="1" s="1"/>
  <c r="J129" i="1"/>
  <c r="G129" i="1" s="1"/>
  <c r="A130" i="1"/>
  <c r="H90" i="1"/>
  <c r="E90" i="1" s="1"/>
  <c r="B90" i="1" s="1"/>
  <c r="I90" i="1"/>
  <c r="F90" i="1" s="1"/>
  <c r="C90" i="1" s="1"/>
  <c r="A91" i="1"/>
  <c r="J90" i="1"/>
  <c r="G90" i="1" s="1"/>
  <c r="D90" i="1" s="1"/>
  <c r="J130" i="1" l="1"/>
  <c r="G130" i="1" s="1"/>
  <c r="D130" i="1"/>
  <c r="I130" i="1"/>
  <c r="F130" i="1" s="1"/>
  <c r="C130" i="1" s="1"/>
  <c r="A131" i="1"/>
  <c r="H130" i="1"/>
  <c r="E130" i="1" s="1"/>
  <c r="B130" i="1" s="1"/>
  <c r="J91" i="1"/>
  <c r="G91" i="1" s="1"/>
  <c r="D91" i="1" s="1"/>
  <c r="I91" i="1"/>
  <c r="F91" i="1" s="1"/>
  <c r="C91" i="1" s="1"/>
  <c r="A92" i="1"/>
  <c r="H91" i="1"/>
  <c r="E91" i="1" s="1"/>
  <c r="B91" i="1" s="1"/>
  <c r="D131" i="1" l="1"/>
  <c r="H131" i="1"/>
  <c r="E131" i="1" s="1"/>
  <c r="B131" i="1" s="1"/>
  <c r="J131" i="1"/>
  <c r="G131" i="1" s="1"/>
  <c r="A132" i="1"/>
  <c r="C131" i="1"/>
  <c r="I131" i="1"/>
  <c r="F131" i="1" s="1"/>
  <c r="D92" i="1"/>
  <c r="H92" i="1"/>
  <c r="E92" i="1" s="1"/>
  <c r="J92" i="1"/>
  <c r="G92" i="1" s="1"/>
  <c r="B92" i="1"/>
  <c r="A93" i="1"/>
  <c r="I92" i="1"/>
  <c r="F92" i="1" s="1"/>
  <c r="C92" i="1" s="1"/>
  <c r="J132" i="1" l="1"/>
  <c r="G132" i="1" s="1"/>
  <c r="D132" i="1" s="1"/>
  <c r="A133" i="1"/>
  <c r="C132" i="1"/>
  <c r="H132" i="1"/>
  <c r="E132" i="1" s="1"/>
  <c r="B132" i="1" s="1"/>
  <c r="I132" i="1"/>
  <c r="F132" i="1" s="1"/>
  <c r="J93" i="1"/>
  <c r="G93" i="1" s="1"/>
  <c r="A94" i="1"/>
  <c r="H93" i="1"/>
  <c r="E93" i="1" s="1"/>
  <c r="B93" i="1" s="1"/>
  <c r="C93" i="1"/>
  <c r="D93" i="1"/>
  <c r="I93" i="1"/>
  <c r="F93" i="1" s="1"/>
  <c r="D133" i="1" l="1"/>
  <c r="H133" i="1"/>
  <c r="E133" i="1" s="1"/>
  <c r="B133" i="1" s="1"/>
  <c r="A134" i="1"/>
  <c r="I133" i="1"/>
  <c r="F133" i="1" s="1"/>
  <c r="C133" i="1" s="1"/>
  <c r="J133" i="1"/>
  <c r="G133" i="1" s="1"/>
  <c r="D94" i="1"/>
  <c r="H94" i="1"/>
  <c r="E94" i="1" s="1"/>
  <c r="A95" i="1"/>
  <c r="I94" i="1"/>
  <c r="F94" i="1" s="1"/>
  <c r="C94" i="1" s="1"/>
  <c r="B94" i="1"/>
  <c r="J94" i="1"/>
  <c r="G94" i="1" s="1"/>
  <c r="I134" i="1" l="1"/>
  <c r="F134" i="1" s="1"/>
  <c r="C134" i="1" s="1"/>
  <c r="B134" i="1"/>
  <c r="J134" i="1"/>
  <c r="G134" i="1" s="1"/>
  <c r="A135" i="1"/>
  <c r="D134" i="1"/>
  <c r="H134" i="1"/>
  <c r="E134" i="1" s="1"/>
  <c r="I95" i="1"/>
  <c r="F95" i="1" s="1"/>
  <c r="C95" i="1" s="1"/>
  <c r="J95" i="1"/>
  <c r="G95" i="1" s="1"/>
  <c r="D95" i="1" s="1"/>
  <c r="A96" i="1"/>
  <c r="H95" i="1"/>
  <c r="E95" i="1" s="1"/>
  <c r="B95" i="1" s="1"/>
  <c r="A136" i="1" l="1"/>
  <c r="H135" i="1"/>
  <c r="E135" i="1" s="1"/>
  <c r="I135" i="1"/>
  <c r="F135" i="1" s="1"/>
  <c r="C135" i="1" s="1"/>
  <c r="B135" i="1"/>
  <c r="J135" i="1"/>
  <c r="G135" i="1" s="1"/>
  <c r="D135" i="1" s="1"/>
  <c r="A97" i="1"/>
  <c r="H96" i="1"/>
  <c r="E96" i="1" s="1"/>
  <c r="B96" i="1"/>
  <c r="I96" i="1"/>
  <c r="F96" i="1" s="1"/>
  <c r="C96" i="1" s="1"/>
  <c r="J96" i="1"/>
  <c r="G96" i="1" s="1"/>
  <c r="D96" i="1" s="1"/>
  <c r="I136" i="1" l="1"/>
  <c r="F136" i="1" s="1"/>
  <c r="C136" i="1" s="1"/>
  <c r="J136" i="1"/>
  <c r="G136" i="1" s="1"/>
  <c r="A137" i="1"/>
  <c r="H136" i="1"/>
  <c r="E136" i="1" s="1"/>
  <c r="B136" i="1" s="1"/>
  <c r="D136" i="1"/>
  <c r="I97" i="1"/>
  <c r="F97" i="1" s="1"/>
  <c r="C97" i="1" s="1"/>
  <c r="J97" i="1"/>
  <c r="G97" i="1" s="1"/>
  <c r="D97" i="1" s="1"/>
  <c r="A98" i="1"/>
  <c r="H97" i="1"/>
  <c r="E97" i="1" s="1"/>
  <c r="B97" i="1" s="1"/>
  <c r="A138" i="1" l="1"/>
  <c r="H137" i="1"/>
  <c r="E137" i="1" s="1"/>
  <c r="I137" i="1"/>
  <c r="F137" i="1" s="1"/>
  <c r="C137" i="1" s="1"/>
  <c r="B137" i="1"/>
  <c r="J137" i="1"/>
  <c r="G137" i="1" s="1"/>
  <c r="D137" i="1" s="1"/>
  <c r="A99" i="1"/>
  <c r="D98" i="1"/>
  <c r="H98" i="1"/>
  <c r="E98" i="1" s="1"/>
  <c r="B98" i="1" s="1"/>
  <c r="I98" i="1"/>
  <c r="F98" i="1" s="1"/>
  <c r="C98" i="1" s="1"/>
  <c r="J98" i="1"/>
  <c r="G98" i="1" s="1"/>
  <c r="I138" i="1" l="1"/>
  <c r="F138" i="1" s="1"/>
  <c r="C138" i="1" s="1"/>
  <c r="B138" i="1"/>
  <c r="J138" i="1"/>
  <c r="G138" i="1" s="1"/>
  <c r="A139" i="1"/>
  <c r="D138" i="1"/>
  <c r="H138" i="1"/>
  <c r="E138" i="1" s="1"/>
  <c r="I99" i="1"/>
  <c r="F99" i="1" s="1"/>
  <c r="C99" i="1" s="1"/>
  <c r="J99" i="1"/>
  <c r="G99" i="1" s="1"/>
  <c r="D99" i="1"/>
  <c r="H99" i="1"/>
  <c r="E99" i="1" s="1"/>
  <c r="B99" i="1" s="1"/>
  <c r="C139" i="1" l="1"/>
  <c r="D139" i="1"/>
  <c r="H139" i="1"/>
  <c r="E139" i="1" s="1"/>
  <c r="I139" i="1"/>
  <c r="F139" i="1" s="1"/>
  <c r="J139" i="1"/>
  <c r="G139" i="1" s="1"/>
  <c r="B139" i="1"/>
  <c r="A140" i="1"/>
  <c r="J140" i="1" l="1"/>
  <c r="G140" i="1" s="1"/>
  <c r="D140" i="1" s="1"/>
  <c r="A141" i="1"/>
  <c r="H140" i="1"/>
  <c r="E140" i="1" s="1"/>
  <c r="B140" i="1" s="1"/>
  <c r="I140" i="1"/>
  <c r="F140" i="1" s="1"/>
  <c r="C140" i="1" s="1"/>
  <c r="D141" i="1" l="1"/>
  <c r="H141" i="1"/>
  <c r="E141" i="1" s="1"/>
  <c r="J141" i="1"/>
  <c r="G141" i="1" s="1"/>
  <c r="A142" i="1"/>
  <c r="B141" i="1"/>
  <c r="I141" i="1"/>
  <c r="F141" i="1" s="1"/>
  <c r="C141" i="1" s="1"/>
  <c r="J142" i="1" l="1"/>
  <c r="G142" i="1" s="1"/>
  <c r="A143" i="1"/>
  <c r="C142" i="1"/>
  <c r="H142" i="1"/>
  <c r="E142" i="1" s="1"/>
  <c r="B142" i="1" s="1"/>
  <c r="D142" i="1"/>
  <c r="I142" i="1"/>
  <c r="F142" i="1" s="1"/>
  <c r="H143" i="1" l="1"/>
  <c r="E143" i="1" s="1"/>
  <c r="A144" i="1"/>
  <c r="B143" i="1"/>
  <c r="I143" i="1"/>
  <c r="F143" i="1" s="1"/>
  <c r="C143" i="1" s="1"/>
  <c r="J143" i="1"/>
  <c r="G143" i="1" s="1"/>
  <c r="D143" i="1" s="1"/>
  <c r="J144" i="1" l="1"/>
  <c r="G144" i="1" s="1"/>
  <c r="D144" i="1" s="1"/>
  <c r="C144" i="1"/>
  <c r="H144" i="1"/>
  <c r="E144" i="1" s="1"/>
  <c r="B144" i="1" s="1"/>
  <c r="I144" i="1"/>
  <c r="F144" i="1" s="1"/>
  <c r="A145" i="1"/>
  <c r="H145" i="1" l="1"/>
  <c r="E145" i="1" s="1"/>
  <c r="B145" i="1" s="1"/>
  <c r="C145" i="1"/>
  <c r="J145" i="1"/>
  <c r="G145" i="1" s="1"/>
  <c r="D145" i="1" s="1"/>
  <c r="A146" i="1"/>
  <c r="I145" i="1"/>
  <c r="F145" i="1" s="1"/>
  <c r="B146" i="1" l="1"/>
  <c r="J146" i="1"/>
  <c r="G146" i="1" s="1"/>
  <c r="D146" i="1" s="1"/>
  <c r="H146" i="1"/>
  <c r="E146" i="1" s="1"/>
  <c r="I146" i="1"/>
  <c r="F146" i="1" s="1"/>
  <c r="C146" i="1" s="1"/>
  <c r="A147" i="1"/>
  <c r="H147" i="1" l="1"/>
  <c r="E147" i="1" s="1"/>
  <c r="B147" i="1" s="1"/>
  <c r="I147" i="1"/>
  <c r="F147" i="1" s="1"/>
  <c r="C147" i="1" s="1"/>
  <c r="J147" i="1"/>
  <c r="G147" i="1" s="1"/>
  <c r="D147" i="1" s="1"/>
  <c r="A148" i="1"/>
  <c r="B148" i="1" l="1"/>
  <c r="J148" i="1"/>
  <c r="G148" i="1" s="1"/>
  <c r="D148" i="1" s="1"/>
  <c r="I148" i="1"/>
  <c r="F148" i="1" s="1"/>
  <c r="A149" i="1"/>
  <c r="C148" i="1"/>
  <c r="H148" i="1"/>
  <c r="E148" i="1" s="1"/>
  <c r="D149" i="1" l="1"/>
  <c r="H149" i="1"/>
  <c r="E149" i="1" s="1"/>
  <c r="J149" i="1"/>
  <c r="G149" i="1" s="1"/>
  <c r="B149" i="1"/>
  <c r="C149" i="1"/>
  <c r="I149" i="1"/>
  <c r="F149" i="1" s="1"/>
</calcChain>
</file>

<file path=xl/sharedStrings.xml><?xml version="1.0" encoding="utf-8"?>
<sst xmlns="http://schemas.openxmlformats.org/spreadsheetml/2006/main" count="12" uniqueCount="6">
  <si>
    <t>t</t>
  </si>
  <si>
    <t>q</t>
  </si>
  <si>
    <t>R</t>
  </si>
  <si>
    <r>
      <rPr>
        <sz val="11"/>
        <color theme="1"/>
        <rFont val="Calibri"/>
        <family val="2"/>
        <scheme val="minor"/>
      </rPr>
      <t>t</t>
    </r>
    <r>
      <rPr>
        <sz val="11"/>
        <color theme="1"/>
        <rFont val="Symbol"/>
        <family val="1"/>
        <charset val="2"/>
      </rPr>
      <t>/q</t>
    </r>
  </si>
  <si>
    <t>P</t>
  </si>
  <si>
    <t>P service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</si>
</sst>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1235639073203"/>
          <c:y val="3.0868777406048809E-2"/>
          <c:w val="0.8729128800722985"/>
          <c:h val="0.83383001759617104"/>
        </c:manualLayout>
      </c:layout>
      <c:scatterChart>
        <c:scatterStyle val="lineMarker"/>
        <c:varyColors val="0"/>
        <c:ser>
          <c:idx val="0"/>
          <c:order val="0"/>
          <c:tx>
            <c:v>l=0.5</c:v>
          </c:tx>
          <c:xVal>
            <c:numRef>
              <c:f>Sheet1!$A$3:$A$38</c:f>
              <c:numCache>
                <c:formatCode>General</c:formatCode>
                <c:ptCount val="3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</c:numCache>
            </c:numRef>
          </c:xVal>
          <c:yVal>
            <c:numRef>
              <c:f>Sheet1!$H$3:$H$38</c:f>
              <c:numCache>
                <c:formatCode>General</c:formatCode>
                <c:ptCount val="36"/>
                <c:pt idx="0">
                  <c:v>1</c:v>
                </c:pt>
                <c:pt idx="1">
                  <c:v>0.95122942450071402</c:v>
                </c:pt>
                <c:pt idx="2">
                  <c:v>0.90483741803595952</c:v>
                </c:pt>
                <c:pt idx="3">
                  <c:v>0.86070797642505781</c:v>
                </c:pt>
                <c:pt idx="4">
                  <c:v>0.81873075307798182</c:v>
                </c:pt>
                <c:pt idx="5">
                  <c:v>0.77880078307140488</c:v>
                </c:pt>
                <c:pt idx="6">
                  <c:v>0.74081822068171788</c:v>
                </c:pt>
                <c:pt idx="7">
                  <c:v>0.70468808971871344</c:v>
                </c:pt>
                <c:pt idx="8">
                  <c:v>0.67032004603563933</c:v>
                </c:pt>
                <c:pt idx="9">
                  <c:v>0.63762815162177333</c:v>
                </c:pt>
                <c:pt idx="10">
                  <c:v>0.60653065971263342</c:v>
                </c:pt>
                <c:pt idx="11">
                  <c:v>0.57694981038048676</c:v>
                </c:pt>
                <c:pt idx="12">
                  <c:v>0.54881163609402639</c:v>
                </c:pt>
                <c:pt idx="13">
                  <c:v>0.52204577676101604</c:v>
                </c:pt>
                <c:pt idx="14">
                  <c:v>0.49658530379140947</c:v>
                </c:pt>
                <c:pt idx="15">
                  <c:v>0.47236655274101463</c:v>
                </c:pt>
                <c:pt idx="16">
                  <c:v>0.44932896411722151</c:v>
                </c:pt>
                <c:pt idx="17">
                  <c:v>0.4274149319487266</c:v>
                </c:pt>
                <c:pt idx="18">
                  <c:v>0.406569659740599</c:v>
                </c:pt>
                <c:pt idx="19">
                  <c:v>0.38674102345450112</c:v>
                </c:pt>
                <c:pt idx="20">
                  <c:v>0.36787944117144222</c:v>
                </c:pt>
                <c:pt idx="21">
                  <c:v>0.34993774911115527</c:v>
                </c:pt>
                <c:pt idx="22">
                  <c:v>0.33287108369807944</c:v>
                </c:pt>
                <c:pt idx="23">
                  <c:v>0.31663676937905311</c:v>
                </c:pt>
                <c:pt idx="24">
                  <c:v>0.30119421191220197</c:v>
                </c:pt>
                <c:pt idx="25">
                  <c:v>0.28650479686018998</c:v>
                </c:pt>
                <c:pt idx="26">
                  <c:v>0.27253179303401248</c:v>
                </c:pt>
                <c:pt idx="27">
                  <c:v>0.2592402606458914</c:v>
                </c:pt>
                <c:pt idx="28">
                  <c:v>0.24659696394160632</c:v>
                </c:pt>
                <c:pt idx="29">
                  <c:v>0.23457028809379751</c:v>
                </c:pt>
                <c:pt idx="30">
                  <c:v>0.22313016014842968</c:v>
                </c:pt>
                <c:pt idx="31">
                  <c:v>0.2122479738267429</c:v>
                </c:pt>
                <c:pt idx="32">
                  <c:v>0.20189651799465524</c:v>
                </c:pt>
                <c:pt idx="33">
                  <c:v>0.19204990862075397</c:v>
                </c:pt>
                <c:pt idx="34">
                  <c:v>0.1826835240527345</c:v>
                </c:pt>
                <c:pt idx="35">
                  <c:v>0.17377394345044497</c:v>
                </c:pt>
              </c:numCache>
            </c:numRef>
          </c:yVal>
          <c:smooth val="0"/>
        </c:ser>
        <c:ser>
          <c:idx val="1"/>
          <c:order val="1"/>
          <c:tx>
            <c:v>l=1</c:v>
          </c:tx>
          <c:xVal>
            <c:numRef>
              <c:f>Sheet1!$A$3:$A$38</c:f>
              <c:numCache>
                <c:formatCode>General</c:formatCode>
                <c:ptCount val="3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</c:numCache>
            </c:numRef>
          </c:xVal>
          <c:yVal>
            <c:numRef>
              <c:f>Sheet1!$I$3:$I$38</c:f>
              <c:numCache>
                <c:formatCode>General</c:formatCode>
                <c:ptCount val="36"/>
                <c:pt idx="0">
                  <c:v>1</c:v>
                </c:pt>
                <c:pt idx="1">
                  <c:v>0.90483741803595952</c:v>
                </c:pt>
                <c:pt idx="2">
                  <c:v>0.81873075307798182</c:v>
                </c:pt>
                <c:pt idx="3">
                  <c:v>0.74081822068171788</c:v>
                </c:pt>
                <c:pt idx="4">
                  <c:v>0.67032004603563933</c:v>
                </c:pt>
                <c:pt idx="5">
                  <c:v>0.60653065971263342</c:v>
                </c:pt>
                <c:pt idx="6">
                  <c:v>0.54881163609402639</c:v>
                </c:pt>
                <c:pt idx="7">
                  <c:v>0.49658530379140953</c:v>
                </c:pt>
                <c:pt idx="8">
                  <c:v>0.44932896411722162</c:v>
                </c:pt>
                <c:pt idx="9">
                  <c:v>0.40656965974059917</c:v>
                </c:pt>
                <c:pt idx="10">
                  <c:v>0.36787944117144239</c:v>
                </c:pt>
                <c:pt idx="11">
                  <c:v>0.33287108369807961</c:v>
                </c:pt>
                <c:pt idx="12">
                  <c:v>0.30119421191220214</c:v>
                </c:pt>
                <c:pt idx="13">
                  <c:v>0.27253179303401259</c:v>
                </c:pt>
                <c:pt idx="14">
                  <c:v>0.24659696394160643</c:v>
                </c:pt>
                <c:pt idx="15">
                  <c:v>0.22313016014842979</c:v>
                </c:pt>
                <c:pt idx="16">
                  <c:v>0.20189651799465536</c:v>
                </c:pt>
                <c:pt idx="17">
                  <c:v>0.18268352405273458</c:v>
                </c:pt>
                <c:pt idx="18">
                  <c:v>0.16529888822158645</c:v>
                </c:pt>
                <c:pt idx="19">
                  <c:v>0.14956861922263498</c:v>
                </c:pt>
                <c:pt idx="20">
                  <c:v>0.13533528323661262</c:v>
                </c:pt>
                <c:pt idx="21">
                  <c:v>0.12245642825298185</c:v>
                </c:pt>
                <c:pt idx="22">
                  <c:v>0.11080315836233381</c:v>
                </c:pt>
                <c:pt idx="23">
                  <c:v>0.10025884372280366</c:v>
                </c:pt>
                <c:pt idx="24">
                  <c:v>9.0717953289412429E-2</c:v>
                </c:pt>
                <c:pt idx="25">
                  <c:v>8.2084998623898717E-2</c:v>
                </c:pt>
                <c:pt idx="26">
                  <c:v>7.4273578214333807E-2</c:v>
                </c:pt>
                <c:pt idx="27">
                  <c:v>6.7205512739749687E-2</c:v>
                </c:pt>
                <c:pt idx="28">
                  <c:v>6.0810062625217896E-2</c:v>
                </c:pt>
                <c:pt idx="29">
                  <c:v>5.5023220056407161E-2</c:v>
                </c:pt>
                <c:pt idx="30">
                  <c:v>4.9787068367863875E-2</c:v>
                </c:pt>
                <c:pt idx="31">
                  <c:v>4.5049202393557745E-2</c:v>
                </c:pt>
                <c:pt idx="32">
                  <c:v>4.0762203978366156E-2</c:v>
                </c:pt>
                <c:pt idx="33">
                  <c:v>3.6883167401239945E-2</c:v>
                </c:pt>
                <c:pt idx="34">
                  <c:v>3.3373269960326024E-2</c:v>
                </c:pt>
                <c:pt idx="35">
                  <c:v>3.0197383422318449E-2</c:v>
                </c:pt>
              </c:numCache>
            </c:numRef>
          </c:yVal>
          <c:smooth val="0"/>
        </c:ser>
        <c:ser>
          <c:idx val="2"/>
          <c:order val="2"/>
          <c:tx>
            <c:v>l=1.5</c:v>
          </c:tx>
          <c:xVal>
            <c:numRef>
              <c:f>Sheet1!$A$3:$A$38</c:f>
              <c:numCache>
                <c:formatCode>General</c:formatCode>
                <c:ptCount val="3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</c:numCache>
            </c:numRef>
          </c:xVal>
          <c:yVal>
            <c:numRef>
              <c:f>Sheet1!$J$3:$J$38</c:f>
              <c:numCache>
                <c:formatCode>General</c:formatCode>
                <c:ptCount val="36"/>
                <c:pt idx="0">
                  <c:v>1</c:v>
                </c:pt>
                <c:pt idx="1">
                  <c:v>0.86070797642505781</c:v>
                </c:pt>
                <c:pt idx="2">
                  <c:v>0.74081822068171788</c:v>
                </c:pt>
                <c:pt idx="3">
                  <c:v>0.63762815162177322</c:v>
                </c:pt>
                <c:pt idx="4">
                  <c:v>0.54881163609402639</c:v>
                </c:pt>
                <c:pt idx="5">
                  <c:v>0.47236655274101469</c:v>
                </c:pt>
                <c:pt idx="6">
                  <c:v>0.40656965974059917</c:v>
                </c:pt>
                <c:pt idx="7">
                  <c:v>0.34993774911115544</c:v>
                </c:pt>
                <c:pt idx="8">
                  <c:v>0.30119421191220214</c:v>
                </c:pt>
                <c:pt idx="9">
                  <c:v>0.25924026064589156</c:v>
                </c:pt>
                <c:pt idx="10">
                  <c:v>0.22313016014842987</c:v>
                </c:pt>
                <c:pt idx="11">
                  <c:v>0.19204990862075413</c:v>
                </c:pt>
                <c:pt idx="12">
                  <c:v>0.16529888822158656</c:v>
                </c:pt>
                <c:pt idx="13">
                  <c:v>0.14227407158651353</c:v>
                </c:pt>
                <c:pt idx="14">
                  <c:v>0.12245642825298191</c:v>
                </c:pt>
                <c:pt idx="15">
                  <c:v>0.10539922456186429</c:v>
                </c:pt>
                <c:pt idx="16">
                  <c:v>9.071795328941247E-2</c:v>
                </c:pt>
                <c:pt idx="17">
                  <c:v>7.8081666001153099E-2</c:v>
                </c:pt>
                <c:pt idx="18">
                  <c:v>6.7205512739749729E-2</c:v>
                </c:pt>
                <c:pt idx="19">
                  <c:v>5.7844320874838408E-2</c:v>
                </c:pt>
                <c:pt idx="20">
                  <c:v>4.9787068367863896E-2</c:v>
                </c:pt>
                <c:pt idx="21">
                  <c:v>4.2852126867040145E-2</c:v>
                </c:pt>
                <c:pt idx="22">
                  <c:v>3.688316740123998E-2</c:v>
                </c:pt>
                <c:pt idx="23">
                  <c:v>3.1745636378067911E-2</c:v>
                </c:pt>
                <c:pt idx="24">
                  <c:v>2.7323722447292521E-2</c:v>
                </c:pt>
                <c:pt idx="25">
                  <c:v>2.3517745856009076E-2</c:v>
                </c:pt>
                <c:pt idx="26">
                  <c:v>2.0241911445804363E-2</c:v>
                </c:pt>
                <c:pt idx="27">
                  <c:v>1.7422374639493483E-2</c:v>
                </c:pt>
                <c:pt idx="28">
                  <c:v>1.4995576820477677E-2</c:v>
                </c:pt>
                <c:pt idx="29">
                  <c:v>1.290681258047985E-2</c:v>
                </c:pt>
                <c:pt idx="30">
                  <c:v>1.1108996538242287E-2</c:v>
                </c:pt>
                <c:pt idx="31">
                  <c:v>9.5616019305434872E-3</c:v>
                </c:pt>
                <c:pt idx="32">
                  <c:v>8.2297470490200076E-3</c:v>
                </c:pt>
                <c:pt idx="33">
                  <c:v>7.0834089290521002E-3</c:v>
                </c:pt>
                <c:pt idx="34">
                  <c:v>6.0967465655156223E-3</c:v>
                </c:pt>
                <c:pt idx="35">
                  <c:v>5.2475183991813699E-3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8208"/>
        <c:axId val="39371520"/>
      </c:scatterChart>
      <c:valAx>
        <c:axId val="3631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of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371520"/>
        <c:crosses val="autoZero"/>
        <c:crossBetween val="midCat"/>
      </c:valAx>
      <c:valAx>
        <c:axId val="393715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Reliability of item 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318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075304570661751"/>
          <c:y val="0.12785711428391286"/>
          <c:w val="8.4516893810365562E-2"/>
          <c:h val="0.15889890671296644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txPr>
    <a:bodyPr/>
    <a:lstStyle/>
    <a:p>
      <a:pPr>
        <a:defRPr sz="1600"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43304584423038E-2"/>
          <c:y val="2.831799930761067E-2"/>
          <c:w val="0.8932739978072245"/>
          <c:h val="0.84923872566780756"/>
        </c:manualLayout>
      </c:layout>
      <c:scatterChart>
        <c:scatterStyle val="lineMarker"/>
        <c:varyColors val="0"/>
        <c:ser>
          <c:idx val="0"/>
          <c:order val="0"/>
          <c:tx>
            <c:v>l=0.5</c:v>
          </c:tx>
          <c:xVal>
            <c:numRef>
              <c:f>Sheet1!$R$3:$R$38</c:f>
              <c:numCache>
                <c:formatCode>General</c:formatCode>
                <c:ptCount val="3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</c:numCache>
            </c:numRef>
          </c:xVal>
          <c:yVal>
            <c:numRef>
              <c:f>Sheet1!$S$3:$S$38</c:f>
              <c:numCache>
                <c:formatCode>General</c:formatCode>
                <c:ptCount val="36"/>
                <c:pt idx="0">
                  <c:v>1</c:v>
                </c:pt>
                <c:pt idx="1">
                  <c:v>0.95122942450071402</c:v>
                </c:pt>
                <c:pt idx="2">
                  <c:v>0.90483741803595952</c:v>
                </c:pt>
                <c:pt idx="3">
                  <c:v>0.86070797642505781</c:v>
                </c:pt>
                <c:pt idx="4">
                  <c:v>0.81873075307798182</c:v>
                </c:pt>
                <c:pt idx="5">
                  <c:v>0.77880078307140488</c:v>
                </c:pt>
                <c:pt idx="6">
                  <c:v>0.74081822068171788</c:v>
                </c:pt>
                <c:pt idx="7">
                  <c:v>0.70468808971871344</c:v>
                </c:pt>
                <c:pt idx="8">
                  <c:v>0.67032004603563933</c:v>
                </c:pt>
                <c:pt idx="9">
                  <c:v>0.63762815162177333</c:v>
                </c:pt>
                <c:pt idx="10">
                  <c:v>0.60653065971263342</c:v>
                </c:pt>
                <c:pt idx="11">
                  <c:v>0.57694981038048676</c:v>
                </c:pt>
                <c:pt idx="12">
                  <c:v>0.54881163609402639</c:v>
                </c:pt>
                <c:pt idx="13">
                  <c:v>0.52204577676101604</c:v>
                </c:pt>
                <c:pt idx="14">
                  <c:v>0.49658530379140947</c:v>
                </c:pt>
                <c:pt idx="15">
                  <c:v>0.47236655274101463</c:v>
                </c:pt>
                <c:pt idx="16">
                  <c:v>0.44932896411722151</c:v>
                </c:pt>
                <c:pt idx="17">
                  <c:v>0.4274149319487266</c:v>
                </c:pt>
                <c:pt idx="18">
                  <c:v>0.406569659740599</c:v>
                </c:pt>
                <c:pt idx="19">
                  <c:v>0.38674102345450112</c:v>
                </c:pt>
                <c:pt idx="20">
                  <c:v>0.36787944117144222</c:v>
                </c:pt>
                <c:pt idx="21">
                  <c:v>0.34993774911115527</c:v>
                </c:pt>
                <c:pt idx="22">
                  <c:v>0.33287108369807944</c:v>
                </c:pt>
                <c:pt idx="23">
                  <c:v>0.31663676937905311</c:v>
                </c:pt>
                <c:pt idx="24">
                  <c:v>0.30119421191220197</c:v>
                </c:pt>
                <c:pt idx="25">
                  <c:v>0.28650479686018998</c:v>
                </c:pt>
                <c:pt idx="26">
                  <c:v>0.27253179303401248</c:v>
                </c:pt>
                <c:pt idx="27">
                  <c:v>0.2592402606458914</c:v>
                </c:pt>
                <c:pt idx="28">
                  <c:v>0.24659696394160632</c:v>
                </c:pt>
                <c:pt idx="29">
                  <c:v>0.23457028809379751</c:v>
                </c:pt>
                <c:pt idx="30">
                  <c:v>0.22313016014842968</c:v>
                </c:pt>
                <c:pt idx="31">
                  <c:v>0.2122479738267429</c:v>
                </c:pt>
                <c:pt idx="32">
                  <c:v>0.20189651799465524</c:v>
                </c:pt>
                <c:pt idx="33">
                  <c:v>0.19204990862075397</c:v>
                </c:pt>
                <c:pt idx="34">
                  <c:v>0.1826835240527345</c:v>
                </c:pt>
                <c:pt idx="35">
                  <c:v>0.17377394345044497</c:v>
                </c:pt>
              </c:numCache>
            </c:numRef>
          </c:yVal>
          <c:smooth val="0"/>
        </c:ser>
        <c:ser>
          <c:idx val="1"/>
          <c:order val="1"/>
          <c:tx>
            <c:v>l=1.0</c:v>
          </c:tx>
          <c:xVal>
            <c:numRef>
              <c:f>Sheet1!$T$3:$T$38</c:f>
              <c:numCache>
                <c:formatCode>General</c:formatCode>
                <c:ptCount val="3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Sheet1!$U$3:$U$38</c:f>
              <c:numCache>
                <c:formatCode>General</c:formatCode>
                <c:ptCount val="36"/>
                <c:pt idx="0">
                  <c:v>1</c:v>
                </c:pt>
                <c:pt idx="1">
                  <c:v>0.90483741803595952</c:v>
                </c:pt>
                <c:pt idx="2">
                  <c:v>0.81873075307798182</c:v>
                </c:pt>
                <c:pt idx="3">
                  <c:v>0.74081822068171788</c:v>
                </c:pt>
                <c:pt idx="4">
                  <c:v>0.67032004603563933</c:v>
                </c:pt>
                <c:pt idx="5">
                  <c:v>0.60653065971263342</c:v>
                </c:pt>
                <c:pt idx="6">
                  <c:v>0.54881163609402639</c:v>
                </c:pt>
                <c:pt idx="7">
                  <c:v>0.49658530379140953</c:v>
                </c:pt>
                <c:pt idx="8">
                  <c:v>0.44932896411722162</c:v>
                </c:pt>
                <c:pt idx="9">
                  <c:v>0.40656965974059917</c:v>
                </c:pt>
                <c:pt idx="10">
                  <c:v>0.36787944117144239</c:v>
                </c:pt>
                <c:pt idx="11">
                  <c:v>0.33287108369807961</c:v>
                </c:pt>
                <c:pt idx="12">
                  <c:v>0.30119421191220214</c:v>
                </c:pt>
                <c:pt idx="13">
                  <c:v>0.27253179303401259</c:v>
                </c:pt>
                <c:pt idx="14">
                  <c:v>0.24659696394160643</c:v>
                </c:pt>
                <c:pt idx="15">
                  <c:v>0.22313016014842979</c:v>
                </c:pt>
                <c:pt idx="16">
                  <c:v>0.20189651799465536</c:v>
                </c:pt>
                <c:pt idx="17">
                  <c:v>0.18268352405273458</c:v>
                </c:pt>
                <c:pt idx="18">
                  <c:v>0.16529888822158645</c:v>
                </c:pt>
                <c:pt idx="19">
                  <c:v>0.14956861922263498</c:v>
                </c:pt>
                <c:pt idx="20">
                  <c:v>0.13533528323661262</c:v>
                </c:pt>
              </c:numCache>
            </c:numRef>
          </c:yVal>
          <c:smooth val="0"/>
        </c:ser>
        <c:ser>
          <c:idx val="2"/>
          <c:order val="2"/>
          <c:tx>
            <c:v>l=1.5</c:v>
          </c:tx>
          <c:xVal>
            <c:numRef>
              <c:f>Sheet1!$V$3:$V$38</c:f>
              <c:numCache>
                <c:formatCode>General</c:formatCode>
                <c:ptCount val="36"/>
                <c:pt idx="0">
                  <c:v>0</c:v>
                </c:pt>
                <c:pt idx="1">
                  <c:v>0.15000000000000002</c:v>
                </c:pt>
                <c:pt idx="2">
                  <c:v>0.30000000000000004</c:v>
                </c:pt>
                <c:pt idx="3">
                  <c:v>0.45000000000000007</c:v>
                </c:pt>
                <c:pt idx="4">
                  <c:v>0.60000000000000009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1.9500000000000002</c:v>
                </c:pt>
              </c:numCache>
            </c:numRef>
          </c:xVal>
          <c:yVal>
            <c:numRef>
              <c:f>Sheet1!$W$3:$W$38</c:f>
              <c:numCache>
                <c:formatCode>General</c:formatCode>
                <c:ptCount val="36"/>
                <c:pt idx="0">
                  <c:v>1</c:v>
                </c:pt>
                <c:pt idx="1">
                  <c:v>0.86070797642505781</c:v>
                </c:pt>
                <c:pt idx="2">
                  <c:v>0.74081822068171788</c:v>
                </c:pt>
                <c:pt idx="3">
                  <c:v>0.63762815162177322</c:v>
                </c:pt>
                <c:pt idx="4">
                  <c:v>0.54881163609402639</c:v>
                </c:pt>
                <c:pt idx="5">
                  <c:v>0.47236655274101469</c:v>
                </c:pt>
                <c:pt idx="6">
                  <c:v>0.40656965974059917</c:v>
                </c:pt>
                <c:pt idx="7">
                  <c:v>0.34993774911115544</c:v>
                </c:pt>
                <c:pt idx="8">
                  <c:v>0.30119421191220214</c:v>
                </c:pt>
                <c:pt idx="9">
                  <c:v>0.25924026064589156</c:v>
                </c:pt>
                <c:pt idx="10">
                  <c:v>0.22313016014842987</c:v>
                </c:pt>
                <c:pt idx="11">
                  <c:v>0.19204990862075413</c:v>
                </c:pt>
                <c:pt idx="12">
                  <c:v>0.16529888822158656</c:v>
                </c:pt>
                <c:pt idx="13">
                  <c:v>0.14227407158651353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4816"/>
        <c:axId val="40625280"/>
      </c:scatterChart>
      <c:valAx>
        <c:axId val="40594816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t*1/</a:t>
                </a:r>
                <a:r>
                  <a:rPr lang="en-US">
                    <a:latin typeface="Symbol" pitchFamily="18" charset="2"/>
                  </a:rPr>
                  <a:t>q</a:t>
                </a:r>
                <a:r>
                  <a:rPr lang="en-US"/>
                  <a:t> or t*</a:t>
                </a:r>
                <a:r>
                  <a:rPr lang="en-US">
                    <a:latin typeface="Symbol" pitchFamily="18" charset="2"/>
                  </a:rPr>
                  <a:t>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625280"/>
        <c:crosses val="autoZero"/>
        <c:crossBetween val="midCat"/>
      </c:valAx>
      <c:valAx>
        <c:axId val="406252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Reliability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594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17430307132623"/>
          <c:y val="0.10825406770500923"/>
          <c:w val="7.9076131538144467E-2"/>
          <c:h val="0.14374782805236938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txPr>
    <a:bodyPr/>
    <a:lstStyle/>
    <a:p>
      <a:pPr>
        <a:defRPr sz="1600"/>
      </a:pPr>
      <a:endParaRPr lang="de-DE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88558692006667E-2"/>
          <c:y val="2.321166914720714E-2"/>
          <c:w val="0.88231678617128029"/>
          <c:h val="0.88008099934530848"/>
        </c:manualLayout>
      </c:layout>
      <c:scatterChart>
        <c:scatterStyle val="lineMarker"/>
        <c:varyColors val="0"/>
        <c:ser>
          <c:idx val="0"/>
          <c:order val="0"/>
          <c:tx>
            <c:v>l=0.5</c:v>
          </c:tx>
          <c:xVal>
            <c:numRef>
              <c:f>Sheet1!$A$3:$A$38</c:f>
              <c:numCache>
                <c:formatCode>General</c:formatCode>
                <c:ptCount val="3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</c:numCache>
            </c:numRef>
          </c:xVal>
          <c:yVal>
            <c:numRef>
              <c:f>Sheet1!$E$3:$E$38</c:f>
              <c:numCache>
                <c:formatCode>General</c:formatCode>
                <c:ptCount val="36"/>
                <c:pt idx="1">
                  <c:v>4.8770575499285984E-2</c:v>
                </c:pt>
                <c:pt idx="2">
                  <c:v>4.6392006464754498E-2</c:v>
                </c:pt>
                <c:pt idx="3">
                  <c:v>4.412944161090171E-2</c:v>
                </c:pt>
                <c:pt idx="4">
                  <c:v>4.1977223347075987E-2</c:v>
                </c:pt>
                <c:pt idx="5">
                  <c:v>3.9929970006576943E-2</c:v>
                </c:pt>
                <c:pt idx="6">
                  <c:v>3.7982562389687002E-2</c:v>
                </c:pt>
                <c:pt idx="7">
                  <c:v>3.6130130963004436E-2</c:v>
                </c:pt>
                <c:pt idx="8">
                  <c:v>3.4368043683074112E-2</c:v>
                </c:pt>
                <c:pt idx="9">
                  <c:v>3.2691894413865996E-2</c:v>
                </c:pt>
                <c:pt idx="10">
                  <c:v>3.1097491909139907E-2</c:v>
                </c:pt>
                <c:pt idx="11">
                  <c:v>2.9580849332146664E-2</c:v>
                </c:pt>
                <c:pt idx="12">
                  <c:v>2.8138174286460371E-2</c:v>
                </c:pt>
                <c:pt idx="13">
                  <c:v>2.6765859333010344E-2</c:v>
                </c:pt>
                <c:pt idx="14">
                  <c:v>2.5460472969606629E-2</c:v>
                </c:pt>
                <c:pt idx="15">
                  <c:v>2.4218751050394838E-2</c:v>
                </c:pt>
                <c:pt idx="16">
                  <c:v>2.3037588623793015E-2</c:v>
                </c:pt>
                <c:pt idx="17">
                  <c:v>2.1914032168494968E-2</c:v>
                </c:pt>
                <c:pt idx="18">
                  <c:v>2.0845272208127597E-2</c:v>
                </c:pt>
                <c:pt idx="19">
                  <c:v>1.9828636286097878E-2</c:v>
                </c:pt>
                <c:pt idx="20">
                  <c:v>1.8861582283058898E-2</c:v>
                </c:pt>
                <c:pt idx="21">
                  <c:v>1.7941692060286951E-2</c:v>
                </c:pt>
                <c:pt idx="22">
                  <c:v>1.7066665413075777E-2</c:v>
                </c:pt>
                <c:pt idx="23">
                  <c:v>1.6234314319026444E-2</c:v>
                </c:pt>
                <c:pt idx="24">
                  <c:v>1.5442557466851081E-2</c:v>
                </c:pt>
                <c:pt idx="25">
                  <c:v>1.4689415052012045E-2</c:v>
                </c:pt>
                <c:pt idx="26">
                  <c:v>1.3973003826177388E-2</c:v>
                </c:pt>
                <c:pt idx="27">
                  <c:v>1.3291532388121086E-2</c:v>
                </c:pt>
                <c:pt idx="28">
                  <c:v>1.2643296704285101E-2</c:v>
                </c:pt>
                <c:pt idx="29">
                  <c:v>1.202667584780881E-2</c:v>
                </c:pt>
                <c:pt idx="30">
                  <c:v>1.1440127945367862E-2</c:v>
                </c:pt>
                <c:pt idx="31">
                  <c:v>1.0882186321686804E-2</c:v>
                </c:pt>
                <c:pt idx="32">
                  <c:v>1.035145583208763E-2</c:v>
                </c:pt>
                <c:pt idx="33">
                  <c:v>9.8466093739012495E-3</c:v>
                </c:pt>
                <c:pt idx="34">
                  <c:v>9.3663845680195257E-3</c:v>
                </c:pt>
                <c:pt idx="35">
                  <c:v>8.9095806022895241E-3</c:v>
                </c:pt>
              </c:numCache>
            </c:numRef>
          </c:yVal>
          <c:smooth val="0"/>
        </c:ser>
        <c:ser>
          <c:idx val="1"/>
          <c:order val="1"/>
          <c:tx>
            <c:v>l=1.0</c:v>
          </c:tx>
          <c:xVal>
            <c:numRef>
              <c:f>Sheet1!$A$3:$A$38</c:f>
              <c:numCache>
                <c:formatCode>General</c:formatCode>
                <c:ptCount val="3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</c:numCache>
            </c:numRef>
          </c:xVal>
          <c:yVal>
            <c:numRef>
              <c:f>Sheet1!$F$3:$F$38</c:f>
              <c:numCache>
                <c:formatCode>General</c:formatCode>
                <c:ptCount val="36"/>
                <c:pt idx="1">
                  <c:v>9.5162581964040482E-2</c:v>
                </c:pt>
                <c:pt idx="2">
                  <c:v>8.6106664957977697E-2</c:v>
                </c:pt>
                <c:pt idx="3">
                  <c:v>7.7912532396263945E-2</c:v>
                </c:pt>
                <c:pt idx="4">
                  <c:v>7.0498174646078549E-2</c:v>
                </c:pt>
                <c:pt idx="5">
                  <c:v>6.3789386323005903E-2</c:v>
                </c:pt>
                <c:pt idx="6">
                  <c:v>5.7719023618607035E-2</c:v>
                </c:pt>
                <c:pt idx="7">
                  <c:v>5.2226332302616862E-2</c:v>
                </c:pt>
                <c:pt idx="8">
                  <c:v>4.7256339674187964E-2</c:v>
                </c:pt>
                <c:pt idx="9">
                  <c:v>4.2759304376622342E-2</c:v>
                </c:pt>
                <c:pt idx="10">
                  <c:v>3.8690218569156887E-2</c:v>
                </c:pt>
                <c:pt idx="11">
                  <c:v>3.5008357473362728E-2</c:v>
                </c:pt>
                <c:pt idx="12">
                  <c:v>3.1676871785877414E-2</c:v>
                </c:pt>
                <c:pt idx="13">
                  <c:v>2.8662418878189655E-2</c:v>
                </c:pt>
                <c:pt idx="14">
                  <c:v>2.5934829092406075E-2</c:v>
                </c:pt>
                <c:pt idx="15">
                  <c:v>2.3466803793176672E-2</c:v>
                </c:pt>
                <c:pt idx="16">
                  <c:v>2.1233642153774435E-2</c:v>
                </c:pt>
                <c:pt idx="17">
                  <c:v>1.9212993941920775E-2</c:v>
                </c:pt>
                <c:pt idx="18">
                  <c:v>1.7384635831148132E-2</c:v>
                </c:pt>
                <c:pt idx="19">
                  <c:v>1.5730268998951469E-2</c:v>
                </c:pt>
                <c:pt idx="20">
                  <c:v>1.4233335986022388E-2</c:v>
                </c:pt>
                <c:pt idx="21">
                  <c:v>1.2878854983630728E-2</c:v>
                </c:pt>
                <c:pt idx="22">
                  <c:v>1.1653269890648077E-2</c:v>
                </c:pt>
                <c:pt idx="23">
                  <c:v>1.0544314639530095E-2</c:v>
                </c:pt>
                <c:pt idx="24">
                  <c:v>9.5408904333912359E-3</c:v>
                </c:pt>
                <c:pt idx="25">
                  <c:v>8.6329546655137257E-3</c:v>
                </c:pt>
                <c:pt idx="26">
                  <c:v>7.8114204095649509E-3</c:v>
                </c:pt>
                <c:pt idx="27">
                  <c:v>7.068065474584051E-3</c:v>
                </c:pt>
                <c:pt idx="28">
                  <c:v>6.3954501145317977E-3</c:v>
                </c:pt>
                <c:pt idx="29">
                  <c:v>5.7868425688107905E-3</c:v>
                </c:pt>
                <c:pt idx="30">
                  <c:v>5.2361516885433002E-3</c:v>
                </c:pt>
                <c:pt idx="31">
                  <c:v>4.7378659743061435E-3</c:v>
                </c:pt>
                <c:pt idx="32">
                  <c:v>4.2869984151915341E-3</c:v>
                </c:pt>
                <c:pt idx="33">
                  <c:v>3.8790365771261826E-3</c:v>
                </c:pt>
                <c:pt idx="34">
                  <c:v>3.5098974409140116E-3</c:v>
                </c:pt>
                <c:pt idx="35">
                  <c:v>3.1758865380074885E-3</c:v>
                </c:pt>
              </c:numCache>
            </c:numRef>
          </c:yVal>
          <c:smooth val="0"/>
        </c:ser>
        <c:ser>
          <c:idx val="2"/>
          <c:order val="2"/>
          <c:tx>
            <c:v>l=1.5</c:v>
          </c:tx>
          <c:xVal>
            <c:numRef>
              <c:f>Sheet1!$A$3:$A$38</c:f>
              <c:numCache>
                <c:formatCode>General</c:formatCode>
                <c:ptCount val="3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</c:numCache>
            </c:numRef>
          </c:xVal>
          <c:yVal>
            <c:numRef>
              <c:f>Sheet1!$G$3:$G$38</c:f>
              <c:numCache>
                <c:formatCode>General</c:formatCode>
                <c:ptCount val="36"/>
                <c:pt idx="1">
                  <c:v>0.13929202357494219</c:v>
                </c:pt>
                <c:pt idx="2">
                  <c:v>0.11988975574333993</c:v>
                </c:pt>
                <c:pt idx="3">
                  <c:v>0.10319006905994466</c:v>
                </c:pt>
                <c:pt idx="4">
                  <c:v>8.8816515527746831E-2</c:v>
                </c:pt>
                <c:pt idx="5">
                  <c:v>7.64450833530117E-2</c:v>
                </c:pt>
                <c:pt idx="6">
                  <c:v>6.5796893000415468E-2</c:v>
                </c:pt>
                <c:pt idx="7">
                  <c:v>5.6631910629443727E-2</c:v>
                </c:pt>
                <c:pt idx="8">
                  <c:v>4.8743537198953302E-2</c:v>
                </c:pt>
                <c:pt idx="9">
                  <c:v>4.195395126631063E-2</c:v>
                </c:pt>
                <c:pt idx="10">
                  <c:v>3.6110100497461661E-2</c:v>
                </c:pt>
                <c:pt idx="11">
                  <c:v>3.1080251527675795E-2</c:v>
                </c:pt>
                <c:pt idx="12">
                  <c:v>2.6751020399167547E-2</c:v>
                </c:pt>
                <c:pt idx="13">
                  <c:v>2.3024816635073053E-2</c:v>
                </c:pt>
                <c:pt idx="14">
                  <c:v>1.9817643333531643E-2</c:v>
                </c:pt>
                <c:pt idx="15">
                  <c:v>1.7057203691117628E-2</c:v>
                </c:pt>
                <c:pt idx="16">
                  <c:v>1.4681271272451779E-2</c:v>
                </c:pt>
                <c:pt idx="17">
                  <c:v>1.2636287288259385E-2</c:v>
                </c:pt>
                <c:pt idx="18">
                  <c:v>1.0876153261403343E-2</c:v>
                </c:pt>
                <c:pt idx="19">
                  <c:v>9.3611918649113557E-3</c:v>
                </c:pt>
                <c:pt idx="20">
                  <c:v>8.0572525069745327E-3</c:v>
                </c:pt>
                <c:pt idx="21">
                  <c:v>6.9349415008237436E-3</c:v>
                </c:pt>
                <c:pt idx="22">
                  <c:v>5.9689594658001166E-3</c:v>
                </c:pt>
                <c:pt idx="23">
                  <c:v>5.1375310231720484E-3</c:v>
                </c:pt>
                <c:pt idx="24">
                  <c:v>4.4219139307754007E-3</c:v>
                </c:pt>
                <c:pt idx="25">
                  <c:v>3.8059765912834553E-3</c:v>
                </c:pt>
                <c:pt idx="26">
                  <c:v>3.2758344102047365E-3</c:v>
                </c:pt>
                <c:pt idx="27">
                  <c:v>2.8195368063108628E-3</c:v>
                </c:pt>
                <c:pt idx="28">
                  <c:v>2.4267978190157802E-3</c:v>
                </c:pt>
                <c:pt idx="29">
                  <c:v>2.0887642399978201E-3</c:v>
                </c:pt>
                <c:pt idx="30">
                  <c:v>1.7978160422376099E-3</c:v>
                </c:pt>
                <c:pt idx="31">
                  <c:v>1.5473946076988154E-3</c:v>
                </c:pt>
                <c:pt idx="32">
                  <c:v>1.331854881523431E-3</c:v>
                </c:pt>
                <c:pt idx="33">
                  <c:v>1.1463381199678935E-3</c:v>
                </c:pt>
                <c:pt idx="34">
                  <c:v>9.8666236353650572E-4</c:v>
                </c:pt>
                <c:pt idx="35">
                  <c:v>8.4922816633425935E-4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9600"/>
        <c:axId val="41775488"/>
      </c:scatterChart>
      <c:valAx>
        <c:axId val="4176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of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75488"/>
        <c:crosses val="autoZero"/>
        <c:crossBetween val="midCat"/>
      </c:valAx>
      <c:valAx>
        <c:axId val="41775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failure of item i in the interval (t-0.1, t]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69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339076449767971"/>
          <c:y val="0.1276012956866252"/>
          <c:w val="0.1009561515866229"/>
          <c:h val="0.1970427106762451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88558692006667E-2"/>
          <c:y val="2.321166914720714E-2"/>
          <c:w val="0.88231678617128029"/>
          <c:h val="0.88008099934530848"/>
        </c:manualLayout>
      </c:layout>
      <c:scatterChart>
        <c:scatterStyle val="lineMarker"/>
        <c:varyColors val="0"/>
        <c:ser>
          <c:idx val="0"/>
          <c:order val="0"/>
          <c:tx>
            <c:v>l=0.5</c:v>
          </c:tx>
          <c:xVal>
            <c:numRef>
              <c:f>Sheet1!$A$3:$A$38</c:f>
              <c:numCache>
                <c:formatCode>General</c:formatCode>
                <c:ptCount val="3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</c:numCache>
            </c:numRef>
          </c:xVal>
          <c:yVal>
            <c:numRef>
              <c:f>Sheet1!$E$3:$E$38</c:f>
              <c:numCache>
                <c:formatCode>General</c:formatCode>
                <c:ptCount val="36"/>
                <c:pt idx="1">
                  <c:v>4.8770575499285984E-2</c:v>
                </c:pt>
                <c:pt idx="2">
                  <c:v>4.6392006464754498E-2</c:v>
                </c:pt>
                <c:pt idx="3">
                  <c:v>4.412944161090171E-2</c:v>
                </c:pt>
                <c:pt idx="4">
                  <c:v>4.1977223347075987E-2</c:v>
                </c:pt>
                <c:pt idx="5">
                  <c:v>3.9929970006576943E-2</c:v>
                </c:pt>
                <c:pt idx="6">
                  <c:v>3.7982562389687002E-2</c:v>
                </c:pt>
                <c:pt idx="7">
                  <c:v>3.6130130963004436E-2</c:v>
                </c:pt>
                <c:pt idx="8">
                  <c:v>3.4368043683074112E-2</c:v>
                </c:pt>
                <c:pt idx="9">
                  <c:v>3.2691894413865996E-2</c:v>
                </c:pt>
                <c:pt idx="10">
                  <c:v>3.1097491909139907E-2</c:v>
                </c:pt>
                <c:pt idx="11">
                  <c:v>2.9580849332146664E-2</c:v>
                </c:pt>
                <c:pt idx="12">
                  <c:v>2.8138174286460371E-2</c:v>
                </c:pt>
                <c:pt idx="13">
                  <c:v>2.6765859333010344E-2</c:v>
                </c:pt>
                <c:pt idx="14">
                  <c:v>2.5460472969606629E-2</c:v>
                </c:pt>
                <c:pt idx="15">
                  <c:v>2.4218751050394838E-2</c:v>
                </c:pt>
                <c:pt idx="16">
                  <c:v>2.3037588623793015E-2</c:v>
                </c:pt>
                <c:pt idx="17">
                  <c:v>2.1914032168494968E-2</c:v>
                </c:pt>
                <c:pt idx="18">
                  <c:v>2.0845272208127597E-2</c:v>
                </c:pt>
                <c:pt idx="19">
                  <c:v>1.9828636286097878E-2</c:v>
                </c:pt>
                <c:pt idx="20">
                  <c:v>1.8861582283058898E-2</c:v>
                </c:pt>
                <c:pt idx="21">
                  <c:v>1.7941692060286951E-2</c:v>
                </c:pt>
                <c:pt idx="22">
                  <c:v>1.7066665413075777E-2</c:v>
                </c:pt>
                <c:pt idx="23">
                  <c:v>1.6234314319026444E-2</c:v>
                </c:pt>
                <c:pt idx="24">
                  <c:v>1.5442557466851081E-2</c:v>
                </c:pt>
                <c:pt idx="25">
                  <c:v>1.4689415052012045E-2</c:v>
                </c:pt>
                <c:pt idx="26">
                  <c:v>1.3973003826177388E-2</c:v>
                </c:pt>
                <c:pt idx="27">
                  <c:v>1.3291532388121086E-2</c:v>
                </c:pt>
                <c:pt idx="28">
                  <c:v>1.2643296704285101E-2</c:v>
                </c:pt>
                <c:pt idx="29">
                  <c:v>1.202667584780881E-2</c:v>
                </c:pt>
                <c:pt idx="30">
                  <c:v>1.1440127945367862E-2</c:v>
                </c:pt>
                <c:pt idx="31">
                  <c:v>1.0882186321686804E-2</c:v>
                </c:pt>
                <c:pt idx="32">
                  <c:v>1.035145583208763E-2</c:v>
                </c:pt>
                <c:pt idx="33">
                  <c:v>9.8466093739012495E-3</c:v>
                </c:pt>
                <c:pt idx="34">
                  <c:v>9.3663845680195257E-3</c:v>
                </c:pt>
                <c:pt idx="35">
                  <c:v>8.9095806022895241E-3</c:v>
                </c:pt>
              </c:numCache>
            </c:numRef>
          </c:yVal>
          <c:smooth val="0"/>
        </c:ser>
        <c:ser>
          <c:idx val="1"/>
          <c:order val="1"/>
          <c:tx>
            <c:v>l=1.0</c:v>
          </c:tx>
          <c:xVal>
            <c:numRef>
              <c:f>Sheet1!$A$3:$A$38</c:f>
              <c:numCache>
                <c:formatCode>General</c:formatCode>
                <c:ptCount val="3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</c:numCache>
            </c:numRef>
          </c:xVal>
          <c:yVal>
            <c:numRef>
              <c:f>Sheet1!$F$3:$F$38</c:f>
              <c:numCache>
                <c:formatCode>General</c:formatCode>
                <c:ptCount val="36"/>
                <c:pt idx="1">
                  <c:v>9.5162581964040482E-2</c:v>
                </c:pt>
                <c:pt idx="2">
                  <c:v>8.6106664957977697E-2</c:v>
                </c:pt>
                <c:pt idx="3">
                  <c:v>7.7912532396263945E-2</c:v>
                </c:pt>
                <c:pt idx="4">
                  <c:v>7.0498174646078549E-2</c:v>
                </c:pt>
                <c:pt idx="5">
                  <c:v>6.3789386323005903E-2</c:v>
                </c:pt>
                <c:pt idx="6">
                  <c:v>5.7719023618607035E-2</c:v>
                </c:pt>
                <c:pt idx="7">
                  <c:v>5.2226332302616862E-2</c:v>
                </c:pt>
                <c:pt idx="8">
                  <c:v>4.7256339674187964E-2</c:v>
                </c:pt>
                <c:pt idx="9">
                  <c:v>4.2759304376622342E-2</c:v>
                </c:pt>
                <c:pt idx="10">
                  <c:v>3.8690218569156887E-2</c:v>
                </c:pt>
                <c:pt idx="11">
                  <c:v>3.5008357473362728E-2</c:v>
                </c:pt>
                <c:pt idx="12">
                  <c:v>3.1676871785877414E-2</c:v>
                </c:pt>
                <c:pt idx="13">
                  <c:v>2.8662418878189655E-2</c:v>
                </c:pt>
                <c:pt idx="14">
                  <c:v>2.5934829092406075E-2</c:v>
                </c:pt>
                <c:pt idx="15">
                  <c:v>2.3466803793176672E-2</c:v>
                </c:pt>
                <c:pt idx="16">
                  <c:v>2.1233642153774435E-2</c:v>
                </c:pt>
                <c:pt idx="17">
                  <c:v>1.9212993941920775E-2</c:v>
                </c:pt>
                <c:pt idx="18">
                  <c:v>1.7384635831148132E-2</c:v>
                </c:pt>
                <c:pt idx="19">
                  <c:v>1.5730268998951469E-2</c:v>
                </c:pt>
                <c:pt idx="20">
                  <c:v>1.4233335986022388E-2</c:v>
                </c:pt>
                <c:pt idx="21">
                  <c:v>1.2878854983630728E-2</c:v>
                </c:pt>
                <c:pt idx="22">
                  <c:v>1.1653269890648077E-2</c:v>
                </c:pt>
                <c:pt idx="23">
                  <c:v>1.0544314639530095E-2</c:v>
                </c:pt>
                <c:pt idx="24">
                  <c:v>9.5408904333912359E-3</c:v>
                </c:pt>
                <c:pt idx="25">
                  <c:v>8.6329546655137257E-3</c:v>
                </c:pt>
                <c:pt idx="26">
                  <c:v>7.8114204095649509E-3</c:v>
                </c:pt>
                <c:pt idx="27">
                  <c:v>7.068065474584051E-3</c:v>
                </c:pt>
                <c:pt idx="28">
                  <c:v>6.3954501145317977E-3</c:v>
                </c:pt>
                <c:pt idx="29">
                  <c:v>5.7868425688107905E-3</c:v>
                </c:pt>
                <c:pt idx="30">
                  <c:v>5.2361516885433002E-3</c:v>
                </c:pt>
                <c:pt idx="31">
                  <c:v>4.7378659743061435E-3</c:v>
                </c:pt>
                <c:pt idx="32">
                  <c:v>4.2869984151915341E-3</c:v>
                </c:pt>
                <c:pt idx="33">
                  <c:v>3.8790365771261826E-3</c:v>
                </c:pt>
                <c:pt idx="34">
                  <c:v>3.5098974409140116E-3</c:v>
                </c:pt>
                <c:pt idx="35">
                  <c:v>3.1758865380074885E-3</c:v>
                </c:pt>
              </c:numCache>
            </c:numRef>
          </c:yVal>
          <c:smooth val="0"/>
        </c:ser>
        <c:ser>
          <c:idx val="2"/>
          <c:order val="2"/>
          <c:tx>
            <c:v>l=1.5</c:v>
          </c:tx>
          <c:xVal>
            <c:numRef>
              <c:f>Sheet1!$A$3:$A$38</c:f>
              <c:numCache>
                <c:formatCode>General</c:formatCode>
                <c:ptCount val="3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</c:numCache>
            </c:numRef>
          </c:xVal>
          <c:yVal>
            <c:numRef>
              <c:f>Sheet1!$G$3:$G$38</c:f>
              <c:numCache>
                <c:formatCode>General</c:formatCode>
                <c:ptCount val="36"/>
                <c:pt idx="1">
                  <c:v>0.13929202357494219</c:v>
                </c:pt>
                <c:pt idx="2">
                  <c:v>0.11988975574333993</c:v>
                </c:pt>
                <c:pt idx="3">
                  <c:v>0.10319006905994466</c:v>
                </c:pt>
                <c:pt idx="4">
                  <c:v>8.8816515527746831E-2</c:v>
                </c:pt>
                <c:pt idx="5">
                  <c:v>7.64450833530117E-2</c:v>
                </c:pt>
                <c:pt idx="6">
                  <c:v>6.5796893000415468E-2</c:v>
                </c:pt>
                <c:pt idx="7">
                  <c:v>5.6631910629443727E-2</c:v>
                </c:pt>
                <c:pt idx="8">
                  <c:v>4.8743537198953302E-2</c:v>
                </c:pt>
                <c:pt idx="9">
                  <c:v>4.195395126631063E-2</c:v>
                </c:pt>
                <c:pt idx="10">
                  <c:v>3.6110100497461661E-2</c:v>
                </c:pt>
                <c:pt idx="11">
                  <c:v>3.1080251527675795E-2</c:v>
                </c:pt>
                <c:pt idx="12">
                  <c:v>2.6751020399167547E-2</c:v>
                </c:pt>
                <c:pt idx="13">
                  <c:v>2.3024816635073053E-2</c:v>
                </c:pt>
                <c:pt idx="14">
                  <c:v>1.9817643333531643E-2</c:v>
                </c:pt>
                <c:pt idx="15">
                  <c:v>1.7057203691117628E-2</c:v>
                </c:pt>
                <c:pt idx="16">
                  <c:v>1.4681271272451779E-2</c:v>
                </c:pt>
                <c:pt idx="17">
                  <c:v>1.2636287288259385E-2</c:v>
                </c:pt>
                <c:pt idx="18">
                  <c:v>1.0876153261403343E-2</c:v>
                </c:pt>
                <c:pt idx="19">
                  <c:v>9.3611918649113557E-3</c:v>
                </c:pt>
                <c:pt idx="20">
                  <c:v>8.0572525069745327E-3</c:v>
                </c:pt>
                <c:pt idx="21">
                  <c:v>6.9349415008237436E-3</c:v>
                </c:pt>
                <c:pt idx="22">
                  <c:v>5.9689594658001166E-3</c:v>
                </c:pt>
                <c:pt idx="23">
                  <c:v>5.1375310231720484E-3</c:v>
                </c:pt>
                <c:pt idx="24">
                  <c:v>4.4219139307754007E-3</c:v>
                </c:pt>
                <c:pt idx="25">
                  <c:v>3.8059765912834553E-3</c:v>
                </c:pt>
                <c:pt idx="26">
                  <c:v>3.2758344102047365E-3</c:v>
                </c:pt>
                <c:pt idx="27">
                  <c:v>2.8195368063108628E-3</c:v>
                </c:pt>
                <c:pt idx="28">
                  <c:v>2.4267978190157802E-3</c:v>
                </c:pt>
                <c:pt idx="29">
                  <c:v>2.0887642399978201E-3</c:v>
                </c:pt>
                <c:pt idx="30">
                  <c:v>1.7978160422376099E-3</c:v>
                </c:pt>
                <c:pt idx="31">
                  <c:v>1.5473946076988154E-3</c:v>
                </c:pt>
                <c:pt idx="32">
                  <c:v>1.331854881523431E-3</c:v>
                </c:pt>
                <c:pt idx="33">
                  <c:v>1.1463381199678935E-3</c:v>
                </c:pt>
                <c:pt idx="34">
                  <c:v>9.8666236353650572E-4</c:v>
                </c:pt>
                <c:pt idx="35">
                  <c:v>8.4922816633425935E-4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4400"/>
        <c:axId val="73430144"/>
      </c:scatterChart>
      <c:valAx>
        <c:axId val="4197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of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430144"/>
        <c:crosses val="autoZero"/>
        <c:crossBetween val="midCat"/>
      </c:valAx>
      <c:valAx>
        <c:axId val="73430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failure of item i in the interval (t-0.1, t]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974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339076449767971"/>
          <c:y val="0.1276012956866252"/>
          <c:w val="0.1009561515866229"/>
          <c:h val="0.1970427106762451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de-DE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0.08359</cdr:x>
      <cdr:y>0.5664</cdr:y>
    </cdr:from>
    <cdr:to>
      <cdr:x>0.53292</cdr:x>
      <cdr:y>0.568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777551" y="3440663"/>
          <a:ext cx="4179337" cy="9720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0.53083</cdr:x>
      <cdr:y>0.5664</cdr:y>
    </cdr:from>
    <cdr:to>
      <cdr:x>0.53292</cdr:x>
      <cdr:y>0.88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4937448" y="3440663"/>
          <a:ext cx="19439" cy="1905000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0"/>
  <sheetViews>
    <sheetView topLeftCell="A101" workbookViewId="0">
      <selection activeCell="B150" sqref="B150:D150"/>
    </sheetView>
  </sheetViews>
  <sheetFormatPr defaultRowHeight="15" x14ac:dyDescent="0.25"/>
  <sheetData>
    <row r="1" spans="1:23" x14ac:dyDescent="0.25">
      <c r="H1">
        <v>0.5</v>
      </c>
      <c r="I1">
        <v>1</v>
      </c>
      <c r="J1">
        <v>1.5</v>
      </c>
    </row>
    <row r="2" spans="1:23" x14ac:dyDescent="0.25">
      <c r="A2" t="s">
        <v>0</v>
      </c>
      <c r="B2" t="s">
        <v>5</v>
      </c>
      <c r="E2" t="s">
        <v>4</v>
      </c>
      <c r="F2" t="s">
        <v>4</v>
      </c>
      <c r="G2" t="s">
        <v>4</v>
      </c>
      <c r="H2" t="s">
        <v>2</v>
      </c>
      <c r="I2" t="s">
        <v>2</v>
      </c>
      <c r="J2" t="s">
        <v>2</v>
      </c>
      <c r="K2" s="1" t="s">
        <v>1</v>
      </c>
      <c r="L2" s="1" t="s">
        <v>1</v>
      </c>
      <c r="M2" s="1" t="s">
        <v>1</v>
      </c>
      <c r="N2" s="1" t="s">
        <v>3</v>
      </c>
    </row>
    <row r="3" spans="1:23" x14ac:dyDescent="0.25">
      <c r="A3">
        <v>0</v>
      </c>
      <c r="H3">
        <f>+EXP(-A3*$H$1)</f>
        <v>1</v>
      </c>
      <c r="I3">
        <f>+EXP(-A3*$I$1)</f>
        <v>1</v>
      </c>
      <c r="J3">
        <f>+EXP(-A3*$J$1)</f>
        <v>1</v>
      </c>
      <c r="K3">
        <f>1/$H$1</f>
        <v>2</v>
      </c>
      <c r="L3">
        <f>1/$I$1</f>
        <v>1</v>
      </c>
      <c r="M3">
        <f>1/$J$1</f>
        <v>0.66666666666666663</v>
      </c>
      <c r="N3">
        <f>+A3/K3</f>
        <v>0</v>
      </c>
      <c r="O3">
        <f>+A3/L3</f>
        <v>0</v>
      </c>
      <c r="P3">
        <f>+A3/M3</f>
        <v>0</v>
      </c>
      <c r="R3">
        <f>+N3</f>
        <v>0</v>
      </c>
      <c r="S3">
        <f>+H3</f>
        <v>1</v>
      </c>
      <c r="T3">
        <f>+O3</f>
        <v>0</v>
      </c>
      <c r="U3">
        <f>+I3</f>
        <v>1</v>
      </c>
      <c r="V3">
        <f>+P3</f>
        <v>0</v>
      </c>
      <c r="W3">
        <f>+J3</f>
        <v>1</v>
      </c>
    </row>
    <row r="4" spans="1:23" x14ac:dyDescent="0.25">
      <c r="A4">
        <f>+A3+0.1</f>
        <v>0.1</v>
      </c>
      <c r="B4">
        <f>+$A$4*E4</f>
        <v>4.8770575499285989E-3</v>
      </c>
      <c r="C4">
        <f>+A4*F4</f>
        <v>9.5162581964040489E-3</v>
      </c>
      <c r="D4">
        <f>+A4*G4</f>
        <v>1.392920235749422E-2</v>
      </c>
      <c r="E4">
        <f>1-H4</f>
        <v>4.8770575499285984E-2</v>
      </c>
      <c r="F4">
        <f t="shared" ref="F4:G4" si="0">1-I4</f>
        <v>9.5162581964040482E-2</v>
      </c>
      <c r="G4">
        <f t="shared" si="0"/>
        <v>0.13929202357494219</v>
      </c>
      <c r="H4">
        <f>+EXP(-A4*$H$1)</f>
        <v>0.95122942450071402</v>
      </c>
      <c r="I4">
        <f>+EXP(-A4*$I$1)</f>
        <v>0.90483741803595952</v>
      </c>
      <c r="J4">
        <f>+EXP(-A4*$J$1)</f>
        <v>0.86070797642505781</v>
      </c>
      <c r="K4">
        <f t="shared" ref="K4:K38" si="1">1/$H$1</f>
        <v>2</v>
      </c>
      <c r="L4">
        <f t="shared" ref="L4:L38" si="2">1/$I$1</f>
        <v>1</v>
      </c>
      <c r="M4">
        <f t="shared" ref="M4:M38" si="3">1/$J$1</f>
        <v>0.66666666666666663</v>
      </c>
      <c r="N4">
        <f t="shared" ref="N4:N38" si="4">+A4/K4</f>
        <v>0.05</v>
      </c>
      <c r="O4">
        <f t="shared" ref="O4:O38" si="5">+A4/L4</f>
        <v>0.1</v>
      </c>
      <c r="P4">
        <f t="shared" ref="P4:P38" si="6">+A4/M4</f>
        <v>0.15000000000000002</v>
      </c>
      <c r="R4">
        <f t="shared" ref="R4:R38" si="7">+N4</f>
        <v>0.05</v>
      </c>
      <c r="S4">
        <f t="shared" ref="S4:S38" si="8">+H4</f>
        <v>0.95122942450071402</v>
      </c>
      <c r="T4">
        <f t="shared" ref="T4:T23" si="9">+O4</f>
        <v>0.1</v>
      </c>
      <c r="U4">
        <f t="shared" ref="U4:U23" si="10">+I4</f>
        <v>0.90483741803595952</v>
      </c>
      <c r="V4">
        <f t="shared" ref="V4:V16" si="11">+P4</f>
        <v>0.15000000000000002</v>
      </c>
      <c r="W4">
        <f t="shared" ref="W4:W16" si="12">+J4</f>
        <v>0.86070797642505781</v>
      </c>
    </row>
    <row r="5" spans="1:23" x14ac:dyDescent="0.25">
      <c r="A5">
        <f t="shared" ref="A5:A15" si="13">+A4+0.1</f>
        <v>0.2</v>
      </c>
      <c r="B5">
        <f t="shared" ref="B5:B38" si="14">+A5*E5</f>
        <v>9.2784012929509E-3</v>
      </c>
      <c r="C5">
        <f t="shared" ref="C5:C38" si="15">+A5*F5</f>
        <v>1.7221332991595541E-2</v>
      </c>
      <c r="D5">
        <f t="shared" ref="D5:D38" si="16">+A5*G5</f>
        <v>2.3977951148667988E-2</v>
      </c>
      <c r="E5">
        <f>1-H5-(1-H4)</f>
        <v>4.6392006464754498E-2</v>
      </c>
      <c r="F5">
        <f t="shared" ref="F5:G5" si="17">1-I5-(1-I4)</f>
        <v>8.6106664957977697E-2</v>
      </c>
      <c r="G5">
        <f t="shared" si="17"/>
        <v>0.11988975574333993</v>
      </c>
      <c r="H5">
        <f>+EXP(-A5*$H$1)</f>
        <v>0.90483741803595952</v>
      </c>
      <c r="I5">
        <f>+EXP(-A5*$I$1)</f>
        <v>0.81873075307798182</v>
      </c>
      <c r="J5">
        <f>+EXP(-A5*$J$1)</f>
        <v>0.74081822068171788</v>
      </c>
      <c r="K5">
        <f t="shared" si="1"/>
        <v>2</v>
      </c>
      <c r="L5">
        <f t="shared" si="2"/>
        <v>1</v>
      </c>
      <c r="M5">
        <f t="shared" si="3"/>
        <v>0.66666666666666663</v>
      </c>
      <c r="N5">
        <f t="shared" si="4"/>
        <v>0.1</v>
      </c>
      <c r="O5">
        <f t="shared" si="5"/>
        <v>0.2</v>
      </c>
      <c r="P5">
        <f t="shared" si="6"/>
        <v>0.30000000000000004</v>
      </c>
      <c r="R5">
        <f t="shared" si="7"/>
        <v>0.1</v>
      </c>
      <c r="S5">
        <f t="shared" si="8"/>
        <v>0.90483741803595952</v>
      </c>
      <c r="T5">
        <f t="shared" si="9"/>
        <v>0.2</v>
      </c>
      <c r="U5">
        <f t="shared" si="10"/>
        <v>0.81873075307798182</v>
      </c>
      <c r="V5">
        <f t="shared" si="11"/>
        <v>0.30000000000000004</v>
      </c>
      <c r="W5">
        <f t="shared" si="12"/>
        <v>0.74081822068171788</v>
      </c>
    </row>
    <row r="6" spans="1:23" x14ac:dyDescent="0.25">
      <c r="A6">
        <f t="shared" si="13"/>
        <v>0.30000000000000004</v>
      </c>
      <c r="B6">
        <f t="shared" si="14"/>
        <v>1.3238832483270515E-2</v>
      </c>
      <c r="C6">
        <f t="shared" si="15"/>
        <v>2.3373759718879186E-2</v>
      </c>
      <c r="D6">
        <f t="shared" si="16"/>
        <v>3.09570207179834E-2</v>
      </c>
      <c r="E6">
        <f t="shared" ref="E6:E38" si="18">1-H6-(1-H5)</f>
        <v>4.412944161090171E-2</v>
      </c>
      <c r="F6">
        <f t="shared" ref="F6:F38" si="19">1-I6-(1-I5)</f>
        <v>7.7912532396263945E-2</v>
      </c>
      <c r="G6">
        <f t="shared" ref="G6:G38" si="20">1-J6-(1-J5)</f>
        <v>0.10319006905994466</v>
      </c>
      <c r="H6">
        <f>+EXP(-A6*$H$1)</f>
        <v>0.86070797642505781</v>
      </c>
      <c r="I6">
        <f>+EXP(-A6*$I$1)</f>
        <v>0.74081822068171788</v>
      </c>
      <c r="J6">
        <f>+EXP(-A6*$J$1)</f>
        <v>0.63762815162177322</v>
      </c>
      <c r="K6">
        <f t="shared" si="1"/>
        <v>2</v>
      </c>
      <c r="L6">
        <f t="shared" si="2"/>
        <v>1</v>
      </c>
      <c r="M6">
        <f t="shared" si="3"/>
        <v>0.66666666666666663</v>
      </c>
      <c r="N6">
        <f t="shared" si="4"/>
        <v>0.15000000000000002</v>
      </c>
      <c r="O6">
        <f t="shared" si="5"/>
        <v>0.30000000000000004</v>
      </c>
      <c r="P6">
        <f t="shared" si="6"/>
        <v>0.45000000000000007</v>
      </c>
      <c r="R6">
        <f t="shared" si="7"/>
        <v>0.15000000000000002</v>
      </c>
      <c r="S6">
        <f t="shared" si="8"/>
        <v>0.86070797642505781</v>
      </c>
      <c r="T6">
        <f t="shared" si="9"/>
        <v>0.30000000000000004</v>
      </c>
      <c r="U6">
        <f t="shared" si="10"/>
        <v>0.74081822068171788</v>
      </c>
      <c r="V6">
        <f t="shared" si="11"/>
        <v>0.45000000000000007</v>
      </c>
      <c r="W6">
        <f t="shared" si="12"/>
        <v>0.63762815162177322</v>
      </c>
    </row>
    <row r="7" spans="1:23" x14ac:dyDescent="0.25">
      <c r="A7">
        <f t="shared" si="13"/>
        <v>0.4</v>
      </c>
      <c r="B7">
        <f t="shared" si="14"/>
        <v>1.6790889338830394E-2</v>
      </c>
      <c r="C7">
        <f t="shared" si="15"/>
        <v>2.8199269858431422E-2</v>
      </c>
      <c r="D7">
        <f t="shared" si="16"/>
        <v>3.5526606211098731E-2</v>
      </c>
      <c r="E7">
        <f t="shared" si="18"/>
        <v>4.1977223347075987E-2</v>
      </c>
      <c r="F7">
        <f t="shared" si="19"/>
        <v>7.0498174646078549E-2</v>
      </c>
      <c r="G7">
        <f t="shared" si="20"/>
        <v>8.8816515527746831E-2</v>
      </c>
      <c r="H7">
        <f>+EXP(-A7*$H$1)</f>
        <v>0.81873075307798182</v>
      </c>
      <c r="I7">
        <f>+EXP(-A7*$I$1)</f>
        <v>0.67032004603563933</v>
      </c>
      <c r="J7">
        <f>+EXP(-A7*$J$1)</f>
        <v>0.54881163609402639</v>
      </c>
      <c r="K7">
        <f t="shared" si="1"/>
        <v>2</v>
      </c>
      <c r="L7">
        <f t="shared" si="2"/>
        <v>1</v>
      </c>
      <c r="M7">
        <f t="shared" si="3"/>
        <v>0.66666666666666663</v>
      </c>
      <c r="N7">
        <f t="shared" si="4"/>
        <v>0.2</v>
      </c>
      <c r="O7">
        <f t="shared" si="5"/>
        <v>0.4</v>
      </c>
      <c r="P7">
        <f t="shared" si="6"/>
        <v>0.60000000000000009</v>
      </c>
      <c r="R7">
        <f t="shared" si="7"/>
        <v>0.2</v>
      </c>
      <c r="S7">
        <f t="shared" si="8"/>
        <v>0.81873075307798182</v>
      </c>
      <c r="T7">
        <f t="shared" si="9"/>
        <v>0.4</v>
      </c>
      <c r="U7">
        <f t="shared" si="10"/>
        <v>0.67032004603563933</v>
      </c>
      <c r="V7">
        <f t="shared" si="11"/>
        <v>0.60000000000000009</v>
      </c>
      <c r="W7">
        <f t="shared" si="12"/>
        <v>0.54881163609402639</v>
      </c>
    </row>
    <row r="8" spans="1:23" x14ac:dyDescent="0.25">
      <c r="A8">
        <f t="shared" si="13"/>
        <v>0.5</v>
      </c>
      <c r="B8">
        <f t="shared" si="14"/>
        <v>1.9964985003288471E-2</v>
      </c>
      <c r="C8">
        <f t="shared" si="15"/>
        <v>3.1894693161502952E-2</v>
      </c>
      <c r="D8">
        <f t="shared" si="16"/>
        <v>3.822254167650585E-2</v>
      </c>
      <c r="E8">
        <f t="shared" si="18"/>
        <v>3.9929970006576943E-2</v>
      </c>
      <c r="F8">
        <f t="shared" si="19"/>
        <v>6.3789386323005903E-2</v>
      </c>
      <c r="G8">
        <f t="shared" si="20"/>
        <v>7.64450833530117E-2</v>
      </c>
      <c r="H8">
        <f>+EXP(-A8*$H$1)</f>
        <v>0.77880078307140488</v>
      </c>
      <c r="I8">
        <f>+EXP(-A8*$I$1)</f>
        <v>0.60653065971263342</v>
      </c>
      <c r="J8">
        <f>+EXP(-A8*$J$1)</f>
        <v>0.47236655274101469</v>
      </c>
      <c r="K8">
        <f t="shared" si="1"/>
        <v>2</v>
      </c>
      <c r="L8">
        <f t="shared" si="2"/>
        <v>1</v>
      </c>
      <c r="M8">
        <f t="shared" si="3"/>
        <v>0.66666666666666663</v>
      </c>
      <c r="N8">
        <f t="shared" si="4"/>
        <v>0.25</v>
      </c>
      <c r="O8">
        <f t="shared" si="5"/>
        <v>0.5</v>
      </c>
      <c r="P8">
        <f t="shared" si="6"/>
        <v>0.75</v>
      </c>
      <c r="R8">
        <f t="shared" si="7"/>
        <v>0.25</v>
      </c>
      <c r="S8">
        <f t="shared" si="8"/>
        <v>0.77880078307140488</v>
      </c>
      <c r="T8">
        <f t="shared" si="9"/>
        <v>0.5</v>
      </c>
      <c r="U8">
        <f t="shared" si="10"/>
        <v>0.60653065971263342</v>
      </c>
      <c r="V8">
        <f t="shared" si="11"/>
        <v>0.75</v>
      </c>
      <c r="W8">
        <f t="shared" si="12"/>
        <v>0.47236655274101469</v>
      </c>
    </row>
    <row r="9" spans="1:23" x14ac:dyDescent="0.25">
      <c r="A9">
        <f t="shared" si="13"/>
        <v>0.6</v>
      </c>
      <c r="B9">
        <f t="shared" si="14"/>
        <v>2.27895374338122E-2</v>
      </c>
      <c r="C9">
        <f t="shared" si="15"/>
        <v>3.4631414171164221E-2</v>
      </c>
      <c r="D9">
        <f t="shared" si="16"/>
        <v>3.9478135800249281E-2</v>
      </c>
      <c r="E9">
        <f t="shared" si="18"/>
        <v>3.7982562389687002E-2</v>
      </c>
      <c r="F9">
        <f t="shared" si="19"/>
        <v>5.7719023618607035E-2</v>
      </c>
      <c r="G9">
        <f t="shared" si="20"/>
        <v>6.5796893000415468E-2</v>
      </c>
      <c r="H9">
        <f>+EXP(-A9*$H$1)</f>
        <v>0.74081822068171788</v>
      </c>
      <c r="I9">
        <f>+EXP(-A9*$I$1)</f>
        <v>0.54881163609402639</v>
      </c>
      <c r="J9">
        <f>+EXP(-A9*$J$1)</f>
        <v>0.40656965974059917</v>
      </c>
      <c r="K9">
        <f t="shared" si="1"/>
        <v>2</v>
      </c>
      <c r="L9">
        <f t="shared" si="2"/>
        <v>1</v>
      </c>
      <c r="M9">
        <f t="shared" si="3"/>
        <v>0.66666666666666663</v>
      </c>
      <c r="N9">
        <f t="shared" si="4"/>
        <v>0.3</v>
      </c>
      <c r="O9">
        <f t="shared" si="5"/>
        <v>0.6</v>
      </c>
      <c r="P9">
        <f t="shared" si="6"/>
        <v>0.9</v>
      </c>
      <c r="R9">
        <f t="shared" si="7"/>
        <v>0.3</v>
      </c>
      <c r="S9">
        <f t="shared" si="8"/>
        <v>0.74081822068171788</v>
      </c>
      <c r="T9">
        <f t="shared" si="9"/>
        <v>0.6</v>
      </c>
      <c r="U9">
        <f t="shared" si="10"/>
        <v>0.54881163609402639</v>
      </c>
      <c r="V9">
        <f t="shared" si="11"/>
        <v>0.9</v>
      </c>
      <c r="W9">
        <f t="shared" si="12"/>
        <v>0.40656965974059917</v>
      </c>
    </row>
    <row r="10" spans="1:23" x14ac:dyDescent="0.25">
      <c r="A10">
        <f t="shared" si="13"/>
        <v>0.7</v>
      </c>
      <c r="B10">
        <f t="shared" si="14"/>
        <v>2.5291091674103105E-2</v>
      </c>
      <c r="C10">
        <f t="shared" si="15"/>
        <v>3.6558432611831802E-2</v>
      </c>
      <c r="D10">
        <f t="shared" si="16"/>
        <v>3.9642337440610603E-2</v>
      </c>
      <c r="E10">
        <f t="shared" si="18"/>
        <v>3.6130130963004436E-2</v>
      </c>
      <c r="F10">
        <f t="shared" si="19"/>
        <v>5.2226332302616862E-2</v>
      </c>
      <c r="G10">
        <f t="shared" si="20"/>
        <v>5.6631910629443727E-2</v>
      </c>
      <c r="H10">
        <f>+EXP(-A10*$H$1)</f>
        <v>0.70468808971871344</v>
      </c>
      <c r="I10">
        <f>+EXP(-A10*$I$1)</f>
        <v>0.49658530379140953</v>
      </c>
      <c r="J10">
        <f>+EXP(-A10*$J$1)</f>
        <v>0.34993774911115544</v>
      </c>
      <c r="K10">
        <f t="shared" si="1"/>
        <v>2</v>
      </c>
      <c r="L10">
        <f t="shared" si="2"/>
        <v>1</v>
      </c>
      <c r="M10">
        <f t="shared" si="3"/>
        <v>0.66666666666666663</v>
      </c>
      <c r="N10">
        <f t="shared" si="4"/>
        <v>0.35</v>
      </c>
      <c r="O10">
        <f t="shared" si="5"/>
        <v>0.7</v>
      </c>
      <c r="P10">
        <f t="shared" si="6"/>
        <v>1.05</v>
      </c>
      <c r="R10">
        <f t="shared" si="7"/>
        <v>0.35</v>
      </c>
      <c r="S10">
        <f t="shared" si="8"/>
        <v>0.70468808971871344</v>
      </c>
      <c r="T10">
        <f t="shared" si="9"/>
        <v>0.7</v>
      </c>
      <c r="U10">
        <f t="shared" si="10"/>
        <v>0.49658530379140953</v>
      </c>
      <c r="V10">
        <f t="shared" si="11"/>
        <v>1.05</v>
      </c>
      <c r="W10">
        <f t="shared" si="12"/>
        <v>0.34993774911115544</v>
      </c>
    </row>
    <row r="11" spans="1:23" x14ac:dyDescent="0.25">
      <c r="A11">
        <f t="shared" si="13"/>
        <v>0.79999999999999993</v>
      </c>
      <c r="B11">
        <f t="shared" si="14"/>
        <v>2.7494434946459288E-2</v>
      </c>
      <c r="C11">
        <f t="shared" si="15"/>
        <v>3.7805071739350368E-2</v>
      </c>
      <c r="D11">
        <f t="shared" si="16"/>
        <v>3.8994829759162637E-2</v>
      </c>
      <c r="E11">
        <f t="shared" si="18"/>
        <v>3.4368043683074112E-2</v>
      </c>
      <c r="F11">
        <f t="shared" si="19"/>
        <v>4.7256339674187964E-2</v>
      </c>
      <c r="G11">
        <f t="shared" si="20"/>
        <v>4.8743537198953302E-2</v>
      </c>
      <c r="H11">
        <f>+EXP(-A11*$H$1)</f>
        <v>0.67032004603563933</v>
      </c>
      <c r="I11">
        <f>+EXP(-A11*$I$1)</f>
        <v>0.44932896411722162</v>
      </c>
      <c r="J11">
        <f>+EXP(-A11*$J$1)</f>
        <v>0.30119421191220214</v>
      </c>
      <c r="K11">
        <f t="shared" si="1"/>
        <v>2</v>
      </c>
      <c r="L11">
        <f t="shared" si="2"/>
        <v>1</v>
      </c>
      <c r="M11">
        <f t="shared" si="3"/>
        <v>0.66666666666666663</v>
      </c>
      <c r="N11">
        <f t="shared" si="4"/>
        <v>0.39999999999999997</v>
      </c>
      <c r="O11">
        <f t="shared" si="5"/>
        <v>0.79999999999999993</v>
      </c>
      <c r="P11">
        <f t="shared" si="6"/>
        <v>1.2</v>
      </c>
      <c r="R11">
        <f t="shared" si="7"/>
        <v>0.39999999999999997</v>
      </c>
      <c r="S11">
        <f t="shared" si="8"/>
        <v>0.67032004603563933</v>
      </c>
      <c r="T11">
        <f t="shared" si="9"/>
        <v>0.79999999999999993</v>
      </c>
      <c r="U11">
        <f t="shared" si="10"/>
        <v>0.44932896411722162</v>
      </c>
      <c r="V11">
        <f t="shared" si="11"/>
        <v>1.2</v>
      </c>
      <c r="W11">
        <f t="shared" si="12"/>
        <v>0.30119421191220214</v>
      </c>
    </row>
    <row r="12" spans="1:23" x14ac:dyDescent="0.25">
      <c r="A12">
        <f t="shared" si="13"/>
        <v>0.89999999999999991</v>
      </c>
      <c r="B12">
        <f t="shared" si="14"/>
        <v>2.9422704972479393E-2</v>
      </c>
      <c r="C12">
        <f t="shared" si="15"/>
        <v>3.8483373938960105E-2</v>
      </c>
      <c r="D12">
        <f t="shared" si="16"/>
        <v>3.7758556139679565E-2</v>
      </c>
      <c r="E12">
        <f t="shared" si="18"/>
        <v>3.2691894413865996E-2</v>
      </c>
      <c r="F12">
        <f t="shared" si="19"/>
        <v>4.2759304376622342E-2</v>
      </c>
      <c r="G12">
        <f t="shared" si="20"/>
        <v>4.195395126631063E-2</v>
      </c>
      <c r="H12">
        <f>+EXP(-A12*$H$1)</f>
        <v>0.63762815162177333</v>
      </c>
      <c r="I12">
        <f>+EXP(-A12*$I$1)</f>
        <v>0.40656965974059917</v>
      </c>
      <c r="J12">
        <f>+EXP(-A12*$J$1)</f>
        <v>0.25924026064589156</v>
      </c>
      <c r="K12">
        <f t="shared" si="1"/>
        <v>2</v>
      </c>
      <c r="L12">
        <f t="shared" si="2"/>
        <v>1</v>
      </c>
      <c r="M12">
        <f t="shared" si="3"/>
        <v>0.66666666666666663</v>
      </c>
      <c r="N12">
        <f t="shared" si="4"/>
        <v>0.44999999999999996</v>
      </c>
      <c r="O12">
        <f t="shared" si="5"/>
        <v>0.89999999999999991</v>
      </c>
      <c r="P12">
        <f t="shared" si="6"/>
        <v>1.3499999999999999</v>
      </c>
      <c r="R12">
        <f t="shared" si="7"/>
        <v>0.44999999999999996</v>
      </c>
      <c r="S12">
        <f t="shared" si="8"/>
        <v>0.63762815162177333</v>
      </c>
      <c r="T12">
        <f t="shared" si="9"/>
        <v>0.89999999999999991</v>
      </c>
      <c r="U12">
        <f t="shared" si="10"/>
        <v>0.40656965974059917</v>
      </c>
      <c r="V12">
        <f t="shared" si="11"/>
        <v>1.3499999999999999</v>
      </c>
      <c r="W12">
        <f t="shared" si="12"/>
        <v>0.25924026064589156</v>
      </c>
    </row>
    <row r="13" spans="1:23" x14ac:dyDescent="0.25">
      <c r="A13">
        <f t="shared" si="13"/>
        <v>0.99999999999999989</v>
      </c>
      <c r="B13">
        <f t="shared" si="14"/>
        <v>3.1097491909139904E-2</v>
      </c>
      <c r="C13">
        <f t="shared" si="15"/>
        <v>3.869021856915688E-2</v>
      </c>
      <c r="D13">
        <f t="shared" si="16"/>
        <v>3.6110100497461654E-2</v>
      </c>
      <c r="E13">
        <f t="shared" si="18"/>
        <v>3.1097491909139907E-2</v>
      </c>
      <c r="F13">
        <f t="shared" si="19"/>
        <v>3.8690218569156887E-2</v>
      </c>
      <c r="G13">
        <f t="shared" si="20"/>
        <v>3.6110100497461661E-2</v>
      </c>
      <c r="H13">
        <f>+EXP(-A13*$H$1)</f>
        <v>0.60653065971263342</v>
      </c>
      <c r="I13">
        <f>+EXP(-A13*$I$1)</f>
        <v>0.36787944117144239</v>
      </c>
      <c r="J13">
        <f>+EXP(-A13*$J$1)</f>
        <v>0.22313016014842987</v>
      </c>
      <c r="K13">
        <f t="shared" si="1"/>
        <v>2</v>
      </c>
      <c r="L13">
        <f t="shared" si="2"/>
        <v>1</v>
      </c>
      <c r="M13">
        <f t="shared" si="3"/>
        <v>0.66666666666666663</v>
      </c>
      <c r="N13">
        <f t="shared" si="4"/>
        <v>0.49999999999999994</v>
      </c>
      <c r="O13">
        <f t="shared" si="5"/>
        <v>0.99999999999999989</v>
      </c>
      <c r="P13">
        <f t="shared" si="6"/>
        <v>1.5</v>
      </c>
      <c r="R13">
        <f t="shared" si="7"/>
        <v>0.49999999999999994</v>
      </c>
      <c r="S13">
        <f t="shared" si="8"/>
        <v>0.60653065971263342</v>
      </c>
      <c r="T13">
        <f t="shared" si="9"/>
        <v>0.99999999999999989</v>
      </c>
      <c r="U13">
        <f t="shared" si="10"/>
        <v>0.36787944117144239</v>
      </c>
      <c r="V13">
        <f t="shared" si="11"/>
        <v>1.5</v>
      </c>
      <c r="W13">
        <f t="shared" si="12"/>
        <v>0.22313016014842987</v>
      </c>
    </row>
    <row r="14" spans="1:23" x14ac:dyDescent="0.25">
      <c r="A14">
        <f t="shared" si="13"/>
        <v>1.0999999999999999</v>
      </c>
      <c r="B14">
        <f t="shared" si="14"/>
        <v>3.2538934265361329E-2</v>
      </c>
      <c r="C14">
        <f t="shared" si="15"/>
        <v>3.8509193220698998E-2</v>
      </c>
      <c r="D14">
        <f t="shared" si="16"/>
        <v>3.4188276680443372E-2</v>
      </c>
      <c r="E14">
        <f t="shared" si="18"/>
        <v>2.9580849332146664E-2</v>
      </c>
      <c r="F14">
        <f t="shared" si="19"/>
        <v>3.5008357473362728E-2</v>
      </c>
      <c r="G14">
        <f t="shared" si="20"/>
        <v>3.1080251527675795E-2</v>
      </c>
      <c r="H14">
        <f>+EXP(-A14*$H$1)</f>
        <v>0.57694981038048676</v>
      </c>
      <c r="I14">
        <f>+EXP(-A14*$I$1)</f>
        <v>0.33287108369807961</v>
      </c>
      <c r="J14">
        <f>+EXP(-A14*$J$1)</f>
        <v>0.19204990862075413</v>
      </c>
      <c r="K14">
        <f t="shared" si="1"/>
        <v>2</v>
      </c>
      <c r="L14">
        <f t="shared" si="2"/>
        <v>1</v>
      </c>
      <c r="M14">
        <f t="shared" si="3"/>
        <v>0.66666666666666663</v>
      </c>
      <c r="N14">
        <f t="shared" si="4"/>
        <v>0.54999999999999993</v>
      </c>
      <c r="O14">
        <f t="shared" si="5"/>
        <v>1.0999999999999999</v>
      </c>
      <c r="P14">
        <f t="shared" si="6"/>
        <v>1.65</v>
      </c>
      <c r="R14">
        <f t="shared" si="7"/>
        <v>0.54999999999999993</v>
      </c>
      <c r="S14">
        <f t="shared" si="8"/>
        <v>0.57694981038048676</v>
      </c>
      <c r="T14">
        <f t="shared" si="9"/>
        <v>1.0999999999999999</v>
      </c>
      <c r="U14">
        <f t="shared" si="10"/>
        <v>0.33287108369807961</v>
      </c>
      <c r="V14">
        <f t="shared" si="11"/>
        <v>1.65</v>
      </c>
      <c r="W14">
        <f t="shared" si="12"/>
        <v>0.19204990862075413</v>
      </c>
    </row>
    <row r="15" spans="1:23" x14ac:dyDescent="0.25">
      <c r="A15">
        <f t="shared" si="13"/>
        <v>1.2</v>
      </c>
      <c r="B15">
        <f t="shared" si="14"/>
        <v>3.3765809143752441E-2</v>
      </c>
      <c r="C15">
        <f t="shared" si="15"/>
        <v>3.8012246143052895E-2</v>
      </c>
      <c r="D15">
        <f t="shared" si="16"/>
        <v>3.2101224479001052E-2</v>
      </c>
      <c r="E15">
        <f t="shared" si="18"/>
        <v>2.8138174286460371E-2</v>
      </c>
      <c r="F15">
        <f t="shared" si="19"/>
        <v>3.1676871785877414E-2</v>
      </c>
      <c r="G15">
        <f t="shared" si="20"/>
        <v>2.6751020399167547E-2</v>
      </c>
      <c r="H15">
        <f>+EXP(-A15*$H$1)</f>
        <v>0.54881163609402639</v>
      </c>
      <c r="I15">
        <f>+EXP(-A15*$I$1)</f>
        <v>0.30119421191220214</v>
      </c>
      <c r="J15">
        <f>+EXP(-A15*$J$1)</f>
        <v>0.16529888822158656</v>
      </c>
      <c r="K15">
        <f t="shared" si="1"/>
        <v>2</v>
      </c>
      <c r="L15">
        <f t="shared" si="2"/>
        <v>1</v>
      </c>
      <c r="M15">
        <f t="shared" si="3"/>
        <v>0.66666666666666663</v>
      </c>
      <c r="N15">
        <f t="shared" si="4"/>
        <v>0.6</v>
      </c>
      <c r="O15">
        <f t="shared" si="5"/>
        <v>1.2</v>
      </c>
      <c r="P15">
        <f t="shared" si="6"/>
        <v>1.8</v>
      </c>
      <c r="R15">
        <f t="shared" si="7"/>
        <v>0.6</v>
      </c>
      <c r="S15">
        <f t="shared" si="8"/>
        <v>0.54881163609402639</v>
      </c>
      <c r="T15">
        <f t="shared" si="9"/>
        <v>1.2</v>
      </c>
      <c r="U15">
        <f t="shared" si="10"/>
        <v>0.30119421191220214</v>
      </c>
      <c r="V15">
        <f t="shared" si="11"/>
        <v>1.8</v>
      </c>
      <c r="W15">
        <f t="shared" si="12"/>
        <v>0.16529888822158656</v>
      </c>
    </row>
    <row r="16" spans="1:23" x14ac:dyDescent="0.25">
      <c r="A16">
        <f t="shared" ref="A16:A30" si="21">+A15+0.1</f>
        <v>1.3</v>
      </c>
      <c r="B16">
        <f t="shared" si="14"/>
        <v>3.4795617132913452E-2</v>
      </c>
      <c r="C16">
        <f t="shared" si="15"/>
        <v>3.726114454164655E-2</v>
      </c>
      <c r="D16">
        <f t="shared" si="16"/>
        <v>2.993226162559497E-2</v>
      </c>
      <c r="E16">
        <f t="shared" si="18"/>
        <v>2.6765859333010344E-2</v>
      </c>
      <c r="F16">
        <f t="shared" si="19"/>
        <v>2.8662418878189655E-2</v>
      </c>
      <c r="G16">
        <f t="shared" si="20"/>
        <v>2.3024816635073053E-2</v>
      </c>
      <c r="H16">
        <f>+EXP(-A16*$H$1)</f>
        <v>0.52204577676101604</v>
      </c>
      <c r="I16">
        <f>+EXP(-A16*$I$1)</f>
        <v>0.27253179303401259</v>
      </c>
      <c r="J16">
        <f>+EXP(-A16*$J$1)</f>
        <v>0.14227407158651353</v>
      </c>
      <c r="K16">
        <f t="shared" si="1"/>
        <v>2</v>
      </c>
      <c r="L16">
        <f t="shared" si="2"/>
        <v>1</v>
      </c>
      <c r="M16">
        <f t="shared" si="3"/>
        <v>0.66666666666666663</v>
      </c>
      <c r="N16">
        <f t="shared" si="4"/>
        <v>0.65</v>
      </c>
      <c r="O16">
        <f t="shared" si="5"/>
        <v>1.3</v>
      </c>
      <c r="P16">
        <f t="shared" si="6"/>
        <v>1.9500000000000002</v>
      </c>
      <c r="R16">
        <f t="shared" si="7"/>
        <v>0.65</v>
      </c>
      <c r="S16">
        <f t="shared" si="8"/>
        <v>0.52204577676101604</v>
      </c>
      <c r="T16">
        <f t="shared" si="9"/>
        <v>1.3</v>
      </c>
      <c r="U16">
        <f t="shared" si="10"/>
        <v>0.27253179303401259</v>
      </c>
      <c r="V16">
        <f t="shared" si="11"/>
        <v>1.9500000000000002</v>
      </c>
      <c r="W16">
        <f t="shared" si="12"/>
        <v>0.14227407158651353</v>
      </c>
    </row>
    <row r="17" spans="1:21" x14ac:dyDescent="0.25">
      <c r="A17">
        <f t="shared" si="21"/>
        <v>1.4000000000000001</v>
      </c>
      <c r="B17">
        <f t="shared" si="14"/>
        <v>3.5644662157449283E-2</v>
      </c>
      <c r="C17">
        <f t="shared" si="15"/>
        <v>3.6308760729368506E-2</v>
      </c>
      <c r="D17">
        <f t="shared" si="16"/>
        <v>2.7744700666944302E-2</v>
      </c>
      <c r="E17">
        <f t="shared" si="18"/>
        <v>2.5460472969606629E-2</v>
      </c>
      <c r="F17">
        <f t="shared" si="19"/>
        <v>2.5934829092406075E-2</v>
      </c>
      <c r="G17">
        <f t="shared" si="20"/>
        <v>1.9817643333531643E-2</v>
      </c>
      <c r="H17">
        <f>+EXP(-A17*$H$1)</f>
        <v>0.49658530379140947</v>
      </c>
      <c r="I17">
        <f>+EXP(-A17*$I$1)</f>
        <v>0.24659696394160643</v>
      </c>
      <c r="J17">
        <f>+EXP(-A17*$J$1)</f>
        <v>0.12245642825298191</v>
      </c>
      <c r="K17">
        <f t="shared" si="1"/>
        <v>2</v>
      </c>
      <c r="L17">
        <f t="shared" si="2"/>
        <v>1</v>
      </c>
      <c r="M17">
        <f t="shared" si="3"/>
        <v>0.66666666666666663</v>
      </c>
      <c r="N17">
        <f t="shared" si="4"/>
        <v>0.70000000000000007</v>
      </c>
      <c r="O17">
        <f t="shared" si="5"/>
        <v>1.4000000000000001</v>
      </c>
      <c r="P17">
        <f t="shared" si="6"/>
        <v>2.1000000000000005</v>
      </c>
      <c r="R17">
        <f t="shared" si="7"/>
        <v>0.70000000000000007</v>
      </c>
      <c r="S17">
        <f t="shared" si="8"/>
        <v>0.49658530379140947</v>
      </c>
      <c r="T17">
        <f t="shared" si="9"/>
        <v>1.4000000000000001</v>
      </c>
      <c r="U17">
        <f t="shared" si="10"/>
        <v>0.24659696394160643</v>
      </c>
    </row>
    <row r="18" spans="1:21" x14ac:dyDescent="0.25">
      <c r="A18">
        <f t="shared" si="21"/>
        <v>1.5000000000000002</v>
      </c>
      <c r="B18">
        <f t="shared" si="14"/>
        <v>3.6328126575592264E-2</v>
      </c>
      <c r="C18">
        <f t="shared" si="15"/>
        <v>3.5200205689765014E-2</v>
      </c>
      <c r="D18">
        <f t="shared" si="16"/>
        <v>2.5585805536676446E-2</v>
      </c>
      <c r="E18">
        <f t="shared" si="18"/>
        <v>2.4218751050394838E-2</v>
      </c>
      <c r="F18">
        <f t="shared" si="19"/>
        <v>2.3466803793176672E-2</v>
      </c>
      <c r="G18">
        <f t="shared" si="20"/>
        <v>1.7057203691117628E-2</v>
      </c>
      <c r="H18">
        <f>+EXP(-A18*$H$1)</f>
        <v>0.47236655274101463</v>
      </c>
      <c r="I18">
        <f>+EXP(-A18*$I$1)</f>
        <v>0.22313016014842979</v>
      </c>
      <c r="J18">
        <f>+EXP(-A18*$J$1)</f>
        <v>0.10539922456186429</v>
      </c>
      <c r="K18">
        <f t="shared" si="1"/>
        <v>2</v>
      </c>
      <c r="L18">
        <f t="shared" si="2"/>
        <v>1</v>
      </c>
      <c r="M18">
        <f t="shared" si="3"/>
        <v>0.66666666666666663</v>
      </c>
      <c r="N18">
        <f t="shared" si="4"/>
        <v>0.75000000000000011</v>
      </c>
      <c r="O18">
        <f t="shared" si="5"/>
        <v>1.5000000000000002</v>
      </c>
      <c r="P18">
        <f t="shared" si="6"/>
        <v>2.2500000000000004</v>
      </c>
      <c r="R18">
        <f t="shared" si="7"/>
        <v>0.75000000000000011</v>
      </c>
      <c r="S18">
        <f t="shared" si="8"/>
        <v>0.47236655274101463</v>
      </c>
      <c r="T18">
        <f t="shared" si="9"/>
        <v>1.5000000000000002</v>
      </c>
      <c r="U18">
        <f t="shared" si="10"/>
        <v>0.22313016014842979</v>
      </c>
    </row>
    <row r="19" spans="1:21" x14ac:dyDescent="0.25">
      <c r="A19">
        <f t="shared" si="21"/>
        <v>1.6000000000000003</v>
      </c>
      <c r="B19">
        <f t="shared" si="14"/>
        <v>3.6860141798068832E-2</v>
      </c>
      <c r="C19">
        <f t="shared" si="15"/>
        <v>3.39738274460391E-2</v>
      </c>
      <c r="D19">
        <f t="shared" si="16"/>
        <v>2.3490034035922851E-2</v>
      </c>
      <c r="E19">
        <f t="shared" si="18"/>
        <v>2.3037588623793015E-2</v>
      </c>
      <c r="F19">
        <f t="shared" si="19"/>
        <v>2.1233642153774435E-2</v>
      </c>
      <c r="G19">
        <f t="shared" si="20"/>
        <v>1.4681271272451779E-2</v>
      </c>
      <c r="H19">
        <f>+EXP(-A19*$H$1)</f>
        <v>0.44932896411722151</v>
      </c>
      <c r="I19">
        <f>+EXP(-A19*$I$1)</f>
        <v>0.20189651799465536</v>
      </c>
      <c r="J19">
        <f>+EXP(-A19*$J$1)</f>
        <v>9.071795328941247E-2</v>
      </c>
      <c r="K19">
        <f t="shared" si="1"/>
        <v>2</v>
      </c>
      <c r="L19">
        <f t="shared" si="2"/>
        <v>1</v>
      </c>
      <c r="M19">
        <f t="shared" si="3"/>
        <v>0.66666666666666663</v>
      </c>
      <c r="N19">
        <f t="shared" si="4"/>
        <v>0.80000000000000016</v>
      </c>
      <c r="O19">
        <f t="shared" si="5"/>
        <v>1.6000000000000003</v>
      </c>
      <c r="P19">
        <f t="shared" si="6"/>
        <v>2.4000000000000008</v>
      </c>
      <c r="R19">
        <f t="shared" si="7"/>
        <v>0.80000000000000016</v>
      </c>
      <c r="S19">
        <f t="shared" si="8"/>
        <v>0.44932896411722151</v>
      </c>
      <c r="T19">
        <f t="shared" si="9"/>
        <v>1.6000000000000003</v>
      </c>
      <c r="U19">
        <f t="shared" si="10"/>
        <v>0.20189651799465536</v>
      </c>
    </row>
    <row r="20" spans="1:21" x14ac:dyDescent="0.25">
      <c r="A20">
        <f t="shared" si="21"/>
        <v>1.7000000000000004</v>
      </c>
      <c r="B20">
        <f t="shared" si="14"/>
        <v>3.7253854686441455E-2</v>
      </c>
      <c r="C20">
        <f t="shared" si="15"/>
        <v>3.2662089701265329E-2</v>
      </c>
      <c r="D20">
        <f t="shared" si="16"/>
        <v>2.148168839004096E-2</v>
      </c>
      <c r="E20">
        <f t="shared" si="18"/>
        <v>2.1914032168494968E-2</v>
      </c>
      <c r="F20">
        <f t="shared" si="19"/>
        <v>1.9212993941920775E-2</v>
      </c>
      <c r="G20">
        <f t="shared" si="20"/>
        <v>1.2636287288259385E-2</v>
      </c>
      <c r="H20">
        <f>+EXP(-A20*$H$1)</f>
        <v>0.4274149319487266</v>
      </c>
      <c r="I20">
        <f>+EXP(-A20*$I$1)</f>
        <v>0.18268352405273458</v>
      </c>
      <c r="J20">
        <f>+EXP(-A20*$J$1)</f>
        <v>7.8081666001153099E-2</v>
      </c>
      <c r="K20">
        <f t="shared" si="1"/>
        <v>2</v>
      </c>
      <c r="L20">
        <f t="shared" si="2"/>
        <v>1</v>
      </c>
      <c r="M20">
        <f t="shared" si="3"/>
        <v>0.66666666666666663</v>
      </c>
      <c r="N20">
        <f t="shared" si="4"/>
        <v>0.8500000000000002</v>
      </c>
      <c r="O20">
        <f t="shared" si="5"/>
        <v>1.7000000000000004</v>
      </c>
      <c r="P20">
        <f t="shared" si="6"/>
        <v>2.5500000000000007</v>
      </c>
      <c r="R20">
        <f t="shared" si="7"/>
        <v>0.8500000000000002</v>
      </c>
      <c r="S20">
        <f t="shared" si="8"/>
        <v>0.4274149319487266</v>
      </c>
      <c r="T20">
        <f t="shared" si="9"/>
        <v>1.7000000000000004</v>
      </c>
      <c r="U20">
        <f t="shared" si="10"/>
        <v>0.18268352405273458</v>
      </c>
    </row>
    <row r="21" spans="1:21" x14ac:dyDescent="0.25">
      <c r="A21">
        <f t="shared" si="21"/>
        <v>1.8000000000000005</v>
      </c>
      <c r="B21">
        <f t="shared" si="14"/>
        <v>3.7521489974629681E-2</v>
      </c>
      <c r="C21">
        <f t="shared" si="15"/>
        <v>3.1292344496066646E-2</v>
      </c>
      <c r="D21">
        <f t="shared" si="16"/>
        <v>1.9577075870526022E-2</v>
      </c>
      <c r="E21">
        <f t="shared" si="18"/>
        <v>2.0845272208127597E-2</v>
      </c>
      <c r="F21">
        <f t="shared" si="19"/>
        <v>1.7384635831148132E-2</v>
      </c>
      <c r="G21">
        <f t="shared" si="20"/>
        <v>1.0876153261403343E-2</v>
      </c>
      <c r="H21">
        <f>+EXP(-A21*$H$1)</f>
        <v>0.406569659740599</v>
      </c>
      <c r="I21">
        <f>+EXP(-A21*$I$1)</f>
        <v>0.16529888822158645</v>
      </c>
      <c r="J21">
        <f>+EXP(-A21*$J$1)</f>
        <v>6.7205512739749729E-2</v>
      </c>
      <c r="K21">
        <f t="shared" si="1"/>
        <v>2</v>
      </c>
      <c r="L21">
        <f t="shared" si="2"/>
        <v>1</v>
      </c>
      <c r="M21">
        <f t="shared" si="3"/>
        <v>0.66666666666666663</v>
      </c>
      <c r="N21">
        <f t="shared" si="4"/>
        <v>0.90000000000000024</v>
      </c>
      <c r="O21">
        <f t="shared" si="5"/>
        <v>1.8000000000000005</v>
      </c>
      <c r="P21">
        <f t="shared" si="6"/>
        <v>2.7000000000000011</v>
      </c>
      <c r="R21">
        <f t="shared" si="7"/>
        <v>0.90000000000000024</v>
      </c>
      <c r="S21">
        <f t="shared" si="8"/>
        <v>0.406569659740599</v>
      </c>
      <c r="T21">
        <f t="shared" si="9"/>
        <v>1.8000000000000005</v>
      </c>
      <c r="U21">
        <f t="shared" si="10"/>
        <v>0.16529888822158645</v>
      </c>
    </row>
    <row r="22" spans="1:21" x14ac:dyDescent="0.25">
      <c r="A22">
        <f t="shared" si="21"/>
        <v>1.9000000000000006</v>
      </c>
      <c r="B22">
        <f t="shared" si="14"/>
        <v>3.767440894358598E-2</v>
      </c>
      <c r="C22">
        <f t="shared" si="15"/>
        <v>2.9887511098007798E-2</v>
      </c>
      <c r="D22">
        <f t="shared" si="16"/>
        <v>1.7786264543331581E-2</v>
      </c>
      <c r="E22">
        <f t="shared" si="18"/>
        <v>1.9828636286097878E-2</v>
      </c>
      <c r="F22">
        <f t="shared" si="19"/>
        <v>1.5730268998951469E-2</v>
      </c>
      <c r="G22">
        <f t="shared" si="20"/>
        <v>9.3611918649113557E-3</v>
      </c>
      <c r="H22">
        <f>+EXP(-A22*$H$1)</f>
        <v>0.38674102345450112</v>
      </c>
      <c r="I22">
        <f>+EXP(-A22*$I$1)</f>
        <v>0.14956861922263498</v>
      </c>
      <c r="J22">
        <f>+EXP(-A22*$J$1)</f>
        <v>5.7844320874838408E-2</v>
      </c>
      <c r="K22">
        <f t="shared" si="1"/>
        <v>2</v>
      </c>
      <c r="L22">
        <f t="shared" si="2"/>
        <v>1</v>
      </c>
      <c r="M22">
        <f t="shared" si="3"/>
        <v>0.66666666666666663</v>
      </c>
      <c r="N22">
        <f t="shared" si="4"/>
        <v>0.95000000000000029</v>
      </c>
      <c r="O22">
        <f t="shared" si="5"/>
        <v>1.9000000000000006</v>
      </c>
      <c r="P22">
        <f t="shared" si="6"/>
        <v>2.850000000000001</v>
      </c>
      <c r="R22">
        <f t="shared" si="7"/>
        <v>0.95000000000000029</v>
      </c>
      <c r="S22">
        <f t="shared" si="8"/>
        <v>0.38674102345450112</v>
      </c>
      <c r="T22">
        <f t="shared" si="9"/>
        <v>1.9000000000000006</v>
      </c>
      <c r="U22">
        <f t="shared" si="10"/>
        <v>0.14956861922263498</v>
      </c>
    </row>
    <row r="23" spans="1:21" x14ac:dyDescent="0.25">
      <c r="A23">
        <f t="shared" si="21"/>
        <v>2.0000000000000004</v>
      </c>
      <c r="B23">
        <f t="shared" si="14"/>
        <v>3.7723164566117802E-2</v>
      </c>
      <c r="C23">
        <f t="shared" si="15"/>
        <v>2.8466671972044784E-2</v>
      </c>
      <c r="D23">
        <f t="shared" si="16"/>
        <v>1.6114505013949069E-2</v>
      </c>
      <c r="E23">
        <f t="shared" si="18"/>
        <v>1.8861582283058898E-2</v>
      </c>
      <c r="F23">
        <f t="shared" si="19"/>
        <v>1.4233335986022388E-2</v>
      </c>
      <c r="G23">
        <f t="shared" si="20"/>
        <v>8.0572525069745327E-3</v>
      </c>
      <c r="H23">
        <f>+EXP(-A23*$H$1)</f>
        <v>0.36787944117144222</v>
      </c>
      <c r="I23">
        <f>+EXP(-A23*$I$1)</f>
        <v>0.13533528323661262</v>
      </c>
      <c r="J23">
        <f>+EXP(-A23*$J$1)</f>
        <v>4.9787068367863896E-2</v>
      </c>
      <c r="K23">
        <f t="shared" si="1"/>
        <v>2</v>
      </c>
      <c r="L23">
        <f t="shared" si="2"/>
        <v>1</v>
      </c>
      <c r="M23">
        <f t="shared" si="3"/>
        <v>0.66666666666666663</v>
      </c>
      <c r="N23">
        <f t="shared" si="4"/>
        <v>1.0000000000000002</v>
      </c>
      <c r="O23">
        <f t="shared" si="5"/>
        <v>2.0000000000000004</v>
      </c>
      <c r="P23">
        <f t="shared" si="6"/>
        <v>3.0000000000000009</v>
      </c>
      <c r="R23">
        <f t="shared" si="7"/>
        <v>1.0000000000000002</v>
      </c>
      <c r="S23">
        <f t="shared" si="8"/>
        <v>0.36787944117144222</v>
      </c>
      <c r="T23">
        <f t="shared" si="9"/>
        <v>2.0000000000000004</v>
      </c>
      <c r="U23">
        <f t="shared" si="10"/>
        <v>0.13533528323661262</v>
      </c>
    </row>
    <row r="24" spans="1:21" x14ac:dyDescent="0.25">
      <c r="A24">
        <f t="shared" si="21"/>
        <v>2.1000000000000005</v>
      </c>
      <c r="B24">
        <f t="shared" si="14"/>
        <v>3.7677553326602609E-2</v>
      </c>
      <c r="C24">
        <f t="shared" si="15"/>
        <v>2.7045595465624534E-2</v>
      </c>
      <c r="D24">
        <f t="shared" si="16"/>
        <v>1.4563377151729865E-2</v>
      </c>
      <c r="E24">
        <f t="shared" si="18"/>
        <v>1.7941692060286951E-2</v>
      </c>
      <c r="F24">
        <f t="shared" si="19"/>
        <v>1.2878854983630728E-2</v>
      </c>
      <c r="G24">
        <f t="shared" si="20"/>
        <v>6.9349415008237436E-3</v>
      </c>
      <c r="H24">
        <f>+EXP(-A24*$H$1)</f>
        <v>0.34993774911115527</v>
      </c>
      <c r="I24">
        <f>+EXP(-A24*$I$1)</f>
        <v>0.12245642825298185</v>
      </c>
      <c r="J24">
        <f>+EXP(-A24*$J$1)</f>
        <v>4.2852126867040145E-2</v>
      </c>
      <c r="K24">
        <f t="shared" si="1"/>
        <v>2</v>
      </c>
      <c r="L24">
        <f t="shared" si="2"/>
        <v>1</v>
      </c>
      <c r="M24">
        <f t="shared" si="3"/>
        <v>0.66666666666666663</v>
      </c>
      <c r="N24">
        <f t="shared" si="4"/>
        <v>1.0500000000000003</v>
      </c>
      <c r="O24">
        <f t="shared" si="5"/>
        <v>2.1000000000000005</v>
      </c>
      <c r="P24">
        <f t="shared" si="6"/>
        <v>3.1500000000000008</v>
      </c>
      <c r="R24">
        <f t="shared" si="7"/>
        <v>1.0500000000000003</v>
      </c>
      <c r="S24">
        <f t="shared" si="8"/>
        <v>0.34993774911115527</v>
      </c>
    </row>
    <row r="25" spans="1:21" x14ac:dyDescent="0.25">
      <c r="A25">
        <f t="shared" si="21"/>
        <v>2.2000000000000006</v>
      </c>
      <c r="B25">
        <f t="shared" si="14"/>
        <v>3.7546663908766723E-2</v>
      </c>
      <c r="C25">
        <f t="shared" si="15"/>
        <v>2.5637193759425775E-2</v>
      </c>
      <c r="D25">
        <f t="shared" si="16"/>
        <v>1.313171082476026E-2</v>
      </c>
      <c r="E25">
        <f t="shared" si="18"/>
        <v>1.7066665413075777E-2</v>
      </c>
      <c r="F25">
        <f t="shared" si="19"/>
        <v>1.1653269890648077E-2</v>
      </c>
      <c r="G25">
        <f t="shared" si="20"/>
        <v>5.9689594658001166E-3</v>
      </c>
      <c r="H25">
        <f>+EXP(-A25*$H$1)</f>
        <v>0.33287108369807944</v>
      </c>
      <c r="I25">
        <f>+EXP(-A25*$I$1)</f>
        <v>0.11080315836233381</v>
      </c>
      <c r="J25">
        <f>+EXP(-A25*$J$1)</f>
        <v>3.688316740123998E-2</v>
      </c>
      <c r="K25">
        <f t="shared" si="1"/>
        <v>2</v>
      </c>
      <c r="L25">
        <f t="shared" si="2"/>
        <v>1</v>
      </c>
      <c r="M25">
        <f t="shared" si="3"/>
        <v>0.66666666666666663</v>
      </c>
      <c r="N25">
        <f t="shared" si="4"/>
        <v>1.1000000000000003</v>
      </c>
      <c r="O25">
        <f t="shared" si="5"/>
        <v>2.2000000000000006</v>
      </c>
      <c r="P25">
        <f t="shared" si="6"/>
        <v>3.3000000000000012</v>
      </c>
      <c r="R25">
        <f t="shared" si="7"/>
        <v>1.1000000000000003</v>
      </c>
      <c r="S25">
        <f t="shared" si="8"/>
        <v>0.33287108369807944</v>
      </c>
    </row>
    <row r="26" spans="1:21" x14ac:dyDescent="0.25">
      <c r="A26">
        <f t="shared" si="21"/>
        <v>2.3000000000000007</v>
      </c>
      <c r="B26">
        <f t="shared" si="14"/>
        <v>3.7338922933760829E-2</v>
      </c>
      <c r="C26">
        <f t="shared" si="15"/>
        <v>2.4251923670919225E-2</v>
      </c>
      <c r="D26">
        <f t="shared" si="16"/>
        <v>1.1816321353295715E-2</v>
      </c>
      <c r="E26">
        <f t="shared" si="18"/>
        <v>1.6234314319026444E-2</v>
      </c>
      <c r="F26">
        <f t="shared" si="19"/>
        <v>1.0544314639530095E-2</v>
      </c>
      <c r="G26">
        <f t="shared" si="20"/>
        <v>5.1375310231720484E-3</v>
      </c>
      <c r="H26">
        <f>+EXP(-A26*$H$1)</f>
        <v>0.31663676937905311</v>
      </c>
      <c r="I26">
        <f>+EXP(-A26*$I$1)</f>
        <v>0.10025884372280366</v>
      </c>
      <c r="J26">
        <f>+EXP(-A26*$J$1)</f>
        <v>3.1745636378067911E-2</v>
      </c>
      <c r="K26">
        <f t="shared" si="1"/>
        <v>2</v>
      </c>
      <c r="L26">
        <f t="shared" si="2"/>
        <v>1</v>
      </c>
      <c r="M26">
        <f t="shared" si="3"/>
        <v>0.66666666666666663</v>
      </c>
      <c r="N26">
        <f t="shared" si="4"/>
        <v>1.1500000000000004</v>
      </c>
      <c r="O26">
        <f t="shared" si="5"/>
        <v>2.3000000000000007</v>
      </c>
      <c r="P26">
        <f t="shared" si="6"/>
        <v>3.4500000000000011</v>
      </c>
      <c r="R26">
        <f t="shared" si="7"/>
        <v>1.1500000000000004</v>
      </c>
      <c r="S26">
        <f t="shared" si="8"/>
        <v>0.31663676937905311</v>
      </c>
    </row>
    <row r="27" spans="1:21" x14ac:dyDescent="0.25">
      <c r="A27">
        <f t="shared" si="21"/>
        <v>2.4000000000000008</v>
      </c>
      <c r="B27">
        <f t="shared" si="14"/>
        <v>3.7062137920442606E-2</v>
      </c>
      <c r="C27">
        <f t="shared" si="15"/>
        <v>2.2898137040138974E-2</v>
      </c>
      <c r="D27">
        <f t="shared" si="16"/>
        <v>1.0612593433860965E-2</v>
      </c>
      <c r="E27">
        <f t="shared" si="18"/>
        <v>1.5442557466851081E-2</v>
      </c>
      <c r="F27">
        <f t="shared" si="19"/>
        <v>9.5408904333912359E-3</v>
      </c>
      <c r="G27">
        <f t="shared" si="20"/>
        <v>4.4219139307754007E-3</v>
      </c>
      <c r="H27">
        <f>+EXP(-A27*$H$1)</f>
        <v>0.30119421191220197</v>
      </c>
      <c r="I27">
        <f>+EXP(-A27*$I$1)</f>
        <v>9.0717953289412429E-2</v>
      </c>
      <c r="J27">
        <f>+EXP(-A27*$J$1)</f>
        <v>2.7323722447292521E-2</v>
      </c>
      <c r="K27">
        <f t="shared" si="1"/>
        <v>2</v>
      </c>
      <c r="L27">
        <f t="shared" si="2"/>
        <v>1</v>
      </c>
      <c r="M27">
        <f t="shared" si="3"/>
        <v>0.66666666666666663</v>
      </c>
      <c r="N27">
        <f t="shared" si="4"/>
        <v>1.2000000000000004</v>
      </c>
      <c r="O27">
        <f t="shared" si="5"/>
        <v>2.4000000000000008</v>
      </c>
      <c r="P27">
        <f t="shared" si="6"/>
        <v>3.6000000000000014</v>
      </c>
      <c r="R27">
        <f t="shared" si="7"/>
        <v>1.2000000000000004</v>
      </c>
      <c r="S27">
        <f t="shared" si="8"/>
        <v>0.30119421191220197</v>
      </c>
    </row>
    <row r="28" spans="1:21" x14ac:dyDescent="0.25">
      <c r="A28">
        <f t="shared" si="21"/>
        <v>2.5000000000000009</v>
      </c>
      <c r="B28">
        <f t="shared" si="14"/>
        <v>3.6723537630030126E-2</v>
      </c>
      <c r="C28">
        <f t="shared" si="15"/>
        <v>2.1582386663784321E-2</v>
      </c>
      <c r="D28">
        <f t="shared" si="16"/>
        <v>9.5149414782086418E-3</v>
      </c>
      <c r="E28">
        <f t="shared" si="18"/>
        <v>1.4689415052012045E-2</v>
      </c>
      <c r="F28">
        <f t="shared" si="19"/>
        <v>8.6329546655137257E-3</v>
      </c>
      <c r="G28">
        <f t="shared" si="20"/>
        <v>3.8059765912834553E-3</v>
      </c>
      <c r="H28">
        <f>+EXP(-A28*$H$1)</f>
        <v>0.28650479686018998</v>
      </c>
      <c r="I28">
        <f>+EXP(-A28*$I$1)</f>
        <v>8.2084998623898717E-2</v>
      </c>
      <c r="J28">
        <f>+EXP(-A28*$J$1)</f>
        <v>2.3517745856009076E-2</v>
      </c>
      <c r="K28">
        <f t="shared" si="1"/>
        <v>2</v>
      </c>
      <c r="L28">
        <f t="shared" si="2"/>
        <v>1</v>
      </c>
      <c r="M28">
        <f t="shared" si="3"/>
        <v>0.66666666666666663</v>
      </c>
      <c r="N28">
        <f t="shared" si="4"/>
        <v>1.2500000000000004</v>
      </c>
      <c r="O28">
        <f t="shared" si="5"/>
        <v>2.5000000000000009</v>
      </c>
      <c r="P28">
        <f t="shared" si="6"/>
        <v>3.7500000000000013</v>
      </c>
      <c r="R28">
        <f t="shared" si="7"/>
        <v>1.2500000000000004</v>
      </c>
      <c r="S28">
        <f t="shared" si="8"/>
        <v>0.28650479686018998</v>
      </c>
    </row>
    <row r="29" spans="1:21" x14ac:dyDescent="0.25">
      <c r="A29">
        <f t="shared" si="21"/>
        <v>2.600000000000001</v>
      </c>
      <c r="B29">
        <f t="shared" si="14"/>
        <v>3.6329809948061224E-2</v>
      </c>
      <c r="C29">
        <f t="shared" si="15"/>
        <v>2.0309693064868881E-2</v>
      </c>
      <c r="D29">
        <f t="shared" si="16"/>
        <v>8.5171694665323178E-3</v>
      </c>
      <c r="E29">
        <f t="shared" si="18"/>
        <v>1.3973003826177388E-2</v>
      </c>
      <c r="F29">
        <f t="shared" si="19"/>
        <v>7.8114204095649509E-3</v>
      </c>
      <c r="G29">
        <f t="shared" si="20"/>
        <v>3.2758344102047365E-3</v>
      </c>
      <c r="H29">
        <f>+EXP(-A29*$H$1)</f>
        <v>0.27253179303401248</v>
      </c>
      <c r="I29">
        <f>+EXP(-A29*$I$1)</f>
        <v>7.4273578214333807E-2</v>
      </c>
      <c r="J29">
        <f>+EXP(-A29*$J$1)</f>
        <v>2.0241911445804363E-2</v>
      </c>
      <c r="K29">
        <f t="shared" si="1"/>
        <v>2</v>
      </c>
      <c r="L29">
        <f t="shared" si="2"/>
        <v>1</v>
      </c>
      <c r="M29">
        <f t="shared" si="3"/>
        <v>0.66666666666666663</v>
      </c>
      <c r="N29">
        <f t="shared" si="4"/>
        <v>1.3000000000000005</v>
      </c>
      <c r="O29">
        <f t="shared" si="5"/>
        <v>2.600000000000001</v>
      </c>
      <c r="P29">
        <f t="shared" si="6"/>
        <v>3.9000000000000017</v>
      </c>
      <c r="R29">
        <f t="shared" si="7"/>
        <v>1.3000000000000005</v>
      </c>
      <c r="S29">
        <f t="shared" si="8"/>
        <v>0.27253179303401248</v>
      </c>
    </row>
    <row r="30" spans="1:21" x14ac:dyDescent="0.25">
      <c r="A30">
        <f t="shared" si="21"/>
        <v>2.7000000000000011</v>
      </c>
      <c r="B30">
        <f t="shared" si="14"/>
        <v>3.5887137447926945E-2</v>
      </c>
      <c r="C30">
        <f t="shared" si="15"/>
        <v>1.9083776781376946E-2</v>
      </c>
      <c r="D30">
        <f t="shared" si="16"/>
        <v>7.6127493770393323E-3</v>
      </c>
      <c r="E30">
        <f t="shared" si="18"/>
        <v>1.3291532388121086E-2</v>
      </c>
      <c r="F30">
        <f t="shared" si="19"/>
        <v>7.068065474584051E-3</v>
      </c>
      <c r="G30">
        <f t="shared" si="20"/>
        <v>2.8195368063108628E-3</v>
      </c>
      <c r="H30">
        <f>+EXP(-A30*$H$1)</f>
        <v>0.2592402606458914</v>
      </c>
      <c r="I30">
        <f>+EXP(-A30*$I$1)</f>
        <v>6.7205512739749687E-2</v>
      </c>
      <c r="J30">
        <f>+EXP(-A30*$J$1)</f>
        <v>1.7422374639493483E-2</v>
      </c>
      <c r="K30">
        <f t="shared" si="1"/>
        <v>2</v>
      </c>
      <c r="L30">
        <f t="shared" si="2"/>
        <v>1</v>
      </c>
      <c r="M30">
        <f t="shared" si="3"/>
        <v>0.66666666666666663</v>
      </c>
      <c r="N30">
        <f t="shared" si="4"/>
        <v>1.3500000000000005</v>
      </c>
      <c r="O30">
        <f t="shared" si="5"/>
        <v>2.7000000000000011</v>
      </c>
      <c r="P30">
        <f t="shared" si="6"/>
        <v>4.0500000000000016</v>
      </c>
      <c r="R30">
        <f t="shared" si="7"/>
        <v>1.3500000000000005</v>
      </c>
      <c r="S30">
        <f t="shared" si="8"/>
        <v>0.2592402606458914</v>
      </c>
    </row>
    <row r="31" spans="1:21" x14ac:dyDescent="0.25">
      <c r="A31">
        <f>+A30+0.1</f>
        <v>2.8000000000000012</v>
      </c>
      <c r="B31">
        <f t="shared" si="14"/>
        <v>3.5401230771998297E-2</v>
      </c>
      <c r="C31">
        <f t="shared" si="15"/>
        <v>1.7907260320689043E-2</v>
      </c>
      <c r="D31">
        <f t="shared" si="16"/>
        <v>6.7950338932441876E-3</v>
      </c>
      <c r="E31">
        <f t="shared" si="18"/>
        <v>1.2643296704285101E-2</v>
      </c>
      <c r="F31">
        <f t="shared" si="19"/>
        <v>6.3954501145317977E-3</v>
      </c>
      <c r="G31">
        <f t="shared" si="20"/>
        <v>2.4267978190157802E-3</v>
      </c>
      <c r="H31">
        <f>+EXP(-A31*$H$1)</f>
        <v>0.24659696394160632</v>
      </c>
      <c r="I31">
        <f>+EXP(-A31*$I$1)</f>
        <v>6.0810062625217896E-2</v>
      </c>
      <c r="J31">
        <f>+EXP(-A31*$J$1)</f>
        <v>1.4995576820477677E-2</v>
      </c>
      <c r="K31">
        <f t="shared" si="1"/>
        <v>2</v>
      </c>
      <c r="L31">
        <f t="shared" si="2"/>
        <v>1</v>
      </c>
      <c r="M31">
        <f t="shared" si="3"/>
        <v>0.66666666666666663</v>
      </c>
      <c r="N31">
        <f t="shared" si="4"/>
        <v>1.4000000000000006</v>
      </c>
      <c r="O31">
        <f t="shared" si="5"/>
        <v>2.8000000000000012</v>
      </c>
      <c r="P31">
        <f t="shared" si="6"/>
        <v>4.200000000000002</v>
      </c>
      <c r="R31">
        <f t="shared" si="7"/>
        <v>1.4000000000000006</v>
      </c>
      <c r="S31">
        <f t="shared" si="8"/>
        <v>0.24659696394160632</v>
      </c>
    </row>
    <row r="32" spans="1:21" x14ac:dyDescent="0.25">
      <c r="A32">
        <f t="shared" ref="A32:A37" si="22">+A31+0.1</f>
        <v>2.9000000000000012</v>
      </c>
      <c r="B32">
        <f t="shared" si="14"/>
        <v>3.4877359958645562E-2</v>
      </c>
      <c r="C32">
        <f t="shared" si="15"/>
        <v>1.67818434495513E-2</v>
      </c>
      <c r="D32">
        <f t="shared" si="16"/>
        <v>6.0574162959936813E-3</v>
      </c>
      <c r="E32">
        <f t="shared" si="18"/>
        <v>1.202667584780881E-2</v>
      </c>
      <c r="F32">
        <f t="shared" si="19"/>
        <v>5.7868425688107905E-3</v>
      </c>
      <c r="G32">
        <f t="shared" si="20"/>
        <v>2.0887642399978201E-3</v>
      </c>
      <c r="H32">
        <f>+EXP(-A32*$H$1)</f>
        <v>0.23457028809379751</v>
      </c>
      <c r="I32">
        <f>+EXP(-A32*$I$1)</f>
        <v>5.5023220056407161E-2</v>
      </c>
      <c r="J32">
        <f>+EXP(-A32*$J$1)</f>
        <v>1.290681258047985E-2</v>
      </c>
      <c r="K32">
        <f t="shared" si="1"/>
        <v>2</v>
      </c>
      <c r="L32">
        <f t="shared" si="2"/>
        <v>1</v>
      </c>
      <c r="M32">
        <f t="shared" si="3"/>
        <v>0.66666666666666663</v>
      </c>
      <c r="N32">
        <f t="shared" si="4"/>
        <v>1.4500000000000006</v>
      </c>
      <c r="O32">
        <f t="shared" si="5"/>
        <v>2.9000000000000012</v>
      </c>
      <c r="P32">
        <f t="shared" si="6"/>
        <v>4.3500000000000023</v>
      </c>
      <c r="R32">
        <f t="shared" si="7"/>
        <v>1.4500000000000006</v>
      </c>
      <c r="S32">
        <f t="shared" si="8"/>
        <v>0.23457028809379751</v>
      </c>
    </row>
    <row r="33" spans="1:19" x14ac:dyDescent="0.25">
      <c r="A33">
        <f t="shared" si="22"/>
        <v>3.0000000000000013</v>
      </c>
      <c r="B33">
        <f t="shared" si="14"/>
        <v>3.4320383836103599E-2</v>
      </c>
      <c r="C33">
        <f t="shared" si="15"/>
        <v>1.5708455065629907E-2</v>
      </c>
      <c r="D33">
        <f t="shared" si="16"/>
        <v>5.3934481267128324E-3</v>
      </c>
      <c r="E33">
        <f t="shared" si="18"/>
        <v>1.1440127945367862E-2</v>
      </c>
      <c r="F33">
        <f t="shared" si="19"/>
        <v>5.2361516885433002E-3</v>
      </c>
      <c r="G33">
        <f t="shared" si="20"/>
        <v>1.7978160422376099E-3</v>
      </c>
      <c r="H33">
        <f>+EXP(-A33*$H$1)</f>
        <v>0.22313016014842968</v>
      </c>
      <c r="I33">
        <f>+EXP(-A33*$I$1)</f>
        <v>4.9787068367863875E-2</v>
      </c>
      <c r="J33">
        <f>+EXP(-A33*$J$1)</f>
        <v>1.1108996538242287E-2</v>
      </c>
      <c r="K33">
        <f t="shared" si="1"/>
        <v>2</v>
      </c>
      <c r="L33">
        <f t="shared" si="2"/>
        <v>1</v>
      </c>
      <c r="M33">
        <f t="shared" si="3"/>
        <v>0.66666666666666663</v>
      </c>
      <c r="N33">
        <f t="shared" si="4"/>
        <v>1.5000000000000007</v>
      </c>
      <c r="O33">
        <f t="shared" si="5"/>
        <v>3.0000000000000013</v>
      </c>
      <c r="P33">
        <f t="shared" si="6"/>
        <v>4.5000000000000027</v>
      </c>
      <c r="R33">
        <f t="shared" si="7"/>
        <v>1.5000000000000007</v>
      </c>
      <c r="S33">
        <f t="shared" si="8"/>
        <v>0.22313016014842968</v>
      </c>
    </row>
    <row r="34" spans="1:19" x14ac:dyDescent="0.25">
      <c r="A34">
        <f t="shared" si="22"/>
        <v>3.1000000000000014</v>
      </c>
      <c r="B34">
        <f t="shared" si="14"/>
        <v>3.3734777597229107E-2</v>
      </c>
      <c r="C34">
        <f t="shared" si="15"/>
        <v>1.4687384520349052E-2</v>
      </c>
      <c r="D34">
        <f t="shared" si="16"/>
        <v>4.7969232838663304E-3</v>
      </c>
      <c r="E34">
        <f t="shared" si="18"/>
        <v>1.0882186321686804E-2</v>
      </c>
      <c r="F34">
        <f t="shared" si="19"/>
        <v>4.7378659743061435E-3</v>
      </c>
      <c r="G34">
        <f t="shared" si="20"/>
        <v>1.5473946076988154E-3</v>
      </c>
      <c r="H34">
        <f>+EXP(-A34*$H$1)</f>
        <v>0.2122479738267429</v>
      </c>
      <c r="I34">
        <f>+EXP(-A34*$I$1)</f>
        <v>4.5049202393557745E-2</v>
      </c>
      <c r="J34">
        <f>+EXP(-A34*$J$1)</f>
        <v>9.5616019305434872E-3</v>
      </c>
      <c r="K34">
        <f t="shared" si="1"/>
        <v>2</v>
      </c>
      <c r="L34">
        <f t="shared" si="2"/>
        <v>1</v>
      </c>
      <c r="M34">
        <f t="shared" si="3"/>
        <v>0.66666666666666663</v>
      </c>
      <c r="N34">
        <f t="shared" si="4"/>
        <v>1.5500000000000007</v>
      </c>
      <c r="O34">
        <f t="shared" si="5"/>
        <v>3.1000000000000014</v>
      </c>
      <c r="P34">
        <f t="shared" si="6"/>
        <v>4.6500000000000021</v>
      </c>
      <c r="R34">
        <f t="shared" si="7"/>
        <v>1.5500000000000007</v>
      </c>
      <c r="S34">
        <f t="shared" si="8"/>
        <v>0.2122479738267429</v>
      </c>
    </row>
    <row r="35" spans="1:19" x14ac:dyDescent="0.25">
      <c r="A35">
        <f t="shared" si="22"/>
        <v>3.2000000000000015</v>
      </c>
      <c r="B35">
        <f t="shared" si="14"/>
        <v>3.3124658662680433E-2</v>
      </c>
      <c r="C35">
        <f t="shared" si="15"/>
        <v>1.3718394928612916E-2</v>
      </c>
      <c r="D35">
        <f t="shared" si="16"/>
        <v>4.2619356208749813E-3</v>
      </c>
      <c r="E35">
        <f t="shared" si="18"/>
        <v>1.035145583208763E-2</v>
      </c>
      <c r="F35">
        <f t="shared" si="19"/>
        <v>4.2869984151915341E-3</v>
      </c>
      <c r="G35">
        <f t="shared" si="20"/>
        <v>1.331854881523431E-3</v>
      </c>
      <c r="H35">
        <f>+EXP(-A35*$H$1)</f>
        <v>0.20189651799465524</v>
      </c>
      <c r="I35">
        <f>+EXP(-A35*$I$1)</f>
        <v>4.0762203978366156E-2</v>
      </c>
      <c r="J35">
        <f>+EXP(-A35*$J$1)</f>
        <v>8.2297470490200076E-3</v>
      </c>
      <c r="K35">
        <f t="shared" si="1"/>
        <v>2</v>
      </c>
      <c r="L35">
        <f t="shared" si="2"/>
        <v>1</v>
      </c>
      <c r="M35">
        <f t="shared" si="3"/>
        <v>0.66666666666666663</v>
      </c>
      <c r="N35">
        <f t="shared" si="4"/>
        <v>1.6000000000000008</v>
      </c>
      <c r="O35">
        <f t="shared" si="5"/>
        <v>3.2000000000000015</v>
      </c>
      <c r="P35">
        <f t="shared" si="6"/>
        <v>4.8000000000000025</v>
      </c>
      <c r="R35">
        <f t="shared" si="7"/>
        <v>1.6000000000000008</v>
      </c>
      <c r="S35">
        <f t="shared" si="8"/>
        <v>0.20189651799465524</v>
      </c>
    </row>
    <row r="36" spans="1:19" x14ac:dyDescent="0.25">
      <c r="A36">
        <f t="shared" si="22"/>
        <v>3.3000000000000016</v>
      </c>
      <c r="B36">
        <f t="shared" si="14"/>
        <v>3.2493810933874136E-2</v>
      </c>
      <c r="C36">
        <f t="shared" si="15"/>
        <v>1.2800820704516408E-2</v>
      </c>
      <c r="D36">
        <f t="shared" si="16"/>
        <v>3.7829157958940503E-3</v>
      </c>
      <c r="E36">
        <f t="shared" si="18"/>
        <v>9.8466093739012495E-3</v>
      </c>
      <c r="F36">
        <f t="shared" si="19"/>
        <v>3.8790365771261826E-3</v>
      </c>
      <c r="G36">
        <f t="shared" si="20"/>
        <v>1.1463381199678935E-3</v>
      </c>
      <c r="H36">
        <f>+EXP(-A36*$H$1)</f>
        <v>0.19204990862075397</v>
      </c>
      <c r="I36">
        <f>+EXP(-A36*$I$1)</f>
        <v>3.6883167401239945E-2</v>
      </c>
      <c r="J36">
        <f>+EXP(-A36*$J$1)</f>
        <v>7.0834089290521002E-3</v>
      </c>
      <c r="K36">
        <f t="shared" si="1"/>
        <v>2</v>
      </c>
      <c r="L36">
        <f t="shared" si="2"/>
        <v>1</v>
      </c>
      <c r="M36">
        <f t="shared" si="3"/>
        <v>0.66666666666666663</v>
      </c>
      <c r="N36">
        <f t="shared" si="4"/>
        <v>1.6500000000000008</v>
      </c>
      <c r="O36">
        <f t="shared" si="5"/>
        <v>3.3000000000000016</v>
      </c>
      <c r="P36">
        <f t="shared" si="6"/>
        <v>4.9500000000000028</v>
      </c>
      <c r="R36">
        <f t="shared" si="7"/>
        <v>1.6500000000000008</v>
      </c>
      <c r="S36">
        <f t="shared" si="8"/>
        <v>0.19204990862075397</v>
      </c>
    </row>
    <row r="37" spans="1:19" x14ac:dyDescent="0.25">
      <c r="A37">
        <f t="shared" si="22"/>
        <v>3.4000000000000017</v>
      </c>
      <c r="B37">
        <f t="shared" si="14"/>
        <v>3.18457075312664E-2</v>
      </c>
      <c r="C37">
        <f t="shared" si="15"/>
        <v>1.1933651299107645E-2</v>
      </c>
      <c r="D37">
        <f t="shared" si="16"/>
        <v>3.3546520360241213E-3</v>
      </c>
      <c r="E37">
        <f t="shared" si="18"/>
        <v>9.3663845680195257E-3</v>
      </c>
      <c r="F37">
        <f t="shared" si="19"/>
        <v>3.5098974409140116E-3</v>
      </c>
      <c r="G37">
        <f t="shared" si="20"/>
        <v>9.8666236353650572E-4</v>
      </c>
      <c r="H37">
        <f>+EXP(-A37*$H$1)</f>
        <v>0.1826835240527345</v>
      </c>
      <c r="I37">
        <f>+EXP(-A37*$I$1)</f>
        <v>3.3373269960326024E-2</v>
      </c>
      <c r="J37">
        <f>+EXP(-A37*$J$1)</f>
        <v>6.0967465655156223E-3</v>
      </c>
      <c r="K37">
        <f t="shared" si="1"/>
        <v>2</v>
      </c>
      <c r="L37">
        <f t="shared" si="2"/>
        <v>1</v>
      </c>
      <c r="M37">
        <f t="shared" si="3"/>
        <v>0.66666666666666663</v>
      </c>
      <c r="N37">
        <f t="shared" si="4"/>
        <v>1.7000000000000008</v>
      </c>
      <c r="O37">
        <f t="shared" si="5"/>
        <v>3.4000000000000017</v>
      </c>
      <c r="P37">
        <f t="shared" si="6"/>
        <v>5.1000000000000032</v>
      </c>
      <c r="R37">
        <f t="shared" si="7"/>
        <v>1.7000000000000008</v>
      </c>
      <c r="S37">
        <f t="shared" si="8"/>
        <v>0.1826835240527345</v>
      </c>
    </row>
    <row r="38" spans="1:19" x14ac:dyDescent="0.25">
      <c r="A38">
        <f>+A37+0.1</f>
        <v>3.5000000000000018</v>
      </c>
      <c r="B38">
        <f t="shared" si="14"/>
        <v>3.1183532108013352E-2</v>
      </c>
      <c r="C38">
        <f t="shared" si="15"/>
        <v>1.1115602883026215E-2</v>
      </c>
      <c r="D38">
        <f t="shared" si="16"/>
        <v>2.972298582169909E-3</v>
      </c>
      <c r="E38">
        <f t="shared" si="18"/>
        <v>8.9095806022895241E-3</v>
      </c>
      <c r="F38">
        <f t="shared" si="19"/>
        <v>3.1758865380074885E-3</v>
      </c>
      <c r="G38">
        <f t="shared" si="20"/>
        <v>8.4922816633425935E-4</v>
      </c>
      <c r="H38">
        <f>+EXP(-A38*$H$1)</f>
        <v>0.17377394345044497</v>
      </c>
      <c r="I38">
        <f>+EXP(-A38*$I$1)</f>
        <v>3.0197383422318449E-2</v>
      </c>
      <c r="J38">
        <f>+EXP(-A38*$J$1)</f>
        <v>5.2475183991813699E-3</v>
      </c>
      <c r="K38">
        <f t="shared" si="1"/>
        <v>2</v>
      </c>
      <c r="L38">
        <f t="shared" si="2"/>
        <v>1</v>
      </c>
      <c r="M38">
        <f t="shared" si="3"/>
        <v>0.66666666666666663</v>
      </c>
      <c r="N38">
        <f t="shared" si="4"/>
        <v>1.7500000000000009</v>
      </c>
      <c r="O38">
        <f t="shared" si="5"/>
        <v>3.5000000000000018</v>
      </c>
      <c r="P38">
        <f t="shared" si="6"/>
        <v>5.2500000000000027</v>
      </c>
      <c r="R38">
        <f t="shared" si="7"/>
        <v>1.7500000000000009</v>
      </c>
      <c r="S38">
        <f t="shared" si="8"/>
        <v>0.17377394345044497</v>
      </c>
    </row>
    <row r="39" spans="1:19" x14ac:dyDescent="0.25">
      <c r="A39">
        <f t="shared" ref="A39:A60" si="23">+A38+0.1</f>
        <v>3.6000000000000019</v>
      </c>
      <c r="B39">
        <f t="shared" ref="B39:B43" si="24">+A39*E39</f>
        <v>3.0510198823890604E-2</v>
      </c>
      <c r="C39">
        <f t="shared" ref="C39:C43" si="25">+A39*F39</f>
        <v>1.0345179510093422E-2</v>
      </c>
      <c r="D39">
        <f t="shared" ref="D39:D43" si="26">+A39*G39</f>
        <v>2.631374843647373E-3</v>
      </c>
      <c r="E39">
        <f t="shared" ref="E39:E60" si="27">1-H39-(1-H38)</f>
        <v>8.4750552288584968E-3</v>
      </c>
      <c r="F39">
        <f t="shared" ref="F39:F60" si="28">1-I39-(1-I38)</f>
        <v>2.873660975025949E-3</v>
      </c>
      <c r="G39">
        <f t="shared" ref="G39:G60" si="29">1-J39-(1-J38)</f>
        <v>7.3093745656871434E-4</v>
      </c>
      <c r="H39">
        <f t="shared" ref="H39:H60" si="30">+EXP(-A39*$H$1)</f>
        <v>0.16529888822158639</v>
      </c>
      <c r="I39">
        <f t="shared" ref="I39:I60" si="31">+EXP(-A39*$I$1)</f>
        <v>2.732372244729251E-2</v>
      </c>
      <c r="J39">
        <f t="shared" ref="J39:J60" si="32">+EXP(-A39*$J$1)</f>
        <v>4.5165809426126547E-3</v>
      </c>
    </row>
    <row r="40" spans="1:19" x14ac:dyDescent="0.25">
      <c r="A40">
        <f t="shared" si="23"/>
        <v>3.700000000000002</v>
      </c>
      <c r="B40">
        <f t="shared" si="24"/>
        <v>2.9828371059448137E-2</v>
      </c>
      <c r="C40">
        <f t="shared" si="25"/>
        <v>9.6207251147266849E-3</v>
      </c>
      <c r="D40">
        <f t="shared" si="26"/>
        <v>2.3277576868049776E-3</v>
      </c>
      <c r="E40">
        <f t="shared" si="27"/>
        <v>8.0617219079589519E-3</v>
      </c>
      <c r="F40">
        <f t="shared" si="28"/>
        <v>2.6001959769531569E-3</v>
      </c>
      <c r="G40">
        <f t="shared" si="29"/>
        <v>6.2912369913648014E-4</v>
      </c>
      <c r="H40">
        <f t="shared" si="30"/>
        <v>0.15723716631362747</v>
      </c>
      <c r="I40">
        <f t="shared" si="31"/>
        <v>2.4723526470339343E-2</v>
      </c>
      <c r="J40">
        <f t="shared" si="32"/>
        <v>3.8874572434761199E-3</v>
      </c>
    </row>
    <row r="41" spans="1:19" x14ac:dyDescent="0.25">
      <c r="A41">
        <f t="shared" si="23"/>
        <v>3.800000000000002</v>
      </c>
      <c r="B41">
        <f t="shared" si="24"/>
        <v>2.9140478945772003E-2</v>
      </c>
      <c r="C41">
        <f t="shared" si="25"/>
        <v>8.9404675338605796E-3</v>
      </c>
      <c r="D41">
        <f t="shared" si="26"/>
        <v>2.0576687868187459E-3</v>
      </c>
      <c r="E41">
        <f t="shared" si="27"/>
        <v>7.6685470909926279E-3</v>
      </c>
      <c r="F41">
        <f t="shared" si="28"/>
        <v>2.3527546141738354E-3</v>
      </c>
      <c r="G41">
        <f t="shared" si="29"/>
        <v>5.4149178600493286E-4</v>
      </c>
      <c r="H41">
        <f t="shared" si="30"/>
        <v>0.1495686192226349</v>
      </c>
      <c r="I41">
        <f t="shared" si="31"/>
        <v>2.2370771856165549E-2</v>
      </c>
      <c r="J41">
        <f t="shared" si="32"/>
        <v>3.3459654574712634E-3</v>
      </c>
    </row>
    <row r="42" spans="1:19" x14ac:dyDescent="0.25">
      <c r="A42">
        <f t="shared" si="23"/>
        <v>3.9000000000000021</v>
      </c>
      <c r="B42">
        <f t="shared" si="24"/>
        <v>2.8448735780873761E-2</v>
      </c>
      <c r="C42">
        <f t="shared" si="25"/>
        <v>8.3025556004086825E-3</v>
      </c>
      <c r="D42">
        <f t="shared" si="26"/>
        <v>1.8176585675935063E-3</v>
      </c>
      <c r="E42">
        <f t="shared" si="27"/>
        <v>7.2945476361214734E-3</v>
      </c>
      <c r="F42">
        <f t="shared" si="28"/>
        <v>2.1288604103611997E-3</v>
      </c>
      <c r="G42">
        <f t="shared" si="29"/>
        <v>4.6606629938295008E-4</v>
      </c>
      <c r="H42">
        <f t="shared" si="30"/>
        <v>0.14227407158651342</v>
      </c>
      <c r="I42">
        <f t="shared" si="31"/>
        <v>2.0241911445804346E-2</v>
      </c>
      <c r="J42">
        <f t="shared" si="32"/>
        <v>2.8798991580882326E-3</v>
      </c>
    </row>
    <row r="43" spans="1:19" x14ac:dyDescent="0.25">
      <c r="A43">
        <f t="shared" si="23"/>
        <v>4.0000000000000018</v>
      </c>
      <c r="B43">
        <f t="shared" si="24"/>
        <v>2.775515339960323E-2</v>
      </c>
      <c r="C43">
        <f t="shared" si="25"/>
        <v>7.7050902282809232E-3</v>
      </c>
      <c r="D43">
        <f t="shared" si="26"/>
        <v>1.604587925687629E-3</v>
      </c>
      <c r="E43">
        <f t="shared" si="27"/>
        <v>6.9387883499008041E-3</v>
      </c>
      <c r="F43">
        <f t="shared" si="28"/>
        <v>1.9262725570702299E-3</v>
      </c>
      <c r="G43">
        <f t="shared" si="29"/>
        <v>4.0114698142190708E-4</v>
      </c>
      <c r="H43">
        <f t="shared" si="30"/>
        <v>0.13533528323661256</v>
      </c>
      <c r="I43">
        <f t="shared" si="31"/>
        <v>1.8315638888734147E-2</v>
      </c>
      <c r="J43">
        <f t="shared" si="32"/>
        <v>2.478752176666352E-3</v>
      </c>
    </row>
    <row r="44" spans="1:19" x14ac:dyDescent="0.25">
      <c r="A44">
        <f t="shared" si="23"/>
        <v>4.1000000000000014</v>
      </c>
      <c r="B44">
        <f t="shared" ref="B39:B60" si="33">+A44*E44</f>
        <v>2.7061556560114618E-2</v>
      </c>
      <c r="C44">
        <f t="shared" ref="C39:C60" si="34">+A44*F44</f>
        <v>7.1461502965888624E-3</v>
      </c>
      <c r="D44">
        <f t="shared" ref="D39:D60" si="35">+A44*G44</f>
        <v>1.415608667177604E-3</v>
      </c>
      <c r="E44">
        <f t="shared" si="27"/>
        <v>6.600379648808441E-3</v>
      </c>
      <c r="F44">
        <f t="shared" si="28"/>
        <v>1.7429634869728927E-3</v>
      </c>
      <c r="G44">
        <f t="shared" si="29"/>
        <v>3.452704066286838E-4</v>
      </c>
      <c r="H44">
        <f t="shared" si="30"/>
        <v>0.12873490358780412</v>
      </c>
      <c r="I44">
        <f t="shared" si="31"/>
        <v>1.6572675401761224E-2</v>
      </c>
      <c r="J44">
        <f t="shared" si="32"/>
        <v>2.1334817700377042E-3</v>
      </c>
    </row>
    <row r="45" spans="1:19" x14ac:dyDescent="0.25">
      <c r="A45">
        <f t="shared" si="23"/>
        <v>4.2000000000000011</v>
      </c>
      <c r="B45">
        <f t="shared" si="33"/>
        <v>2.6369596406253609E-2</v>
      </c>
      <c r="C45">
        <f t="shared" si="34"/>
        <v>6.6238140413907871E-3</v>
      </c>
      <c r="D45">
        <f t="shared" si="35"/>
        <v>1.2481433706369451E-3</v>
      </c>
      <c r="E45">
        <f t="shared" si="27"/>
        <v>6.2784753348222866E-3</v>
      </c>
      <c r="F45">
        <f t="shared" si="28"/>
        <v>1.5770985812835203E-3</v>
      </c>
      <c r="G45">
        <f t="shared" si="29"/>
        <v>2.9717699300879641E-4</v>
      </c>
      <c r="H45">
        <f t="shared" si="30"/>
        <v>0.12245642825298185</v>
      </c>
      <c r="I45">
        <f t="shared" si="31"/>
        <v>1.4995576820477691E-2</v>
      </c>
      <c r="J45">
        <f t="shared" si="32"/>
        <v>1.8363047770289039E-3</v>
      </c>
    </row>
    <row r="46" spans="1:19" x14ac:dyDescent="0.25">
      <c r="A46">
        <f t="shared" si="23"/>
        <v>4.3000000000000007</v>
      </c>
      <c r="B46">
        <f t="shared" si="33"/>
        <v>2.5680763061785065E-2</v>
      </c>
      <c r="C46">
        <f t="shared" si="34"/>
        <v>6.1361765755902804E-3</v>
      </c>
      <c r="D46">
        <f t="shared" si="35"/>
        <v>1.0998652156587465E-3</v>
      </c>
      <c r="E46">
        <f t="shared" si="27"/>
        <v>5.972270479484898E-3</v>
      </c>
      <c r="F46">
        <f t="shared" si="28"/>
        <v>1.4270178082768092E-3</v>
      </c>
      <c r="G46">
        <f t="shared" si="29"/>
        <v>2.5578260829273169E-4</v>
      </c>
      <c r="H46">
        <f t="shared" si="30"/>
        <v>0.11648415777349691</v>
      </c>
      <c r="I46">
        <f t="shared" si="31"/>
        <v>1.3568559012200922E-2</v>
      </c>
      <c r="J46">
        <f t="shared" si="32"/>
        <v>1.5805221687362158E-3</v>
      </c>
    </row>
    <row r="47" spans="1:19" x14ac:dyDescent="0.25">
      <c r="A47">
        <f t="shared" si="23"/>
        <v>4.4000000000000004</v>
      </c>
      <c r="B47">
        <f t="shared" si="33"/>
        <v>2.49963974091175E-2</v>
      </c>
      <c r="C47">
        <f t="shared" si="34"/>
        <v>5.6813640801827167E-3</v>
      </c>
      <c r="D47">
        <f t="shared" si="35"/>
        <v>9.6867817722832159E-4</v>
      </c>
      <c r="E47">
        <f t="shared" si="27"/>
        <v>5.6809994111630679E-3</v>
      </c>
      <c r="F47">
        <f t="shared" si="28"/>
        <v>1.2912191091324354E-3</v>
      </c>
      <c r="G47">
        <f t="shared" si="29"/>
        <v>2.2015413118825489E-4</v>
      </c>
      <c r="H47">
        <f t="shared" si="30"/>
        <v>0.11080315836233387</v>
      </c>
      <c r="I47">
        <f t="shared" si="31"/>
        <v>1.2277339903068436E-2</v>
      </c>
      <c r="J47">
        <f t="shared" si="32"/>
        <v>1.3603680375478928E-3</v>
      </c>
    </row>
    <row r="48" spans="1:19" x14ac:dyDescent="0.25">
      <c r="A48">
        <f t="shared" si="23"/>
        <v>4.5</v>
      </c>
      <c r="B48">
        <f t="shared" si="33"/>
        <v>2.4317702102112981E-2</v>
      </c>
      <c r="C48">
        <f t="shared" si="34"/>
        <v>5.2575451417178343E-3</v>
      </c>
      <c r="D48">
        <f t="shared" si="35"/>
        <v>8.5269787540515063E-4</v>
      </c>
      <c r="E48">
        <f t="shared" si="27"/>
        <v>5.4039338004695514E-3</v>
      </c>
      <c r="F48">
        <f t="shared" si="28"/>
        <v>1.1683433648261854E-3</v>
      </c>
      <c r="G48">
        <f t="shared" si="29"/>
        <v>1.8948841675670014E-4</v>
      </c>
      <c r="H48">
        <f t="shared" si="30"/>
        <v>0.10539922456186433</v>
      </c>
      <c r="I48">
        <f t="shared" si="31"/>
        <v>1.1108996538242306E-2</v>
      </c>
      <c r="J48">
        <f t="shared" si="32"/>
        <v>1.1708796207911744E-3</v>
      </c>
    </row>
    <row r="49" spans="1:10" x14ac:dyDescent="0.25">
      <c r="A49">
        <f t="shared" si="23"/>
        <v>4.5999999999999996</v>
      </c>
      <c r="B49">
        <f t="shared" si="33"/>
        <v>2.3645751859678498E-2</v>
      </c>
      <c r="C49">
        <f t="shared" si="34"/>
        <v>4.8629396506001841E-3</v>
      </c>
      <c r="D49">
        <f t="shared" si="35"/>
        <v>7.5023328201619935E-4</v>
      </c>
      <c r="E49">
        <f t="shared" si="27"/>
        <v>5.1403808390605432E-3</v>
      </c>
      <c r="F49">
        <f t="shared" si="28"/>
        <v>1.0571607936087357E-3</v>
      </c>
      <c r="G49">
        <f t="shared" si="29"/>
        <v>1.6309419174265205E-4</v>
      </c>
      <c r="H49">
        <f t="shared" si="30"/>
        <v>0.10025884372280375</v>
      </c>
      <c r="I49">
        <f t="shared" si="31"/>
        <v>1.0051835744633586E-2</v>
      </c>
      <c r="J49">
        <f t="shared" si="32"/>
        <v>1.0077854290485113E-3</v>
      </c>
    </row>
    <row r="50" spans="1:10" x14ac:dyDescent="0.25">
      <c r="A50">
        <f t="shared" si="23"/>
        <v>4.6999999999999993</v>
      </c>
      <c r="B50">
        <f t="shared" si="33"/>
        <v>2.2981503084094298E-2</v>
      </c>
      <c r="C50">
        <f t="shared" si="34"/>
        <v>4.4958256218074468E-3</v>
      </c>
      <c r="D50">
        <f t="shared" si="35"/>
        <v>6.5976941718546276E-4</v>
      </c>
      <c r="E50">
        <f t="shared" si="27"/>
        <v>4.8896815072541067E-3</v>
      </c>
      <c r="F50">
        <f t="shared" si="28"/>
        <v>9.5655864293775483E-4</v>
      </c>
      <c r="G50">
        <f t="shared" si="29"/>
        <v>1.4037647174158785E-4</v>
      </c>
      <c r="H50">
        <f t="shared" si="30"/>
        <v>9.5369162215549655E-2</v>
      </c>
      <c r="I50">
        <f t="shared" si="31"/>
        <v>9.0952771016958242E-3</v>
      </c>
      <c r="J50">
        <f t="shared" si="32"/>
        <v>8.6740895730700327E-4</v>
      </c>
    </row>
    <row r="51" spans="1:10" x14ac:dyDescent="0.25">
      <c r="A51">
        <f t="shared" si="23"/>
        <v>4.7999999999999989</v>
      </c>
      <c r="B51">
        <f t="shared" si="33"/>
        <v>2.2325802845458216E-2</v>
      </c>
      <c r="C51">
        <f t="shared" si="34"/>
        <v>4.1545442528436276E-3</v>
      </c>
      <c r="D51">
        <f t="shared" si="35"/>
        <v>5.799511148651958E-4</v>
      </c>
      <c r="E51">
        <f t="shared" si="27"/>
        <v>4.6512089261371292E-3</v>
      </c>
      <c r="F51">
        <f t="shared" si="28"/>
        <v>8.6553005267575589E-4</v>
      </c>
      <c r="G51">
        <f t="shared" si="29"/>
        <v>1.2082314893024915E-4</v>
      </c>
      <c r="H51">
        <f t="shared" si="30"/>
        <v>9.0717953289412553E-2</v>
      </c>
      <c r="I51">
        <f t="shared" si="31"/>
        <v>8.2297470490200371E-3</v>
      </c>
      <c r="J51">
        <f t="shared" si="32"/>
        <v>7.4658580837668061E-4</v>
      </c>
    </row>
    <row r="52" spans="1:10" x14ac:dyDescent="0.25">
      <c r="A52">
        <f t="shared" si="23"/>
        <v>4.8999999999999986</v>
      </c>
      <c r="B52">
        <f t="shared" si="33"/>
        <v>2.1679397271205741E-2</v>
      </c>
      <c r="C52">
        <f t="shared" si="34"/>
        <v>3.8375034926686137E-3</v>
      </c>
      <c r="D52">
        <f t="shared" si="35"/>
        <v>5.0956789530360853E-4</v>
      </c>
      <c r="E52">
        <f t="shared" si="27"/>
        <v>4.4243667900419892E-3</v>
      </c>
      <c r="F52">
        <f t="shared" si="28"/>
        <v>7.8316397809563565E-4</v>
      </c>
      <c r="G52">
        <f t="shared" si="29"/>
        <v>1.0399344802114463E-4</v>
      </c>
      <c r="H52">
        <f t="shared" si="30"/>
        <v>8.6293586499370578E-2</v>
      </c>
      <c r="I52">
        <f t="shared" si="31"/>
        <v>7.4465830709243511E-3</v>
      </c>
      <c r="J52">
        <f t="shared" si="32"/>
        <v>6.4259236035555908E-4</v>
      </c>
    </row>
    <row r="53" spans="1:10" x14ac:dyDescent="0.25">
      <c r="A53">
        <f t="shared" si="23"/>
        <v>4.9999999999999982</v>
      </c>
      <c r="B53">
        <f t="shared" si="33"/>
        <v>2.1042939377358676E-2</v>
      </c>
      <c r="C53">
        <f t="shared" si="34"/>
        <v>3.5431803591945408E-3</v>
      </c>
      <c r="D53">
        <f t="shared" si="35"/>
        <v>4.4753995103896644E-4</v>
      </c>
      <c r="E53">
        <f t="shared" si="27"/>
        <v>4.2085878754717365E-3</v>
      </c>
      <c r="F53">
        <f t="shared" si="28"/>
        <v>7.0863607183890842E-4</v>
      </c>
      <c r="G53">
        <f t="shared" si="29"/>
        <v>8.950799020779332E-5</v>
      </c>
      <c r="H53">
        <f t="shared" si="30"/>
        <v>8.2084998623898869E-2</v>
      </c>
      <c r="I53">
        <f t="shared" si="31"/>
        <v>6.7379469990854791E-3</v>
      </c>
      <c r="J53">
        <f t="shared" si="32"/>
        <v>5.5308437014783504E-4</v>
      </c>
    </row>
    <row r="54" spans="1:10" x14ac:dyDescent="0.25">
      <c r="A54">
        <f t="shared" si="23"/>
        <v>5.0999999999999979</v>
      </c>
      <c r="B54">
        <f t="shared" si="33"/>
        <v>2.0416996376002854E-2</v>
      </c>
      <c r="C54">
        <f t="shared" si="34"/>
        <v>3.2701222112062598E-3</v>
      </c>
      <c r="D54">
        <f t="shared" si="35"/>
        <v>3.9290522974023674E-4</v>
      </c>
      <c r="E54">
        <f t="shared" si="27"/>
        <v>4.0033326227456589E-3</v>
      </c>
      <c r="F54">
        <f t="shared" si="28"/>
        <v>6.4120043356985512E-4</v>
      </c>
      <c r="G54">
        <f t="shared" si="29"/>
        <v>7.7040241125536646E-5</v>
      </c>
      <c r="H54">
        <f t="shared" si="30"/>
        <v>7.8081666001153238E-2</v>
      </c>
      <c r="I54">
        <f t="shared" si="31"/>
        <v>6.0967465655156492E-3</v>
      </c>
      <c r="J54">
        <f t="shared" si="32"/>
        <v>4.7604412902227101E-4</v>
      </c>
    </row>
    <row r="55" spans="1:10" x14ac:dyDescent="0.25">
      <c r="A55">
        <f t="shared" si="23"/>
        <v>5.1999999999999975</v>
      </c>
      <c r="B55">
        <f t="shared" si="33"/>
        <v>1.9802056491459732E-2</v>
      </c>
      <c r="C55">
        <f t="shared" si="34"/>
        <v>3.0169471527252676E-3</v>
      </c>
      <c r="D55">
        <f t="shared" si="35"/>
        <v>3.448075802208182E-4</v>
      </c>
      <c r="E55">
        <f t="shared" si="27"/>
        <v>3.8080877868191809E-3</v>
      </c>
      <c r="F55">
        <f t="shared" si="28"/>
        <v>5.8018214475485941E-4</v>
      </c>
      <c r="G55">
        <f t="shared" si="29"/>
        <v>6.630915004246507E-5</v>
      </c>
      <c r="H55">
        <f t="shared" si="30"/>
        <v>7.4273578214333974E-2</v>
      </c>
      <c r="I55">
        <f t="shared" si="31"/>
        <v>5.5165644207607863E-3</v>
      </c>
      <c r="J55">
        <f t="shared" si="32"/>
        <v>4.0973497897978822E-4</v>
      </c>
    </row>
    <row r="56" spans="1:10" x14ac:dyDescent="0.25">
      <c r="A56">
        <f t="shared" si="23"/>
        <v>5.2999999999999972</v>
      </c>
      <c r="B56">
        <f t="shared" si="33"/>
        <v>1.9198535315693044E-2</v>
      </c>
      <c r="C56">
        <f t="shared" si="34"/>
        <v>2.7823437234075197E-3</v>
      </c>
      <c r="D56">
        <f t="shared" si="35"/>
        <v>3.0248591606306646E-4</v>
      </c>
      <c r="E56">
        <f t="shared" si="27"/>
        <v>3.62236515390435E-3</v>
      </c>
      <c r="F56">
        <f t="shared" si="28"/>
        <v>5.2497051385047566E-4</v>
      </c>
      <c r="G56">
        <f t="shared" si="29"/>
        <v>5.7072814351522005E-5</v>
      </c>
      <c r="H56">
        <f t="shared" si="30"/>
        <v>7.0651213060429693E-2</v>
      </c>
      <c r="I56">
        <f t="shared" si="31"/>
        <v>4.99159390691023E-3</v>
      </c>
      <c r="J56">
        <f t="shared" si="32"/>
        <v>3.5266216462825732E-4</v>
      </c>
    </row>
    <row r="57" spans="1:10" x14ac:dyDescent="0.25">
      <c r="A57">
        <f t="shared" si="23"/>
        <v>5.3999999999999968</v>
      </c>
      <c r="B57">
        <f t="shared" si="33"/>
        <v>1.8606781731670973E-2</v>
      </c>
      <c r="C57">
        <f t="shared" si="34"/>
        <v>2.565070007207247E-3</v>
      </c>
      <c r="D57">
        <f t="shared" si="35"/>
        <v>2.6526434336653342E-4</v>
      </c>
      <c r="E57">
        <f t="shared" si="27"/>
        <v>3.445700320679812E-3</v>
      </c>
      <c r="F57">
        <f t="shared" si="28"/>
        <v>4.7501296429763862E-4</v>
      </c>
      <c r="G57">
        <f t="shared" si="29"/>
        <v>4.9123026549358073E-5</v>
      </c>
      <c r="H57">
        <f t="shared" si="30"/>
        <v>6.7205512739749868E-2</v>
      </c>
      <c r="I57">
        <f t="shared" si="31"/>
        <v>4.5165809426126824E-3</v>
      </c>
      <c r="J57">
        <f t="shared" si="32"/>
        <v>3.035391380788684E-4</v>
      </c>
    </row>
    <row r="58" spans="1:10" x14ac:dyDescent="0.25">
      <c r="A58">
        <f t="shared" si="23"/>
        <v>5.4999999999999964</v>
      </c>
      <c r="B58">
        <f t="shared" si="33"/>
        <v>1.8027083431731861E-2</v>
      </c>
      <c r="C58">
        <f t="shared" si="34"/>
        <v>2.3639522728173806E-3</v>
      </c>
      <c r="D58">
        <f t="shared" si="35"/>
        <v>2.3254319427495879E-4</v>
      </c>
      <c r="E58">
        <f t="shared" si="27"/>
        <v>3.2776515330421585E-3</v>
      </c>
      <c r="F58">
        <f t="shared" si="28"/>
        <v>4.2980950414861496E-4</v>
      </c>
      <c r="G58">
        <f t="shared" si="29"/>
        <v>4.2280580777265264E-5</v>
      </c>
      <c r="H58">
        <f t="shared" si="30"/>
        <v>6.3927861206707681E-2</v>
      </c>
      <c r="I58">
        <f t="shared" si="31"/>
        <v>4.0867714384640813E-3</v>
      </c>
      <c r="J58">
        <f t="shared" si="32"/>
        <v>2.6125855730166895E-4</v>
      </c>
    </row>
    <row r="59" spans="1:10" x14ac:dyDescent="0.25">
      <c r="A59">
        <f t="shared" si="23"/>
        <v>5.5999999999999961</v>
      </c>
      <c r="B59">
        <f t="shared" si="33"/>
        <v>1.7459672056341968E-2</v>
      </c>
      <c r="C59">
        <f t="shared" si="34"/>
        <v>2.177883243094046E-3</v>
      </c>
      <c r="D59">
        <f t="shared" si="35"/>
        <v>2.0379090548781052E-4</v>
      </c>
      <c r="E59">
        <f t="shared" si="27"/>
        <v>3.1177985814896392E-3</v>
      </c>
      <c r="F59">
        <f t="shared" si="28"/>
        <v>3.8890772198107992E-4</v>
      </c>
      <c r="G59">
        <f t="shared" si="29"/>
        <v>3.639123312282333E-5</v>
      </c>
      <c r="H59">
        <f t="shared" si="30"/>
        <v>6.0810062625218084E-2</v>
      </c>
      <c r="I59">
        <f t="shared" si="31"/>
        <v>3.6978637164829455E-3</v>
      </c>
      <c r="J59">
        <f t="shared" si="32"/>
        <v>2.2486732417884939E-4</v>
      </c>
    </row>
    <row r="60" spans="1:10" x14ac:dyDescent="0.25">
      <c r="A60">
        <f t="shared" si="23"/>
        <v>5.6999999999999957</v>
      </c>
      <c r="B60">
        <f t="shared" si="33"/>
        <v>1.6904727977162835E-2</v>
      </c>
      <c r="C60">
        <f t="shared" si="34"/>
        <v>2.005820076366792E-3</v>
      </c>
      <c r="D60">
        <f t="shared" si="35"/>
        <v>1.7853668033837019E-4</v>
      </c>
      <c r="E60">
        <f t="shared" si="27"/>
        <v>2.965741750379447E-3</v>
      </c>
      <c r="F60">
        <f t="shared" si="28"/>
        <v>3.5189825901171812E-4</v>
      </c>
      <c r="G60">
        <f t="shared" si="29"/>
        <v>3.1322224620766725E-5</v>
      </c>
      <c r="H60">
        <f t="shared" si="30"/>
        <v>5.7844320874838588E-2</v>
      </c>
      <c r="I60">
        <f t="shared" si="31"/>
        <v>3.3459654574712872E-3</v>
      </c>
      <c r="J60">
        <f t="shared" si="32"/>
        <v>1.9354509955809521E-4</v>
      </c>
    </row>
    <row r="61" spans="1:10" x14ac:dyDescent="0.25">
      <c r="A61">
        <f t="shared" ref="A61:A99" si="36">+A60+0.1</f>
        <v>5.7999999999999954</v>
      </c>
      <c r="B61">
        <f t="shared" ref="B61:B99" si="37">+A61*E61</f>
        <v>1.6362384746901135E-2</v>
      </c>
      <c r="C61">
        <f t="shared" ref="C61:C99" si="38">+A61*F61</f>
        <v>1.8467821301531668E-3</v>
      </c>
      <c r="D61">
        <f t="shared" ref="D61:D99" si="39">+A61*G61</f>
        <v>1.5636387370854252E-4</v>
      </c>
      <c r="E61">
        <f t="shared" ref="E61:E99" si="40">1-H61-(1-H60)</f>
        <v>2.8211008184312325E-3</v>
      </c>
      <c r="F61">
        <f t="shared" ref="F61:F99" si="41">1-I61-(1-I60)</f>
        <v>3.1841071209537386E-4</v>
      </c>
      <c r="G61">
        <f t="shared" ref="G61:G99" si="42">1-J61-(1-J60)</f>
        <v>2.6959288570438389E-5</v>
      </c>
      <c r="H61">
        <f t="shared" ref="H61:H99" si="43">+EXP(-A61*$H$1)</f>
        <v>5.5023220056407356E-2</v>
      </c>
      <c r="I61">
        <f t="shared" ref="I61:I99" si="44">+EXP(-A61*$I$1)</f>
        <v>3.0275547453758288E-3</v>
      </c>
      <c r="J61">
        <f t="shared" ref="J61:J99" si="45">+EXP(-A61*$J$1)</f>
        <v>1.665858109876347E-4</v>
      </c>
    </row>
    <row r="62" spans="1:10" x14ac:dyDescent="0.25">
      <c r="A62">
        <f t="shared" si="36"/>
        <v>5.899999999999995</v>
      </c>
      <c r="B62">
        <f t="shared" si="37"/>
        <v>1.5832733237051599E-2</v>
      </c>
      <c r="C62">
        <f t="shared" si="38"/>
        <v>1.6998485669838844E-3</v>
      </c>
      <c r="D62">
        <f t="shared" si="39"/>
        <v>1.3690404079694785E-4</v>
      </c>
      <c r="E62">
        <f t="shared" si="40"/>
        <v>2.6835141079748492E-3</v>
      </c>
      <c r="F62">
        <f t="shared" si="41"/>
        <v>2.8810992660743828E-4</v>
      </c>
      <c r="G62">
        <f t="shared" si="42"/>
        <v>2.3204074711347111E-5</v>
      </c>
      <c r="H62">
        <f t="shared" si="43"/>
        <v>5.233970594843252E-2</v>
      </c>
      <c r="I62">
        <f t="shared" si="44"/>
        <v>2.7394448187683827E-3</v>
      </c>
      <c r="J62">
        <f t="shared" si="45"/>
        <v>1.4338173627629418E-4</v>
      </c>
    </row>
    <row r="63" spans="1:10" x14ac:dyDescent="0.25">
      <c r="A63">
        <f t="shared" si="36"/>
        <v>5.9999999999999947</v>
      </c>
      <c r="B63">
        <f t="shared" si="37"/>
        <v>1.5315825483410692E-2</v>
      </c>
      <c r="C63">
        <f t="shared" si="38"/>
        <v>1.5641558526122688E-3</v>
      </c>
      <c r="D63">
        <f t="shared" si="39"/>
        <v>1.1983159313766467E-4</v>
      </c>
      <c r="E63">
        <f t="shared" si="40"/>
        <v>2.5526375805684509E-3</v>
      </c>
      <c r="F63">
        <f t="shared" si="41"/>
        <v>2.6069264210204501E-4</v>
      </c>
      <c r="G63">
        <f t="shared" si="42"/>
        <v>1.9971932189610797E-5</v>
      </c>
      <c r="H63">
        <f t="shared" si="43"/>
        <v>4.9787068367864076E-2</v>
      </c>
      <c r="I63">
        <f t="shared" si="44"/>
        <v>2.4787521766663715E-3</v>
      </c>
      <c r="J63">
        <f t="shared" si="45"/>
        <v>1.2340980408668043E-4</v>
      </c>
    </row>
    <row r="64" spans="1:10" x14ac:dyDescent="0.25">
      <c r="A64">
        <f t="shared" si="36"/>
        <v>6.0999999999999943</v>
      </c>
      <c r="B64">
        <f t="shared" si="37"/>
        <v>1.4811678258010127E-2</v>
      </c>
      <c r="C64">
        <f t="shared" si="38"/>
        <v>1.4388951888016019E-3</v>
      </c>
      <c r="D64">
        <f t="shared" si="39"/>
        <v>1.0485900817491779E-4</v>
      </c>
      <c r="E64">
        <f t="shared" si="40"/>
        <v>2.428143976722974E-3</v>
      </c>
      <c r="F64">
        <f t="shared" si="41"/>
        <v>2.358844571805907E-4</v>
      </c>
      <c r="G64">
        <f t="shared" si="42"/>
        <v>1.7190001340150474E-5</v>
      </c>
      <c r="H64">
        <f t="shared" si="43"/>
        <v>4.7358924391141054E-2</v>
      </c>
      <c r="I64">
        <f t="shared" si="44"/>
        <v>2.2428677194858151E-3</v>
      </c>
      <c r="J64">
        <f t="shared" si="45"/>
        <v>1.0621980274645969E-4</v>
      </c>
    </row>
    <row r="65" spans="1:10" x14ac:dyDescent="0.25">
      <c r="A65">
        <f t="shared" si="36"/>
        <v>6.199999999999994</v>
      </c>
      <c r="B65">
        <f t="shared" si="37"/>
        <v>1.4320276385015637E-2</v>
      </c>
      <c r="C65">
        <f t="shared" si="38"/>
        <v>1.323309915777958E-3</v>
      </c>
      <c r="D65">
        <f t="shared" si="39"/>
        <v>9.1732541863942437E-5</v>
      </c>
      <c r="E65">
        <f t="shared" si="40"/>
        <v>2.3097219975831695E-3</v>
      </c>
      <c r="F65">
        <f t="shared" si="41"/>
        <v>2.1343708318999344E-4</v>
      </c>
      <c r="G65">
        <f t="shared" si="42"/>
        <v>1.4795571268377827E-5</v>
      </c>
      <c r="H65">
        <f t="shared" si="43"/>
        <v>4.504920239355794E-2</v>
      </c>
      <c r="I65">
        <f t="shared" si="44"/>
        <v>2.0294306362957466E-3</v>
      </c>
      <c r="J65">
        <f t="shared" si="45"/>
        <v>9.1424231478174245E-5</v>
      </c>
    </row>
    <row r="66" spans="1:10" x14ac:dyDescent="0.25">
      <c r="A66">
        <f t="shared" si="36"/>
        <v>6.2999999999999936</v>
      </c>
      <c r="B66">
        <f t="shared" si="37"/>
        <v>1.3841575817060867E-2</v>
      </c>
      <c r="C66">
        <f t="shared" si="38"/>
        <v>1.216692913381444E-3</v>
      </c>
      <c r="D66">
        <f t="shared" si="39"/>
        <v>8.0228397099857328E-5</v>
      </c>
      <c r="E66">
        <f t="shared" si="40"/>
        <v>2.1970755265176001E-3</v>
      </c>
      <c r="F66">
        <f t="shared" si="41"/>
        <v>1.9312585926689607E-4</v>
      </c>
      <c r="G66">
        <f t="shared" si="42"/>
        <v>1.2734666206326573E-5</v>
      </c>
      <c r="H66">
        <f t="shared" si="43"/>
        <v>4.2852126867040319E-2</v>
      </c>
      <c r="I66">
        <f t="shared" si="44"/>
        <v>1.8363047770289186E-3</v>
      </c>
      <c r="J66">
        <f t="shared" si="45"/>
        <v>7.8689565271795401E-5</v>
      </c>
    </row>
    <row r="67" spans="1:10" x14ac:dyDescent="0.25">
      <c r="A67">
        <f t="shared" si="36"/>
        <v>6.3999999999999932</v>
      </c>
      <c r="B67">
        <f t="shared" si="37"/>
        <v>1.3375506487513164E-2</v>
      </c>
      <c r="C67">
        <f t="shared" si="38"/>
        <v>1.1183840246715693E-3</v>
      </c>
      <c r="D67">
        <f t="shared" si="39"/>
        <v>7.0149304197997177E-5</v>
      </c>
      <c r="E67">
        <f t="shared" si="40"/>
        <v>2.0899228886739341E-3</v>
      </c>
      <c r="F67">
        <f t="shared" si="41"/>
        <v>1.7474750385493287E-4</v>
      </c>
      <c r="G67">
        <f t="shared" si="42"/>
        <v>1.0960828780937071E-5</v>
      </c>
      <c r="H67">
        <f t="shared" si="43"/>
        <v>4.076220397836635E-2</v>
      </c>
      <c r="I67">
        <f t="shared" si="44"/>
        <v>1.6615572731739456E-3</v>
      </c>
      <c r="J67">
        <f t="shared" si="45"/>
        <v>6.7728736490854495E-5</v>
      </c>
    </row>
    <row r="68" spans="1:10" x14ac:dyDescent="0.25">
      <c r="A68">
        <f t="shared" si="36"/>
        <v>6.4999999999999929</v>
      </c>
      <c r="B68">
        <f t="shared" si="37"/>
        <v>1.2921974953187573E-2</v>
      </c>
      <c r="C68">
        <f t="shared" si="38"/>
        <v>1.0277675212765336E-3</v>
      </c>
      <c r="D68">
        <f t="shared" si="39"/>
        <v>6.1321472939967968E-5</v>
      </c>
      <c r="E68">
        <f t="shared" si="40"/>
        <v>1.9879961466442442E-3</v>
      </c>
      <c r="F68">
        <f t="shared" si="41"/>
        <v>1.5811808019638995E-4</v>
      </c>
      <c r="G68">
        <f t="shared" si="42"/>
        <v>9.4340727599950824E-6</v>
      </c>
      <c r="H68">
        <f t="shared" si="43"/>
        <v>3.8774207831722148E-2</v>
      </c>
      <c r="I68">
        <f t="shared" si="44"/>
        <v>1.5034391929775832E-3</v>
      </c>
      <c r="J68">
        <f t="shared" si="45"/>
        <v>5.8294663730869427E-5</v>
      </c>
    </row>
    <row r="69" spans="1:10" x14ac:dyDescent="0.25">
      <c r="A69">
        <f t="shared" si="36"/>
        <v>6.5999999999999925</v>
      </c>
      <c r="B69">
        <f t="shared" si="37"/>
        <v>1.2480866841181512E-2</v>
      </c>
      <c r="C69">
        <f t="shared" si="38"/>
        <v>9.4426962583577976E-4</v>
      </c>
      <c r="D69">
        <f t="shared" si="39"/>
        <v>5.3591879053116406E-5</v>
      </c>
      <c r="E69">
        <f t="shared" si="40"/>
        <v>1.8910404304820494E-3</v>
      </c>
      <c r="F69">
        <f t="shared" si="41"/>
        <v>1.4307115542966375E-4</v>
      </c>
      <c r="G69">
        <f t="shared" si="42"/>
        <v>8.1199816747146158E-6</v>
      </c>
      <c r="H69">
        <f t="shared" si="43"/>
        <v>3.688316740124014E-2</v>
      </c>
      <c r="I69">
        <f t="shared" si="44"/>
        <v>1.3603680375479036E-3</v>
      </c>
      <c r="J69">
        <f t="shared" si="45"/>
        <v>5.0174682056175906E-5</v>
      </c>
    </row>
    <row r="70" spans="1:10" x14ac:dyDescent="0.25">
      <c r="A70">
        <f t="shared" si="36"/>
        <v>6.6999999999999922</v>
      </c>
      <c r="B70">
        <f t="shared" si="37"/>
        <v>1.2052049112645721E-2</v>
      </c>
      <c r="C70">
        <f t="shared" si="38"/>
        <v>8.6735610365896618E-4</v>
      </c>
      <c r="D70">
        <f t="shared" si="39"/>
        <v>4.6825851071707838E-5</v>
      </c>
      <c r="E70">
        <f t="shared" si="40"/>
        <v>1.7988133003948859E-3</v>
      </c>
      <c r="F70">
        <f t="shared" si="41"/>
        <v>1.2945613487447272E-4</v>
      </c>
      <c r="G70">
        <f t="shared" si="42"/>
        <v>6.9889329957772972E-6</v>
      </c>
      <c r="H70">
        <f t="shared" si="43"/>
        <v>3.5084354100845164E-2</v>
      </c>
      <c r="I70">
        <f t="shared" si="44"/>
        <v>1.2309119026734908E-3</v>
      </c>
      <c r="J70">
        <f t="shared" si="45"/>
        <v>4.318574906034181E-5</v>
      </c>
    </row>
    <row r="71" spans="1:10" x14ac:dyDescent="0.25">
      <c r="A71">
        <f t="shared" si="36"/>
        <v>6.7999999999999918</v>
      </c>
      <c r="B71">
        <f t="shared" si="37"/>
        <v>1.1635372155529285E-2</v>
      </c>
      <c r="C71">
        <f t="shared" si="38"/>
        <v>7.9652993283452114E-4</v>
      </c>
      <c r="D71">
        <f t="shared" si="39"/>
        <v>4.0904926558571425E-5</v>
      </c>
      <c r="E71">
        <f t="shared" si="40"/>
        <v>1.7110841405190147E-3</v>
      </c>
      <c r="F71">
        <f t="shared" si="41"/>
        <v>1.1713675482860619E-4</v>
      </c>
      <c r="G71">
        <f t="shared" si="42"/>
        <v>6.015430376260511E-6</v>
      </c>
      <c r="H71">
        <f t="shared" si="43"/>
        <v>3.3373269960326218E-2</v>
      </c>
      <c r="I71">
        <f t="shared" si="44"/>
        <v>1.1137751478448121E-3</v>
      </c>
      <c r="J71">
        <f t="shared" si="45"/>
        <v>3.7170318684127127E-5</v>
      </c>
    </row>
    <row r="72" spans="1:10" x14ac:dyDescent="0.25">
      <c r="A72">
        <f t="shared" si="36"/>
        <v>6.8999999999999915</v>
      </c>
      <c r="B72">
        <f t="shared" si="37"/>
        <v>1.1230671717581206E-2</v>
      </c>
      <c r="C72">
        <f t="shared" si="38"/>
        <v>7.3132905969428474E-4</v>
      </c>
      <c r="D72">
        <f t="shared" si="39"/>
        <v>3.5724949454063417E-5</v>
      </c>
      <c r="E72">
        <f t="shared" si="40"/>
        <v>1.6276335822581478E-3</v>
      </c>
      <c r="F72">
        <f t="shared" si="41"/>
        <v>1.0598971879627328E-4</v>
      </c>
      <c r="G72">
        <f t="shared" si="42"/>
        <v>5.1775289063860086E-6</v>
      </c>
      <c r="H72">
        <f t="shared" si="43"/>
        <v>3.1745636378068078E-2</v>
      </c>
      <c r="I72">
        <f t="shared" si="44"/>
        <v>1.0077854290485193E-3</v>
      </c>
      <c r="J72">
        <f t="shared" si="45"/>
        <v>3.1992789777689626E-5</v>
      </c>
    </row>
    <row r="73" spans="1:10" x14ac:dyDescent="0.25">
      <c r="A73">
        <f t="shared" si="36"/>
        <v>6.9999999999999911</v>
      </c>
      <c r="B73">
        <f t="shared" si="37"/>
        <v>1.0837770690246148E-2</v>
      </c>
      <c r="C73">
        <f t="shared" si="38"/>
        <v>6.7132424445859231E-4</v>
      </c>
      <c r="D73">
        <f t="shared" si="39"/>
        <v>3.11943829960359E-5</v>
      </c>
      <c r="E73">
        <f t="shared" si="40"/>
        <v>1.5482529557494518E-3</v>
      </c>
      <c r="F73">
        <f t="shared" si="41"/>
        <v>9.590346349408474E-5</v>
      </c>
      <c r="G73">
        <f t="shared" si="42"/>
        <v>4.4563404280051344E-6</v>
      </c>
      <c r="H73">
        <f t="shared" si="43"/>
        <v>3.0197383422318636E-2</v>
      </c>
      <c r="I73">
        <f t="shared" si="44"/>
        <v>9.1188196555452427E-4</v>
      </c>
      <c r="J73">
        <f t="shared" si="45"/>
        <v>2.7536449349747548E-5</v>
      </c>
    </row>
    <row r="74" spans="1:10" x14ac:dyDescent="0.25">
      <c r="A74">
        <f t="shared" si="36"/>
        <v>7.0999999999999908</v>
      </c>
      <c r="B74">
        <f t="shared" si="37"/>
        <v>1.0456480753361195E-2</v>
      </c>
      <c r="C74">
        <f t="shared" si="38"/>
        <v>6.161170002486608E-4</v>
      </c>
      <c r="D74">
        <f t="shared" si="39"/>
        <v>2.7232815038968871E-5</v>
      </c>
      <c r="E74">
        <f t="shared" si="40"/>
        <v>1.4727437680790434E-3</v>
      </c>
      <c r="F74">
        <f t="shared" si="41"/>
        <v>8.6777042288543882E-5</v>
      </c>
      <c r="G74">
        <f t="shared" si="42"/>
        <v>3.8356077519674514E-6</v>
      </c>
      <c r="H74">
        <f t="shared" si="43"/>
        <v>2.8724639654239562E-2</v>
      </c>
      <c r="I74">
        <f t="shared" si="44"/>
        <v>8.2510492326591186E-4</v>
      </c>
      <c r="J74">
        <f t="shared" si="45"/>
        <v>2.3700841597752303E-5</v>
      </c>
    </row>
    <row r="75" spans="1:10" x14ac:dyDescent="0.25">
      <c r="A75">
        <f t="shared" si="36"/>
        <v>7.1999999999999904</v>
      </c>
      <c r="B75">
        <f t="shared" si="37"/>
        <v>1.0086603890017707E-2</v>
      </c>
      <c r="C75">
        <f t="shared" si="38"/>
        <v>5.6533762720229949E-4</v>
      </c>
      <c r="D75">
        <f t="shared" si="39"/>
        <v>2.3769634943526764E-5</v>
      </c>
      <c r="E75">
        <f t="shared" si="40"/>
        <v>1.4009172069469056E-3</v>
      </c>
      <c r="F75">
        <f t="shared" si="41"/>
        <v>7.8519114889208375E-5</v>
      </c>
      <c r="G75">
        <f t="shared" si="42"/>
        <v>3.3013381866009439E-6</v>
      </c>
      <c r="H75">
        <f t="shared" si="43"/>
        <v>2.7323722447292691E-2</v>
      </c>
      <c r="I75">
        <f t="shared" si="44"/>
        <v>7.4658580837668658E-4</v>
      </c>
      <c r="J75">
        <f t="shared" si="45"/>
        <v>2.039950341117221E-5</v>
      </c>
    </row>
    <row r="76" spans="1:10" x14ac:dyDescent="0.25">
      <c r="A76">
        <f t="shared" si="36"/>
        <v>7.2999999999999901</v>
      </c>
      <c r="B76">
        <f t="shared" si="37"/>
        <v>9.7279337803216834E-3</v>
      </c>
      <c r="C76">
        <f t="shared" si="38"/>
        <v>5.1864334223470298E-4</v>
      </c>
      <c r="D76">
        <f t="shared" si="39"/>
        <v>2.0742863203204701E-5</v>
      </c>
      <c r="E76">
        <f t="shared" si="40"/>
        <v>1.3325936685372186E-3</v>
      </c>
      <c r="F76">
        <f t="shared" si="41"/>
        <v>7.1047033182836117E-5</v>
      </c>
      <c r="G76">
        <f t="shared" si="42"/>
        <v>2.8414881100280454E-6</v>
      </c>
      <c r="H76">
        <f t="shared" si="43"/>
        <v>2.5991128778755472E-2</v>
      </c>
      <c r="I76">
        <f t="shared" si="44"/>
        <v>6.75538775193851E-4</v>
      </c>
      <c r="J76">
        <f t="shared" si="45"/>
        <v>1.7558015301106123E-5</v>
      </c>
    </row>
    <row r="77" spans="1:10" x14ac:dyDescent="0.25">
      <c r="A77">
        <f t="shared" si="36"/>
        <v>7.3999999999999897</v>
      </c>
      <c r="B77">
        <f t="shared" si="37"/>
        <v>9.3802570822779305E-3</v>
      </c>
      <c r="C77">
        <f t="shared" si="38"/>
        <v>4.7571650407562884E-4</v>
      </c>
      <c r="D77">
        <f t="shared" si="39"/>
        <v>1.8098116961051655E-5</v>
      </c>
      <c r="E77">
        <f t="shared" si="40"/>
        <v>1.2676023084159382E-3</v>
      </c>
      <c r="F77">
        <f t="shared" si="41"/>
        <v>6.4286014064274255E-5</v>
      </c>
      <c r="G77">
        <f t="shared" si="42"/>
        <v>2.4456914812232E-6</v>
      </c>
      <c r="H77">
        <f t="shared" si="43"/>
        <v>2.472352647033952E-2</v>
      </c>
      <c r="I77">
        <f t="shared" si="44"/>
        <v>6.1125276112957881E-4</v>
      </c>
      <c r="J77">
        <f t="shared" si="45"/>
        <v>1.5112323819855276E-5</v>
      </c>
    </row>
    <row r="78" spans="1:10" x14ac:dyDescent="0.25">
      <c r="A78">
        <f t="shared" si="36"/>
        <v>7.4999999999999893</v>
      </c>
      <c r="B78">
        <f t="shared" si="37"/>
        <v>9.0433546074772265E-3</v>
      </c>
      <c r="C78">
        <f t="shared" si="38"/>
        <v>4.3626293236287357E-4</v>
      </c>
      <c r="D78">
        <f t="shared" si="39"/>
        <v>1.5787696243663139E-5</v>
      </c>
      <c r="E78">
        <f t="shared" si="40"/>
        <v>1.2057806143302985E-3</v>
      </c>
      <c r="F78">
        <f t="shared" si="41"/>
        <v>5.8168390981716556E-5</v>
      </c>
      <c r="G78">
        <f t="shared" si="42"/>
        <v>2.1050261658217551E-6</v>
      </c>
      <c r="H78">
        <f t="shared" si="43"/>
        <v>2.3517745856009232E-2</v>
      </c>
      <c r="I78">
        <f t="shared" si="44"/>
        <v>5.5308437014783948E-4</v>
      </c>
      <c r="J78">
        <f t="shared" si="45"/>
        <v>1.3007297654067829E-5</v>
      </c>
    </row>
    <row r="79" spans="1:10" x14ac:dyDescent="0.25">
      <c r="A79">
        <f t="shared" si="36"/>
        <v>7.599999999999989</v>
      </c>
      <c r="B79">
        <f t="shared" si="37"/>
        <v>8.7170023988100247E-3</v>
      </c>
      <c r="C79">
        <f t="shared" si="38"/>
        <v>4.0001031897562929E-4</v>
      </c>
      <c r="D79">
        <f t="shared" si="39"/>
        <v>1.3769777367000892E-5</v>
      </c>
      <c r="E79">
        <f t="shared" si="40"/>
        <v>1.1469739998434259E-3</v>
      </c>
      <c r="F79">
        <f t="shared" si="41"/>
        <v>5.2632936707319722E-5</v>
      </c>
      <c r="G79">
        <f t="shared" si="42"/>
        <v>1.8118128114474885E-6</v>
      </c>
      <c r="H79">
        <f t="shared" si="43"/>
        <v>2.2370771856165719E-2</v>
      </c>
      <c r="I79">
        <f t="shared" si="44"/>
        <v>5.0045143344061625E-4</v>
      </c>
      <c r="J79">
        <f t="shared" si="45"/>
        <v>1.1195484842591119E-5</v>
      </c>
    </row>
    <row r="80" spans="1:10" x14ac:dyDescent="0.25">
      <c r="A80">
        <f t="shared" si="36"/>
        <v>7.6999999999999886</v>
      </c>
      <c r="B80">
        <f t="shared" si="37"/>
        <v>8.4009727169709215E-3</v>
      </c>
      <c r="C80">
        <f t="shared" si="38"/>
        <v>3.6670672926444273E-4</v>
      </c>
      <c r="D80">
        <f t="shared" si="39"/>
        <v>1.2007701387450869E-5</v>
      </c>
      <c r="E80">
        <f t="shared" si="40"/>
        <v>1.0910354177884329E-3</v>
      </c>
      <c r="F80">
        <f t="shared" si="41"/>
        <v>4.7624250553823799E-5</v>
      </c>
      <c r="G80">
        <f t="shared" si="42"/>
        <v>1.5594417386299853E-6</v>
      </c>
      <c r="H80">
        <f t="shared" si="43"/>
        <v>2.127973643837729E-2</v>
      </c>
      <c r="I80">
        <f t="shared" si="44"/>
        <v>4.5282718288680221E-4</v>
      </c>
      <c r="J80">
        <f t="shared" si="45"/>
        <v>9.6360431039640225E-6</v>
      </c>
    </row>
    <row r="81" spans="1:10" x14ac:dyDescent="0.25">
      <c r="A81">
        <f t="shared" si="36"/>
        <v>7.7999999999999883</v>
      </c>
      <c r="B81">
        <f t="shared" si="37"/>
        <v>8.095034942067569E-3</v>
      </c>
      <c r="C81">
        <f t="shared" si="38"/>
        <v>3.3611919047435939E-4</v>
      </c>
      <c r="D81">
        <f t="shared" si="39"/>
        <v>1.0469346757058225E-5</v>
      </c>
      <c r="E81">
        <f t="shared" si="40"/>
        <v>1.0378249925727667E-3</v>
      </c>
      <c r="F81">
        <f t="shared" si="41"/>
        <v>4.3092203906969218E-5</v>
      </c>
      <c r="G81">
        <f t="shared" si="42"/>
        <v>1.3422239432125949E-6</v>
      </c>
      <c r="H81">
        <f t="shared" si="43"/>
        <v>2.0241911445804506E-2</v>
      </c>
      <c r="I81">
        <f t="shared" si="44"/>
        <v>4.0973497897979152E-4</v>
      </c>
      <c r="J81">
        <f t="shared" si="45"/>
        <v>8.2938191607575178E-6</v>
      </c>
    </row>
    <row r="82" spans="1:10" x14ac:dyDescent="0.25">
      <c r="A82">
        <f t="shared" si="36"/>
        <v>7.8999999999999879</v>
      </c>
      <c r="B82">
        <f t="shared" si="37"/>
        <v>7.7989563962985835E-3</v>
      </c>
      <c r="C82">
        <f t="shared" si="38"/>
        <v>3.0803236431359244E-4</v>
      </c>
      <c r="D82">
        <f t="shared" si="39"/>
        <v>9.1265765469694532E-6</v>
      </c>
      <c r="E82">
        <f t="shared" si="40"/>
        <v>9.8720967041754371E-4</v>
      </c>
      <c r="F82">
        <f t="shared" si="41"/>
        <v>3.8991438520707966E-5</v>
      </c>
      <c r="G82">
        <f t="shared" si="42"/>
        <v>1.155262854046768E-6</v>
      </c>
      <c r="H82">
        <f t="shared" si="43"/>
        <v>1.9254701775387042E-2</v>
      </c>
      <c r="I82">
        <f t="shared" si="44"/>
        <v>3.7074354045909283E-4</v>
      </c>
      <c r="J82">
        <f t="shared" si="45"/>
        <v>7.1385563066909725E-6</v>
      </c>
    </row>
    <row r="83" spans="1:10" x14ac:dyDescent="0.25">
      <c r="A83">
        <f t="shared" si="36"/>
        <v>7.9999999999999876</v>
      </c>
      <c r="B83">
        <f t="shared" si="37"/>
        <v>7.5125030932214785E-3</v>
      </c>
      <c r="C83">
        <f t="shared" si="38"/>
        <v>2.8224730045245351E-4</v>
      </c>
      <c r="D83">
        <f t="shared" si="39"/>
        <v>7.9547516271816102E-6</v>
      </c>
      <c r="E83">
        <f t="shared" si="40"/>
        <v>9.3906288665268622E-4</v>
      </c>
      <c r="F83">
        <f t="shared" si="41"/>
        <v>3.5280912556556743E-5</v>
      </c>
      <c r="G83">
        <f t="shared" si="42"/>
        <v>9.9434395339770276E-7</v>
      </c>
      <c r="H83">
        <f t="shared" si="43"/>
        <v>1.8315638888734293E-2</v>
      </c>
      <c r="I83">
        <f t="shared" si="44"/>
        <v>3.3546262790251603E-4</v>
      </c>
      <c r="J83">
        <f t="shared" si="45"/>
        <v>6.1442123533283191E-6</v>
      </c>
    </row>
    <row r="84" spans="1:10" x14ac:dyDescent="0.25">
      <c r="A84">
        <f t="shared" si="36"/>
        <v>8.0999999999999872</v>
      </c>
      <c r="B84">
        <f t="shared" si="37"/>
        <v>7.2354404188500138E-3</v>
      </c>
      <c r="C84">
        <f t="shared" si="38"/>
        <v>2.5858026757128409E-4</v>
      </c>
      <c r="D84">
        <f t="shared" si="39"/>
        <v>6.932302152717884E-6</v>
      </c>
      <c r="E84">
        <f t="shared" si="40"/>
        <v>8.9326424924074388E-4</v>
      </c>
      <c r="F84">
        <f t="shared" si="41"/>
        <v>3.192348982361537E-5</v>
      </c>
      <c r="G84">
        <f t="shared" si="42"/>
        <v>8.5583977194048089E-7</v>
      </c>
      <c r="H84">
        <f t="shared" si="43"/>
        <v>1.7422374639493622E-2</v>
      </c>
      <c r="I84">
        <f t="shared" si="44"/>
        <v>3.0353913807887052E-4</v>
      </c>
      <c r="J84">
        <f t="shared" si="45"/>
        <v>5.288372581359067E-6</v>
      </c>
    </row>
    <row r="85" spans="1:10" x14ac:dyDescent="0.25">
      <c r="A85">
        <f t="shared" si="36"/>
        <v>8.1999999999999869</v>
      </c>
      <c r="B85">
        <f t="shared" si="37"/>
        <v>6.9675337494045199E-3</v>
      </c>
      <c r="C85">
        <f t="shared" si="38"/>
        <v>2.3686165847545089E-4</v>
      </c>
      <c r="D85">
        <f t="shared" si="39"/>
        <v>6.0403505699024767E-6</v>
      </c>
      <c r="E85">
        <f t="shared" si="40"/>
        <v>8.4969923773225986E-4</v>
      </c>
      <c r="F85">
        <f t="shared" si="41"/>
        <v>2.8885568106762349E-5</v>
      </c>
      <c r="G85">
        <f t="shared" si="42"/>
        <v>7.36628118280791E-7</v>
      </c>
      <c r="H85">
        <f t="shared" si="43"/>
        <v>1.6572675401761355E-2</v>
      </c>
      <c r="I85">
        <f t="shared" si="44"/>
        <v>2.7465356997214595E-4</v>
      </c>
      <c r="J85">
        <f t="shared" si="45"/>
        <v>4.5517444630833286E-6</v>
      </c>
    </row>
    <row r="86" spans="1:10" x14ac:dyDescent="0.25">
      <c r="A86">
        <f t="shared" si="36"/>
        <v>8.2999999999999865</v>
      </c>
      <c r="B86">
        <f t="shared" si="37"/>
        <v>6.7085490103257926E-3</v>
      </c>
      <c r="C86">
        <f t="shared" si="38"/>
        <v>2.1693496577306312E-4</v>
      </c>
      <c r="D86">
        <f t="shared" si="39"/>
        <v>5.2623800862905329E-6</v>
      </c>
      <c r="E86">
        <f t="shared" si="40"/>
        <v>8.0825891690672336E-4</v>
      </c>
      <c r="F86">
        <f t="shared" si="41"/>
        <v>2.6136742864224516E-5</v>
      </c>
      <c r="G86">
        <f t="shared" si="42"/>
        <v>6.340216971434387E-7</v>
      </c>
      <c r="H86">
        <f t="shared" si="43"/>
        <v>1.5764416484854597E-2</v>
      </c>
      <c r="I86">
        <f t="shared" si="44"/>
        <v>2.4851682710795537E-4</v>
      </c>
      <c r="J86">
        <f t="shared" si="45"/>
        <v>3.9177227660244119E-6</v>
      </c>
    </row>
    <row r="87" spans="1:10" x14ac:dyDescent="0.25">
      <c r="A87">
        <f t="shared" si="36"/>
        <v>8.3999999999999861</v>
      </c>
      <c r="B87">
        <f t="shared" si="37"/>
        <v>6.4582531807650841E-3</v>
      </c>
      <c r="C87">
        <f t="shared" si="38"/>
        <v>1.9865582460445419E-4</v>
      </c>
      <c r="D87">
        <f t="shared" si="39"/>
        <v>4.5839432673666558E-6</v>
      </c>
      <c r="E87">
        <f t="shared" si="40"/>
        <v>7.6883966437679696E-4</v>
      </c>
      <c r="F87">
        <f t="shared" si="41"/>
        <v>2.3649502929101729E-5</v>
      </c>
      <c r="G87">
        <f t="shared" si="42"/>
        <v>5.4570753182936471E-7</v>
      </c>
      <c r="H87">
        <f t="shared" si="43"/>
        <v>1.4995576820477811E-2</v>
      </c>
      <c r="I87">
        <f t="shared" si="44"/>
        <v>2.2486732417885139E-4</v>
      </c>
      <c r="J87">
        <f t="shared" si="45"/>
        <v>3.3720152341392502E-6</v>
      </c>
    </row>
    <row r="88" spans="1:10" x14ac:dyDescent="0.25">
      <c r="A88">
        <f t="shared" si="36"/>
        <v>8.4999999999999858</v>
      </c>
      <c r="B88">
        <f t="shared" si="37"/>
        <v>6.2164147475670013E-3</v>
      </c>
      <c r="C88">
        <f t="shared" si="38"/>
        <v>1.8189111892946667E-4</v>
      </c>
      <c r="D88">
        <f t="shared" si="39"/>
        <v>3.9924060165619156E-6</v>
      </c>
      <c r="E88">
        <f t="shared" si="40"/>
        <v>7.3134291147847197E-4</v>
      </c>
      <c r="F88">
        <f t="shared" si="41"/>
        <v>2.1398955168172584E-5</v>
      </c>
      <c r="G88">
        <f t="shared" si="42"/>
        <v>4.6969482547787322E-7</v>
      </c>
      <c r="H88">
        <f t="shared" si="43"/>
        <v>1.4264233908999356E-2</v>
      </c>
      <c r="I88">
        <f t="shared" si="44"/>
        <v>2.0346836901064707E-4</v>
      </c>
      <c r="J88">
        <f t="shared" si="45"/>
        <v>2.9023204086504659E-6</v>
      </c>
    </row>
    <row r="89" spans="1:10" x14ac:dyDescent="0.25">
      <c r="A89">
        <f t="shared" si="36"/>
        <v>8.5999999999999854</v>
      </c>
      <c r="B89">
        <f t="shared" si="37"/>
        <v>5.9828041124656908E-3</v>
      </c>
      <c r="C89">
        <f t="shared" si="38"/>
        <v>1.665181479504338E-4</v>
      </c>
      <c r="D89">
        <f t="shared" si="39"/>
        <v>3.4767227125476139E-6</v>
      </c>
      <c r="E89">
        <f t="shared" si="40"/>
        <v>6.9567489679833727E-4</v>
      </c>
      <c r="F89">
        <f t="shared" si="41"/>
        <v>1.9362575343073729E-5</v>
      </c>
      <c r="G89">
        <f t="shared" si="42"/>
        <v>4.0427008285437438E-7</v>
      </c>
      <c r="H89">
        <f t="shared" si="43"/>
        <v>1.3568559012201031E-2</v>
      </c>
      <c r="I89">
        <f t="shared" si="44"/>
        <v>1.841057936675818E-4</v>
      </c>
      <c r="J89">
        <f t="shared" si="45"/>
        <v>2.498050325866693E-6</v>
      </c>
    </row>
    <row r="90" spans="1:10" x14ac:dyDescent="0.25">
      <c r="A90">
        <f t="shared" si="36"/>
        <v>8.6999999999999851</v>
      </c>
      <c r="B90">
        <f t="shared" si="37"/>
        <v>5.7571939559727852E-3</v>
      </c>
      <c r="C90">
        <f t="shared" si="38"/>
        <v>1.5242384931564131E-4</v>
      </c>
      <c r="D90">
        <f t="shared" si="39"/>
        <v>3.0272388177876535E-6</v>
      </c>
      <c r="E90">
        <f t="shared" si="40"/>
        <v>6.6174643172101089E-4</v>
      </c>
      <c r="F90">
        <f t="shared" si="41"/>
        <v>1.7519982679958801E-5</v>
      </c>
      <c r="G90">
        <f t="shared" si="42"/>
        <v>3.4795848480317915E-7</v>
      </c>
      <c r="H90">
        <f t="shared" si="43"/>
        <v>1.2906812580479965E-2</v>
      </c>
      <c r="I90">
        <f t="shared" si="44"/>
        <v>1.665858109876359E-4</v>
      </c>
      <c r="J90">
        <f t="shared" si="45"/>
        <v>2.1500918409846767E-6</v>
      </c>
    </row>
    <row r="91" spans="1:10" x14ac:dyDescent="0.25">
      <c r="A91">
        <f t="shared" si="36"/>
        <v>8.7999999999999847</v>
      </c>
      <c r="B91">
        <f t="shared" si="37"/>
        <v>5.5393595612205264E-3</v>
      </c>
      <c r="C91">
        <f t="shared" si="38"/>
        <v>1.3950407585054921E-4</v>
      </c>
      <c r="D91">
        <f t="shared" si="39"/>
        <v>2.635517661886406E-6</v>
      </c>
      <c r="E91">
        <f t="shared" si="40"/>
        <v>6.2947267741142454E-4</v>
      </c>
      <c r="F91">
        <f t="shared" si="41"/>
        <v>1.5852735892107894E-5</v>
      </c>
      <c r="G91">
        <f t="shared" si="42"/>
        <v>2.9949064339618303E-7</v>
      </c>
      <c r="H91">
        <f t="shared" si="43"/>
        <v>1.2277339903068535E-2</v>
      </c>
      <c r="I91">
        <f t="shared" si="44"/>
        <v>1.5073307509547892E-4</v>
      </c>
      <c r="J91">
        <f t="shared" si="45"/>
        <v>1.8506011975819475E-6</v>
      </c>
    </row>
    <row r="92" spans="1:10" x14ac:dyDescent="0.25">
      <c r="A92">
        <f t="shared" si="36"/>
        <v>8.8999999999999844</v>
      </c>
      <c r="B92">
        <f t="shared" si="37"/>
        <v>5.3290791007903592E-3</v>
      </c>
      <c r="C92">
        <f t="shared" si="38"/>
        <v>1.2766292265974343E-4</v>
      </c>
      <c r="D92">
        <f t="shared" si="39"/>
        <v>2.2941884728400158E-6</v>
      </c>
      <c r="E92">
        <f t="shared" si="40"/>
        <v>5.9877293267307508E-4</v>
      </c>
      <c r="F92">
        <f t="shared" si="41"/>
        <v>1.4344148613454344E-5</v>
      </c>
      <c r="G92">
        <f t="shared" si="42"/>
        <v>2.5777398571236176E-7</v>
      </c>
      <c r="H92">
        <f t="shared" si="43"/>
        <v>1.1678566970395536E-2</v>
      </c>
      <c r="I92">
        <f t="shared" si="44"/>
        <v>1.3638892648201357E-4</v>
      </c>
      <c r="J92">
        <f t="shared" si="45"/>
        <v>1.5928272119405489E-6</v>
      </c>
    </row>
    <row r="93" spans="1:10" x14ac:dyDescent="0.25">
      <c r="A93">
        <f t="shared" si="36"/>
        <v>8.999999999999984</v>
      </c>
      <c r="B93">
        <f t="shared" si="37"/>
        <v>5.1261338893779842E-3</v>
      </c>
      <c r="C93">
        <f t="shared" si="38"/>
        <v>1.1681210155856083E-4</v>
      </c>
      <c r="D93">
        <f t="shared" si="39"/>
        <v>1.9968131298453395E-6</v>
      </c>
      <c r="E93">
        <f t="shared" si="40"/>
        <v>5.6957043215311032E-4</v>
      </c>
      <c r="F93">
        <f t="shared" si="41"/>
        <v>1.297912239539567E-5</v>
      </c>
      <c r="G93">
        <f t="shared" si="42"/>
        <v>2.2186812553837143E-7</v>
      </c>
      <c r="H93">
        <f t="shared" si="43"/>
        <v>1.1108996538242395E-2</v>
      </c>
      <c r="I93">
        <f t="shared" si="44"/>
        <v>1.2340980408668151E-4</v>
      </c>
      <c r="J93">
        <f t="shared" si="45"/>
        <v>1.3709590863841185E-6</v>
      </c>
    </row>
    <row r="94" spans="1:10" x14ac:dyDescent="0.25">
      <c r="A94">
        <f t="shared" si="36"/>
        <v>9.0999999999999837</v>
      </c>
      <c r="B94">
        <f t="shared" si="37"/>
        <v>4.9303086049458343E-3</v>
      </c>
      <c r="C94">
        <f t="shared" si="38"/>
        <v>1.0687035992867891E-4</v>
      </c>
      <c r="D94">
        <f t="shared" si="39"/>
        <v>1.7377693544595697E-6</v>
      </c>
      <c r="E94">
        <f t="shared" si="40"/>
        <v>5.4179215438965311E-4</v>
      </c>
      <c r="F94">
        <f t="shared" si="41"/>
        <v>1.1743995596558143E-5</v>
      </c>
      <c r="G94">
        <f t="shared" si="42"/>
        <v>1.9096366532522779E-7</v>
      </c>
      <c r="H94">
        <f t="shared" si="43"/>
        <v>1.056720438385274E-2</v>
      </c>
      <c r="I94">
        <f t="shared" si="44"/>
        <v>1.1166580849011657E-4</v>
      </c>
      <c r="J94">
        <f t="shared" si="45"/>
        <v>1.1799954210032201E-6</v>
      </c>
    </row>
    <row r="95" spans="1:10" x14ac:dyDescent="0.25">
      <c r="A95">
        <f t="shared" si="36"/>
        <v>9.1999999999999833</v>
      </c>
      <c r="B95">
        <f t="shared" si="37"/>
        <v>4.7413914808155516E-3</v>
      </c>
      <c r="C95">
        <f t="shared" si="38"/>
        <v>9.7762941207113309E-5</v>
      </c>
      <c r="D95">
        <f t="shared" si="39"/>
        <v>1.5121483400548614E-6</v>
      </c>
      <c r="E95">
        <f t="shared" si="40"/>
        <v>5.153686392190826E-4</v>
      </c>
      <c r="F95">
        <f t="shared" si="41"/>
        <v>1.0626406652947118E-5</v>
      </c>
      <c r="G95">
        <f t="shared" si="42"/>
        <v>1.6436395000596349E-7</v>
      </c>
      <c r="H95">
        <f t="shared" si="43"/>
        <v>1.0051835744633666E-2</v>
      </c>
      <c r="I95">
        <f t="shared" si="44"/>
        <v>1.0103940183709503E-4</v>
      </c>
      <c r="J95">
        <f t="shared" si="45"/>
        <v>1.0156314710025155E-6</v>
      </c>
    </row>
    <row r="96" spans="1:10" x14ac:dyDescent="0.25">
      <c r="A96">
        <f t="shared" si="36"/>
        <v>9.2999999999999829</v>
      </c>
      <c r="B96">
        <f t="shared" si="37"/>
        <v>4.5591744710377332E-3</v>
      </c>
      <c r="C96">
        <f t="shared" si="38"/>
        <v>8.9421084338914104E-5</v>
      </c>
      <c r="D96">
        <f t="shared" si="39"/>
        <v>1.3156650738532758E-6</v>
      </c>
      <c r="E96">
        <f t="shared" si="40"/>
        <v>4.9023381409007971E-4</v>
      </c>
      <c r="F96">
        <f t="shared" si="41"/>
        <v>9.6151703590230397E-6</v>
      </c>
      <c r="G96">
        <f t="shared" si="42"/>
        <v>1.4146936277992239E-7</v>
      </c>
      <c r="H96">
        <f t="shared" si="43"/>
        <v>9.5616019305435895E-3</v>
      </c>
      <c r="I96">
        <f t="shared" si="44"/>
        <v>9.1424231478174896E-5</v>
      </c>
      <c r="J96">
        <f t="shared" si="45"/>
        <v>8.7416210820018111E-7</v>
      </c>
    </row>
    <row r="97" spans="1:10" x14ac:dyDescent="0.25">
      <c r="A97">
        <f t="shared" si="36"/>
        <v>9.3999999999999826</v>
      </c>
      <c r="B97">
        <f t="shared" si="37"/>
        <v>4.3834533911681376E-3</v>
      </c>
      <c r="C97">
        <f t="shared" si="38"/>
        <v>8.1781559661830831E-5</v>
      </c>
      <c r="D97">
        <f t="shared" si="39"/>
        <v>1.1445798049347623E-6</v>
      </c>
      <c r="E97">
        <f t="shared" si="40"/>
        <v>4.6632482884767512E-4</v>
      </c>
      <c r="F97">
        <f t="shared" si="41"/>
        <v>8.7001659214713811E-6</v>
      </c>
      <c r="G97">
        <f t="shared" si="42"/>
        <v>1.2176380903561324E-7</v>
      </c>
      <c r="H97">
        <f t="shared" si="43"/>
        <v>9.0952771016958971E-3</v>
      </c>
      <c r="I97">
        <f t="shared" si="44"/>
        <v>8.2724065556633706E-5</v>
      </c>
      <c r="J97">
        <f t="shared" si="45"/>
        <v>7.5239829921644133E-7</v>
      </c>
    </row>
    <row r="98" spans="1:10" x14ac:dyDescent="0.25">
      <c r="A98">
        <f t="shared" si="36"/>
        <v>9.4999999999999822</v>
      </c>
      <c r="B98">
        <f t="shared" si="37"/>
        <v>4.214028036464249E-3</v>
      </c>
      <c r="C98">
        <f t="shared" si="38"/>
        <v>7.4786238854484963E-5</v>
      </c>
      <c r="D98">
        <f t="shared" si="39"/>
        <v>9.9562927574625513E-7</v>
      </c>
      <c r="E98">
        <f t="shared" si="40"/>
        <v>4.4358189857518493E-4</v>
      </c>
      <c r="F98">
        <f t="shared" si="41"/>
        <v>7.8722356688931683E-6</v>
      </c>
      <c r="G98">
        <f t="shared" si="42"/>
        <v>1.0480308165750074E-7</v>
      </c>
      <c r="H98">
        <f t="shared" si="43"/>
        <v>8.6516952031207104E-3</v>
      </c>
      <c r="I98">
        <f t="shared" si="44"/>
        <v>7.4851829887701926E-5</v>
      </c>
      <c r="J98">
        <f t="shared" si="45"/>
        <v>6.4759521758423819E-7</v>
      </c>
    </row>
    <row r="99" spans="1:10" x14ac:dyDescent="0.25">
      <c r="A99">
        <f t="shared" si="36"/>
        <v>9.5999999999999819</v>
      </c>
      <c r="B99">
        <f t="shared" si="37"/>
        <v>4.0507022793654732E-3</v>
      </c>
      <c r="C99">
        <f t="shared" si="38"/>
        <v>6.8381696610231177E-5</v>
      </c>
      <c r="D99">
        <f t="shared" si="39"/>
        <v>8.6596654327308736E-7</v>
      </c>
      <c r="E99">
        <f t="shared" si="40"/>
        <v>4.2194815410057096E-4</v>
      </c>
      <c r="F99">
        <f t="shared" si="41"/>
        <v>7.1230933968990939E-6</v>
      </c>
      <c r="G99">
        <f t="shared" si="42"/>
        <v>9.0204848257613435E-8</v>
      </c>
      <c r="H99">
        <f t="shared" si="43"/>
        <v>8.229747049020103E-3</v>
      </c>
      <c r="I99">
        <f t="shared" si="44"/>
        <v>6.7728736490855104E-5</v>
      </c>
      <c r="J99">
        <f t="shared" si="45"/>
        <v>5.5739036926947448E-7</v>
      </c>
    </row>
    <row r="100" spans="1:10" x14ac:dyDescent="0.25">
      <c r="A100">
        <f t="shared" ref="A100:A149" si="46">+A99+0.1</f>
        <v>9.6999999999999815</v>
      </c>
      <c r="B100">
        <f t="shared" ref="B100:B149" si="47">+A100*E100</f>
        <v>3.8932841480047204E-3</v>
      </c>
      <c r="C100">
        <f t="shared" ref="C100:C149" si="48">+A100*F100</f>
        <v>6.2518841945391362E-5</v>
      </c>
      <c r="D100">
        <f t="shared" ref="D100:D149" si="49">+A100*G100</f>
        <v>7.5310831538777235E-7</v>
      </c>
      <c r="E100">
        <f t="shared" ref="E100:E149" si="50">1-H100-(1-H99)</f>
        <v>4.0136949979430181E-4</v>
      </c>
      <c r="F100">
        <f t="shared" ref="F100:F149" si="51">1-I100-(1-I99)</f>
        <v>6.4452414376692246E-6</v>
      </c>
      <c r="G100">
        <f t="shared" ref="G100:G149" si="52">1-J100-(1-J99)</f>
        <v>7.7640032514203483E-8</v>
      </c>
      <c r="H100">
        <f t="shared" ref="H100:H149" si="53">+EXP(-A100*$H$1)</f>
        <v>7.8283775492258446E-3</v>
      </c>
      <c r="I100">
        <f t="shared" ref="I100:I149" si="54">+EXP(-A100*$I$1)</f>
        <v>6.1283495053223231E-5</v>
      </c>
      <c r="J100">
        <f t="shared" ref="J100:J149" si="55">+EXP(-A100*$J$1)</f>
        <v>4.7975033681274579E-7</v>
      </c>
    </row>
    <row r="101" spans="1:10" x14ac:dyDescent="0.25">
      <c r="A101">
        <f t="shared" si="46"/>
        <v>9.7999999999999812</v>
      </c>
      <c r="B101">
        <f t="shared" si="47"/>
        <v>3.7415858873541524E-3</v>
      </c>
      <c r="C101">
        <f t="shared" si="48"/>
        <v>5.7152577085583968E-5</v>
      </c>
      <c r="D101">
        <f t="shared" si="49"/>
        <v>6.548888731305867E-7</v>
      </c>
      <c r="E101">
        <f t="shared" si="50"/>
        <v>3.8179447830144486E-4</v>
      </c>
      <c r="F101">
        <f t="shared" si="51"/>
        <v>5.8318956209779671E-6</v>
      </c>
      <c r="G101">
        <f t="shared" si="52"/>
        <v>6.6825395217406935E-8</v>
      </c>
      <c r="H101">
        <f t="shared" si="53"/>
        <v>7.446583070924411E-3</v>
      </c>
      <c r="I101">
        <f t="shared" si="54"/>
        <v>5.5451599432178023E-5</v>
      </c>
      <c r="J101">
        <f t="shared" si="55"/>
        <v>4.1292494158733889E-7</v>
      </c>
    </row>
    <row r="102" spans="1:10" x14ac:dyDescent="0.25">
      <c r="A102">
        <f t="shared" si="46"/>
        <v>9.8999999999999808</v>
      </c>
      <c r="B102">
        <f t="shared" si="47"/>
        <v>3.5954240045342465E-3</v>
      </c>
      <c r="C102">
        <f t="shared" si="48"/>
        <v>5.2241482023018712E-5</v>
      </c>
      <c r="D102">
        <f t="shared" si="49"/>
        <v>5.6941979201807654E-7</v>
      </c>
      <c r="E102">
        <f t="shared" si="50"/>
        <v>3.6317414187214681E-4</v>
      </c>
      <c r="F102">
        <f t="shared" si="51"/>
        <v>5.2769173760625065E-6</v>
      </c>
      <c r="G102">
        <f t="shared" si="52"/>
        <v>5.7517150708896736E-8</v>
      </c>
      <c r="H102">
        <f t="shared" si="53"/>
        <v>7.0834089290521879E-3</v>
      </c>
      <c r="I102">
        <f t="shared" si="54"/>
        <v>5.0174682056176265E-5</v>
      </c>
      <c r="J102">
        <f t="shared" si="55"/>
        <v>3.5540779088907353E-7</v>
      </c>
    </row>
    <row r="103" spans="1:10" x14ac:dyDescent="0.25">
      <c r="A103">
        <f t="shared" si="46"/>
        <v>9.9999999999999805</v>
      </c>
      <c r="B103">
        <f t="shared" si="47"/>
        <v>3.454619299666499E-3</v>
      </c>
      <c r="C103">
        <f t="shared" si="48"/>
        <v>4.7747522936569714E-5</v>
      </c>
      <c r="D103">
        <f t="shared" si="49"/>
        <v>4.9505470389732314E-7</v>
      </c>
      <c r="E103">
        <f t="shared" si="50"/>
        <v>3.4546192996665059E-4</v>
      </c>
      <c r="F103">
        <f t="shared" si="51"/>
        <v>4.7747522936569808E-6</v>
      </c>
      <c r="G103">
        <f t="shared" si="52"/>
        <v>4.9505470389732409E-8</v>
      </c>
      <c r="H103">
        <f t="shared" si="53"/>
        <v>6.7379469990855329E-3</v>
      </c>
      <c r="I103">
        <f t="shared" si="54"/>
        <v>4.5399929762485742E-5</v>
      </c>
      <c r="J103">
        <f t="shared" si="55"/>
        <v>3.0590232050183447E-7</v>
      </c>
    </row>
    <row r="104" spans="1:10" x14ac:dyDescent="0.25">
      <c r="A104">
        <f t="shared" si="46"/>
        <v>10.09999999999998</v>
      </c>
      <c r="B104">
        <f t="shared" si="47"/>
        <v>3.3189968835738372E-3</v>
      </c>
      <c r="C104">
        <f t="shared" si="48"/>
        <v>4.3635782826090177E-5</v>
      </c>
      <c r="D104">
        <f t="shared" si="49"/>
        <v>4.303585070197782E-7</v>
      </c>
      <c r="E104">
        <f t="shared" si="50"/>
        <v>3.2861355282909344E-4</v>
      </c>
      <c r="F104">
        <f t="shared" si="51"/>
        <v>4.3203745372366598E-6</v>
      </c>
      <c r="G104">
        <f t="shared" si="52"/>
        <v>4.2609753170275155E-8</v>
      </c>
      <c r="H104">
        <f t="shared" si="53"/>
        <v>6.4093334462564456E-3</v>
      </c>
      <c r="I104">
        <f t="shared" si="54"/>
        <v>4.1079555225301524E-5</v>
      </c>
      <c r="J104">
        <f t="shared" si="55"/>
        <v>2.6329256726286383E-7</v>
      </c>
    </row>
    <row r="105" spans="1:10" x14ac:dyDescent="0.25">
      <c r="A105">
        <f t="shared" si="46"/>
        <v>10.19999999999998</v>
      </c>
      <c r="B105">
        <f t="shared" si="47"/>
        <v>3.1883861835557627E-3</v>
      </c>
      <c r="C105">
        <f t="shared" si="48"/>
        <v>3.9874212719670429E-5</v>
      </c>
      <c r="D105">
        <f t="shared" si="49"/>
        <v>3.7408045594489107E-7</v>
      </c>
      <c r="E105">
        <f t="shared" si="50"/>
        <v>3.1258688074076169E-4</v>
      </c>
      <c r="F105">
        <f t="shared" si="51"/>
        <v>3.9092365411441676E-6</v>
      </c>
      <c r="G105">
        <f t="shared" si="52"/>
        <v>3.6674554504401158E-8</v>
      </c>
      <c r="H105">
        <f t="shared" si="53"/>
        <v>6.0967465655156977E-3</v>
      </c>
      <c r="I105">
        <f t="shared" si="54"/>
        <v>3.7170318684127459E-5</v>
      </c>
      <c r="J105">
        <f t="shared" si="55"/>
        <v>2.2661801277657824E-7</v>
      </c>
    </row>
    <row r="106" spans="1:10" x14ac:dyDescent="0.25">
      <c r="A106">
        <f t="shared" si="46"/>
        <v>10.299999999999979</v>
      </c>
      <c r="B106">
        <f t="shared" si="47"/>
        <v>3.0626209383378838E-3</v>
      </c>
      <c r="C106">
        <f t="shared" si="48"/>
        <v>3.6433402033930678E-5</v>
      </c>
      <c r="D106">
        <f t="shared" si="49"/>
        <v>3.2513064086581103E-7</v>
      </c>
      <c r="E106">
        <f t="shared" si="50"/>
        <v>2.9734183867358155E-4</v>
      </c>
      <c r="F106">
        <f t="shared" si="51"/>
        <v>3.5372234984398787E-6</v>
      </c>
      <c r="G106">
        <f t="shared" si="52"/>
        <v>3.1566081637457444E-8</v>
      </c>
      <c r="H106">
        <f t="shared" si="53"/>
        <v>5.7994047268422029E-3</v>
      </c>
      <c r="I106">
        <f t="shared" si="54"/>
        <v>3.3633095185719686E-5</v>
      </c>
      <c r="J106">
        <f t="shared" si="55"/>
        <v>1.9505193119839648E-7</v>
      </c>
    </row>
    <row r="107" spans="1:10" x14ac:dyDescent="0.25">
      <c r="A107">
        <f t="shared" si="46"/>
        <v>10.399999999999979</v>
      </c>
      <c r="B107">
        <f t="shared" si="47"/>
        <v>2.9415391832452839E-3</v>
      </c>
      <c r="C107">
        <f t="shared" si="48"/>
        <v>3.328636664381428E-5</v>
      </c>
      <c r="D107">
        <f t="shared" si="49"/>
        <v>2.8255945254684832E-7</v>
      </c>
      <c r="E107">
        <f t="shared" si="50"/>
        <v>2.8284030608127786E-4</v>
      </c>
      <c r="F107">
        <f t="shared" si="51"/>
        <v>3.200612177289841E-6</v>
      </c>
      <c r="G107">
        <f t="shared" si="52"/>
        <v>2.7169178129504701E-8</v>
      </c>
      <c r="H107">
        <f t="shared" si="53"/>
        <v>5.5165644207608305E-3</v>
      </c>
      <c r="I107">
        <f t="shared" si="54"/>
        <v>3.0432483008404275E-5</v>
      </c>
      <c r="J107">
        <f t="shared" si="55"/>
        <v>1.6788275299957137E-7</v>
      </c>
    </row>
    <row r="108" spans="1:10" x14ac:dyDescent="0.25">
      <c r="A108">
        <f t="shared" si="46"/>
        <v>10.499999999999979</v>
      </c>
      <c r="B108">
        <f t="shared" si="47"/>
        <v>2.8249832265836937E-3</v>
      </c>
      <c r="C108">
        <f t="shared" si="48"/>
        <v>3.0408353415944883E-5</v>
      </c>
      <c r="D108">
        <f t="shared" si="49"/>
        <v>2.4553964794726776E-7</v>
      </c>
      <c r="E108">
        <f t="shared" si="50"/>
        <v>2.6904602157939994E-4</v>
      </c>
      <c r="F108">
        <f t="shared" si="51"/>
        <v>2.8960336586614233E-6</v>
      </c>
      <c r="G108">
        <f t="shared" si="52"/>
        <v>2.3384728375930308E-8</v>
      </c>
      <c r="H108">
        <f t="shared" si="53"/>
        <v>5.2475183991814401E-3</v>
      </c>
      <c r="I108">
        <f t="shared" si="54"/>
        <v>2.7536449349747744E-5</v>
      </c>
      <c r="J108">
        <f t="shared" si="55"/>
        <v>1.4449802461092909E-7</v>
      </c>
    </row>
    <row r="109" spans="1:10" x14ac:dyDescent="0.25">
      <c r="A109">
        <f t="shared" si="46"/>
        <v>10.599999999999978</v>
      </c>
      <c r="B109">
        <f t="shared" si="47"/>
        <v>2.7127996180745738E-3</v>
      </c>
      <c r="C109">
        <f t="shared" si="48"/>
        <v>2.7776659952749526E-5</v>
      </c>
      <c r="D109">
        <f t="shared" si="49"/>
        <v>2.1335067621475147E-7</v>
      </c>
      <c r="E109">
        <f t="shared" si="50"/>
        <v>2.5592449227118674E-4</v>
      </c>
      <c r="F109">
        <f t="shared" si="51"/>
        <v>2.6204396181839229E-6</v>
      </c>
      <c r="G109">
        <f t="shared" si="52"/>
        <v>2.0127422284410557E-8</v>
      </c>
      <c r="H109">
        <f t="shared" si="53"/>
        <v>4.9915939069102699E-3</v>
      </c>
      <c r="I109">
        <f t="shared" si="54"/>
        <v>2.4916009731503736E-5</v>
      </c>
      <c r="J109">
        <f t="shared" si="55"/>
        <v>1.2437060236029116E-7</v>
      </c>
    </row>
    <row r="110" spans="1:10" x14ac:dyDescent="0.25">
      <c r="A110">
        <f t="shared" si="46"/>
        <v>10.699999999999978</v>
      </c>
      <c r="B110">
        <f t="shared" si="47"/>
        <v>2.6048391102369509E-3</v>
      </c>
      <c r="C110">
        <f t="shared" si="48"/>
        <v>2.5370468456131728E-5</v>
      </c>
      <c r="D110">
        <f t="shared" si="49"/>
        <v>1.8536501228405518E-7</v>
      </c>
      <c r="E110">
        <f t="shared" si="50"/>
        <v>2.4344290749878095E-4</v>
      </c>
      <c r="F110">
        <f t="shared" si="51"/>
        <v>2.3710718183300727E-6</v>
      </c>
      <c r="G110">
        <f t="shared" si="52"/>
        <v>1.732383292374351E-8</v>
      </c>
      <c r="H110">
        <f t="shared" si="53"/>
        <v>4.748150999411528E-3</v>
      </c>
      <c r="I110">
        <f t="shared" si="54"/>
        <v>2.2544937913212691E-5</v>
      </c>
      <c r="J110">
        <f t="shared" si="55"/>
        <v>1.070467694842915E-7</v>
      </c>
    </row>
    <row r="111" spans="1:10" x14ac:dyDescent="0.25">
      <c r="A111">
        <f t="shared" si="46"/>
        <v>10.799999999999978</v>
      </c>
      <c r="B111">
        <f t="shared" si="47"/>
        <v>2.5009566134264584E-3</v>
      </c>
      <c r="C111">
        <f t="shared" si="48"/>
        <v>2.3170692622187468E-5</v>
      </c>
      <c r="D111">
        <f t="shared" si="49"/>
        <v>1.6103621955920712E-7</v>
      </c>
      <c r="E111">
        <f t="shared" si="50"/>
        <v>2.3157005679874665E-4</v>
      </c>
      <c r="F111">
        <f t="shared" si="51"/>
        <v>2.1454345020543997E-6</v>
      </c>
      <c r="G111">
        <f t="shared" si="52"/>
        <v>1.4910761070296985E-8</v>
      </c>
      <c r="H111">
        <f t="shared" si="53"/>
        <v>4.5165809426127189E-3</v>
      </c>
      <c r="I111">
        <f t="shared" si="54"/>
        <v>2.0399503411172393E-5</v>
      </c>
      <c r="J111">
        <f t="shared" si="55"/>
        <v>9.2136008345664287E-8</v>
      </c>
    </row>
    <row r="112" spans="1:10" x14ac:dyDescent="0.25">
      <c r="A112">
        <f t="shared" si="46"/>
        <v>10.899999999999977</v>
      </c>
      <c r="B112">
        <f t="shared" si="47"/>
        <v>2.4010111452781929E-3</v>
      </c>
      <c r="C112">
        <f t="shared" si="48"/>
        <v>2.1159836627082606E-5</v>
      </c>
      <c r="D112">
        <f t="shared" si="49"/>
        <v>1.3988854126178977E-7</v>
      </c>
      <c r="E112">
        <f t="shared" si="50"/>
        <v>2.2027625186038513E-4</v>
      </c>
      <c r="F112">
        <f t="shared" si="51"/>
        <v>1.9412694153286836E-6</v>
      </c>
      <c r="G112">
        <f t="shared" si="52"/>
        <v>1.2833811124934869E-8</v>
      </c>
      <c r="H112">
        <f t="shared" si="53"/>
        <v>4.2963046907523892E-3</v>
      </c>
      <c r="I112">
        <f t="shared" si="54"/>
        <v>1.8458233995780985E-5</v>
      </c>
      <c r="J112">
        <f t="shared" si="55"/>
        <v>7.9302197299079066E-8</v>
      </c>
    </row>
    <row r="113" spans="1:10" x14ac:dyDescent="0.25">
      <c r="A113">
        <f t="shared" si="46"/>
        <v>10.999999999999977</v>
      </c>
      <c r="B113">
        <f t="shared" si="47"/>
        <v>2.3048657751705234E-3</v>
      </c>
      <c r="C113">
        <f t="shared" si="48"/>
        <v>1.9321865261101538E-5</v>
      </c>
      <c r="D113">
        <f t="shared" si="49"/>
        <v>1.2150779893360637E-7</v>
      </c>
      <c r="E113">
        <f t="shared" si="50"/>
        <v>2.0953325228822983E-4</v>
      </c>
      <c r="F113">
        <f t="shared" si="51"/>
        <v>1.7565332055546889E-6</v>
      </c>
      <c r="G113">
        <f t="shared" si="52"/>
        <v>1.1046163539418785E-8</v>
      </c>
      <c r="H113">
        <f t="shared" si="53"/>
        <v>4.0867714384641143E-3</v>
      </c>
      <c r="I113">
        <f t="shared" si="54"/>
        <v>1.6701700790246046E-5</v>
      </c>
      <c r="J113">
        <f t="shared" si="55"/>
        <v>6.8256033763351121E-8</v>
      </c>
    </row>
    <row r="114" spans="1:10" x14ac:dyDescent="0.25">
      <c r="A114">
        <f t="shared" si="46"/>
        <v>11.099999999999977</v>
      </c>
      <c r="B114">
        <f t="shared" si="47"/>
        <v>2.2123875643665311E-3</v>
      </c>
      <c r="C114">
        <f t="shared" si="48"/>
        <v>1.764208437108335E-5</v>
      </c>
      <c r="D114">
        <f t="shared" si="49"/>
        <v>1.0553348301911547E-7</v>
      </c>
      <c r="E114">
        <f t="shared" si="50"/>
        <v>1.993141949879762E-4</v>
      </c>
      <c r="F114">
        <f t="shared" si="51"/>
        <v>1.5893769703678728E-6</v>
      </c>
      <c r="G114">
        <f t="shared" si="52"/>
        <v>9.5075209927131255E-9</v>
      </c>
      <c r="H114">
        <f t="shared" si="53"/>
        <v>3.887457243476175E-3</v>
      </c>
      <c r="I114">
        <f t="shared" si="54"/>
        <v>1.5112323819855382E-5</v>
      </c>
      <c r="J114">
        <f t="shared" si="55"/>
        <v>5.8748512699254453E-8</v>
      </c>
    </row>
    <row r="115" spans="1:10" x14ac:dyDescent="0.25">
      <c r="A115">
        <f t="shared" si="46"/>
        <v>11.199999999999976</v>
      </c>
      <c r="B115">
        <f t="shared" si="47"/>
        <v>2.1234475023240006E-3</v>
      </c>
      <c r="C115">
        <f t="shared" si="48"/>
        <v>1.6107030847223278E-5</v>
      </c>
      <c r="D115">
        <f t="shared" si="49"/>
        <v>9.1651831368721821E-8</v>
      </c>
      <c r="E115">
        <f t="shared" si="50"/>
        <v>1.8959352699321474E-4</v>
      </c>
      <c r="F115">
        <f t="shared" si="51"/>
        <v>1.4381277542163673E-6</v>
      </c>
      <c r="G115">
        <f t="shared" si="52"/>
        <v>8.1831992293501798E-9</v>
      </c>
      <c r="H115">
        <f t="shared" si="53"/>
        <v>3.697863716482975E-3</v>
      </c>
      <c r="I115">
        <f t="shared" si="54"/>
        <v>1.3674196065681279E-5</v>
      </c>
      <c r="J115">
        <f t="shared" si="55"/>
        <v>5.0565313483357002E-8</v>
      </c>
    </row>
    <row r="116" spans="1:10" x14ac:dyDescent="0.25">
      <c r="A116">
        <f t="shared" si="46"/>
        <v>11.299999999999976</v>
      </c>
      <c r="B116">
        <f t="shared" si="47"/>
        <v>2.0379204397496255E-3</v>
      </c>
      <c r="C116">
        <f t="shared" si="48"/>
        <v>1.4704371383689154E-5</v>
      </c>
      <c r="D116">
        <f t="shared" si="49"/>
        <v>7.9589796198042789E-8</v>
      </c>
      <c r="E116">
        <f t="shared" si="50"/>
        <v>1.803469415707637E-4</v>
      </c>
      <c r="F116">
        <f t="shared" si="51"/>
        <v>1.3012718038662996E-6</v>
      </c>
      <c r="G116">
        <f t="shared" si="52"/>
        <v>7.0433447962869877E-9</v>
      </c>
      <c r="H116">
        <f t="shared" si="53"/>
        <v>3.5175167749121722E-3</v>
      </c>
      <c r="I116">
        <f t="shared" si="54"/>
        <v>1.237292426178853E-5</v>
      </c>
      <c r="J116">
        <f t="shared" si="55"/>
        <v>4.3521968645558955E-8</v>
      </c>
    </row>
    <row r="117" spans="1:10" x14ac:dyDescent="0.25">
      <c r="A117">
        <f t="shared" si="46"/>
        <v>11.399999999999975</v>
      </c>
      <c r="B117">
        <f t="shared" si="47"/>
        <v>1.9556850188256108E-3</v>
      </c>
      <c r="C117">
        <f t="shared" si="48"/>
        <v>1.3422809378726946E-5</v>
      </c>
      <c r="D117">
        <f t="shared" si="49"/>
        <v>6.910979974961136E-8</v>
      </c>
      <c r="E117">
        <f t="shared" si="50"/>
        <v>1.715513174408434E-4</v>
      </c>
      <c r="F117">
        <f t="shared" si="51"/>
        <v>1.1774394191865767E-6</v>
      </c>
      <c r="G117">
        <f t="shared" si="52"/>
        <v>6.0622631359308343E-9</v>
      </c>
      <c r="H117">
        <f t="shared" si="53"/>
        <v>3.3459654574713137E-3</v>
      </c>
      <c r="I117">
        <f t="shared" si="54"/>
        <v>1.1195484842591218E-5</v>
      </c>
      <c r="J117">
        <f t="shared" si="55"/>
        <v>3.745970556295392E-8</v>
      </c>
    </row>
    <row r="118" spans="1:10" x14ac:dyDescent="0.25">
      <c r="A118">
        <f t="shared" si="46"/>
        <v>11.499999999999975</v>
      </c>
      <c r="B118">
        <f t="shared" si="47"/>
        <v>1.8766236010590534E-3</v>
      </c>
      <c r="C118">
        <f t="shared" si="48"/>
        <v>1.2251999306045453E-5</v>
      </c>
      <c r="D118">
        <f t="shared" si="49"/>
        <v>6.0005138857732599E-8</v>
      </c>
      <c r="E118">
        <f t="shared" si="50"/>
        <v>1.6318466096165718E-4</v>
      </c>
      <c r="F118">
        <f t="shared" si="51"/>
        <v>1.0653912440039548E-6</v>
      </c>
      <c r="G118">
        <f t="shared" si="52"/>
        <v>5.2178381615419767E-9</v>
      </c>
      <c r="H118">
        <f t="shared" si="53"/>
        <v>3.1827807965097068E-3</v>
      </c>
      <c r="I118">
        <f t="shared" si="54"/>
        <v>1.0130093598630963E-5</v>
      </c>
      <c r="J118">
        <f t="shared" si="55"/>
        <v>3.224186737256848E-8</v>
      </c>
    </row>
    <row r="119" spans="1:10" x14ac:dyDescent="0.25">
      <c r="A119">
        <f t="shared" si="46"/>
        <v>11.599999999999975</v>
      </c>
      <c r="B119">
        <f t="shared" si="47"/>
        <v>1.8006221931523975E-3</v>
      </c>
      <c r="C119">
        <f t="shared" si="48"/>
        <v>1.1182468003356737E-5</v>
      </c>
      <c r="D119">
        <f t="shared" si="49"/>
        <v>5.2096005864754488E-8</v>
      </c>
      <c r="E119">
        <f t="shared" si="50"/>
        <v>1.552260511338277E-4</v>
      </c>
      <c r="F119">
        <f t="shared" si="51"/>
        <v>9.640058623583414E-7</v>
      </c>
      <c r="G119">
        <f t="shared" si="52"/>
        <v>4.491034988340914E-9</v>
      </c>
      <c r="H119">
        <f t="shared" si="53"/>
        <v>3.0275547453758531E-3</v>
      </c>
      <c r="I119">
        <f t="shared" si="54"/>
        <v>9.1660877362478458E-6</v>
      </c>
      <c r="J119">
        <f t="shared" si="55"/>
        <v>2.7750832422408549E-8</v>
      </c>
    </row>
    <row r="120" spans="1:10" x14ac:dyDescent="0.25">
      <c r="A120">
        <f t="shared" si="46"/>
        <v>11.699999999999974</v>
      </c>
      <c r="B120">
        <f t="shared" si="47"/>
        <v>1.7275703712646381E-3</v>
      </c>
      <c r="C120">
        <f t="shared" si="48"/>
        <v>1.0205542333119299E-5</v>
      </c>
      <c r="D120">
        <f t="shared" si="49"/>
        <v>4.5225994449449203E-8</v>
      </c>
      <c r="E120">
        <f t="shared" si="50"/>
        <v>1.4765558728757622E-4</v>
      </c>
      <c r="F120">
        <f t="shared" si="51"/>
        <v>8.7226857548028391E-7</v>
      </c>
      <c r="G120">
        <f t="shared" si="52"/>
        <v>3.865469611064043E-9</v>
      </c>
      <c r="H120">
        <f t="shared" si="53"/>
        <v>2.879899158088279E-3</v>
      </c>
      <c r="I120">
        <f t="shared" si="54"/>
        <v>8.2938191607575771E-6</v>
      </c>
      <c r="J120">
        <f t="shared" si="55"/>
        <v>2.3885362818402183E-8</v>
      </c>
    </row>
    <row r="121" spans="1:10" x14ac:dyDescent="0.25">
      <c r="A121">
        <f t="shared" si="46"/>
        <v>11.799999999999974</v>
      </c>
      <c r="B121">
        <f t="shared" si="47"/>
        <v>1.6573612039743686E-3</v>
      </c>
      <c r="C121">
        <f t="shared" si="48"/>
        <v>9.3132826991748423E-6</v>
      </c>
      <c r="D121">
        <f t="shared" si="49"/>
        <v>3.9259078277176146E-8</v>
      </c>
      <c r="E121">
        <f t="shared" si="50"/>
        <v>1.4045433931986206E-4</v>
      </c>
      <c r="F121">
        <f t="shared" si="51"/>
        <v>7.89261245692785E-7</v>
      </c>
      <c r="G121">
        <f t="shared" si="52"/>
        <v>3.3270405319640872E-9</v>
      </c>
      <c r="H121">
        <f t="shared" si="53"/>
        <v>2.7394448187684048E-3</v>
      </c>
      <c r="I121">
        <f t="shared" si="54"/>
        <v>7.504557915077058E-6</v>
      </c>
      <c r="J121">
        <f t="shared" si="55"/>
        <v>2.0558322297605285E-8</v>
      </c>
    </row>
    <row r="122" spans="1:10" x14ac:dyDescent="0.25">
      <c r="A122">
        <f t="shared" si="46"/>
        <v>11.899999999999974</v>
      </c>
      <c r="B122">
        <f t="shared" si="47"/>
        <v>1.5898911742829611E-3</v>
      </c>
      <c r="C122">
        <f t="shared" si="48"/>
        <v>8.498421982361374E-6</v>
      </c>
      <c r="D122">
        <f t="shared" si="49"/>
        <v>3.4076961830109479E-8</v>
      </c>
      <c r="E122">
        <f t="shared" si="50"/>
        <v>1.33604300359913E-4</v>
      </c>
      <c r="F122">
        <f t="shared" si="51"/>
        <v>7.1415310776146157E-7</v>
      </c>
      <c r="G122">
        <f t="shared" si="52"/>
        <v>2.8636102378243322E-9</v>
      </c>
      <c r="H122">
        <f t="shared" si="53"/>
        <v>2.605840518408533E-3</v>
      </c>
      <c r="I122">
        <f t="shared" si="54"/>
        <v>6.7904048073796516E-6</v>
      </c>
      <c r="J122">
        <f t="shared" si="55"/>
        <v>1.7694711983466018E-8</v>
      </c>
    </row>
    <row r="123" spans="1:10" x14ac:dyDescent="0.25">
      <c r="A123">
        <f t="shared" si="46"/>
        <v>11.999999999999973</v>
      </c>
      <c r="B123">
        <f t="shared" si="47"/>
        <v>1.5250601009055807E-3</v>
      </c>
      <c r="C123">
        <f t="shared" si="48"/>
        <v>7.7543094478826732E-6</v>
      </c>
      <c r="D123">
        <f t="shared" si="49"/>
        <v>2.9576787685670003E-8</v>
      </c>
      <c r="E123">
        <f t="shared" si="50"/>
        <v>1.2708834174213202E-4</v>
      </c>
      <c r="F123">
        <f t="shared" si="51"/>
        <v>6.4619245399022418E-7</v>
      </c>
      <c r="G123">
        <f t="shared" si="52"/>
        <v>2.4647323071391725E-9</v>
      </c>
      <c r="H123">
        <f t="shared" si="53"/>
        <v>2.4787521766663915E-3</v>
      </c>
      <c r="I123">
        <f t="shared" si="54"/>
        <v>6.1442123533283733E-6</v>
      </c>
      <c r="J123">
        <f t="shared" si="55"/>
        <v>1.5229979744713225E-8</v>
      </c>
    </row>
    <row r="124" spans="1:10" x14ac:dyDescent="0.25">
      <c r="A124">
        <f t="shared" si="46"/>
        <v>12.099999999999973</v>
      </c>
      <c r="B124">
        <f t="shared" si="47"/>
        <v>1.4627710591312371E-3</v>
      </c>
      <c r="C124">
        <f t="shared" si="48"/>
        <v>7.0748592513658457E-6</v>
      </c>
      <c r="D124">
        <f t="shared" si="49"/>
        <v>2.5669117997839607E-8</v>
      </c>
      <c r="E124">
        <f t="shared" si="50"/>
        <v>1.2089017017613557E-4</v>
      </c>
      <c r="F124">
        <f t="shared" si="51"/>
        <v>5.8469911168312905E-7</v>
      </c>
      <c r="G124">
        <f t="shared" si="52"/>
        <v>2.1214147105652614E-9</v>
      </c>
      <c r="H124">
        <f t="shared" si="53"/>
        <v>2.3578620064902641E-3</v>
      </c>
      <c r="I124">
        <f t="shared" si="54"/>
        <v>5.5595132416502942E-6</v>
      </c>
      <c r="J124">
        <f t="shared" si="55"/>
        <v>1.3108565047066756E-8</v>
      </c>
    </row>
    <row r="125" spans="1:10" x14ac:dyDescent="0.25">
      <c r="A125">
        <f t="shared" si="46"/>
        <v>12.199999999999973</v>
      </c>
      <c r="B125">
        <f t="shared" si="47"/>
        <v>1.4029303014543495E-3</v>
      </c>
      <c r="C125">
        <f t="shared" si="48"/>
        <v>6.4545031420060041E-6</v>
      </c>
      <c r="D125">
        <f t="shared" si="49"/>
        <v>2.2276206035343144E-8</v>
      </c>
      <c r="E125">
        <f t="shared" si="50"/>
        <v>1.1499428700445513E-4</v>
      </c>
      <c r="F125">
        <f t="shared" si="51"/>
        <v>5.2905763459065724E-7</v>
      </c>
      <c r="G125">
        <f t="shared" si="52"/>
        <v>1.825918527487147E-9</v>
      </c>
      <c r="H125">
        <f t="shared" si="53"/>
        <v>2.2428677194858333E-3</v>
      </c>
      <c r="I125">
        <f t="shared" si="54"/>
        <v>5.0304556071115821E-6</v>
      </c>
      <c r="J125">
        <f t="shared" si="55"/>
        <v>1.1282646495497086E-8</v>
      </c>
    </row>
    <row r="126" spans="1:10" x14ac:dyDescent="0.25">
      <c r="A126">
        <f t="shared" si="46"/>
        <v>12.299999999999972</v>
      </c>
      <c r="B126">
        <f t="shared" si="47"/>
        <v>1.3454471782115421E-3</v>
      </c>
      <c r="C126">
        <f t="shared" si="48"/>
        <v>5.8881470705540598E-6</v>
      </c>
      <c r="D126">
        <f t="shared" si="49"/>
        <v>1.9330466494160661E-8</v>
      </c>
      <c r="E126">
        <f t="shared" si="50"/>
        <v>1.093859494480931E-4</v>
      </c>
      <c r="F126">
        <f t="shared" si="51"/>
        <v>4.787111439474856E-7</v>
      </c>
      <c r="G126">
        <f t="shared" si="52"/>
        <v>1.5715826418016832E-9</v>
      </c>
      <c r="H126">
        <f t="shared" si="53"/>
        <v>2.1334817700377384E-3</v>
      </c>
      <c r="I126">
        <f t="shared" si="54"/>
        <v>4.5517444630833608E-6</v>
      </c>
      <c r="J126">
        <f t="shared" si="55"/>
        <v>9.7110638338585462E-9</v>
      </c>
    </row>
    <row r="127" spans="1:10" x14ac:dyDescent="0.25">
      <c r="A127">
        <f t="shared" si="46"/>
        <v>12.399999999999972</v>
      </c>
      <c r="B127">
        <f t="shared" si="47"/>
        <v>1.2902340583995614E-3</v>
      </c>
      <c r="C127">
        <f t="shared" si="48"/>
        <v>5.3711313694026921E-6</v>
      </c>
      <c r="D127">
        <f t="shared" si="49"/>
        <v>1.6773154509763761E-8</v>
      </c>
      <c r="E127">
        <f t="shared" si="50"/>
        <v>1.0405113374190034E-4</v>
      </c>
      <c r="F127">
        <f t="shared" si="51"/>
        <v>4.3315575559699226E-7</v>
      </c>
      <c r="G127">
        <f t="shared" si="52"/>
        <v>1.3526737507874032E-9</v>
      </c>
      <c r="H127">
        <f t="shared" si="53"/>
        <v>2.0294306362957626E-3</v>
      </c>
      <c r="I127">
        <f t="shared" si="54"/>
        <v>4.1185887075358251E-6</v>
      </c>
      <c r="J127">
        <f t="shared" si="55"/>
        <v>8.3583901013749658E-9</v>
      </c>
    </row>
    <row r="128" spans="1:10" x14ac:dyDescent="0.25">
      <c r="A128">
        <f t="shared" si="46"/>
        <v>12.499999999999972</v>
      </c>
      <c r="B128">
        <f t="shared" si="47"/>
        <v>1.2372062508508835E-3</v>
      </c>
      <c r="C128">
        <f t="shared" si="48"/>
        <v>4.8991941933862361E-6</v>
      </c>
      <c r="D128">
        <f t="shared" si="49"/>
        <v>1.4553212801526849E-8</v>
      </c>
      <c r="E128">
        <f t="shared" si="50"/>
        <v>9.8976500068070905E-5</v>
      </c>
      <c r="F128">
        <f t="shared" si="51"/>
        <v>3.9193553547089977E-7</v>
      </c>
      <c r="G128">
        <f t="shared" si="52"/>
        <v>1.1642570241221506E-9</v>
      </c>
      <c r="H128">
        <f t="shared" si="53"/>
        <v>1.9304541362277366E-3</v>
      </c>
      <c r="I128">
        <f t="shared" si="54"/>
        <v>3.7266531720787768E-6</v>
      </c>
      <c r="J128">
        <f t="shared" si="55"/>
        <v>7.1941330303256903E-9</v>
      </c>
    </row>
    <row r="129" spans="1:10" x14ac:dyDescent="0.25">
      <c r="A129">
        <f t="shared" si="46"/>
        <v>12.599999999999971</v>
      </c>
      <c r="B129">
        <f t="shared" si="47"/>
        <v>1.1862819259051945E-3</v>
      </c>
      <c r="C129">
        <f t="shared" si="48"/>
        <v>4.4684380176018733E-6</v>
      </c>
      <c r="D129">
        <f t="shared" si="49"/>
        <v>1.2626276224558779E-8</v>
      </c>
      <c r="E129">
        <f t="shared" si="50"/>
        <v>9.4149359198825167E-5</v>
      </c>
      <c r="F129">
        <f t="shared" si="51"/>
        <v>3.5463793790491138E-7</v>
      </c>
      <c r="G129">
        <f t="shared" si="52"/>
        <v>1.0020854146475244E-9</v>
      </c>
      <c r="H129">
        <f t="shared" si="53"/>
        <v>1.8363047770289331E-3</v>
      </c>
      <c r="I129">
        <f t="shared" si="54"/>
        <v>3.3720152341392802E-6</v>
      </c>
      <c r="J129">
        <f t="shared" si="55"/>
        <v>6.1920476826643024E-9</v>
      </c>
    </row>
    <row r="130" spans="1:10" x14ac:dyDescent="0.25">
      <c r="A130">
        <f t="shared" si="46"/>
        <v>12.699999999999971</v>
      </c>
      <c r="B130">
        <f t="shared" si="47"/>
        <v>1.137382037750931E-3</v>
      </c>
      <c r="C130">
        <f t="shared" si="48"/>
        <v>4.0752988872849635E-6</v>
      </c>
      <c r="D130">
        <f t="shared" si="49"/>
        <v>1.0953786155898346E-8</v>
      </c>
      <c r="E130">
        <f t="shared" si="50"/>
        <v>8.9557640767790048E-5</v>
      </c>
      <c r="F130">
        <f t="shared" si="51"/>
        <v>3.2088967616417108E-7</v>
      </c>
      <c r="G130">
        <f t="shared" si="52"/>
        <v>8.6250284692113155E-10</v>
      </c>
      <c r="H130">
        <f t="shared" si="53"/>
        <v>1.7467471362611444E-3</v>
      </c>
      <c r="I130">
        <f t="shared" si="54"/>
        <v>3.0511255580365093E-6</v>
      </c>
      <c r="J130">
        <f t="shared" si="55"/>
        <v>5.3295448308734684E-9</v>
      </c>
    </row>
    <row r="131" spans="1:10" x14ac:dyDescent="0.25">
      <c r="A131">
        <f t="shared" si="46"/>
        <v>12.799999999999971</v>
      </c>
      <c r="B131">
        <f t="shared" si="47"/>
        <v>1.0904302475154256E-3</v>
      </c>
      <c r="C131">
        <f t="shared" si="48"/>
        <v>3.7165182206422203E-6</v>
      </c>
      <c r="D131">
        <f t="shared" si="49"/>
        <v>9.5022471668926079E-9</v>
      </c>
      <c r="E131">
        <f t="shared" si="50"/>
        <v>8.5189863087142825E-5</v>
      </c>
      <c r="F131">
        <f t="shared" si="51"/>
        <v>2.9035298598767412E-7</v>
      </c>
      <c r="G131">
        <f t="shared" si="52"/>
        <v>7.4236305991348672E-10</v>
      </c>
      <c r="H131">
        <f t="shared" si="53"/>
        <v>1.6615572731739591E-3</v>
      </c>
      <c r="I131">
        <f t="shared" si="54"/>
        <v>2.7607725720372821E-6</v>
      </c>
      <c r="J131">
        <f t="shared" si="55"/>
        <v>4.5871817466477199E-9</v>
      </c>
    </row>
    <row r="132" spans="1:10" x14ac:dyDescent="0.25">
      <c r="A132">
        <f t="shared" si="46"/>
        <v>12.89999999999997</v>
      </c>
      <c r="B132">
        <f t="shared" si="47"/>
        <v>1.0453528472461702E-3</v>
      </c>
      <c r="C132">
        <f t="shared" si="48"/>
        <v>3.389116975727183E-6</v>
      </c>
      <c r="D132">
        <f t="shared" si="49"/>
        <v>8.2425553049602997E-9</v>
      </c>
      <c r="E132">
        <f t="shared" si="50"/>
        <v>8.1035104437687799E-5</v>
      </c>
      <c r="F132">
        <f t="shared" si="51"/>
        <v>2.6272224618040241E-7</v>
      </c>
      <c r="G132">
        <f t="shared" si="52"/>
        <v>6.3895777557831934E-10</v>
      </c>
      <c r="H132">
        <f t="shared" si="53"/>
        <v>1.5805221687362409E-3</v>
      </c>
      <c r="I132">
        <f t="shared" si="54"/>
        <v>2.4980503258667103E-6</v>
      </c>
      <c r="J132">
        <f t="shared" si="55"/>
        <v>3.9482239186511264E-9</v>
      </c>
    </row>
    <row r="133" spans="1:10" x14ac:dyDescent="0.25">
      <c r="A133">
        <f t="shared" si="46"/>
        <v>12.99999999999997</v>
      </c>
      <c r="B133">
        <f t="shared" si="47"/>
        <v>1.0020786848631256E-3</v>
      </c>
      <c r="C133">
        <f t="shared" si="48"/>
        <v>3.0903719449026851E-6</v>
      </c>
      <c r="D133">
        <f t="shared" si="49"/>
        <v>7.1494304920704911E-9</v>
      </c>
      <c r="E133">
        <f t="shared" si="50"/>
        <v>7.7082975758702155E-5</v>
      </c>
      <c r="F133">
        <f t="shared" si="51"/>
        <v>2.3772091883866864E-7</v>
      </c>
      <c r="G133">
        <f t="shared" si="52"/>
        <v>5.4995619169773136E-10</v>
      </c>
      <c r="H133">
        <f t="shared" si="53"/>
        <v>1.5034391929775951E-3</v>
      </c>
      <c r="I133">
        <f t="shared" si="54"/>
        <v>2.2603294069811224E-6</v>
      </c>
      <c r="J133">
        <f t="shared" si="55"/>
        <v>3.3982678194952282E-9</v>
      </c>
    </row>
    <row r="134" spans="1:10" x14ac:dyDescent="0.25">
      <c r="A134">
        <f t="shared" si="46"/>
        <v>13.099999999999969</v>
      </c>
      <c r="B134">
        <f t="shared" si="47"/>
        <v>9.6053909017328242E-4</v>
      </c>
      <c r="C134">
        <f t="shared" si="48"/>
        <v>2.8177940501250489E-6</v>
      </c>
      <c r="D134">
        <f t="shared" si="49"/>
        <v>6.200905700026723E-9</v>
      </c>
      <c r="E134">
        <f t="shared" si="50"/>
        <v>7.3323594669716385E-5</v>
      </c>
      <c r="F134">
        <f t="shared" si="51"/>
        <v>2.150987824522943E-7</v>
      </c>
      <c r="G134">
        <f t="shared" si="52"/>
        <v>4.7335158015471279E-10</v>
      </c>
      <c r="H134">
        <f t="shared" si="53"/>
        <v>1.4301155983078961E-3</v>
      </c>
      <c r="I134">
        <f t="shared" si="54"/>
        <v>2.0452306245235515E-6</v>
      </c>
      <c r="J134">
        <f t="shared" si="55"/>
        <v>2.9249162182681253E-9</v>
      </c>
    </row>
    <row r="135" spans="1:10" x14ac:dyDescent="0.25">
      <c r="A135">
        <f t="shared" si="46"/>
        <v>13.199999999999969</v>
      </c>
      <c r="B135">
        <f t="shared" si="47"/>
        <v>9.2066780203130315E-4</v>
      </c>
      <c r="C135">
        <f t="shared" si="48"/>
        <v>2.5691084351908639E-6</v>
      </c>
      <c r="D135">
        <f t="shared" si="49"/>
        <v>5.3779101172324193E-9</v>
      </c>
      <c r="E135">
        <f t="shared" si="50"/>
        <v>6.9747560759947369E-5</v>
      </c>
      <c r="F135">
        <f t="shared" si="51"/>
        <v>1.9462942690839924E-7</v>
      </c>
      <c r="G135">
        <f t="shared" si="52"/>
        <v>4.0741743312366907E-10</v>
      </c>
      <c r="H135">
        <f t="shared" si="53"/>
        <v>1.3603680375479145E-3</v>
      </c>
      <c r="I135">
        <f t="shared" si="54"/>
        <v>1.8506011975819638E-6</v>
      </c>
      <c r="J135">
        <f t="shared" si="55"/>
        <v>2.5174987194383941E-9</v>
      </c>
    </row>
    <row r="136" spans="1:10" x14ac:dyDescent="0.25">
      <c r="A136">
        <f t="shared" si="46"/>
        <v>13.299999999999969</v>
      </c>
      <c r="B136">
        <f t="shared" si="47"/>
        <v>8.8240089669046969E-4</v>
      </c>
      <c r="C136">
        <f t="shared" si="48"/>
        <v>2.3422362429581456E-6</v>
      </c>
      <c r="D136">
        <f t="shared" si="49"/>
        <v>4.6638776840523982E-9</v>
      </c>
      <c r="E136">
        <f t="shared" si="50"/>
        <v>6.6345932081990355E-5</v>
      </c>
      <c r="F136">
        <f t="shared" si="51"/>
        <v>1.7610798819234219E-7</v>
      </c>
      <c r="G136">
        <f t="shared" si="52"/>
        <v>3.5066749504153449E-10</v>
      </c>
      <c r="H136">
        <f t="shared" si="53"/>
        <v>1.2940221054658686E-3</v>
      </c>
      <c r="I136">
        <f t="shared" si="54"/>
        <v>1.6744932094343196E-6</v>
      </c>
      <c r="J136">
        <f t="shared" si="55"/>
        <v>2.1668312284604977E-9</v>
      </c>
    </row>
    <row r="137" spans="1:10" x14ac:dyDescent="0.25">
      <c r="A137">
        <f t="shared" si="46"/>
        <v>13.399999999999968</v>
      </c>
      <c r="B137">
        <f t="shared" si="47"/>
        <v>8.4567671741777391E-4</v>
      </c>
      <c r="C137">
        <f t="shared" si="48"/>
        <v>2.1352779031591445E-6</v>
      </c>
      <c r="D137">
        <f t="shared" si="49"/>
        <v>4.0444194215893861E-9</v>
      </c>
      <c r="E137">
        <f t="shared" si="50"/>
        <v>6.3110202792371339E-5</v>
      </c>
      <c r="F137">
        <f t="shared" si="51"/>
        <v>1.593490972506828E-7</v>
      </c>
      <c r="G137">
        <f t="shared" si="52"/>
        <v>3.0182234489473103E-10</v>
      </c>
      <c r="H137">
        <f t="shared" si="53"/>
        <v>1.2309119026735007E-3</v>
      </c>
      <c r="I137">
        <f t="shared" si="54"/>
        <v>1.5151441121432975E-6</v>
      </c>
      <c r="J137">
        <f t="shared" si="55"/>
        <v>1.86500892190286E-9</v>
      </c>
    </row>
    <row r="138" spans="1:10" x14ac:dyDescent="0.25">
      <c r="A138">
        <f t="shared" si="46"/>
        <v>13.499999999999968</v>
      </c>
      <c r="B138">
        <f t="shared" si="47"/>
        <v>8.1043580541156706E-4</v>
      </c>
      <c r="C138">
        <f t="shared" si="48"/>
        <v>1.946497848404056E-6</v>
      </c>
      <c r="D138">
        <f t="shared" si="49"/>
        <v>3.5070416570803704E-9</v>
      </c>
      <c r="E138">
        <f t="shared" si="50"/>
        <v>6.0032281882338445E-5</v>
      </c>
      <c r="F138">
        <f t="shared" si="51"/>
        <v>1.441850258077082E-7</v>
      </c>
      <c r="G138">
        <f t="shared" si="52"/>
        <v>2.5978086348743545E-10</v>
      </c>
      <c r="H138">
        <f t="shared" si="53"/>
        <v>1.1708796207911931E-3</v>
      </c>
      <c r="I138">
        <f t="shared" si="54"/>
        <v>1.3709590863841283E-6</v>
      </c>
      <c r="J138">
        <f t="shared" si="55"/>
        <v>1.6052280551856915E-9</v>
      </c>
    </row>
    <row r="139" spans="1:10" x14ac:dyDescent="0.25">
      <c r="A139">
        <f t="shared" si="46"/>
        <v>13.599999999999968</v>
      </c>
      <c r="B139">
        <f t="shared" si="47"/>
        <v>7.7662083207074943E-4</v>
      </c>
      <c r="C139">
        <f t="shared" si="48"/>
        <v>1.7743104867129447E-6</v>
      </c>
      <c r="D139">
        <f t="shared" si="49"/>
        <v>3.0408984663665634E-9</v>
      </c>
      <c r="E139">
        <f t="shared" si="50"/>
        <v>5.710447294637877E-5</v>
      </c>
      <c r="F139">
        <f t="shared" si="51"/>
        <v>1.3046400637595212E-7</v>
      </c>
      <c r="G139">
        <f t="shared" si="52"/>
        <v>2.2359547546813019E-10</v>
      </c>
      <c r="H139">
        <f t="shared" si="53"/>
        <v>1.113775147844821E-3</v>
      </c>
      <c r="I139">
        <f t="shared" si="54"/>
        <v>1.240495079956753E-6</v>
      </c>
      <c r="J139">
        <f t="shared" si="55"/>
        <v>1.3816325910796046E-9</v>
      </c>
    </row>
    <row r="140" spans="1:10" x14ac:dyDescent="0.25">
      <c r="A140">
        <f t="shared" si="46"/>
        <v>13.699999999999967</v>
      </c>
      <c r="B140">
        <f t="shared" si="47"/>
        <v>7.4417653263920513E-4</v>
      </c>
      <c r="C140">
        <f t="shared" si="48"/>
        <v>1.6172673928060948E-6</v>
      </c>
      <c r="D140">
        <f t="shared" si="49"/>
        <v>2.6365703287289871E-9</v>
      </c>
      <c r="E140">
        <f t="shared" si="50"/>
        <v>5.4319454937168388E-5</v>
      </c>
      <c r="F140">
        <f t="shared" si="51"/>
        <v>1.1804871480336487E-7</v>
      </c>
      <c r="G140">
        <f t="shared" si="52"/>
        <v>1.9245038895832067E-10</v>
      </c>
      <c r="H140">
        <f t="shared" si="53"/>
        <v>1.0594556929076271E-3</v>
      </c>
      <c r="I140">
        <f t="shared" si="54"/>
        <v>1.1224463652343801E-6</v>
      </c>
      <c r="J140">
        <f t="shared" si="55"/>
        <v>1.1891821916310375E-9</v>
      </c>
    </row>
    <row r="141" spans="1:10" x14ac:dyDescent="0.25">
      <c r="A141">
        <f t="shared" si="46"/>
        <v>13.799999999999967</v>
      </c>
      <c r="B141">
        <f t="shared" si="47"/>
        <v>7.130496412556458E-4</v>
      </c>
      <c r="C141">
        <f t="shared" si="48"/>
        <v>1.4740455392958615E-6</v>
      </c>
      <c r="D141">
        <f t="shared" si="49"/>
        <v>2.2858818171655972E-9</v>
      </c>
      <c r="E141">
        <f t="shared" si="50"/>
        <v>5.1670263859104892E-5</v>
      </c>
      <c r="F141">
        <f t="shared" si="51"/>
        <v>1.0681489415187428E-7</v>
      </c>
      <c r="G141">
        <f t="shared" si="52"/>
        <v>1.6564360993953642E-10</v>
      </c>
      <c r="H141">
        <f t="shared" si="53"/>
        <v>1.0077854290485274E-3</v>
      </c>
      <c r="I141">
        <f t="shared" si="54"/>
        <v>1.0156314710025246E-6</v>
      </c>
      <c r="J141">
        <f t="shared" si="55"/>
        <v>1.0235385977594671E-9</v>
      </c>
    </row>
    <row r="142" spans="1:10" x14ac:dyDescent="0.25">
      <c r="A142">
        <f t="shared" si="46"/>
        <v>13.899999999999967</v>
      </c>
      <c r="B142">
        <f t="shared" si="47"/>
        <v>6.8318882742852527E-4</v>
      </c>
      <c r="C142">
        <f t="shared" si="48"/>
        <v>1.3434365725761811E-6</v>
      </c>
      <c r="D142">
        <f t="shared" si="49"/>
        <v>1.9817331886606791E-9</v>
      </c>
      <c r="E142">
        <f t="shared" si="50"/>
        <v>4.9150275354570283E-5</v>
      </c>
      <c r="F142">
        <f t="shared" si="51"/>
        <v>9.6650113134977289E-8</v>
      </c>
      <c r="G142">
        <f t="shared" si="52"/>
        <v>1.4257073299717149E-10</v>
      </c>
      <c r="H142">
        <f t="shared" si="53"/>
        <v>9.5863515369403601E-4</v>
      </c>
      <c r="I142">
        <f t="shared" si="54"/>
        <v>9.1898135789798816E-7</v>
      </c>
      <c r="J142">
        <f t="shared" si="55"/>
        <v>8.8096783527049021E-10</v>
      </c>
    </row>
    <row r="143" spans="1:10" x14ac:dyDescent="0.25">
      <c r="A143">
        <f t="shared" si="46"/>
        <v>13.999999999999966</v>
      </c>
      <c r="B143">
        <f t="shared" si="47"/>
        <v>6.5454463395164645E-4</v>
      </c>
      <c r="C143">
        <f t="shared" si="48"/>
        <v>1.224336943161927E-6</v>
      </c>
      <c r="D143">
        <f t="shared" si="49"/>
        <v>1.7179657696431108E-9</v>
      </c>
      <c r="E143">
        <f t="shared" si="50"/>
        <v>4.6753188139403434E-5</v>
      </c>
      <c r="F143">
        <f t="shared" si="51"/>
        <v>8.7452638797280713E-8</v>
      </c>
      <c r="G143">
        <f t="shared" si="52"/>
        <v>1.2271184068879393E-10</v>
      </c>
      <c r="H143">
        <f t="shared" si="53"/>
        <v>9.1188196555453164E-4</v>
      </c>
      <c r="I143">
        <f t="shared" si="54"/>
        <v>8.3152871910359594E-7</v>
      </c>
      <c r="J143">
        <f t="shared" si="55"/>
        <v>7.582560427912284E-10</v>
      </c>
    </row>
    <row r="144" spans="1:10" x14ac:dyDescent="0.25">
      <c r="A144">
        <f t="shared" si="46"/>
        <v>14.099999999999966</v>
      </c>
      <c r="B144">
        <f t="shared" si="47"/>
        <v>6.2706941629135779E-4</v>
      </c>
      <c r="C144">
        <f t="shared" si="48"/>
        <v>1.1157389203542117E-6</v>
      </c>
      <c r="D144">
        <f t="shared" si="49"/>
        <v>1.4892273081379379E-9</v>
      </c>
      <c r="E144">
        <f t="shared" si="50"/>
        <v>4.4473008247614132E-5</v>
      </c>
      <c r="F144">
        <f t="shared" si="51"/>
        <v>7.9130419883277625E-8</v>
      </c>
      <c r="G144">
        <f t="shared" si="52"/>
        <v>1.0561895802396748E-10</v>
      </c>
      <c r="H144">
        <f t="shared" si="53"/>
        <v>8.6740895730701715E-4</v>
      </c>
      <c r="I144">
        <f t="shared" si="54"/>
        <v>7.5239829921644673E-7</v>
      </c>
      <c r="J144">
        <f t="shared" si="55"/>
        <v>6.526370242029112E-10</v>
      </c>
    </row>
    <row r="145" spans="1:10" x14ac:dyDescent="0.25">
      <c r="A145">
        <f t="shared" si="46"/>
        <v>14.199999999999966</v>
      </c>
      <c r="B145">
        <f t="shared" si="47"/>
        <v>6.0071728338277749E-4</v>
      </c>
      <c r="C145">
        <f t="shared" si="48"/>
        <v>1.016722340119178E-6</v>
      </c>
      <c r="D145">
        <f t="shared" si="49"/>
        <v>1.2908818236567722E-9</v>
      </c>
      <c r="E145">
        <f t="shared" si="50"/>
        <v>4.2304034041040772E-5</v>
      </c>
      <c r="F145">
        <f t="shared" si="51"/>
        <v>7.1600164797125387E-8</v>
      </c>
      <c r="G145">
        <f t="shared" si="52"/>
        <v>9.0907170680054605E-11</v>
      </c>
      <c r="H145">
        <f t="shared" si="53"/>
        <v>8.2510492326591848E-4</v>
      </c>
      <c r="I145">
        <f t="shared" si="54"/>
        <v>6.8079813439765721E-7</v>
      </c>
      <c r="J145">
        <f t="shared" si="55"/>
        <v>5.6172989244175994E-10</v>
      </c>
    </row>
    <row r="146" spans="1:10" x14ac:dyDescent="0.25">
      <c r="A146">
        <f t="shared" si="46"/>
        <v>14.299999999999965</v>
      </c>
      <c r="B146">
        <f t="shared" si="47"/>
        <v>5.7544403995613968E-4</v>
      </c>
      <c r="C146">
        <f t="shared" si="48"/>
        <v>9.2644706825017795E-7</v>
      </c>
      <c r="D146">
        <f t="shared" si="49"/>
        <v>1.1188966642094983E-9</v>
      </c>
      <c r="E146">
        <f t="shared" si="50"/>
        <v>4.0240841954974904E-5</v>
      </c>
      <c r="F146">
        <f t="shared" si="51"/>
        <v>6.478650826924337E-8</v>
      </c>
      <c r="G146">
        <f t="shared" si="52"/>
        <v>7.8244521972692382E-11</v>
      </c>
      <c r="H146">
        <f t="shared" si="53"/>
        <v>7.8486408131094552E-4</v>
      </c>
      <c r="I146">
        <f t="shared" si="54"/>
        <v>6.1601162613207461E-7</v>
      </c>
      <c r="J146">
        <f t="shared" si="55"/>
        <v>4.8348539902101327E-10</v>
      </c>
    </row>
    <row r="147" spans="1:10" x14ac:dyDescent="0.25">
      <c r="A147">
        <f t="shared" si="46"/>
        <v>14.399999999999965</v>
      </c>
      <c r="B147">
        <f t="shared" si="47"/>
        <v>5.5120713025296061E-4</v>
      </c>
      <c r="C147">
        <f t="shared" si="48"/>
        <v>8.4414609862193196E-7</v>
      </c>
      <c r="D147">
        <f t="shared" si="49"/>
        <v>9.6977625929639316E-10</v>
      </c>
      <c r="E147">
        <f t="shared" si="50"/>
        <v>3.827827293423347E-5</v>
      </c>
      <c r="F147">
        <f t="shared" si="51"/>
        <v>5.8621256848745418E-8</v>
      </c>
      <c r="G147">
        <f t="shared" si="52"/>
        <v>6.7345573562249683E-11</v>
      </c>
      <c r="H147">
        <f t="shared" si="53"/>
        <v>7.4658580837669254E-4</v>
      </c>
      <c r="I147">
        <f t="shared" si="54"/>
        <v>5.5739036926947946E-7</v>
      </c>
      <c r="J147">
        <f t="shared" si="55"/>
        <v>4.1613973942243706E-10</v>
      </c>
    </row>
    <row r="148" spans="1:10" x14ac:dyDescent="0.25">
      <c r="A148">
        <f t="shared" si="46"/>
        <v>14.499999999999964</v>
      </c>
      <c r="B148">
        <f t="shared" si="47"/>
        <v>5.2796558324508117E-4</v>
      </c>
      <c r="C148">
        <f t="shared" si="48"/>
        <v>7.691192483449941E-7</v>
      </c>
      <c r="D148">
        <f t="shared" si="49"/>
        <v>8.4049200932412098E-10</v>
      </c>
      <c r="E148">
        <f t="shared" si="50"/>
        <v>3.6411419534143619E-5</v>
      </c>
      <c r="F148">
        <f t="shared" si="51"/>
        <v>5.3042706782413518E-8</v>
      </c>
      <c r="G148">
        <f t="shared" si="52"/>
        <v>5.7964966160284348E-11</v>
      </c>
      <c r="H148">
        <f t="shared" si="53"/>
        <v>7.1017438884256171E-4</v>
      </c>
      <c r="I148">
        <f t="shared" si="54"/>
        <v>5.0434766256790603E-7</v>
      </c>
      <c r="J148">
        <f t="shared" si="55"/>
        <v>3.5817479302833718E-10</v>
      </c>
    </row>
    <row r="149" spans="1:10" x14ac:dyDescent="0.25">
      <c r="A149">
        <f t="shared" si="46"/>
        <v>14.599999999999964</v>
      </c>
      <c r="B149">
        <f t="shared" si="47"/>
        <v>5.0567995927090922E-4</v>
      </c>
      <c r="C149">
        <f t="shared" si="48"/>
        <v>7.0072737567983098E-7</v>
      </c>
      <c r="D149">
        <f t="shared" si="49"/>
        <v>7.2840669051998746E-10</v>
      </c>
      <c r="E149">
        <f t="shared" si="50"/>
        <v>3.4635613648692498E-5</v>
      </c>
      <c r="F149">
        <f t="shared" si="51"/>
        <v>4.7995025731495389E-8</v>
      </c>
      <c r="G149">
        <f t="shared" si="52"/>
        <v>4.9890869213697897E-11</v>
      </c>
      <c r="H149">
        <f t="shared" si="53"/>
        <v>6.7553877519385631E-4</v>
      </c>
      <c r="I149">
        <f t="shared" si="54"/>
        <v>4.5635263679041558E-7</v>
      </c>
      <c r="J149">
        <f t="shared" si="55"/>
        <v>3.0828390131388443E-10</v>
      </c>
    </row>
    <row r="150" spans="1:10" x14ac:dyDescent="0.25">
      <c r="B150" s="2">
        <f>+SUM(B3:B149)</f>
        <v>2.0391686472368491</v>
      </c>
      <c r="C150" s="2">
        <f>+SUM(C3:C149)</f>
        <v>1.0508260521785078</v>
      </c>
      <c r="D150" s="2">
        <f>+SUM(D3:D149)</f>
        <v>0.71791619344537405</v>
      </c>
      <c r="E150">
        <f>+SUM(E4:E149)</f>
        <v>0.99932446122480612</v>
      </c>
      <c r="F150">
        <f>+SUM(F4:F149)</f>
        <v>0.99999954364736321</v>
      </c>
      <c r="G150">
        <f>+SUM(G4:G149)</f>
        <v>0.99999999969171605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Chart1</vt:lpstr>
      <vt:lpstr>Chart2</vt:lpstr>
      <vt:lpstr>Chart3</vt:lpstr>
      <vt:lpstr>Chart3 (2)</vt:lpstr>
    </vt:vector>
  </TitlesOfParts>
  <Company>ETH Zuerich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adeyb</dc:creator>
  <cp:lastModifiedBy>adeyb</cp:lastModifiedBy>
  <dcterms:created xsi:type="dcterms:W3CDTF">2013-08-28T13:50:45Z</dcterms:created>
  <dcterms:modified xsi:type="dcterms:W3CDTF">2013-08-29T14:25:10Z</dcterms:modified>
</cp:coreProperties>
</file>