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dejesus/Downloads/"/>
    </mc:Choice>
  </mc:AlternateContent>
  <xr:revisionPtr revIDLastSave="0" documentId="8_{4D08A4FA-D757-E24C-A1ED-DBA0F3C4DE7F}" xr6:coauthVersionLast="45" xr6:coauthVersionMax="45" xr10:uidLastSave="{00000000-0000-0000-0000-000000000000}"/>
  <bookViews>
    <workbookView xWindow="0" yWindow="0" windowWidth="33600" windowHeight="21000" xr2:uid="{9CFB6BDD-0297-4C24-B67D-F0F62C77E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D5" i="1"/>
  <c r="E7" i="1" l="1"/>
  <c r="F8" i="1" s="1"/>
  <c r="I14" i="1" l="1"/>
  <c r="I12" i="1"/>
  <c r="J14" i="1" s="1"/>
  <c r="F12" i="1"/>
  <c r="D14" i="1" s="1"/>
  <c r="G10" i="1" l="1"/>
  <c r="H14" i="1"/>
  <c r="H13" i="1"/>
  <c r="J12" i="1"/>
  <c r="J9" i="1" s="1"/>
</calcChain>
</file>

<file path=xl/sharedStrings.xml><?xml version="1.0" encoding="utf-8"?>
<sst xmlns="http://schemas.openxmlformats.org/spreadsheetml/2006/main" count="30" uniqueCount="21">
  <si>
    <t xml:space="preserve">A. Total Value of Contract including VO to date:  </t>
  </si>
  <si>
    <t xml:space="preserve">Php </t>
  </si>
  <si>
    <t xml:space="preserve">B. Total Payment Made to date :                          </t>
  </si>
  <si>
    <t xml:space="preserve">C. Total Cost to Complete (A-B) :                        </t>
  </si>
  <si>
    <t xml:space="preserve">D. Unbilled Amount                                              </t>
  </si>
  <si>
    <t xml:space="preserve">      D.1 Unbilled works done on site                             Php </t>
  </si>
  <si>
    <t xml:space="preserve">      D.2 Unbilled works to complete on site                   Php </t>
  </si>
  <si>
    <t xml:space="preserve">E. Balance due for payment                                 Php </t>
  </si>
  <si>
    <t xml:space="preserve">F. Amount of works completed (B+D.1+E)           Php </t>
  </si>
  <si>
    <t xml:space="preserve">G. % of works completed (F/A)                                    </t>
  </si>
  <si>
    <t>H. Balance of works to complete (A-F) or D.2     Php </t>
  </si>
  <si>
    <t>From F&amp;C</t>
  </si>
  <si>
    <t>From Budget</t>
  </si>
  <si>
    <t>NOTE:</t>
  </si>
  <si>
    <t>WITH OSM SIMILAR TO THIS (Align with our numbers at book)</t>
  </si>
  <si>
    <t>ORANGE:</t>
  </si>
  <si>
    <t>BLUE</t>
  </si>
  <si>
    <t>FROM BOOK</t>
  </si>
  <si>
    <t>COMPLETED WORK</t>
  </si>
  <si>
    <t>KEY</t>
  </si>
  <si>
    <t xml:space="preserve">MACTAN BREAKDOWN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</si>
</sst>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" fontId="0" fillId="0" borderId="0" xfId="0" applyNumberFormat="1"/>
    <xf numFmtId="4" fontId="2" fillId="0" borderId="0" xfId="0" applyNumberFormat="1" applyFont="1"/>
    <xf numFmtId="4" fontId="3" fillId="0" borderId="0" xfId="0" applyNumberFormat="1" applyFont="1"/>
    <xf numFmtId="4" fontId="1" fillId="0" borderId="0" xfId="0" applyNumberFormat="1" applyFont="1"/>
    <xf numFmtId="0" fontId="1" fillId="0" borderId="0" xfId="0" applyFont="1"/>
    <xf numFmtId="4" fontId="4" fillId="0" borderId="0" xfId="0" applyNumberFormat="1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7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E894-C65C-4FC0-9A41-36AC5C792AD9}">
  <dimension ref="A1:K20"/>
  <sheetViews>
    <sheetView tabSelected="1" zoomScale="150" zoomScaleNormal="85" workbookViewId="0">
      <selection activeCell="B17" sqref="B17"/>
    </sheetView>
  </sheetViews>
  <sheetFormatPr baseColWidth="10" defaultColWidth="8.83203125" defaultRowHeight="15" x14ac:dyDescent="0.2"/>
  <cols>
    <col min="2" max="2" width="75" bestFit="1" customWidth="1"/>
    <col min="4" max="4" width="25" bestFit="1" customWidth="1"/>
    <col min="5" max="5" width="15" bestFit="1" customWidth="1"/>
    <col min="6" max="6" width="15.1640625" bestFit="1" customWidth="1"/>
    <col min="7" max="7" width="15" bestFit="1" customWidth="1"/>
    <col min="8" max="8" width="13.1640625" customWidth="1"/>
    <col min="9" max="9" width="24" customWidth="1"/>
    <col min="10" max="10" width="13.83203125" bestFit="1" customWidth="1"/>
  </cols>
  <sheetData>
    <row r="1" spans="2:11" x14ac:dyDescent="0.2">
      <c r="B1" s="7" t="s">
        <v>20</v>
      </c>
      <c r="I1" s="11" t="s">
        <v>13</v>
      </c>
      <c r="J1" s="12"/>
      <c r="K1" s="12"/>
    </row>
    <row r="2" spans="2:11" x14ac:dyDescent="0.2">
      <c r="H2" s="9"/>
      <c r="I2" s="13"/>
      <c r="J2" s="13"/>
      <c r="K2" s="12"/>
    </row>
    <row r="3" spans="2:11" x14ac:dyDescent="0.2">
      <c r="H3" s="9"/>
      <c r="I3" s="13"/>
      <c r="J3" s="13"/>
      <c r="K3" s="12"/>
    </row>
    <row r="4" spans="2:11" x14ac:dyDescent="0.2">
      <c r="B4" s="17" t="s">
        <v>14</v>
      </c>
      <c r="C4" s="18"/>
      <c r="D4" s="18"/>
      <c r="E4" s="18"/>
      <c r="F4" s="18"/>
      <c r="G4" s="18"/>
      <c r="H4" s="19"/>
      <c r="I4" s="20"/>
      <c r="J4" s="20"/>
      <c r="K4" s="12"/>
    </row>
    <row r="5" spans="2:11" x14ac:dyDescent="0.2">
      <c r="B5" s="1" t="s">
        <v>0</v>
      </c>
      <c r="C5" t="s">
        <v>1</v>
      </c>
      <c r="D5" s="8">
        <f>1156996791+121938345.96</f>
        <v>1278935136.96</v>
      </c>
      <c r="H5" s="9"/>
      <c r="I5" s="13" t="s">
        <v>12</v>
      </c>
      <c r="J5" s="14"/>
      <c r="K5" s="12"/>
    </row>
    <row r="6" spans="2:11" x14ac:dyDescent="0.2">
      <c r="B6" s="1" t="s">
        <v>2</v>
      </c>
      <c r="C6" t="s">
        <v>1</v>
      </c>
      <c r="E6" s="8">
        <v>596601808.33000004</v>
      </c>
      <c r="H6" s="9"/>
      <c r="I6" s="13" t="s">
        <v>11</v>
      </c>
      <c r="J6" s="13"/>
      <c r="K6" s="12"/>
    </row>
    <row r="7" spans="2:11" x14ac:dyDescent="0.2">
      <c r="B7" s="1" t="s">
        <v>3</v>
      </c>
      <c r="C7" t="s">
        <v>1</v>
      </c>
      <c r="E7" s="3">
        <f>D5-E6</f>
        <v>682333328.63</v>
      </c>
      <c r="H7" s="9"/>
      <c r="I7" s="13"/>
      <c r="J7" s="13"/>
      <c r="K7" s="12"/>
    </row>
    <row r="8" spans="2:11" x14ac:dyDescent="0.2">
      <c r="B8" s="1" t="s">
        <v>4</v>
      </c>
      <c r="C8" t="s">
        <v>1</v>
      </c>
      <c r="F8" s="3">
        <f>E7-F11</f>
        <v>508142704.42000002</v>
      </c>
      <c r="H8" s="9"/>
      <c r="I8" s="13"/>
      <c r="J8" s="13"/>
      <c r="K8" s="12"/>
    </row>
    <row r="9" spans="2:11" x14ac:dyDescent="0.2">
      <c r="B9" s="1" t="s">
        <v>5</v>
      </c>
      <c r="C9" t="s">
        <v>1</v>
      </c>
      <c r="G9" s="4">
        <v>180664196.88</v>
      </c>
      <c r="H9" s="9"/>
      <c r="I9" s="13"/>
      <c r="J9" s="15">
        <f>G9+J12</f>
        <v>290723731.13679993</v>
      </c>
      <c r="K9" s="12"/>
    </row>
    <row r="10" spans="2:11" x14ac:dyDescent="0.2">
      <c r="B10" s="1" t="s">
        <v>6</v>
      </c>
      <c r="C10" t="s">
        <v>1</v>
      </c>
      <c r="G10" s="3">
        <f>F8-G9</f>
        <v>327478507.54000002</v>
      </c>
      <c r="H10" s="9"/>
      <c r="I10" s="13"/>
      <c r="J10" s="13"/>
      <c r="K10" s="12"/>
    </row>
    <row r="11" spans="2:11" x14ac:dyDescent="0.2">
      <c r="B11" s="1" t="s">
        <v>7</v>
      </c>
      <c r="C11" t="s">
        <v>1</v>
      </c>
      <c r="F11" s="4">
        <f>149000000+9048288.89+16142335.32</f>
        <v>174190624.20999998</v>
      </c>
      <c r="H11" s="9"/>
      <c r="I11" s="13"/>
      <c r="J11" s="13"/>
      <c r="K11" s="12"/>
    </row>
    <row r="12" spans="2:11" x14ac:dyDescent="0.2">
      <c r="B12" s="2" t="s">
        <v>8</v>
      </c>
      <c r="C12" t="s">
        <v>1</v>
      </c>
      <c r="F12" s="5">
        <f>F11+G9+E6</f>
        <v>951456629.42000008</v>
      </c>
      <c r="H12" s="9"/>
      <c r="I12" s="15">
        <f>D5*I13</f>
        <v>1061516163.6768</v>
      </c>
      <c r="J12" s="15">
        <f>I12-F12</f>
        <v>110059534.25679994</v>
      </c>
      <c r="K12" s="12"/>
    </row>
    <row r="13" spans="2:11" x14ac:dyDescent="0.2">
      <c r="B13" s="2" t="s">
        <v>9</v>
      </c>
      <c r="C13" t="s">
        <v>1</v>
      </c>
      <c r="H13" s="10">
        <f>F12/D5</f>
        <v>0.74394439711898996</v>
      </c>
      <c r="I13" s="16">
        <v>0.83</v>
      </c>
      <c r="J13" s="13"/>
      <c r="K13" s="12"/>
    </row>
    <row r="14" spans="2:11" x14ac:dyDescent="0.2">
      <c r="B14" s="2" t="s">
        <v>10</v>
      </c>
      <c r="C14" t="s">
        <v>1</v>
      </c>
      <c r="D14" s="6">
        <f>D5-F12</f>
        <v>327478507.53999996</v>
      </c>
      <c r="H14" s="10">
        <f>D14/D5</f>
        <v>0.25605560288101004</v>
      </c>
      <c r="I14" s="16">
        <f>100%-I13</f>
        <v>0.17000000000000004</v>
      </c>
      <c r="J14" s="15">
        <f>D5-I12</f>
        <v>217418973.28320003</v>
      </c>
      <c r="K14" s="12"/>
    </row>
    <row r="15" spans="2:11" x14ac:dyDescent="0.2">
      <c r="I15" s="12"/>
      <c r="J15" s="12"/>
      <c r="K15" s="12"/>
    </row>
    <row r="18" spans="1:2" x14ac:dyDescent="0.2">
      <c r="A18" s="7" t="s">
        <v>19</v>
      </c>
    </row>
    <row r="19" spans="1:2" x14ac:dyDescent="0.2">
      <c r="A19" s="21" t="s">
        <v>15</v>
      </c>
      <c r="B19" s="21" t="s">
        <v>18</v>
      </c>
    </row>
    <row r="20" spans="1:2" x14ac:dyDescent="0.2">
      <c r="A20" s="22" t="s">
        <v>16</v>
      </c>
      <c r="B20" s="22" t="s">
        <v>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5A42713EFA1F49B216E6AB66C61527" ma:contentTypeVersion="12" ma:contentTypeDescription="Create a new document." ma:contentTypeScope="" ma:versionID="35469ec60fef3743efffbe68c0eabe25">
  <xsd:schema xmlns:xsd="http://www.w3.org/2001/XMLSchema" xmlns:xs="http://www.w3.org/2001/XMLSchema" xmlns:p="http://schemas.microsoft.com/office/2006/metadata/properties" xmlns:ns2="20999e6b-1b67-4842-9370-66ed17b88724" xmlns:ns3="6b80d2d6-1455-49d4-b021-9f66bbc1a189" targetNamespace="http://schemas.microsoft.com/office/2006/metadata/properties" ma:root="true" ma:fieldsID="61716f6e73fa365d5a7fb015e172eb52" ns2:_="" ns3:_="">
    <xsd:import namespace="20999e6b-1b67-4842-9370-66ed17b88724"/>
    <xsd:import namespace="6b80d2d6-1455-49d4-b021-9f66bbc1a1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999e6b-1b67-4842-9370-66ed17b887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80d2d6-1455-49d4-b021-9f66bbc1a18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E2B0F8-A73D-4F50-8F78-CA6E2F36B67D}"/>
</file>

<file path=customXml/itemProps2.xml><?xml version="1.0" encoding="utf-8"?>
<ds:datastoreItem xmlns:ds="http://schemas.openxmlformats.org/officeDocument/2006/customXml" ds:itemID="{0A6E7EE0-065A-41E3-A316-7171251C374B}"/>
</file>

<file path=customXml/itemProps3.xml><?xml version="1.0" encoding="utf-8"?>
<ds:datastoreItem xmlns:ds="http://schemas.openxmlformats.org/officeDocument/2006/customXml" ds:itemID="{1BE7B9E4-CE4C-4C44-872B-AB5EB843C5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Yang</dc:creator>
  <cp:lastModifiedBy>Microsoft Office User</cp:lastModifiedBy>
  <dcterms:created xsi:type="dcterms:W3CDTF">2020-07-28T07:09:45Z</dcterms:created>
  <dcterms:modified xsi:type="dcterms:W3CDTF">2020-07-29T08:51:11Z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0x010100EE5A42713EFA1F49B216E6AB66C61527</vt:lpwstr>
  </property>
</Properties>
</file>