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Survmeth686\Winter 2024\Lectures\11 Survival Analysis\Inclass\"/>
    </mc:Choice>
  </mc:AlternateContent>
  <bookViews>
    <workbookView xWindow="480" yWindow="60" windowWidth="23010" windowHeight="10050" firstSheet="1" activeTab="5"/>
  </bookViews>
  <sheets>
    <sheet name="Example1" sheetId="2" r:id="rId1"/>
    <sheet name="Chart_Example1" sheetId="5" r:id="rId2"/>
    <sheet name="example 3_1" sheetId="3" r:id="rId3"/>
    <sheet name="example 4" sheetId="1" r:id="rId4"/>
    <sheet name="example 3 data" sheetId="6" r:id="rId5"/>
    <sheet name="example 3" sheetId="7" r:id="rId6"/>
  </sheets>
  <calcPr calcId="162913"/>
  <fileRecoveryPr repairLoad="1"/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E14" i="3"/>
  <c r="E15" i="3"/>
  <c r="E16" i="3"/>
  <c r="E17" i="3"/>
  <c r="E18" i="3"/>
  <c r="E13" i="3"/>
  <c r="D14" i="3"/>
  <c r="D15" i="3"/>
  <c r="D16" i="3"/>
  <c r="D17" i="3"/>
  <c r="D18" i="3"/>
  <c r="D13" i="3"/>
  <c r="B14" i="3"/>
  <c r="B15" i="3" s="1"/>
  <c r="B16" i="3" s="1"/>
  <c r="B17" i="3" s="1"/>
  <c r="B18" i="3" s="1"/>
  <c r="B19" i="3" s="1"/>
  <c r="B4" i="3"/>
  <c r="B5" i="3"/>
  <c r="B6" i="3"/>
  <c r="B7" i="3"/>
  <c r="B8" i="3" s="1"/>
  <c r="B3" i="3"/>
  <c r="H28" i="2" l="1"/>
  <c r="E28" i="2"/>
  <c r="G28" i="2" s="1"/>
  <c r="B29" i="2"/>
  <c r="B30" i="2" s="1"/>
  <c r="H31" i="2" l="1"/>
  <c r="B31" i="2"/>
  <c r="E30" i="2"/>
  <c r="G30" i="2" s="1"/>
  <c r="H30" i="2"/>
  <c r="E29" i="2"/>
  <c r="G29" i="2" s="1"/>
  <c r="B3" i="1"/>
  <c r="B4" i="1" s="1"/>
  <c r="B32" i="2" l="1"/>
  <c r="H32" i="2"/>
  <c r="E31" i="2"/>
  <c r="G31" i="2" s="1"/>
  <c r="B5" i="1"/>
  <c r="B33" i="2" l="1"/>
  <c r="H33" i="2"/>
  <c r="E32" i="2"/>
  <c r="G32" i="2" s="1"/>
  <c r="B34" i="2" l="1"/>
  <c r="H34" i="2"/>
  <c r="E33" i="2"/>
  <c r="G33" i="2" s="1"/>
  <c r="B35" i="2" l="1"/>
  <c r="H35" i="2"/>
  <c r="E34" i="2"/>
  <c r="G34" i="2" s="1"/>
  <c r="B36" i="2" l="1"/>
  <c r="H36" i="2"/>
  <c r="E35" i="2"/>
  <c r="G35" i="2" s="1"/>
  <c r="B37" i="2" l="1"/>
  <c r="E36" i="2"/>
  <c r="G36" i="2" s="1"/>
  <c r="H37" i="2"/>
  <c r="B38" i="2" l="1"/>
  <c r="E38" i="2" s="1"/>
  <c r="G38" i="2" s="1"/>
  <c r="H38" i="2"/>
  <c r="E37" i="2"/>
  <c r="G37" i="2" s="1"/>
</calcChain>
</file>

<file path=xl/sharedStrings.xml><?xml version="1.0" encoding="utf-8"?>
<sst xmlns="http://schemas.openxmlformats.org/spreadsheetml/2006/main" count="56" uniqueCount="49">
  <si>
    <t>x</t>
  </si>
  <si>
    <t>q</t>
  </si>
  <si>
    <t>p</t>
  </si>
  <si>
    <t>P</t>
  </si>
  <si>
    <t>Case id</t>
  </si>
  <si>
    <t>Time of Event (T)</t>
  </si>
  <si>
    <t>T</t>
  </si>
  <si>
    <t>P(T&gt;t)</t>
  </si>
  <si>
    <t>P(T&lt;=t)</t>
  </si>
  <si>
    <t>At Risk</t>
  </si>
  <si>
    <t>Deaths</t>
  </si>
  <si>
    <t>O_x</t>
  </si>
  <si>
    <t>n_d_x</t>
  </si>
  <si>
    <t>probability of dying during time x to time x+n</t>
  </si>
  <si>
    <t>probability that death occurs after time T</t>
  </si>
  <si>
    <t>Time Interval</t>
  </si>
  <si>
    <t>0-2</t>
  </si>
  <si>
    <t>2-4</t>
  </si>
  <si>
    <t>4-6</t>
  </si>
  <si>
    <t>6-8</t>
  </si>
  <si>
    <t>8-10</t>
  </si>
  <si>
    <t>10-12</t>
  </si>
  <si>
    <t>12-14</t>
  </si>
  <si>
    <t>Number Under Observation at Start of Interval</t>
  </si>
  <si>
    <t>Number that Died During Interval</t>
  </si>
  <si>
    <t>2_d_x</t>
  </si>
  <si>
    <t>Dying in interval</t>
  </si>
  <si>
    <t>2_q^_x</t>
  </si>
  <si>
    <t>Surviving given alive at start of interval</t>
  </si>
  <si>
    <t>2_p^_x</t>
  </si>
  <si>
    <t>Surviving given alive at end of interval given alive at t=0</t>
  </si>
  <si>
    <t>x+2P^_0</t>
  </si>
  <si>
    <t>Time at Beginning of Interval</t>
  </si>
  <si>
    <t>Number under Observation at exact beginning time of interval</t>
  </si>
  <si>
    <t>Number Dying in Interval x to x+n (where n=1)</t>
  </si>
  <si>
    <t>1. determine n</t>
  </si>
  <si>
    <t>2. Write Notation in the table</t>
  </si>
  <si>
    <t>3. Compute probability of surviving from time x to time x+n</t>
  </si>
  <si>
    <t>4. Compute probability of surviving from time x to time x+n</t>
  </si>
  <si>
    <t>5. Compute surviving probability to end of interva given alive at t=0 for each interval</t>
  </si>
  <si>
    <t>Weeks</t>
  </si>
  <si>
    <t>Group</t>
  </si>
  <si>
    <t>Censored</t>
  </si>
  <si>
    <t>Drug 6-MP</t>
  </si>
  <si>
    <t>Time</t>
  </si>
  <si>
    <t>O_i</t>
  </si>
  <si>
    <t>d_i</t>
  </si>
  <si>
    <t>i_Phat_0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</si>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</sst>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quotePrefix="1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Example1!$E$27</c:f>
              <c:strCache>
                <c:ptCount val="1"/>
                <c:pt idx="0">
                  <c:v>P(T&gt;t)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Example1!$D$28:$D$38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Example1!$E$28:$E$38</c:f>
              <c:numCache>
                <c:formatCode>0.00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0.88888888888888884</c:v>
                </c:pt>
                <c:pt idx="3">
                  <c:v>0.875</c:v>
                </c:pt>
                <c:pt idx="4">
                  <c:v>0.8571428571428571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F-47AE-8F84-CE920537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127471"/>
        <c:axId val="1390121231"/>
      </c:scatterChart>
      <c:valAx>
        <c:axId val="13901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231"/>
        <c:crosses val="autoZero"/>
        <c:crossBetween val="midCat"/>
      </c:valAx>
      <c:valAx>
        <c:axId val="13901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47624</xdr:rowOff>
    </xdr:from>
    <xdr:to>
      <xdr:col>9</xdr:col>
      <xdr:colOff>466725</xdr:colOff>
      <xdr:row>3</xdr:row>
      <xdr:rowOff>152399</xdr:rowOff>
    </xdr:to>
    <xdr:sp macro="" textlink="">
      <xdr:nvSpPr>
        <xdr:cNvPr id="2" name="TextBox 1"/>
        <xdr:cNvSpPr txBox="1"/>
      </xdr:nvSpPr>
      <xdr:spPr>
        <a:xfrm>
          <a:off x="85725" y="47624"/>
          <a:ext cx="10210800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Using example 3 data, estimate</a:t>
          </a:r>
          <a:r>
            <a:rPr lang="en-US" sz="1100" baseline="0"/>
            <a:t> survival function by drug 6-MP and placebo</a:t>
          </a:r>
        </a:p>
        <a:p>
          <a:r>
            <a:rPr lang="en-US" sz="1100"/>
            <a:t>2. </a:t>
          </a:r>
          <a:r>
            <a:rPr lang="en-US" sz="1100" baseline="0"/>
            <a:t>Would you recommend Drug 6-MP to be tested in the general population?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42" sqref="B42"/>
    </sheetView>
  </sheetViews>
  <sheetFormatPr defaultRowHeight="15" x14ac:dyDescent="0.25"/>
  <cols>
    <col min="2" max="2" width="22" bestFit="1" customWidth="1"/>
    <col min="3" max="3" width="19.42578125" bestFit="1" customWidth="1"/>
    <col min="4" max="4" width="2.7109375" bestFit="1" customWidth="1"/>
    <col min="5" max="5" width="33.5703125" bestFit="1" customWidth="1"/>
    <col min="6" max="6" width="33.5703125" customWidth="1"/>
    <col min="7" max="7" width="24" customWidth="1"/>
    <col min="8" max="8" width="23.5703125" customWidth="1"/>
    <col min="10" max="10" width="6.28515625" bestFit="1" customWidth="1"/>
    <col min="11" max="11" width="14.140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18</v>
      </c>
    </row>
    <row r="6" spans="1:2" x14ac:dyDescent="0.25">
      <c r="A6">
        <v>5</v>
      </c>
      <c r="B6">
        <v>16</v>
      </c>
    </row>
    <row r="7" spans="1:2" x14ac:dyDescent="0.25">
      <c r="A7">
        <v>6</v>
      </c>
      <c r="B7">
        <v>14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9</v>
      </c>
    </row>
    <row r="13" spans="1:2" x14ac:dyDescent="0.25">
      <c r="A13" t="s">
        <v>4</v>
      </c>
      <c r="B13" t="s">
        <v>5</v>
      </c>
    </row>
    <row r="14" spans="1:2" x14ac:dyDescent="0.25">
      <c r="A14">
        <v>8</v>
      </c>
      <c r="B14">
        <v>2</v>
      </c>
    </row>
    <row r="15" spans="1:2" x14ac:dyDescent="0.25">
      <c r="A15">
        <v>9</v>
      </c>
      <c r="B15">
        <v>4</v>
      </c>
    </row>
    <row r="16" spans="1:2" x14ac:dyDescent="0.25">
      <c r="A16">
        <v>1</v>
      </c>
      <c r="B16">
        <v>5</v>
      </c>
    </row>
    <row r="17" spans="1:8" x14ac:dyDescent="0.25">
      <c r="A17">
        <v>2</v>
      </c>
      <c r="B17">
        <v>6</v>
      </c>
    </row>
    <row r="18" spans="1:8" x14ac:dyDescent="0.25">
      <c r="A18">
        <v>7</v>
      </c>
      <c r="B18">
        <v>7</v>
      </c>
    </row>
    <row r="19" spans="1:8" x14ac:dyDescent="0.25">
      <c r="A19">
        <v>3</v>
      </c>
      <c r="B19">
        <v>8</v>
      </c>
    </row>
    <row r="20" spans="1:8" x14ac:dyDescent="0.25">
      <c r="A20">
        <v>10</v>
      </c>
      <c r="B20">
        <v>9</v>
      </c>
    </row>
    <row r="21" spans="1:8" x14ac:dyDescent="0.25">
      <c r="A21">
        <v>6</v>
      </c>
      <c r="B21">
        <v>14</v>
      </c>
    </row>
    <row r="22" spans="1:8" x14ac:dyDescent="0.25">
      <c r="A22">
        <v>5</v>
      </c>
      <c r="B22">
        <v>16</v>
      </c>
    </row>
    <row r="23" spans="1:8" x14ac:dyDescent="0.25">
      <c r="A23">
        <v>4</v>
      </c>
      <c r="B23">
        <v>18</v>
      </c>
    </row>
    <row r="26" spans="1:8" ht="30" x14ac:dyDescent="0.25">
      <c r="B26" s="2" t="s">
        <v>11</v>
      </c>
      <c r="C26" t="s">
        <v>12</v>
      </c>
      <c r="E26" t="s">
        <v>14</v>
      </c>
      <c r="G26" s="6"/>
      <c r="H26" s="6" t="s">
        <v>13</v>
      </c>
    </row>
    <row r="27" spans="1:8" x14ac:dyDescent="0.25">
      <c r="B27" s="5" t="s">
        <v>9</v>
      </c>
      <c r="C27" s="5" t="s">
        <v>10</v>
      </c>
      <c r="D27" s="5" t="s">
        <v>6</v>
      </c>
      <c r="E27" s="5" t="s">
        <v>7</v>
      </c>
      <c r="F27" s="5"/>
      <c r="G27" s="5" t="s">
        <v>8</v>
      </c>
    </row>
    <row r="28" spans="1:8" x14ac:dyDescent="0.25">
      <c r="B28" s="3">
        <v>10</v>
      </c>
      <c r="C28" s="3">
        <v>0</v>
      </c>
      <c r="D28" s="3">
        <v>0</v>
      </c>
      <c r="E28" s="4">
        <f>B28/B28</f>
        <v>1</v>
      </c>
      <c r="F28" s="4"/>
      <c r="G28" s="4">
        <f>1-E28</f>
        <v>0</v>
      </c>
      <c r="H28" s="1">
        <f>C28/B28</f>
        <v>0</v>
      </c>
    </row>
    <row r="29" spans="1:8" x14ac:dyDescent="0.25">
      <c r="B29" s="3">
        <f>B28-C29</f>
        <v>9</v>
      </c>
      <c r="C29" s="3">
        <v>1</v>
      </c>
      <c r="D29" s="3">
        <v>2</v>
      </c>
      <c r="E29" s="4">
        <f>B29/B28</f>
        <v>0.9</v>
      </c>
      <c r="F29" s="4"/>
      <c r="G29" s="4">
        <f t="shared" ref="G29:G38" si="0">1-E29</f>
        <v>9.9999999999999978E-2</v>
      </c>
      <c r="H29" s="1"/>
    </row>
    <row r="30" spans="1:8" x14ac:dyDescent="0.25">
      <c r="B30" s="7">
        <f t="shared" ref="B30:B38" si="1">B29-C30</f>
        <v>8</v>
      </c>
      <c r="C30" s="7">
        <v>1</v>
      </c>
      <c r="D30" s="7">
        <v>4</v>
      </c>
      <c r="E30" s="8">
        <f>B30/B29</f>
        <v>0.88888888888888884</v>
      </c>
      <c r="F30" s="8"/>
      <c r="G30" s="8">
        <f t="shared" si="0"/>
        <v>0.11111111111111116</v>
      </c>
      <c r="H30" s="1">
        <f t="shared" ref="H30:H38" si="2">C29/B29</f>
        <v>0.1111111111111111</v>
      </c>
    </row>
    <row r="31" spans="1:8" x14ac:dyDescent="0.25">
      <c r="B31" s="3">
        <f t="shared" si="1"/>
        <v>7</v>
      </c>
      <c r="C31" s="3">
        <v>1</v>
      </c>
      <c r="D31" s="3">
        <v>5</v>
      </c>
      <c r="E31" s="4">
        <f t="shared" ref="E31:E38" si="3">B31/B30</f>
        <v>0.875</v>
      </c>
      <c r="F31" s="4"/>
      <c r="G31" s="4">
        <f t="shared" si="0"/>
        <v>0.125</v>
      </c>
      <c r="H31" s="1">
        <f t="shared" si="2"/>
        <v>0.125</v>
      </c>
    </row>
    <row r="32" spans="1:8" x14ac:dyDescent="0.25">
      <c r="B32" s="3">
        <f t="shared" si="1"/>
        <v>6</v>
      </c>
      <c r="C32" s="3">
        <v>1</v>
      </c>
      <c r="D32" s="3">
        <v>6</v>
      </c>
      <c r="E32" s="4">
        <f t="shared" si="3"/>
        <v>0.8571428571428571</v>
      </c>
      <c r="F32" s="4"/>
      <c r="G32" s="4">
        <f t="shared" si="0"/>
        <v>0.1428571428571429</v>
      </c>
      <c r="H32" s="1">
        <f t="shared" si="2"/>
        <v>0.14285714285714285</v>
      </c>
    </row>
    <row r="33" spans="2:8" x14ac:dyDescent="0.25">
      <c r="B33" s="3">
        <f t="shared" si="1"/>
        <v>5</v>
      </c>
      <c r="C33" s="3">
        <v>1</v>
      </c>
      <c r="D33" s="3">
        <v>7</v>
      </c>
      <c r="E33" s="4">
        <f t="shared" si="3"/>
        <v>0.83333333333333337</v>
      </c>
      <c r="F33" s="4"/>
      <c r="G33" s="4">
        <f t="shared" si="0"/>
        <v>0.16666666666666663</v>
      </c>
      <c r="H33" s="1">
        <f t="shared" si="2"/>
        <v>0.16666666666666666</v>
      </c>
    </row>
    <row r="34" spans="2:8" x14ac:dyDescent="0.25">
      <c r="B34" s="3">
        <f t="shared" si="1"/>
        <v>4</v>
      </c>
      <c r="C34" s="3">
        <v>1</v>
      </c>
      <c r="D34" s="3">
        <v>8</v>
      </c>
      <c r="E34" s="4">
        <f t="shared" si="3"/>
        <v>0.8</v>
      </c>
      <c r="F34" s="4"/>
      <c r="G34" s="4">
        <f t="shared" si="0"/>
        <v>0.19999999999999996</v>
      </c>
      <c r="H34" s="1">
        <f t="shared" si="2"/>
        <v>0.2</v>
      </c>
    </row>
    <row r="35" spans="2:8" x14ac:dyDescent="0.25">
      <c r="B35" s="3">
        <f t="shared" si="1"/>
        <v>3</v>
      </c>
      <c r="C35" s="3">
        <v>1</v>
      </c>
      <c r="D35" s="3">
        <v>9</v>
      </c>
      <c r="E35" s="4">
        <f t="shared" si="3"/>
        <v>0.75</v>
      </c>
      <c r="F35" s="4"/>
      <c r="G35" s="4">
        <f t="shared" si="0"/>
        <v>0.25</v>
      </c>
      <c r="H35" s="1">
        <f t="shared" si="2"/>
        <v>0.25</v>
      </c>
    </row>
    <row r="36" spans="2:8" x14ac:dyDescent="0.25">
      <c r="B36" s="3">
        <f t="shared" si="1"/>
        <v>2</v>
      </c>
      <c r="C36" s="3">
        <v>1</v>
      </c>
      <c r="D36" s="3">
        <v>14</v>
      </c>
      <c r="E36" s="4">
        <f t="shared" si="3"/>
        <v>0.66666666666666663</v>
      </c>
      <c r="F36" s="4"/>
      <c r="G36" s="4">
        <f t="shared" si="0"/>
        <v>0.33333333333333337</v>
      </c>
      <c r="H36" s="1">
        <f t="shared" si="2"/>
        <v>0.33333333333333331</v>
      </c>
    </row>
    <row r="37" spans="2:8" x14ac:dyDescent="0.25">
      <c r="B37" s="3">
        <f t="shared" si="1"/>
        <v>1</v>
      </c>
      <c r="C37" s="3">
        <v>1</v>
      </c>
      <c r="D37" s="3">
        <v>16</v>
      </c>
      <c r="E37" s="4">
        <f>B37/B36</f>
        <v>0.5</v>
      </c>
      <c r="F37" s="4"/>
      <c r="G37" s="4">
        <f t="shared" si="0"/>
        <v>0.5</v>
      </c>
      <c r="H37" s="1">
        <f t="shared" si="2"/>
        <v>0.5</v>
      </c>
    </row>
    <row r="38" spans="2:8" x14ac:dyDescent="0.25">
      <c r="B38" s="3">
        <f t="shared" si="1"/>
        <v>0</v>
      </c>
      <c r="C38" s="3">
        <v>1</v>
      </c>
      <c r="D38" s="3">
        <v>18</v>
      </c>
      <c r="E38" s="4">
        <f t="shared" si="3"/>
        <v>0</v>
      </c>
      <c r="F38" s="4"/>
      <c r="G38" s="4">
        <f t="shared" si="0"/>
        <v>1</v>
      </c>
      <c r="H38" s="1">
        <f t="shared" si="2"/>
        <v>1</v>
      </c>
    </row>
    <row r="39" spans="2:8" x14ac:dyDescent="0.25">
      <c r="H39" s="1"/>
    </row>
  </sheetData>
  <sortState ref="A14:B23">
    <sortCondition ref="B2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0" sqref="F10"/>
    </sheetView>
  </sheetViews>
  <sheetFormatPr defaultRowHeight="15" x14ac:dyDescent="0.25"/>
  <cols>
    <col min="1" max="1" width="12.7109375" bestFit="1" customWidth="1"/>
    <col min="2" max="2" width="15.42578125" customWidth="1"/>
    <col min="3" max="3" width="18.28515625" customWidth="1"/>
    <col min="4" max="6" width="16.42578125" customWidth="1"/>
  </cols>
  <sheetData>
    <row r="1" spans="1:6" ht="90" x14ac:dyDescent="0.25">
      <c r="A1" s="6" t="s">
        <v>15</v>
      </c>
      <c r="B1" s="6" t="s">
        <v>23</v>
      </c>
      <c r="C1" s="6" t="s">
        <v>24</v>
      </c>
      <c r="D1" s="6"/>
    </row>
    <row r="2" spans="1:6" x14ac:dyDescent="0.25">
      <c r="A2" t="s">
        <v>16</v>
      </c>
      <c r="B2">
        <v>300</v>
      </c>
      <c r="C2">
        <v>195</v>
      </c>
    </row>
    <row r="3" spans="1:6" x14ac:dyDescent="0.25">
      <c r="A3" s="9" t="s">
        <v>17</v>
      </c>
      <c r="B3">
        <f>B2-C2</f>
        <v>105</v>
      </c>
      <c r="C3">
        <v>27</v>
      </c>
    </row>
    <row r="4" spans="1:6" x14ac:dyDescent="0.25">
      <c r="A4" s="10" t="s">
        <v>18</v>
      </c>
      <c r="B4">
        <f t="shared" ref="B4:B8" si="0">B3-C3</f>
        <v>78</v>
      </c>
      <c r="C4">
        <v>15</v>
      </c>
    </row>
    <row r="5" spans="1:6" x14ac:dyDescent="0.25">
      <c r="A5" s="10" t="s">
        <v>19</v>
      </c>
      <c r="B5">
        <f t="shared" si="0"/>
        <v>63</v>
      </c>
      <c r="C5">
        <v>12</v>
      </c>
    </row>
    <row r="6" spans="1:6" x14ac:dyDescent="0.25">
      <c r="A6" s="10" t="s">
        <v>20</v>
      </c>
      <c r="B6">
        <f t="shared" si="0"/>
        <v>51</v>
      </c>
      <c r="C6">
        <v>9</v>
      </c>
    </row>
    <row r="7" spans="1:6" x14ac:dyDescent="0.25">
      <c r="A7" s="10" t="s">
        <v>21</v>
      </c>
      <c r="B7">
        <f t="shared" si="0"/>
        <v>42</v>
      </c>
      <c r="C7">
        <v>12</v>
      </c>
    </row>
    <row r="8" spans="1:6" x14ac:dyDescent="0.25">
      <c r="A8" s="10" t="s">
        <v>22</v>
      </c>
      <c r="B8">
        <f t="shared" si="0"/>
        <v>30</v>
      </c>
    </row>
    <row r="10" spans="1:6" ht="60" x14ac:dyDescent="0.25">
      <c r="D10" s="6" t="s">
        <v>26</v>
      </c>
      <c r="E10" s="6" t="s">
        <v>28</v>
      </c>
      <c r="F10" s="6" t="s">
        <v>30</v>
      </c>
    </row>
    <row r="12" spans="1:6" x14ac:dyDescent="0.25">
      <c r="A12" s="6" t="s">
        <v>0</v>
      </c>
      <c r="B12" s="11" t="s">
        <v>11</v>
      </c>
      <c r="C12" s="11" t="s">
        <v>25</v>
      </c>
      <c r="D12" s="11" t="s">
        <v>27</v>
      </c>
      <c r="E12" s="11" t="s">
        <v>29</v>
      </c>
      <c r="F12" s="2" t="s">
        <v>31</v>
      </c>
    </row>
    <row r="13" spans="1:6" x14ac:dyDescent="0.25">
      <c r="A13" s="13">
        <v>0</v>
      </c>
      <c r="B13" s="2">
        <v>300</v>
      </c>
      <c r="C13" s="2">
        <v>195</v>
      </c>
      <c r="D13" s="12">
        <f>C13/B13</f>
        <v>0.65</v>
      </c>
      <c r="E13" s="12">
        <f>1-D13</f>
        <v>0.35</v>
      </c>
      <c r="F13" s="12">
        <f>E13</f>
        <v>0.35</v>
      </c>
    </row>
    <row r="14" spans="1:6" x14ac:dyDescent="0.25">
      <c r="A14" s="14">
        <v>2</v>
      </c>
      <c r="B14" s="2">
        <f>B13-C13</f>
        <v>105</v>
      </c>
      <c r="C14" s="2">
        <v>27</v>
      </c>
      <c r="D14" s="12">
        <f t="shared" ref="D14:D19" si="1">C14/B14</f>
        <v>0.25714285714285712</v>
      </c>
      <c r="E14" s="12">
        <f t="shared" ref="E14:E19" si="2">1-D14</f>
        <v>0.74285714285714288</v>
      </c>
      <c r="F14" s="2">
        <f>E13*E14</f>
        <v>0.26</v>
      </c>
    </row>
    <row r="15" spans="1:6" x14ac:dyDescent="0.25">
      <c r="A15" s="14">
        <v>4</v>
      </c>
      <c r="B15" s="2">
        <f t="shared" ref="B15:B19" si="3">B14-C14</f>
        <v>78</v>
      </c>
      <c r="C15" s="2">
        <v>15</v>
      </c>
      <c r="D15" s="12">
        <f t="shared" si="1"/>
        <v>0.19230769230769232</v>
      </c>
      <c r="E15" s="12">
        <f t="shared" si="2"/>
        <v>0.80769230769230771</v>
      </c>
      <c r="F15" s="2">
        <f>E13*E14*E15</f>
        <v>0.21000000000000002</v>
      </c>
    </row>
    <row r="16" spans="1:6" x14ac:dyDescent="0.25">
      <c r="A16" s="14">
        <v>6</v>
      </c>
      <c r="B16" s="2">
        <f t="shared" si="3"/>
        <v>63</v>
      </c>
      <c r="C16" s="2">
        <v>12</v>
      </c>
      <c r="D16" s="12">
        <f t="shared" si="1"/>
        <v>0.19047619047619047</v>
      </c>
      <c r="E16" s="12">
        <f t="shared" si="2"/>
        <v>0.80952380952380953</v>
      </c>
      <c r="F16" s="2">
        <f>E13*E14*E15*E16</f>
        <v>0.17</v>
      </c>
    </row>
    <row r="17" spans="1:6" x14ac:dyDescent="0.25">
      <c r="A17" s="14">
        <v>8</v>
      </c>
      <c r="B17" s="2">
        <f t="shared" si="3"/>
        <v>51</v>
      </c>
      <c r="C17" s="2">
        <v>9</v>
      </c>
      <c r="D17" s="12">
        <f t="shared" si="1"/>
        <v>0.17647058823529413</v>
      </c>
      <c r="E17" s="12">
        <f t="shared" si="2"/>
        <v>0.82352941176470584</v>
      </c>
      <c r="F17" s="2">
        <f>E17*E13*E14*E15*E16</f>
        <v>0.14000000000000001</v>
      </c>
    </row>
    <row r="18" spans="1:6" x14ac:dyDescent="0.25">
      <c r="A18" s="14">
        <v>10</v>
      </c>
      <c r="B18" s="2">
        <f t="shared" si="3"/>
        <v>42</v>
      </c>
      <c r="C18" s="2">
        <v>12</v>
      </c>
      <c r="D18" s="12">
        <f t="shared" si="1"/>
        <v>0.2857142857142857</v>
      </c>
      <c r="E18" s="12">
        <f t="shared" si="2"/>
        <v>0.7142857142857143</v>
      </c>
      <c r="F18" s="12">
        <f>E13*E14*E15*E16*E17*E18</f>
        <v>0.1</v>
      </c>
    </row>
    <row r="19" spans="1:6" x14ac:dyDescent="0.25">
      <c r="A19" s="14">
        <v>12</v>
      </c>
      <c r="B19" s="2">
        <f t="shared" si="3"/>
        <v>30</v>
      </c>
      <c r="C19" s="2"/>
      <c r="D19" s="2"/>
      <c r="E19" s="12"/>
      <c r="F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3" sqref="A13"/>
    </sheetView>
  </sheetViews>
  <sheetFormatPr defaultRowHeight="15" x14ac:dyDescent="0.25"/>
  <cols>
    <col min="1" max="1" width="27" bestFit="1" customWidth="1"/>
    <col min="2" max="2" width="17.28515625" customWidth="1"/>
    <col min="3" max="3" width="31.140625" bestFit="1" customWidth="1"/>
  </cols>
  <sheetData>
    <row r="1" spans="1:6" ht="60" x14ac:dyDescent="0.25">
      <c r="A1" s="15" t="s">
        <v>32</v>
      </c>
      <c r="B1" s="15" t="s">
        <v>33</v>
      </c>
      <c r="C1" s="15" t="s">
        <v>34</v>
      </c>
      <c r="D1" s="3" t="s">
        <v>1</v>
      </c>
      <c r="E1" s="3" t="s">
        <v>2</v>
      </c>
      <c r="F1" s="3" t="s">
        <v>3</v>
      </c>
    </row>
    <row r="2" spans="1:6" x14ac:dyDescent="0.25">
      <c r="A2" s="3">
        <v>0</v>
      </c>
      <c r="B2" s="3">
        <v>100</v>
      </c>
      <c r="C2" s="3">
        <v>10</v>
      </c>
      <c r="D2" s="3"/>
      <c r="E2" s="3"/>
      <c r="F2" s="3"/>
    </row>
    <row r="3" spans="1:6" x14ac:dyDescent="0.25">
      <c r="A3" s="3">
        <v>1</v>
      </c>
      <c r="B3" s="3">
        <f>B2-C2</f>
        <v>90</v>
      </c>
      <c r="C3" s="3">
        <v>9</v>
      </c>
      <c r="D3" s="3"/>
      <c r="E3" s="3"/>
      <c r="F3" s="3"/>
    </row>
    <row r="4" spans="1:6" x14ac:dyDescent="0.25">
      <c r="A4" s="3">
        <v>2</v>
      </c>
      <c r="B4" s="3">
        <f>B3-C3</f>
        <v>81</v>
      </c>
      <c r="C4" s="3">
        <v>12</v>
      </c>
      <c r="D4" s="4"/>
      <c r="E4" s="4"/>
      <c r="F4" s="3"/>
    </row>
    <row r="5" spans="1:6" x14ac:dyDescent="0.25">
      <c r="A5" s="3">
        <v>3</v>
      </c>
      <c r="B5" s="3">
        <f>B4-C4</f>
        <v>69</v>
      </c>
      <c r="C5" s="3">
        <v>8</v>
      </c>
      <c r="D5" s="4"/>
      <c r="E5" s="4"/>
      <c r="F5" s="3"/>
    </row>
    <row r="8" spans="1:6" x14ac:dyDescent="0.25">
      <c r="A8" t="s">
        <v>35</v>
      </c>
    </row>
    <row r="9" spans="1:6" x14ac:dyDescent="0.25">
      <c r="A9" t="s">
        <v>36</v>
      </c>
    </row>
    <row r="10" spans="1:6" x14ac:dyDescent="0.25">
      <c r="A10" t="s">
        <v>37</v>
      </c>
    </row>
    <row r="11" spans="1:6" x14ac:dyDescent="0.25">
      <c r="A11" t="s">
        <v>38</v>
      </c>
    </row>
    <row r="12" spans="1:6" x14ac:dyDescent="0.25">
      <c r="A12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I75" sqref="I75"/>
    </sheetView>
  </sheetViews>
  <sheetFormatPr defaultRowHeight="15" x14ac:dyDescent="0.25"/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>
        <v>6</v>
      </c>
      <c r="B2">
        <v>1</v>
      </c>
      <c r="C2">
        <v>0</v>
      </c>
    </row>
    <row r="3" spans="1:3" x14ac:dyDescent="0.25">
      <c r="A3">
        <v>6</v>
      </c>
      <c r="B3">
        <v>1</v>
      </c>
      <c r="C3">
        <v>0</v>
      </c>
    </row>
    <row r="4" spans="1:3" x14ac:dyDescent="0.25">
      <c r="A4">
        <v>6</v>
      </c>
      <c r="B4">
        <v>1</v>
      </c>
      <c r="C4">
        <v>0</v>
      </c>
    </row>
    <row r="5" spans="1:3" x14ac:dyDescent="0.25">
      <c r="A5">
        <v>6</v>
      </c>
      <c r="B5">
        <v>1</v>
      </c>
      <c r="C5">
        <v>1</v>
      </c>
    </row>
    <row r="6" spans="1:3" x14ac:dyDescent="0.25">
      <c r="A6">
        <v>7</v>
      </c>
      <c r="B6">
        <v>1</v>
      </c>
      <c r="C6">
        <v>0</v>
      </c>
    </row>
    <row r="7" spans="1:3" x14ac:dyDescent="0.25">
      <c r="A7">
        <v>9</v>
      </c>
      <c r="B7">
        <v>1</v>
      </c>
      <c r="C7">
        <v>1</v>
      </c>
    </row>
    <row r="8" spans="1:3" x14ac:dyDescent="0.25">
      <c r="A8">
        <v>10</v>
      </c>
      <c r="B8">
        <v>1</v>
      </c>
      <c r="C8">
        <v>0</v>
      </c>
    </row>
    <row r="9" spans="1:3" x14ac:dyDescent="0.25">
      <c r="A9">
        <v>10</v>
      </c>
      <c r="B9">
        <v>1</v>
      </c>
      <c r="C9">
        <v>1</v>
      </c>
    </row>
    <row r="10" spans="1:3" x14ac:dyDescent="0.25">
      <c r="A10">
        <v>11</v>
      </c>
      <c r="B10">
        <v>1</v>
      </c>
      <c r="C10">
        <v>1</v>
      </c>
    </row>
    <row r="11" spans="1:3" x14ac:dyDescent="0.25">
      <c r="A11">
        <v>13</v>
      </c>
      <c r="B11">
        <v>1</v>
      </c>
      <c r="C11">
        <v>0</v>
      </c>
    </row>
    <row r="12" spans="1:3" x14ac:dyDescent="0.25">
      <c r="A12">
        <v>16</v>
      </c>
      <c r="B12">
        <v>1</v>
      </c>
      <c r="C12">
        <v>0</v>
      </c>
    </row>
    <row r="13" spans="1:3" x14ac:dyDescent="0.25">
      <c r="A13">
        <v>17</v>
      </c>
      <c r="B13">
        <v>1</v>
      </c>
      <c r="C13">
        <v>1</v>
      </c>
    </row>
    <row r="14" spans="1:3" x14ac:dyDescent="0.25">
      <c r="A14">
        <v>19</v>
      </c>
      <c r="B14">
        <v>1</v>
      </c>
      <c r="C14">
        <v>1</v>
      </c>
    </row>
    <row r="15" spans="1:3" x14ac:dyDescent="0.25">
      <c r="A15">
        <v>20</v>
      </c>
      <c r="B15">
        <v>1</v>
      </c>
      <c r="C15">
        <v>1</v>
      </c>
    </row>
    <row r="16" spans="1:3" x14ac:dyDescent="0.25">
      <c r="A16">
        <v>22</v>
      </c>
      <c r="B16">
        <v>1</v>
      </c>
      <c r="C16">
        <v>0</v>
      </c>
    </row>
    <row r="17" spans="1:3" x14ac:dyDescent="0.25">
      <c r="A17">
        <v>23</v>
      </c>
      <c r="B17">
        <v>1</v>
      </c>
      <c r="C17">
        <v>0</v>
      </c>
    </row>
    <row r="18" spans="1:3" x14ac:dyDescent="0.25">
      <c r="A18">
        <v>25</v>
      </c>
      <c r="B18">
        <v>1</v>
      </c>
      <c r="C18">
        <v>1</v>
      </c>
    </row>
    <row r="19" spans="1:3" x14ac:dyDescent="0.25">
      <c r="A19">
        <v>32</v>
      </c>
      <c r="B19">
        <v>1</v>
      </c>
      <c r="C19">
        <v>1</v>
      </c>
    </row>
    <row r="20" spans="1:3" x14ac:dyDescent="0.25">
      <c r="A20">
        <v>32</v>
      </c>
      <c r="B20">
        <v>1</v>
      </c>
      <c r="C20">
        <v>1</v>
      </c>
    </row>
    <row r="21" spans="1:3" x14ac:dyDescent="0.25">
      <c r="A21">
        <v>34</v>
      </c>
      <c r="B21">
        <v>1</v>
      </c>
      <c r="C21">
        <v>1</v>
      </c>
    </row>
    <row r="22" spans="1:3" x14ac:dyDescent="0.25">
      <c r="A22">
        <v>35</v>
      </c>
      <c r="B22">
        <v>1</v>
      </c>
      <c r="C22">
        <v>1</v>
      </c>
    </row>
    <row r="23" spans="1:3" x14ac:dyDescent="0.25">
      <c r="A23">
        <v>1</v>
      </c>
      <c r="B23">
        <v>2</v>
      </c>
      <c r="C23">
        <v>0</v>
      </c>
    </row>
    <row r="24" spans="1:3" x14ac:dyDescent="0.25">
      <c r="A24">
        <v>1</v>
      </c>
      <c r="B24">
        <v>2</v>
      </c>
      <c r="C24">
        <v>0</v>
      </c>
    </row>
    <row r="25" spans="1:3" x14ac:dyDescent="0.25">
      <c r="A25">
        <v>2</v>
      </c>
      <c r="B25">
        <v>2</v>
      </c>
      <c r="C25">
        <v>0</v>
      </c>
    </row>
    <row r="26" spans="1:3" x14ac:dyDescent="0.25">
      <c r="A26">
        <v>2</v>
      </c>
      <c r="B26">
        <v>2</v>
      </c>
      <c r="C26">
        <v>0</v>
      </c>
    </row>
    <row r="27" spans="1:3" x14ac:dyDescent="0.25">
      <c r="A27">
        <v>3</v>
      </c>
      <c r="B27">
        <v>2</v>
      </c>
      <c r="C27">
        <v>0</v>
      </c>
    </row>
    <row r="28" spans="1:3" x14ac:dyDescent="0.25">
      <c r="A28">
        <v>4</v>
      </c>
      <c r="B28">
        <v>2</v>
      </c>
      <c r="C28">
        <v>0</v>
      </c>
    </row>
    <row r="29" spans="1:3" x14ac:dyDescent="0.25">
      <c r="A29">
        <v>4</v>
      </c>
      <c r="B29">
        <v>2</v>
      </c>
      <c r="C29">
        <v>0</v>
      </c>
    </row>
    <row r="30" spans="1:3" x14ac:dyDescent="0.25">
      <c r="A30">
        <v>5</v>
      </c>
      <c r="B30">
        <v>2</v>
      </c>
      <c r="C30">
        <v>0</v>
      </c>
    </row>
    <row r="31" spans="1:3" x14ac:dyDescent="0.25">
      <c r="A31">
        <v>5</v>
      </c>
      <c r="B31">
        <v>2</v>
      </c>
      <c r="C31">
        <v>0</v>
      </c>
    </row>
    <row r="32" spans="1:3" x14ac:dyDescent="0.25">
      <c r="A32">
        <v>8</v>
      </c>
      <c r="B32">
        <v>2</v>
      </c>
      <c r="C32">
        <v>0</v>
      </c>
    </row>
    <row r="33" spans="1:3" x14ac:dyDescent="0.25">
      <c r="A33">
        <v>8</v>
      </c>
      <c r="B33">
        <v>2</v>
      </c>
      <c r="C33">
        <v>0</v>
      </c>
    </row>
    <row r="34" spans="1:3" x14ac:dyDescent="0.25">
      <c r="A34">
        <v>8</v>
      </c>
      <c r="B34">
        <v>2</v>
      </c>
      <c r="C34">
        <v>0</v>
      </c>
    </row>
    <row r="35" spans="1:3" x14ac:dyDescent="0.25">
      <c r="A35">
        <v>8</v>
      </c>
      <c r="B35">
        <v>2</v>
      </c>
      <c r="C35">
        <v>0</v>
      </c>
    </row>
    <row r="36" spans="1:3" x14ac:dyDescent="0.25">
      <c r="A36">
        <v>11</v>
      </c>
      <c r="B36">
        <v>2</v>
      </c>
      <c r="C36">
        <v>0</v>
      </c>
    </row>
    <row r="37" spans="1:3" x14ac:dyDescent="0.25">
      <c r="A37">
        <v>11</v>
      </c>
      <c r="B37">
        <v>2</v>
      </c>
      <c r="C37">
        <v>0</v>
      </c>
    </row>
    <row r="38" spans="1:3" x14ac:dyDescent="0.25">
      <c r="A38">
        <v>12</v>
      </c>
      <c r="B38">
        <v>2</v>
      </c>
      <c r="C38">
        <v>0</v>
      </c>
    </row>
    <row r="39" spans="1:3" x14ac:dyDescent="0.25">
      <c r="A39">
        <v>12</v>
      </c>
      <c r="B39">
        <v>2</v>
      </c>
      <c r="C39">
        <v>0</v>
      </c>
    </row>
    <row r="40" spans="1:3" x14ac:dyDescent="0.25">
      <c r="A40">
        <v>15</v>
      </c>
      <c r="B40">
        <v>2</v>
      </c>
      <c r="C40">
        <v>0</v>
      </c>
    </row>
    <row r="41" spans="1:3" x14ac:dyDescent="0.25">
      <c r="A41">
        <v>17</v>
      </c>
      <c r="B41">
        <v>2</v>
      </c>
      <c r="C41">
        <v>0</v>
      </c>
    </row>
    <row r="42" spans="1:3" x14ac:dyDescent="0.25">
      <c r="A42">
        <v>22</v>
      </c>
      <c r="B42">
        <v>2</v>
      </c>
      <c r="C42">
        <v>0</v>
      </c>
    </row>
    <row r="43" spans="1:3" x14ac:dyDescent="0.25">
      <c r="A43">
        <v>23</v>
      </c>
      <c r="B43">
        <v>2</v>
      </c>
      <c r="C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"/>
  <sheetViews>
    <sheetView tabSelected="1" workbookViewId="0">
      <selection activeCell="C19" sqref="C19"/>
    </sheetView>
  </sheetViews>
  <sheetFormatPr defaultRowHeight="15" x14ac:dyDescent="0.25"/>
  <cols>
    <col min="1" max="8" width="17.28515625" customWidth="1"/>
  </cols>
  <sheetData>
    <row r="5" spans="1:8" x14ac:dyDescent="0.25">
      <c r="A5" s="17" t="s">
        <v>43</v>
      </c>
      <c r="B5" s="18"/>
      <c r="C5" s="18"/>
      <c r="D5" s="18"/>
      <c r="E5" s="17" t="s">
        <v>48</v>
      </c>
      <c r="F5" s="18"/>
      <c r="G5" s="18"/>
      <c r="H5" s="18"/>
    </row>
    <row r="6" spans="1:8" x14ac:dyDescent="0.25">
      <c r="A6" s="16" t="s">
        <v>44</v>
      </c>
      <c r="B6" s="16" t="s">
        <v>45</v>
      </c>
      <c r="C6" s="16" t="s">
        <v>46</v>
      </c>
      <c r="D6" s="16" t="s">
        <v>47</v>
      </c>
      <c r="E6" s="16" t="s">
        <v>44</v>
      </c>
      <c r="F6" s="16" t="s">
        <v>45</v>
      </c>
      <c r="G6" s="16" t="s">
        <v>46</v>
      </c>
      <c r="H6" s="16" t="s">
        <v>47</v>
      </c>
    </row>
  </sheetData>
  <mergeCells count="2">
    <mergeCell ref="A5:D5"/>
    <mergeCell ref="E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Example1</vt:lpstr>
      <vt:lpstr>example 3_1</vt:lpstr>
      <vt:lpstr>example 4</vt:lpstr>
      <vt:lpstr>example 3 data</vt:lpstr>
      <vt:lpstr>example 3</vt:lpstr>
      <vt:lpstr>Chart_Example1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Tuba Suzer-Gurtekin</cp:lastModifiedBy>
  <dcterms:created xsi:type="dcterms:W3CDTF">2012-10-13T02:05:52Z</dcterms:created>
  <dcterms:modified xsi:type="dcterms:W3CDTF">2024-04-05T16:05:03Z</dcterms:modified>
</cp:coreProperties>
</file>