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d.docs.live.net/ED5D551B811378B0/GitRepos/TkRadio/Hardware/"/>
    </mc:Choice>
  </mc:AlternateContent>
  <xr:revisionPtr revIDLastSave="54" documentId="8_{3E2B63D6-EBC3-4CBD-991C-BE0FCE1149EF}" xr6:coauthVersionLast="47" xr6:coauthVersionMax="47" xr10:uidLastSave="{F1755969-DF95-4B66-A5AF-BEABF45B7121}"/>
  <bookViews>
    <workbookView xWindow="-110" yWindow="-110" windowWidth="25820" windowHeight="15500" xr2:uid="{6890E1AA-A5F3-4B94-A4A7-FBFFCD23E2B5}"/>
  </bookViews>
  <sheets>
    <sheet name="Sheet1" sheetId="1" r:id="rId1"/>
    <sheet name="Sheet3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0" i="1" l="1"/>
  <c r="AA69" i="1"/>
  <c r="AA68" i="1"/>
  <c r="AA67" i="1"/>
  <c r="AA66" i="1"/>
  <c r="AB69" i="1"/>
  <c r="AB68" i="1"/>
  <c r="AB67" i="1"/>
  <c r="AB66" i="1"/>
  <c r="Z2" i="1"/>
  <c r="AB65" i="1"/>
  <c r="AB64" i="1"/>
  <c r="AB63" i="1"/>
  <c r="AB62" i="1"/>
  <c r="AB61" i="1"/>
  <c r="AB60" i="1"/>
  <c r="AB59" i="1"/>
  <c r="AB58" i="1"/>
  <c r="AB57" i="1"/>
  <c r="AC57" i="1" s="1"/>
  <c r="AD57" i="1" s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C32" i="1" s="1"/>
  <c r="AD32" i="1" s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C14" i="1" s="1"/>
  <c r="AD14" i="1" s="1"/>
  <c r="AB13" i="1"/>
  <c r="AC13" i="1" s="1"/>
  <c r="AD13" i="1" s="1"/>
  <c r="AB12" i="1"/>
  <c r="AC12" i="1" s="1"/>
  <c r="AD12" i="1" s="1"/>
  <c r="AB11" i="1"/>
  <c r="AC11" i="1" s="1"/>
  <c r="AD11" i="1" s="1"/>
  <c r="AB10" i="1"/>
  <c r="AC10" i="1" s="1"/>
  <c r="AD10" i="1" s="1"/>
  <c r="AB9" i="1"/>
  <c r="AC9" i="1" s="1"/>
  <c r="AD9" i="1" s="1"/>
  <c r="AB8" i="1"/>
  <c r="AC8" i="1" s="1"/>
  <c r="AD8" i="1" s="1"/>
  <c r="AB7" i="1"/>
  <c r="AC7" i="1" s="1"/>
  <c r="AD7" i="1" s="1"/>
  <c r="AB6" i="1"/>
  <c r="AC6" i="1" s="1"/>
  <c r="AD6" i="1" s="1"/>
  <c r="AB5" i="1"/>
  <c r="AC5" i="1" s="1"/>
  <c r="AD5" i="1" s="1"/>
  <c r="AB4" i="1"/>
  <c r="AC4" i="1" s="1"/>
  <c r="AD4" i="1" s="1"/>
  <c r="AB3" i="1"/>
  <c r="X2" i="1"/>
  <c r="X1" i="1" s="1"/>
  <c r="J2" i="1"/>
  <c r="K2" i="1" s="1"/>
  <c r="L2" i="1" s="1"/>
  <c r="Q2" i="1" s="1"/>
  <c r="E2" i="1"/>
  <c r="I2" i="1" s="1"/>
  <c r="O2" i="1" s="1"/>
  <c r="J69" i="1"/>
  <c r="K69" i="1" s="1"/>
  <c r="L69" i="1" s="1"/>
  <c r="Q69" i="1" s="1"/>
  <c r="J68" i="1"/>
  <c r="K68" i="1" s="1"/>
  <c r="L68" i="1" s="1"/>
  <c r="Q68" i="1" s="1"/>
  <c r="J67" i="1"/>
  <c r="K67" i="1" s="1"/>
  <c r="L67" i="1" s="1"/>
  <c r="Q67" i="1" s="1"/>
  <c r="J66" i="1"/>
  <c r="K66" i="1" s="1"/>
  <c r="L66" i="1" s="1"/>
  <c r="Q66" i="1" s="1"/>
  <c r="J65" i="1"/>
  <c r="K65" i="1" s="1"/>
  <c r="L65" i="1" s="1"/>
  <c r="Q65" i="1" s="1"/>
  <c r="J64" i="1"/>
  <c r="K64" i="1" s="1"/>
  <c r="L64" i="1" s="1"/>
  <c r="Q64" i="1" s="1"/>
  <c r="J63" i="1"/>
  <c r="K63" i="1" s="1"/>
  <c r="L63" i="1" s="1"/>
  <c r="Q63" i="1" s="1"/>
  <c r="J62" i="1"/>
  <c r="K62" i="1" s="1"/>
  <c r="L62" i="1" s="1"/>
  <c r="Q62" i="1" s="1"/>
  <c r="J61" i="1"/>
  <c r="K61" i="1" s="1"/>
  <c r="L61" i="1" s="1"/>
  <c r="Q61" i="1" s="1"/>
  <c r="J60" i="1"/>
  <c r="K60" i="1" s="1"/>
  <c r="L60" i="1" s="1"/>
  <c r="Q60" i="1" s="1"/>
  <c r="J59" i="1"/>
  <c r="K59" i="1" s="1"/>
  <c r="L59" i="1" s="1"/>
  <c r="Q59" i="1" s="1"/>
  <c r="J58" i="1"/>
  <c r="K58" i="1" s="1"/>
  <c r="L58" i="1" s="1"/>
  <c r="Q58" i="1" s="1"/>
  <c r="J57" i="1"/>
  <c r="K57" i="1" s="1"/>
  <c r="L57" i="1" s="1"/>
  <c r="Q57" i="1" s="1"/>
  <c r="J56" i="1"/>
  <c r="K56" i="1" s="1"/>
  <c r="L56" i="1" s="1"/>
  <c r="Q56" i="1" s="1"/>
  <c r="J55" i="1"/>
  <c r="K55" i="1" s="1"/>
  <c r="L55" i="1" s="1"/>
  <c r="Q55" i="1" s="1"/>
  <c r="J54" i="1"/>
  <c r="K54" i="1" s="1"/>
  <c r="L54" i="1" s="1"/>
  <c r="Q54" i="1" s="1"/>
  <c r="J53" i="1"/>
  <c r="K53" i="1" s="1"/>
  <c r="L53" i="1" s="1"/>
  <c r="Q53" i="1" s="1"/>
  <c r="J52" i="1"/>
  <c r="K52" i="1" s="1"/>
  <c r="L52" i="1" s="1"/>
  <c r="Q52" i="1" s="1"/>
  <c r="J51" i="1"/>
  <c r="K51" i="1" s="1"/>
  <c r="L51" i="1" s="1"/>
  <c r="Q51" i="1" s="1"/>
  <c r="J50" i="1"/>
  <c r="K50" i="1" s="1"/>
  <c r="L50" i="1" s="1"/>
  <c r="Q50" i="1" s="1"/>
  <c r="J49" i="1"/>
  <c r="K49" i="1" s="1"/>
  <c r="L49" i="1" s="1"/>
  <c r="Q49" i="1" s="1"/>
  <c r="J48" i="1"/>
  <c r="K48" i="1" s="1"/>
  <c r="L48" i="1" s="1"/>
  <c r="Q48" i="1" s="1"/>
  <c r="J47" i="1"/>
  <c r="K47" i="1" s="1"/>
  <c r="L47" i="1" s="1"/>
  <c r="Q47" i="1" s="1"/>
  <c r="J46" i="1"/>
  <c r="K46" i="1" s="1"/>
  <c r="L46" i="1" s="1"/>
  <c r="Q46" i="1" s="1"/>
  <c r="J45" i="1"/>
  <c r="K45" i="1" s="1"/>
  <c r="L45" i="1" s="1"/>
  <c r="Q45" i="1" s="1"/>
  <c r="J44" i="1"/>
  <c r="K44" i="1" s="1"/>
  <c r="L44" i="1" s="1"/>
  <c r="Q44" i="1" s="1"/>
  <c r="J43" i="1"/>
  <c r="K43" i="1" s="1"/>
  <c r="L43" i="1" s="1"/>
  <c r="Q43" i="1" s="1"/>
  <c r="J42" i="1"/>
  <c r="K42" i="1" s="1"/>
  <c r="L42" i="1" s="1"/>
  <c r="Q42" i="1" s="1"/>
  <c r="J41" i="1"/>
  <c r="K41" i="1" s="1"/>
  <c r="L41" i="1" s="1"/>
  <c r="Q41" i="1" s="1"/>
  <c r="J40" i="1"/>
  <c r="K40" i="1" s="1"/>
  <c r="L40" i="1" s="1"/>
  <c r="Q40" i="1" s="1"/>
  <c r="J39" i="1"/>
  <c r="K39" i="1" s="1"/>
  <c r="L39" i="1" s="1"/>
  <c r="Q39" i="1" s="1"/>
  <c r="J38" i="1"/>
  <c r="K38" i="1" s="1"/>
  <c r="L38" i="1" s="1"/>
  <c r="Q38" i="1" s="1"/>
  <c r="J37" i="1"/>
  <c r="K37" i="1" s="1"/>
  <c r="L37" i="1" s="1"/>
  <c r="Q37" i="1" s="1"/>
  <c r="J36" i="1"/>
  <c r="K36" i="1" s="1"/>
  <c r="L36" i="1" s="1"/>
  <c r="Q36" i="1" s="1"/>
  <c r="J35" i="1"/>
  <c r="K35" i="1" s="1"/>
  <c r="L35" i="1" s="1"/>
  <c r="Q35" i="1" s="1"/>
  <c r="J34" i="1"/>
  <c r="K34" i="1" s="1"/>
  <c r="L34" i="1" s="1"/>
  <c r="Q34" i="1" s="1"/>
  <c r="J33" i="1"/>
  <c r="K33" i="1" s="1"/>
  <c r="L33" i="1" s="1"/>
  <c r="Q33" i="1" s="1"/>
  <c r="J32" i="1"/>
  <c r="K32" i="1" s="1"/>
  <c r="L32" i="1" s="1"/>
  <c r="Q32" i="1" s="1"/>
  <c r="J31" i="1"/>
  <c r="K31" i="1" s="1"/>
  <c r="L31" i="1" s="1"/>
  <c r="Q31" i="1" s="1"/>
  <c r="J30" i="1"/>
  <c r="K30" i="1" s="1"/>
  <c r="L30" i="1" s="1"/>
  <c r="Q30" i="1" s="1"/>
  <c r="J29" i="1"/>
  <c r="K29" i="1" s="1"/>
  <c r="L29" i="1" s="1"/>
  <c r="Q29" i="1" s="1"/>
  <c r="J28" i="1"/>
  <c r="K28" i="1" s="1"/>
  <c r="L28" i="1" s="1"/>
  <c r="J27" i="1"/>
  <c r="K27" i="1" s="1"/>
  <c r="L27" i="1" s="1"/>
  <c r="Q27" i="1" s="1"/>
  <c r="J26" i="1"/>
  <c r="K26" i="1" s="1"/>
  <c r="L26" i="1" s="1"/>
  <c r="Q26" i="1" s="1"/>
  <c r="J25" i="1"/>
  <c r="K25" i="1" s="1"/>
  <c r="L25" i="1" s="1"/>
  <c r="Q25" i="1" s="1"/>
  <c r="J24" i="1"/>
  <c r="K24" i="1" s="1"/>
  <c r="L24" i="1" s="1"/>
  <c r="Q24" i="1" s="1"/>
  <c r="J23" i="1"/>
  <c r="K23" i="1" s="1"/>
  <c r="L23" i="1" s="1"/>
  <c r="Q23" i="1" s="1"/>
  <c r="J22" i="1"/>
  <c r="K22" i="1" s="1"/>
  <c r="L22" i="1" s="1"/>
  <c r="Q22" i="1" s="1"/>
  <c r="J21" i="1"/>
  <c r="K21" i="1" s="1"/>
  <c r="L21" i="1" s="1"/>
  <c r="Q21" i="1" s="1"/>
  <c r="J20" i="1"/>
  <c r="K20" i="1" s="1"/>
  <c r="L20" i="1" s="1"/>
  <c r="Q20" i="1" s="1"/>
  <c r="J19" i="1"/>
  <c r="K19" i="1" s="1"/>
  <c r="L19" i="1" s="1"/>
  <c r="Q19" i="1" s="1"/>
  <c r="J18" i="1"/>
  <c r="K18" i="1" s="1"/>
  <c r="L18" i="1" s="1"/>
  <c r="Q18" i="1" s="1"/>
  <c r="J17" i="1"/>
  <c r="K17" i="1" s="1"/>
  <c r="L17" i="1" s="1"/>
  <c r="Q17" i="1" s="1"/>
  <c r="J16" i="1"/>
  <c r="K16" i="1" s="1"/>
  <c r="L16" i="1" s="1"/>
  <c r="Q16" i="1" s="1"/>
  <c r="J15" i="1"/>
  <c r="K15" i="1" s="1"/>
  <c r="L15" i="1" s="1"/>
  <c r="Q15" i="1" s="1"/>
  <c r="J14" i="1"/>
  <c r="K14" i="1" s="1"/>
  <c r="L14" i="1" s="1"/>
  <c r="Q14" i="1" s="1"/>
  <c r="J13" i="1"/>
  <c r="K13" i="1" s="1"/>
  <c r="L13" i="1" s="1"/>
  <c r="Q13" i="1" s="1"/>
  <c r="J12" i="1"/>
  <c r="K12" i="1" s="1"/>
  <c r="L12" i="1" s="1"/>
  <c r="Q12" i="1" s="1"/>
  <c r="J11" i="1"/>
  <c r="K11" i="1" s="1"/>
  <c r="L11" i="1" s="1"/>
  <c r="Q11" i="1" s="1"/>
  <c r="J10" i="1"/>
  <c r="K10" i="1" s="1"/>
  <c r="L10" i="1" s="1"/>
  <c r="Q10" i="1" s="1"/>
  <c r="J9" i="1"/>
  <c r="K9" i="1" s="1"/>
  <c r="L9" i="1" s="1"/>
  <c r="Q9" i="1" s="1"/>
  <c r="J8" i="1"/>
  <c r="K8" i="1" s="1"/>
  <c r="L8" i="1" s="1"/>
  <c r="Q8" i="1" s="1"/>
  <c r="J7" i="1"/>
  <c r="K7" i="1" s="1"/>
  <c r="L7" i="1" s="1"/>
  <c r="Q7" i="1" s="1"/>
  <c r="J6" i="1"/>
  <c r="K6" i="1" s="1"/>
  <c r="L6" i="1" s="1"/>
  <c r="Q6" i="1" s="1"/>
  <c r="J5" i="1"/>
  <c r="K5" i="1" s="1"/>
  <c r="L5" i="1" s="1"/>
  <c r="Q5" i="1" s="1"/>
  <c r="J4" i="1"/>
  <c r="K4" i="1" s="1"/>
  <c r="L4" i="1" s="1"/>
  <c r="Q4" i="1" s="1"/>
  <c r="J3" i="1"/>
  <c r="K3" i="1" s="1"/>
  <c r="L3" i="1" s="1"/>
  <c r="Q3" i="1" s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C69" i="1" l="1"/>
  <c r="AD69" i="1" s="1"/>
  <c r="AC68" i="1"/>
  <c r="AD68" i="1" s="1"/>
  <c r="AC67" i="1"/>
  <c r="AD67" i="1" s="1"/>
  <c r="AC66" i="1"/>
  <c r="AD66" i="1" s="1"/>
  <c r="AC3" i="1"/>
  <c r="AD3" i="1" s="1"/>
  <c r="AC65" i="1"/>
  <c r="AD65" i="1" s="1"/>
  <c r="AC64" i="1"/>
  <c r="AD64" i="1" s="1"/>
  <c r="AC63" i="1"/>
  <c r="AD63" i="1" s="1"/>
  <c r="AC62" i="1"/>
  <c r="AD62" i="1" s="1"/>
  <c r="AC61" i="1"/>
  <c r="AD61" i="1" s="1"/>
  <c r="AC60" i="1"/>
  <c r="AD60" i="1" s="1"/>
  <c r="AC59" i="1"/>
  <c r="AD59" i="1" s="1"/>
  <c r="AC58" i="1"/>
  <c r="AD58" i="1" s="1"/>
  <c r="AC56" i="1"/>
  <c r="AD56" i="1" s="1"/>
  <c r="AC55" i="1"/>
  <c r="AD55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/>
  <c r="AC46" i="1"/>
  <c r="AD46" i="1" s="1"/>
  <c r="AC45" i="1"/>
  <c r="AD45" i="1" s="1"/>
  <c r="AC44" i="1"/>
  <c r="AD44" i="1" s="1"/>
  <c r="AC43" i="1"/>
  <c r="AD43" i="1" s="1"/>
  <c r="AC42" i="1"/>
  <c r="AD42" i="1" s="1"/>
  <c r="AC41" i="1"/>
  <c r="AD41" i="1" s="1"/>
  <c r="AC40" i="1"/>
  <c r="AD40" i="1" s="1"/>
  <c r="AC39" i="1"/>
  <c r="AD39" i="1" s="1"/>
  <c r="AC38" i="1"/>
  <c r="AD38" i="1" s="1"/>
  <c r="AC37" i="1"/>
  <c r="AD37" i="1" s="1"/>
  <c r="AC36" i="1"/>
  <c r="AD36" i="1" s="1"/>
  <c r="AC35" i="1"/>
  <c r="AD35" i="1" s="1"/>
  <c r="AC34" i="1"/>
  <c r="AD34" i="1" s="1"/>
  <c r="AC33" i="1"/>
  <c r="AD33" i="1" s="1"/>
  <c r="AC31" i="1"/>
  <c r="AD31" i="1" s="1"/>
  <c r="AC30" i="1"/>
  <c r="AD30" i="1" s="1"/>
  <c r="AC29" i="1"/>
  <c r="AD29" i="1" s="1"/>
  <c r="AC28" i="1"/>
  <c r="AD28" i="1" s="1"/>
  <c r="AC27" i="1"/>
  <c r="AD27" i="1" s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/>
  <c r="G69" i="1"/>
  <c r="H69" i="1" s="1"/>
  <c r="N69" i="1" s="1"/>
  <c r="I69" i="1"/>
  <c r="O69" i="1" s="1"/>
  <c r="G68" i="1"/>
  <c r="H68" i="1" s="1"/>
  <c r="N68" i="1" s="1"/>
  <c r="I68" i="1"/>
  <c r="O68" i="1" s="1"/>
  <c r="G67" i="1"/>
  <c r="H67" i="1" s="1"/>
  <c r="N67" i="1" s="1"/>
  <c r="I67" i="1"/>
  <c r="O67" i="1" s="1"/>
  <c r="G66" i="1"/>
  <c r="H66" i="1" s="1"/>
  <c r="N66" i="1" s="1"/>
  <c r="I66" i="1"/>
  <c r="O66" i="1" s="1"/>
  <c r="G64" i="1"/>
  <c r="H64" i="1" s="1"/>
  <c r="N64" i="1" s="1"/>
  <c r="I64" i="1"/>
  <c r="O64" i="1" s="1"/>
  <c r="G63" i="1"/>
  <c r="H63" i="1" s="1"/>
  <c r="N63" i="1" s="1"/>
  <c r="I63" i="1"/>
  <c r="O63" i="1" s="1"/>
  <c r="G61" i="1"/>
  <c r="H61" i="1" s="1"/>
  <c r="N61" i="1" s="1"/>
  <c r="I61" i="1"/>
  <c r="O61" i="1" s="1"/>
  <c r="G60" i="1"/>
  <c r="H60" i="1" s="1"/>
  <c r="N60" i="1" s="1"/>
  <c r="I60" i="1"/>
  <c r="O60" i="1" s="1"/>
  <c r="I65" i="1"/>
  <c r="O65" i="1" s="1"/>
  <c r="G65" i="1"/>
  <c r="H65" i="1" s="1"/>
  <c r="N65" i="1" s="1"/>
  <c r="I62" i="1"/>
  <c r="O62" i="1" s="1"/>
  <c r="G62" i="1"/>
  <c r="H62" i="1" s="1"/>
  <c r="N62" i="1" s="1"/>
  <c r="I59" i="1"/>
  <c r="O59" i="1" s="1"/>
  <c r="G59" i="1"/>
  <c r="H59" i="1" s="1"/>
  <c r="N59" i="1" s="1"/>
  <c r="I58" i="1"/>
  <c r="O58" i="1" s="1"/>
  <c r="G58" i="1"/>
  <c r="H58" i="1" s="1"/>
  <c r="N58" i="1" s="1"/>
  <c r="I57" i="1"/>
  <c r="O57" i="1" s="1"/>
  <c r="G57" i="1"/>
  <c r="H57" i="1" s="1"/>
  <c r="N57" i="1" s="1"/>
  <c r="I56" i="1"/>
  <c r="O56" i="1" s="1"/>
  <c r="G56" i="1"/>
  <c r="H56" i="1" s="1"/>
  <c r="N56" i="1" s="1"/>
  <c r="I55" i="1"/>
  <c r="O55" i="1" s="1"/>
  <c r="G55" i="1"/>
  <c r="H55" i="1" s="1"/>
  <c r="N55" i="1" s="1"/>
  <c r="I54" i="1"/>
  <c r="O54" i="1" s="1"/>
  <c r="G54" i="1"/>
  <c r="H54" i="1" s="1"/>
  <c r="N54" i="1" s="1"/>
  <c r="I53" i="1"/>
  <c r="O53" i="1" s="1"/>
  <c r="G53" i="1"/>
  <c r="H53" i="1" s="1"/>
  <c r="N53" i="1" s="1"/>
  <c r="I52" i="1"/>
  <c r="O52" i="1" s="1"/>
  <c r="G52" i="1"/>
  <c r="H52" i="1" s="1"/>
  <c r="N52" i="1" s="1"/>
  <c r="I51" i="1"/>
  <c r="O51" i="1" s="1"/>
  <c r="G51" i="1"/>
  <c r="H51" i="1" s="1"/>
  <c r="N51" i="1" s="1"/>
  <c r="I50" i="1"/>
  <c r="O50" i="1" s="1"/>
  <c r="G50" i="1"/>
  <c r="H50" i="1" s="1"/>
  <c r="N50" i="1" s="1"/>
  <c r="I49" i="1"/>
  <c r="O49" i="1" s="1"/>
  <c r="G49" i="1"/>
  <c r="H49" i="1" s="1"/>
  <c r="N49" i="1" s="1"/>
  <c r="I48" i="1"/>
  <c r="O48" i="1" s="1"/>
  <c r="G48" i="1"/>
  <c r="H48" i="1" s="1"/>
  <c r="N48" i="1" s="1"/>
  <c r="I47" i="1"/>
  <c r="O47" i="1" s="1"/>
  <c r="G47" i="1"/>
  <c r="H47" i="1" s="1"/>
  <c r="N47" i="1" s="1"/>
  <c r="I46" i="1"/>
  <c r="O46" i="1" s="1"/>
  <c r="G46" i="1"/>
  <c r="H46" i="1" s="1"/>
  <c r="N46" i="1" s="1"/>
  <c r="G45" i="1"/>
  <c r="H45" i="1" s="1"/>
  <c r="N45" i="1" s="1"/>
  <c r="I45" i="1"/>
  <c r="O45" i="1" s="1"/>
  <c r="I44" i="1"/>
  <c r="O44" i="1" s="1"/>
  <c r="G44" i="1"/>
  <c r="H44" i="1" s="1"/>
  <c r="N44" i="1" s="1"/>
  <c r="I43" i="1"/>
  <c r="O43" i="1" s="1"/>
  <c r="G43" i="1"/>
  <c r="H43" i="1" s="1"/>
  <c r="N43" i="1" s="1"/>
  <c r="I42" i="1"/>
  <c r="O42" i="1" s="1"/>
  <c r="G42" i="1"/>
  <c r="H42" i="1" s="1"/>
  <c r="N42" i="1" s="1"/>
  <c r="I41" i="1"/>
  <c r="O41" i="1" s="1"/>
  <c r="G41" i="1"/>
  <c r="H41" i="1" s="1"/>
  <c r="N41" i="1" s="1"/>
  <c r="I40" i="1"/>
  <c r="O40" i="1" s="1"/>
  <c r="G40" i="1"/>
  <c r="H40" i="1" s="1"/>
  <c r="N40" i="1" s="1"/>
  <c r="G39" i="1"/>
  <c r="H39" i="1" s="1"/>
  <c r="N39" i="1" s="1"/>
  <c r="I39" i="1"/>
  <c r="O39" i="1" s="1"/>
  <c r="G38" i="1"/>
  <c r="H38" i="1" s="1"/>
  <c r="N38" i="1" s="1"/>
  <c r="I38" i="1"/>
  <c r="O38" i="1" s="1"/>
  <c r="I37" i="1"/>
  <c r="O37" i="1" s="1"/>
  <c r="G37" i="1"/>
  <c r="H37" i="1" s="1"/>
  <c r="N37" i="1" s="1"/>
  <c r="I36" i="1"/>
  <c r="O36" i="1" s="1"/>
  <c r="G36" i="1"/>
  <c r="H36" i="1" s="1"/>
  <c r="N36" i="1" s="1"/>
  <c r="I35" i="1"/>
  <c r="O35" i="1" s="1"/>
  <c r="G35" i="1"/>
  <c r="H35" i="1" s="1"/>
  <c r="N35" i="1" s="1"/>
  <c r="I34" i="1"/>
  <c r="O34" i="1" s="1"/>
  <c r="G34" i="1"/>
  <c r="H34" i="1" s="1"/>
  <c r="N34" i="1" s="1"/>
  <c r="G33" i="1"/>
  <c r="H33" i="1" s="1"/>
  <c r="N33" i="1" s="1"/>
  <c r="I33" i="1"/>
  <c r="O33" i="1" s="1"/>
  <c r="I32" i="1"/>
  <c r="O32" i="1" s="1"/>
  <c r="G32" i="1"/>
  <c r="H32" i="1" s="1"/>
  <c r="N32" i="1" s="1"/>
  <c r="I31" i="1"/>
  <c r="O31" i="1" s="1"/>
  <c r="G31" i="1"/>
  <c r="H31" i="1" s="1"/>
  <c r="N31" i="1" s="1"/>
  <c r="I30" i="1"/>
  <c r="O30" i="1" s="1"/>
  <c r="G30" i="1"/>
  <c r="H30" i="1" s="1"/>
  <c r="N30" i="1" s="1"/>
  <c r="G29" i="1"/>
  <c r="H29" i="1" s="1"/>
  <c r="N29" i="1" s="1"/>
  <c r="I29" i="1"/>
  <c r="O29" i="1" s="1"/>
  <c r="I28" i="1"/>
  <c r="O28" i="1" s="1"/>
  <c r="G28" i="1"/>
  <c r="H28" i="1" s="1"/>
  <c r="N28" i="1" s="1"/>
  <c r="G27" i="1"/>
  <c r="H27" i="1" s="1"/>
  <c r="N27" i="1" s="1"/>
  <c r="I27" i="1"/>
  <c r="O27" i="1" s="1"/>
  <c r="I26" i="1"/>
  <c r="O26" i="1" s="1"/>
  <c r="G26" i="1"/>
  <c r="H26" i="1" s="1"/>
  <c r="N26" i="1" s="1"/>
  <c r="I25" i="1"/>
  <c r="O25" i="1" s="1"/>
  <c r="G25" i="1"/>
  <c r="H25" i="1" s="1"/>
  <c r="N25" i="1" s="1"/>
  <c r="G24" i="1"/>
  <c r="H24" i="1" s="1"/>
  <c r="N24" i="1" s="1"/>
  <c r="I24" i="1"/>
  <c r="O24" i="1" s="1"/>
  <c r="I23" i="1"/>
  <c r="O23" i="1" s="1"/>
  <c r="G23" i="1"/>
  <c r="H23" i="1" s="1"/>
  <c r="N23" i="1" s="1"/>
  <c r="I22" i="1"/>
  <c r="O22" i="1" s="1"/>
  <c r="G22" i="1"/>
  <c r="H22" i="1" s="1"/>
  <c r="N22" i="1" s="1"/>
  <c r="I21" i="1"/>
  <c r="O21" i="1" s="1"/>
  <c r="G21" i="1"/>
  <c r="H21" i="1" s="1"/>
  <c r="N21" i="1" s="1"/>
  <c r="G20" i="1"/>
  <c r="H20" i="1" s="1"/>
  <c r="N20" i="1" s="1"/>
  <c r="I20" i="1"/>
  <c r="O20" i="1" s="1"/>
  <c r="I19" i="1"/>
  <c r="O19" i="1" s="1"/>
  <c r="G19" i="1"/>
  <c r="H19" i="1" s="1"/>
  <c r="N19" i="1" s="1"/>
  <c r="I18" i="1"/>
  <c r="O18" i="1" s="1"/>
  <c r="G18" i="1"/>
  <c r="H18" i="1" s="1"/>
  <c r="N18" i="1" s="1"/>
  <c r="G17" i="1"/>
  <c r="H17" i="1" s="1"/>
  <c r="N17" i="1" s="1"/>
  <c r="I17" i="1"/>
  <c r="O17" i="1" s="1"/>
  <c r="I16" i="1"/>
  <c r="O16" i="1" s="1"/>
  <c r="G16" i="1"/>
  <c r="H16" i="1" s="1"/>
  <c r="N16" i="1" s="1"/>
  <c r="G15" i="1"/>
  <c r="H15" i="1" s="1"/>
  <c r="N15" i="1" s="1"/>
  <c r="I15" i="1"/>
  <c r="O15" i="1" s="1"/>
  <c r="G14" i="1"/>
  <c r="H14" i="1" s="1"/>
  <c r="N14" i="1" s="1"/>
  <c r="I14" i="1"/>
  <c r="O14" i="1" s="1"/>
  <c r="I13" i="1"/>
  <c r="O13" i="1" s="1"/>
  <c r="G13" i="1"/>
  <c r="H13" i="1" s="1"/>
  <c r="N13" i="1" s="1"/>
  <c r="I12" i="1"/>
  <c r="O12" i="1" s="1"/>
  <c r="G12" i="1"/>
  <c r="H12" i="1" s="1"/>
  <c r="N12" i="1" s="1"/>
  <c r="I11" i="1"/>
  <c r="O11" i="1" s="1"/>
  <c r="G11" i="1"/>
  <c r="H11" i="1" s="1"/>
  <c r="N11" i="1" s="1"/>
  <c r="I10" i="1"/>
  <c r="O10" i="1" s="1"/>
  <c r="G10" i="1"/>
  <c r="H10" i="1" s="1"/>
  <c r="N10" i="1" s="1"/>
  <c r="I9" i="1"/>
  <c r="O9" i="1" s="1"/>
  <c r="G9" i="1"/>
  <c r="H9" i="1" s="1"/>
  <c r="N9" i="1" s="1"/>
  <c r="I8" i="1"/>
  <c r="O8" i="1" s="1"/>
  <c r="G8" i="1"/>
  <c r="H8" i="1" s="1"/>
  <c r="N8" i="1" s="1"/>
  <c r="I7" i="1"/>
  <c r="O7" i="1" s="1"/>
  <c r="G7" i="1"/>
  <c r="H7" i="1" s="1"/>
  <c r="N7" i="1" s="1"/>
  <c r="I6" i="1"/>
  <c r="O6" i="1" s="1"/>
  <c r="G6" i="1"/>
  <c r="H6" i="1" s="1"/>
  <c r="N6" i="1" s="1"/>
  <c r="I5" i="1"/>
  <c r="O5" i="1" s="1"/>
  <c r="G5" i="1"/>
  <c r="H5" i="1" s="1"/>
  <c r="N5" i="1" s="1"/>
  <c r="I4" i="1"/>
  <c r="O4" i="1" s="1"/>
  <c r="G4" i="1"/>
  <c r="H4" i="1" s="1"/>
  <c r="N4" i="1" s="1"/>
  <c r="I3" i="1"/>
  <c r="O3" i="1" s="1"/>
  <c r="G3" i="1"/>
  <c r="H3" i="1" s="1"/>
  <c r="N3" i="1" s="1"/>
  <c r="G2" i="1"/>
  <c r="N2" i="1" s="1"/>
</calcChain>
</file>

<file path=xl/sharedStrings.xml><?xml version="1.0" encoding="utf-8"?>
<sst xmlns="http://schemas.openxmlformats.org/spreadsheetml/2006/main" count="538" uniqueCount="334">
  <si>
    <t/>
  </si>
  <si>
    <t xml:space="preserve">            &lt;a href="https://www.radio-osterreich.at" class="mdc-typography--caption"&gt;&lt;img class="website-links" src="https://cdn.mytuner.mobi/static/ctr/images/country/at.png" data-src="https://cdn.mytuner.mobi/static/ctr/images/country/at.png" alt="Internetradio Österreich" title="radio österreich website" width="64" height="64"&gt;&lt;/a&gt;</t>
  </si>
  <si>
    <t>https://www.radioarabic.org</t>
  </si>
  <si>
    <t>ab</t>
  </si>
  <si>
    <t>Arabic</t>
  </si>
  <si>
    <t>https://www.radioarabic.org,ab,Arabic,31</t>
  </si>
  <si>
    <t xml:space="preserve">            &lt;a href="https://www.radio-belgie.be" class="mdc-typography--caption"&gt;&lt;img class="website-links" src="https://cdn.mytuner.mobi/static/ctr/images/country/be.png" data-src="https://cdn.mytuner.mobi/static/ctr/images/country/be.png" alt="Radio België" title="radio belgie website" width="64" height="64"&gt;&lt;/a&gt;</t>
  </si>
  <si>
    <t>https://www.radios-argentinas.org</t>
  </si>
  <si>
    <t>ar</t>
  </si>
  <si>
    <t>argentina</t>
  </si>
  <si>
    <t>https://www.radios-argentinas.org,ar,argentina,30</t>
  </si>
  <si>
    <t xml:space="preserve">            &lt;a href="https://www.radio-danmark.dk" class="mdc-typography--caption"&gt;&lt;img class="website-links" src="https://cdn.mytuner.mobi/static/ctr/images/country/dk.png" data-src="https://cdn.mytuner.mobi/static/ctr/images/country/dk.png" alt="Netradio Danmark" title="radio danmark website" width="64" height="64"&gt;&lt;/a&gt;</t>
  </si>
  <si>
    <t>https://www.radio-osterreich.at</t>
  </si>
  <si>
    <t>at</t>
  </si>
  <si>
    <t>österreich</t>
  </si>
  <si>
    <t>https://www.radio-osterreich.at,at,österreich,6</t>
  </si>
  <si>
    <t xml:space="preserve">            &lt;a href="https://www.radio-suomi.com" class="mdc-typography--caption"&gt;&lt;img class="website-links" src="https://cdn.mytuner.mobi/static/ctr/images/country/fi.png" data-src="https://cdn.mytuner.mobi/static/ctr/images/country/fi.png" alt="Nettiradio Suomi" title="radio finland website" width="64" height="64"&gt;&lt;/a&gt;</t>
  </si>
  <si>
    <t>https://www.radio-australia.org</t>
  </si>
  <si>
    <t>au</t>
  </si>
  <si>
    <t>australia</t>
  </si>
  <si>
    <t>https://www.radio-australia.org,au,australia,16</t>
  </si>
  <si>
    <t xml:space="preserve">            &lt;a href="https://www.radio-en-ligne.fr" class="mdc-typography--caption"&gt;&lt;img class="website-links" src="https://cdn.mytuner.mobi/static/ctr/images/country/fr.png" data-src="https://cdn.mytuner.mobi/static/ctr/images/country/fr.png" alt="Radio France" title="radio france website" width="64" height="64"&gt;&lt;/a&gt;</t>
  </si>
  <si>
    <t>https://www.radio-belgie.be</t>
  </si>
  <si>
    <t>be</t>
  </si>
  <si>
    <t>belgie</t>
  </si>
  <si>
    <t>https://www.radio-belgie.be,be,belgie,13</t>
  </si>
  <si>
    <t xml:space="preserve">            &lt;a href="https://www.internetradio-horen.de" class="mdc-typography--caption"&gt;&lt;img class="website-links" src="https://cdn.mytuner.mobi/static/ctr/images/country/de.png" data-src="https://cdn.mytuner.mobi/static/ctr/images/country/de.png" alt="Internetradio Deutschland" title="radio deutschland website" width="64" height="64"&gt;&lt;/a&gt;</t>
  </si>
  <si>
    <t>https://www.onlineradio-bg.com</t>
  </si>
  <si>
    <t>bg</t>
  </si>
  <si>
    <t>bulgaria</t>
  </si>
  <si>
    <t>https://www.onlineradio-bg.com,bg,bulgaria,3</t>
  </si>
  <si>
    <t xml:space="preserve">            &lt;a href="https://www.radio-italiane.it" class="mdc-typography--caption"&gt;&lt;img class="website-links" src="https://cdn.mytuner.mobi/static/ctr/images/country/it.png" data-src="https://cdn.mytuner.mobi/static/ctr/images/country/it.png" alt="Radio Italia" title="radio italia website" width="64" height="64"&gt;&lt;/a&gt;</t>
  </si>
  <si>
    <t>https://www.radios-bolivia.com</t>
  </si>
  <si>
    <t>bo</t>
  </si>
  <si>
    <t>bolivia</t>
  </si>
  <si>
    <t>https://www.radios-bolivia.com,bo,bolivia,6</t>
  </si>
  <si>
    <t xml:space="preserve">            &lt;a href="https://www.radio-nederland.nl" class="mdc-typography--caption"&gt;&lt;img class="website-links" src="https://cdn.mytuner.mobi/static/ctr/images/country/nl.png" data-src="https://cdn.mytuner.mobi/static/ctr/images/country/nl.png" alt="Radio Nederland" title="radio nederland website" width="64" height="64"&gt;&lt;/a&gt;</t>
  </si>
  <si>
    <t>https://www.radio-ao-vivo.com</t>
  </si>
  <si>
    <t>br</t>
  </si>
  <si>
    <t>brasil</t>
  </si>
  <si>
    <t>https://www.radio-ao-vivo.com,br,brasil,99</t>
  </si>
  <si>
    <t xml:space="preserve">            &lt;a href="https://www.radio-norge.org" class="mdc-typography--caption"&gt;&lt;img class="website-links" src="https://cdn.mytuner.mobi/static/ctr/images/country/no.png" data-src="https://cdn.mytuner.mobi/static/ctr/images/country/no.png" alt="Nettradio Norge" title="radio norge website" width="64" height="64"&gt;&lt;/a&gt;</t>
  </si>
  <si>
    <t>https://www.canadaradiostations.com</t>
  </si>
  <si>
    <t>ca</t>
  </si>
  <si>
    <t>canada</t>
  </si>
  <si>
    <t>https://www.canadaradiostations.com,ca,canada,35</t>
  </si>
  <si>
    <t xml:space="preserve">            &lt;a href="https://www.radio-espana.es" class="mdc-typography--caption"&gt;&lt;img class="website-links" src="https://cdn.mytuner.mobi/static/ctr/images/country/es.png" data-src="https://cdn.mytuner.mobi/static/ctr/images/country/es.png" alt="Radio España" title="radio españa website" width="64" height="64"&gt;&lt;/a&gt;</t>
  </si>
  <si>
    <t>https://www.internetradio-schweiz.ch</t>
  </si>
  <si>
    <t>ch</t>
  </si>
  <si>
    <t>schweiz</t>
  </si>
  <si>
    <t>https://www.internetradio-schweiz.ch,ch,schweiz,10</t>
  </si>
  <si>
    <t xml:space="preserve">            &lt;a href="https://www.radio-sveriges.se" class="mdc-typography--caption"&gt;&lt;img class="website-links" src="https://cdn.mytuner.mobi/static/ctr/images/country/se.png" data-src="https://cdn.mytuner.mobi/static/ctr/images/country/se.png" alt="Radio Sveriges" title="radio sverige website" width="64" height="64"&gt;&lt;/a&gt;</t>
  </si>
  <si>
    <t>https://www.radios-chilenas.com</t>
  </si>
  <si>
    <t>cl</t>
  </si>
  <si>
    <t>chile</t>
  </si>
  <si>
    <t>https://www.radios-chilenas.com,cl,chile,27</t>
  </si>
  <si>
    <t xml:space="preserve">            &lt;a href="https://www.internetradio-schweiz.ch" class="mdc-typography--caption"&gt;&lt;img class="website-links" src="https://cdn.mytuner.mobi/static/ctr/images/country/ch.png" data-src="https://cdn.mytuner.mobi/static/ctr/images/country/ch.png" alt="Internetradio Schweiz" title="radio schweiz website" width="64" height="64"&gt;&lt;/a&gt;</t>
  </si>
  <si>
    <t>https://www.emisorascolombianas.co</t>
  </si>
  <si>
    <t>co</t>
  </si>
  <si>
    <t>colombia</t>
  </si>
  <si>
    <t>https://www.emisorascolombianas.co,co,colombia,37</t>
  </si>
  <si>
    <t xml:space="preserve">            &lt;a href="https://www.radio-uk.co.uk" class="mdc-typography--caption"&gt;&lt;img class="website-links" src="https://cdn.mytuner.mobi/static/ctr/images/country/gb.png" data-src="https://cdn.mytuner.mobi/static/ctr/images/country/gb.png" alt="Radio UK" title="radio uk website" width="64" height="64"&gt;&lt;/a&gt;</t>
  </si>
  <si>
    <t>https://www.radioscostarica.org</t>
  </si>
  <si>
    <t>cr</t>
  </si>
  <si>
    <t>costa rica</t>
  </si>
  <si>
    <t>https://www.radioscostarica.org,cr,costa rica,6</t>
  </si>
  <si>
    <t xml:space="preserve">            &lt;a href="https://www.radio-polska.pl/" class="mdc-typography--caption"&gt;&lt;img class="website-links" src="https://cdn.mytuner.mobi/static/ctr/images/country/pl.png" data-src="https://cdn.mytuner.mobi/static/ctr/images/country/pl.png" alt="Radio Polska" title="radio polska website" width="64" height="64"&gt;&lt;/a&gt;</t>
  </si>
  <si>
    <t>https://www.radiaonline.org</t>
  </si>
  <si>
    <t>cz</t>
  </si>
  <si>
    <t>czech</t>
  </si>
  <si>
    <t>https://www.radiaonline.org,cz,czech,4</t>
  </si>
  <si>
    <t xml:space="preserve">            &lt;a href="https://www.radios-online.pt/" class="mdc-typography--caption"&gt;&lt;img class="website-links" src="https://cdn.mytuner.mobi/static/ctr/images/country/pt.png" data-src="https://cdn.mytuner.mobi/static/ctr/images/country/pt.png" alt="Radio Portugal" title="radio portugal website" width="64" height="64"&gt;&lt;/a&gt;</t>
  </si>
  <si>
    <t>https://www.internetradio-horen.de</t>
  </si>
  <si>
    <t>de</t>
  </si>
  <si>
    <t>deutschland</t>
  </si>
  <si>
    <t>https://www.internetradio-horen.de,de,deutschland,59</t>
  </si>
  <si>
    <t xml:space="preserve">            &lt;a href="https://www.radio-hrvatska.com" class="mdc-typography--caption"&gt;&lt;img class="website-links" src="https://cdn.mytuner.mobi/static/ctr/images/country/hr.png" data-src="https://cdn.mytuner.mobi/static/ctr/images/country/hr.png" alt="Radio Croatia" title="radio croatia website" width="64" height="64"&gt;&lt;/a&gt;</t>
  </si>
  <si>
    <t>https://www.radio-danmark.dk</t>
  </si>
  <si>
    <t>dk</t>
  </si>
  <si>
    <t>danmark</t>
  </si>
  <si>
    <t>https://www.radio-danmark.dk,dk,danmark,5</t>
  </si>
  <si>
    <t xml:space="preserve">            &lt;a href="https://www.radio-ua.com" class="mdc-typography--caption"&gt;&lt;img class="website-links" src="https://cdn.mytuner.mobi/static/ctr/images/country/ua.png" data-src="https://cdn.mytuner.mobi/static/ctr/images/country/ua.png" alt="Radio Ukraine" title="radio ukraine website" width="64" height="64"&gt;&lt;/a&gt;</t>
  </si>
  <si>
    <t>https://www.radio-dominicana.com</t>
  </si>
  <si>
    <t>do</t>
  </si>
  <si>
    <t>domican republic</t>
  </si>
  <si>
    <t>https://www.radio-dominicana.com,do,domican republic,13</t>
  </si>
  <si>
    <t xml:space="preserve">            &lt;a href="https://www.radio-romania.com" class="mdc-typography--caption"&gt;&lt;img class="website-links" src="https://cdn.mytuner.mobi/static/ctr/images/country/ro.png" data-src="https://cdn.mytuner.mobi/static/ctr/images/country/ro.png" alt="Radio România" title="radio romania website" width="64" height="64"&gt;&lt;/a&gt;</t>
  </si>
  <si>
    <t>https://www.radio-ecuador.org</t>
  </si>
  <si>
    <t>ec</t>
  </si>
  <si>
    <t>ecuador</t>
  </si>
  <si>
    <t>https://www.radio-ecuador.org,ec,ecuador,17</t>
  </si>
  <si>
    <t xml:space="preserve">            &lt;a href="https://www.radio-ireland.com" class="mdc-typography--caption"&gt;&lt;img class="website-links" src="https://cdn.mytuner.mobi/static/ctr/images/country/ie.png" data-src="https://cdn.mytuner.mobi/static/ctr/images/country/ie.png" alt="Radio Ireland" title="radio ireland website" width="64" height="64"&gt;&lt;/a&gt;</t>
  </si>
  <si>
    <t>https://www.radio-espana.es</t>
  </si>
  <si>
    <t>es</t>
  </si>
  <si>
    <t>españa</t>
  </si>
  <si>
    <t>https://www.radio-espana.es,es,españa,44</t>
  </si>
  <si>
    <t xml:space="preserve">            &lt;a href="https://www.onlineradio-bg.com" class="mdc-typography--caption"&gt;&lt;img class="website-links" src="https://cdn.mytuner.mobi/static/ctr/images/country/bg.png" data-src="https://cdn.mytuner.mobi/static/ctr/images/country/bg.png" alt="Radio Bulgaria" title="radio bulgaria website" width="64" height="64"&gt;&lt;/a&gt;</t>
  </si>
  <si>
    <t>https://www.radio-suomi.com</t>
  </si>
  <si>
    <t>fi</t>
  </si>
  <si>
    <t>finland</t>
  </si>
  <si>
    <t>https://www.radio-suomi.com,fi,finland,3</t>
  </si>
  <si>
    <t xml:space="preserve">            &lt;a href="https://www.radiaonline.org" class="mdc-typography--caption"&gt;&lt;img class="website-links" src="https://cdn.mytuner.mobi/static/ctr/images/country/cz.png" data-src="https://cdn.mytuner.mobi/static/ctr/images/country/cz.png" alt="Radio Czech" title="radio czech website" width="64" height="64"&gt;&lt;/a&gt;</t>
  </si>
  <si>
    <t>https://www.radio-en-ligne.fr</t>
  </si>
  <si>
    <t>fr</t>
  </si>
  <si>
    <t>france</t>
  </si>
  <si>
    <t>https://www.radio-en-ligne.fr,fr,france,62</t>
  </si>
  <si>
    <t xml:space="preserve">            &lt;a href="https://www.radiosrbija.org" class="mdc-typography--caption"&gt;&lt;img class="website-links" src="https://cdn.mytuner.mobi/static/ctr/images/country/rs.png" data-src="https://cdn.mytuner.mobi/static/ctr/images/country/rs.png" alt="Radio Srbija" title="radio srbija website" width="64" height="64"&gt;&lt;/a&gt;</t>
  </si>
  <si>
    <t>https://www.radio-uk.co.uk</t>
  </si>
  <si>
    <t>gb</t>
  </si>
  <si>
    <t>uk</t>
  </si>
  <si>
    <t>https://www.radio-uk.co.uk,gb,uk,61</t>
  </si>
  <si>
    <t xml:space="preserve">            &lt;a href="https://www.onlineradiok.org" class="mdc-typography--caption"&gt;&lt;img class="website-links" src="https://cdn.mytuner.mobi/static/ctr/images/country/hu.png" data-src="https://cdn.mytuner.mobi/static/ctr/images/country/hu.png" alt="Radio Magyarország" title="radio magyarorszag website" width="64" height="64"&gt;&lt;/a&gt;</t>
  </si>
  <si>
    <t>https://www.radio-ghana.org</t>
  </si>
  <si>
    <t>gh</t>
  </si>
  <si>
    <t>ghana</t>
  </si>
  <si>
    <t>https://www.radio-ghana.org,gh,ghana,9</t>
  </si>
  <si>
    <t xml:space="preserve">            &lt;a href="https://www.radijskepostaje.com" class="mdc-typography--caption"&gt;&lt;img class="website-links" src="https://cdn.mytuner.mobi/static/ctr/images/country/si.png" data-src="https://cdn.mytuner.mobi/static/ctr/images/country/si.png" alt="Radio Slovenija" title="radio slovenija website" width="64" height="64"&gt;&lt;/a&gt;</t>
  </si>
  <si>
    <t>https://www.greek-radio.org</t>
  </si>
  <si>
    <t>gr</t>
  </si>
  <si>
    <t>greece</t>
  </si>
  <si>
    <t>https://www.greek-radio.org,gr,greece,19</t>
  </si>
  <si>
    <t xml:space="preserve">            &lt;a href="https://www.greek-radio.org" class="mdc-typography--caption"&gt;&lt;img class="website-links" src="https://cdn.mytuner.mobi/static/ctr/images/country/gr.png" data-src="https://cdn.mytuner.mobi/static/ctr/images/country/gr.png" alt="Radio Greece" title="radio greece website" width="64" height="64"&gt;&lt;/a&gt;</t>
  </si>
  <si>
    <t>https://www.radios-guatemala.com</t>
  </si>
  <si>
    <t>gt</t>
  </si>
  <si>
    <t>guatemala</t>
  </si>
  <si>
    <t>https://www.radios-guatemala.com,gt,guatemala,18</t>
  </si>
  <si>
    <t xml:space="preserve">            &lt;a href="https://www.canadaradiostations.com" class="mdc-typography--caption"&gt;&lt;img class="website-links" src="https://cdn.mytuner.mobi/static/ctr/images/country/ca.png" data-src="https://cdn.mytuner.mobi/static/ctr/images/country/ca.png" alt="Canada Radio Stations" title="canada radio stations website" width="64" height="64"&gt;&lt;/a&gt;</t>
  </si>
  <si>
    <t>https://www.radio-hk.com</t>
  </si>
  <si>
    <t>hk</t>
  </si>
  <si>
    <t>https://www.radio-hk.com,hk,hk,1</t>
  </si>
  <si>
    <t xml:space="preserve">            &lt;a href="https://www.radio-en-vivo.mx" class="mdc-typography--caption"&gt;&lt;img class="website-links" src="https://cdn.mytuner.mobi/static/ctr/images/country/mx.png" data-src="https://cdn.mytuner.mobi/static/ctr/images/country/mx.png" alt="Radio en Vivo México" title="radio mexico website" width="64" height="64"&gt;&lt;/a&gt;</t>
  </si>
  <si>
    <t>https://www.emisoras-de-honduras.com</t>
  </si>
  <si>
    <t>hn</t>
  </si>
  <si>
    <t>honduras</t>
  </si>
  <si>
    <t>https://www.emisoras-de-honduras.com,hn,honduras,6</t>
  </si>
  <si>
    <t xml:space="preserve">            &lt;a href="https://www.fmradiofree.com" class="mdc-typography--caption"&gt;&lt;img class="website-links" src="https://cdn.mytuner.mobi/static/ctr/images/country/us.png" data-src="https://cdn.mytuner.mobi/static/ctr/images/country/us.png" alt="Radio US" title="radio us website" width="64" height="64"&gt;&lt;/a&gt;</t>
  </si>
  <si>
    <t>https://www.radio-hrvatska.com</t>
  </si>
  <si>
    <t>hr</t>
  </si>
  <si>
    <t>croatia</t>
  </si>
  <si>
    <t>https://www.radio-hrvatska.com,hr,croatia,4</t>
  </si>
  <si>
    <t xml:space="preserve">            &lt;a href="https://www.radio-trinidad.com" class="mdc-typography--caption"&gt;&lt;img class="website-links" src="https://cdn.mytuner.mobi/static/ctr/images/country/tt.png" data-src="https://cdn.mytuner.mobi/static/ctr/images/country/tt.png" alt="Radio Trinidad y Tobago" title="radio trinidad website" width="64" height="64"&gt;&lt;/a&gt;</t>
  </si>
  <si>
    <t>https://www.onlineradiok.org</t>
  </si>
  <si>
    <t>hu</t>
  </si>
  <si>
    <t>magyarorszag</t>
  </si>
  <si>
    <t>https://www.onlineradiok.org,hu,magyarorszag,8</t>
  </si>
  <si>
    <t xml:space="preserve">            &lt;a href="https://www.radio-jamaica.com" class="mdc-typography--caption"&gt;&lt;img class="website-links" src="https://cdn.mytuner.mobi/static/ctr/images/country/jm.png" data-src="https://cdn.mytuner.mobi/static/ctr/images/country/jm.png" alt="Radio Jamaica" title="radio jamaica website" width="64" height="64"&gt;&lt;/a&gt;</t>
  </si>
  <si>
    <t>https://www.radioindonesia.org</t>
  </si>
  <si>
    <t>id</t>
  </si>
  <si>
    <t>indonesia</t>
  </si>
  <si>
    <t>https://www.radioindonesia.org,id,indonesia,11</t>
  </si>
  <si>
    <t xml:space="preserve">            &lt;a href="https://www.radiosdenicaragua.org" class="mdc-typography--caption"&gt;&lt;img class="website-links" src="https://cdn.mytuner.mobi/static/ctr/images/country/ni.png" data-src="https://cdn.mytuner.mobi/static/ctr/images/country/ni.png" alt="Radios Nicaragua" title="radio nicaragua website" width="64" height="64"&gt;&lt;/a&gt;</t>
  </si>
  <si>
    <t>https://www.radio-ireland.com</t>
  </si>
  <si>
    <t>ie</t>
  </si>
  <si>
    <t>ireland</t>
  </si>
  <si>
    <t>https://www.radio-ireland.com,ie,ireland,5</t>
  </si>
  <si>
    <t xml:space="preserve">            &lt;a href="https://www.radioselsalvador.org" class="mdc-typography--caption"&gt;&lt;img class="website-links" src="https://cdn.mytuner.mobi/static/ctr/images/country/sv.png" data-src="https://cdn.mytuner.mobi/static/ctr/images/country/sv.png" alt="Radios El Salvador" title="radio salvador website" width="64" height="64"&gt;&lt;/a&gt;</t>
  </si>
  <si>
    <t>https://www.radio-israel.org</t>
  </si>
  <si>
    <t>il</t>
  </si>
  <si>
    <t>Israel</t>
  </si>
  <si>
    <t>https://www.radio-israel.org,il,Israel,4</t>
  </si>
  <si>
    <t xml:space="preserve">            &lt;a href="https://www.emisoras-de-honduras.com" class="mdc-typography--caption"&gt;&lt;img class="website-links" src="https://cdn.mytuner.mobi/static/ctr/images/country/hn.png" data-src="https://cdn.mytuner.mobi/static/ctr/images/country/hn.png" alt="Radios Honduras" title="radio honduras website" width="64" height="64"&gt;&lt;/a&gt;</t>
  </si>
  <si>
    <t>https://www.radioindia.in</t>
  </si>
  <si>
    <t>in</t>
  </si>
  <si>
    <t>india</t>
  </si>
  <si>
    <t>https://www.radioindia.in,in,india,17</t>
  </si>
  <si>
    <t xml:space="preserve">            &lt;a href="https://www.radios-argentinas.org" class="mdc-typography--caption"&gt;&lt;img class="website-links" src="https://cdn.mytuner.mobi/static/ctr/images/country/ar.png" data-src="https://cdn.mytuner.mobi/static/ctr/images/country/ar.png" alt="Radios Argentinas" title="radio argentina website" width="64" height="64"&gt;&lt;/a&gt;</t>
  </si>
  <si>
    <t>https://www.radio-italiane.it</t>
  </si>
  <si>
    <t>it</t>
  </si>
  <si>
    <t>italia</t>
  </si>
  <si>
    <t>https://www.radio-italiane.it,it,italia,40</t>
  </si>
  <si>
    <t xml:space="preserve">            &lt;a href="https://www.radio-ao-vivo.com/" class="mdc-typography--caption"&gt;&lt;img class="website-links" src="https://cdn.mytuner.mobi/static/ctr/images/country/br.png" data-src="https://cdn.mytuner.mobi/static/ctr/images/country/br.png" alt="Rádio Brasil" title="radio brasil website" width="64" height="64"&gt;&lt;/a&gt;</t>
  </si>
  <si>
    <t>https://www.radio-jamaica.com</t>
  </si>
  <si>
    <t>jm</t>
  </si>
  <si>
    <t>jamaica</t>
  </si>
  <si>
    <t>https://www.radio-jamaica.com,jm,jamaica,2</t>
  </si>
  <si>
    <t xml:space="preserve">            &lt;a href="https://www.radios-chilenas.com" class="mdc-typography--caption"&gt;&lt;img class="website-links" src="https://cdn.mytuner.mobi/static/ctr/images/country/cl.png" data-src="https://cdn.mytuner.mobi/static/ctr/images/country/cl.png" alt="Radios Chile" title="radio chile website" width="64" height="64"&gt;&lt;/a&gt;</t>
  </si>
  <si>
    <t>https://www.radiojapan.org</t>
  </si>
  <si>
    <t>jp</t>
  </si>
  <si>
    <t>japan</t>
  </si>
  <si>
    <t>https://www.radiojapan.org,jp,japan,6</t>
  </si>
  <si>
    <t xml:space="preserve">            &lt;a href="https://www.emisorascolombianas.co" class="mdc-typography--caption"&gt;&lt;img class="website-links" src="https://cdn.mytuner.mobi/static/ctr/images/country/co.png" data-src="https://cdn.mytuner.mobi/static/ctr/images/country/co.png" alt="Emisoras Colombianas" title="radio colombia website" width="64" height="64"&gt;&lt;/a&gt;</t>
  </si>
  <si>
    <t>https://www.radio-kenya.com</t>
  </si>
  <si>
    <t>ke</t>
  </si>
  <si>
    <t>kenya</t>
  </si>
  <si>
    <t>https://www.radio-kenya.com,ke,kenya,3</t>
  </si>
  <si>
    <t xml:space="preserve">            &lt;a href="https://www.radiosdelperu.com.pe" class="mdc-typography--caption"&gt;&lt;img class="website-links" src="https://cdn.mytuner.mobi/static/ctr/images/country/pe.png" data-src="https://cdn.mytuner.mobi/static/ctr/images/country/pe.png" alt="Radios Peru" title="radio peru website" width="64" height="64"&gt;&lt;/a&gt;</t>
  </si>
  <si>
    <t>https://www.radio-korea.com</t>
  </si>
  <si>
    <t>kr</t>
  </si>
  <si>
    <t>south korea</t>
  </si>
  <si>
    <t>https://www.radio-korea.com,kr,south korea,3</t>
  </si>
  <si>
    <t xml:space="preserve">            &lt;a href="https://www.radio-ecuador.org/" class="mdc-typography--caption"&gt;&lt;img class="website-links" src="https://cdn.mytuner.mobi/static/ctr/images/country/ec.png" data-src="https://cdn.mytuner.mobi/static/ctr/images/country/ec.png" alt="Radios Ecuador" title="radio ecuador website" width="64" height="64"&gt;&lt;/a&gt;</t>
  </si>
  <si>
    <t>https://www.radio-maroc.org</t>
  </si>
  <si>
    <t>ma</t>
  </si>
  <si>
    <t>morocco</t>
  </si>
  <si>
    <t>https://www.radio-maroc.org,ma,morocco,2</t>
  </si>
  <si>
    <t xml:space="preserve">            &lt;a href="https://www.radios-uruguay.com/" class="mdc-typography--caption"&gt;&lt;img class="website-links" src="https://cdn.mytuner.mobi/static/ctr/images/country/uy.png" data-src="https://cdn.mytuner.mobi/static/ctr/images/country/uy.png" alt="Radios Uruguay" title="radio uruguay website" width="64" height="64"&gt;&lt;/a&gt;</t>
  </si>
  <si>
    <t>https://www.radio-en-vivo.mx</t>
  </si>
  <si>
    <t>mx</t>
  </si>
  <si>
    <t>mexico</t>
  </si>
  <si>
    <t>https://www.radio-en-vivo.mx,mx,mexico,40</t>
  </si>
  <si>
    <t xml:space="preserve">            &lt;a href="https://www.radios-guatemala.com/" class="mdc-typography--caption"&gt;&lt;img class="website-links" src="https://cdn.mytuner.mobi/static/ctr/images/country/gt.png" data-src="https://cdn.mytuner.mobi/static/ctr/images/country/gt.png" alt="Radios Guatemala" title="radio guatemala website" width="64" height="64"&gt;&lt;/a&gt;</t>
  </si>
  <si>
    <t>https://www.radiomalaysia.org</t>
  </si>
  <si>
    <t>my</t>
  </si>
  <si>
    <t>malaysia</t>
  </si>
  <si>
    <t>https://www.radiomalaysia.org,my,malaysia,2</t>
  </si>
  <si>
    <t xml:space="preserve">            &lt;a href="https://www.radios-venezuela.com/" class="mdc-typography--caption"&gt;&lt;img class="website-links" src="https://cdn.mytuner.mobi/static/ctr/images/country/ve.png" data-src="https://cdn.mytuner.mobi/static/ctr/images/country/ve.png" alt="Radios Venezuela" title="radio venezuela website" width="64" height="64"&gt;&lt;/a&gt;</t>
  </si>
  <si>
    <t>https://www.radio-nigeria.com</t>
  </si>
  <si>
    <t>ng</t>
  </si>
  <si>
    <t>Nigeria</t>
  </si>
  <si>
    <t>https://www.radio-nigeria.com,ng,Nigeria,6</t>
  </si>
  <si>
    <t xml:space="preserve">            &lt;a href="https://www.emisoras-puertorico.com/" class="mdc-typography--caption"&gt;&lt;img class="website-links" src="https://cdn.mytuner.mobi/static/ctr/images/country/pr.png" data-src="https://cdn.mytuner.mobi/static/ctr/images/country/pr.png" alt="Radios Puerto Rico" title="radio puerto rico website" width="64" height="64"&gt;&lt;/a&gt;</t>
  </si>
  <si>
    <t>https://www.radiosdenicaragua.org</t>
  </si>
  <si>
    <t>ni</t>
  </si>
  <si>
    <t>nicaragua</t>
  </si>
  <si>
    <t>https://www.radiosdenicaragua.org,ni,nicaragua,4</t>
  </si>
  <si>
    <t xml:space="preserve">            &lt;a href="https://www.radio-dominicana.com/" class="mdc-typography--caption"&gt;&lt;img class="website-links" src="https://cdn.mytuner.mobi/static/ctr/images/country/do.png" data-src="https://cdn.mytuner.mobi/static/ctr/images/country/do.png" alt="Radios Dominican Republic" title="radio domican republic website" width="64" height="64"&gt;&lt;/a&gt;</t>
  </si>
  <si>
    <t>https://www.radio-nederland.nl</t>
  </si>
  <si>
    <t>nl</t>
  </si>
  <si>
    <t>nederland</t>
  </si>
  <si>
    <t>https://www.radio-nederland.nl,nl,nederland,28</t>
  </si>
  <si>
    <t xml:space="preserve">            &lt;a href="https://www.radios-bolivia.com/" class="mdc-typography--caption"&gt;&lt;img class="website-links" src="https://cdn.mytuner.mobi/static/ctr/images/country/bo.png" data-src="https://cdn.mytuner.mobi/static/ctr/images/country/bo.png" alt="Radios Bolivia" title="radio bolivia website" width="64" height="64"&gt;&lt;/a&gt;</t>
  </si>
  <si>
    <t>https://www.radio-norge.org</t>
  </si>
  <si>
    <t>no</t>
  </si>
  <si>
    <t>norge</t>
  </si>
  <si>
    <t>https://www.radio-norge.org,no,norge,4</t>
  </si>
  <si>
    <t xml:space="preserve">            &lt;a href="https://www.radioscostarica.org/" class="mdc-typography--caption"&gt;&lt;img class="website-links" src="https://cdn.mytuner.mobi/static/ctr/images/country/cr.png" data-src="https://cdn.mytuner.mobi/static/ctr/images/country/cr.png" alt="Radios Costa Rica" title="radio costa rica website" width="64" height="64"&gt;&lt;/a&gt;</t>
  </si>
  <si>
    <t>https://www.radio-stations.co.nz</t>
  </si>
  <si>
    <t>nz</t>
  </si>
  <si>
    <t>new zealand</t>
  </si>
  <si>
    <t>https://www.radio-stations.co.nz,nz,new zealand,5</t>
  </si>
  <si>
    <t xml:space="preserve">            &lt;a href="https://www.radio-australia.org" class="mdc-typography--caption"&gt;&lt;img class="website-links" src="https://cdn.mytuner.mobi/static/ctr/images/country/au.png" data-src="https://cdn.mytuner.mobi/static/ctr/images/country/au.png" alt="Radio Australia" title="radio australia website" width="64" height="64"&gt;&lt;/a&gt;</t>
  </si>
  <si>
    <t>https://www.radiosdelperu.com.pe</t>
  </si>
  <si>
    <t>pe</t>
  </si>
  <si>
    <t>peru</t>
  </si>
  <si>
    <t>https://www.radiosdelperu.com.pe,pe,peru,23</t>
  </si>
  <si>
    <t xml:space="preserve">            &lt;a href="https://www.radio-stations.co.nz/" class="mdc-typography--caption"&gt;&lt;img class="website-links" src="https://cdn.mytuner.mobi/static/ctr/images/country/nz.png" data-src="https://cdn.mytuner.mobi/static/ctr/images/country/nz.png" alt="Radio New Zealand" title="radio new zealand website" width="64" height="64"&gt;&lt;/a&gt;</t>
  </si>
  <si>
    <t>https://www.radio-philippines.com</t>
  </si>
  <si>
    <t>ph</t>
  </si>
  <si>
    <t>philippines</t>
  </si>
  <si>
    <t>https://www.radio-philippines.com,ph,philippines,18</t>
  </si>
  <si>
    <t xml:space="preserve">            &lt;a href="https://www.canli-radyo-dinle.com/" class="mdc-typography--caption"&gt;&lt;img class="website-links" src="https://cdn.mytuner.mobi/static/ctr/images/country/tr.png" data-src="https://cdn.mytuner.mobi/static/ctr/images/country/tr.png" alt="Radyo Türkiye" title="radio turkey website" width="64" height="64"&gt;&lt;/a&gt;</t>
  </si>
  <si>
    <t>https://www.radio-polska.pl</t>
  </si>
  <si>
    <t>pl</t>
  </si>
  <si>
    <t>polska</t>
  </si>
  <si>
    <t>https://www.radio-polska.pl,pl,polska,12</t>
  </si>
  <si>
    <t xml:space="preserve">            &lt;a href="https://www.radioindia.in/" class="mdc-typography--caption"&gt;&lt;img class="website-links" src="https://cdn.mytuner.mobi/static/ctr/images/country/in.png" data-src="https://cdn.mytuner.mobi/static/ctr/images/country/in.png" alt="FM Radio India" title="radio india website" width="64" height="64"&gt;&lt;/a&gt;</t>
  </si>
  <si>
    <t>https://www.emisoras-puertorico.com</t>
  </si>
  <si>
    <t>pr</t>
  </si>
  <si>
    <t>puerto rico</t>
  </si>
  <si>
    <t>https://www.emisoras-puertorico.com,pr,puerto rico,4</t>
  </si>
  <si>
    <t xml:space="preserve">            &lt;a href="https://www.radio-hk.com" class="mdc-typography--caption"&gt;&lt;img class="website-links" src="https://cdn.mytuner.mobi/static/ctr/images/country/hk.png" data-src="https://cdn.mytuner.mobi/static/ctr/images/country/hk.png" alt="香港 收音機" title="radio hk website" width="64" height="64"&gt;&lt;/a&gt;</t>
  </si>
  <si>
    <t>https://www.radios-online.pt</t>
  </si>
  <si>
    <t>pt</t>
  </si>
  <si>
    <t>portugal</t>
  </si>
  <si>
    <t>https://www.radios-online.pt,pt,portugal,10</t>
  </si>
  <si>
    <t xml:space="preserve">            &lt;a href="https://www.radioindonesia.org" class="mdc-typography--caption"&gt;&lt;img class="website-links" src="https://cdn.mytuner.mobi/static/ctr/images/country/id.png" data-src="https://cdn.mytuner.mobi/static/ctr/images/country/id.png" alt="Radio Online Indonesia" title="radio indonesia website" width="64" height="64"&gt;&lt;/a&gt;</t>
  </si>
  <si>
    <t>https://www.radio-romania.com</t>
  </si>
  <si>
    <t>ro</t>
  </si>
  <si>
    <t>romania</t>
  </si>
  <si>
    <t>https://www.radio-romania.com,ro,romania,11</t>
  </si>
  <si>
    <t xml:space="preserve">            &lt;a href="https://www.radiojapan.org" class="mdc-typography--caption"&gt;&lt;img class="website-links" src="https://cdn.mytuner.mobi/static/ctr/images/country/jp.png" data-src="https://cdn.mytuner.mobi/static/ctr/images/country/jp.png" alt="ラジオ 日本" title="radio japan website" width="64" height="64"&gt;&lt;/a&gt;</t>
  </si>
  <si>
    <t>https://www.radiosrbija.org</t>
  </si>
  <si>
    <t>rs</t>
  </si>
  <si>
    <t>srbija</t>
  </si>
  <si>
    <t>https://www.radiosrbija.org,rs,srbija,5</t>
  </si>
  <si>
    <t xml:space="preserve">            &lt;a href="https://www.radio-philippines.com" class="mdc-typography--caption"&gt;&lt;img class="website-links" src="https://cdn.mytuner.mobi/static/ctr/images/country/ph.png" data-src="https://cdn.mytuner.mobi/static/ctr/images/country/ph.png" alt="FM Radio Philippines" title="radio philippines website" width="64" height="64"&gt;&lt;/a&gt;</t>
  </si>
  <si>
    <t>https://www.radio-sveriges.se</t>
  </si>
  <si>
    <t>se</t>
  </si>
  <si>
    <t>sverige</t>
  </si>
  <si>
    <t>https://www.radio-sveriges.se,se,sverige,6</t>
  </si>
  <si>
    <t xml:space="preserve">            &lt;a href="https://www.radio-singapore.com" class="mdc-typography--caption"&gt;&lt;img class="website-links" src="https://cdn.mytuner.mobi/static/ctr/images/country/sg.png" data-src="https://cdn.mytuner.mobi/static/ctr/images/country/sg.png" alt="Radio Singapore" title="radio singapore website" width="64" height="64"&gt;&lt;/a&gt;</t>
  </si>
  <si>
    <t>https://www.radio-singapore.com</t>
  </si>
  <si>
    <t>sg</t>
  </si>
  <si>
    <t>singapore</t>
  </si>
  <si>
    <t>https://www.radio-singapore.com,sg,singapore,2</t>
  </si>
  <si>
    <t xml:space="preserve">            &lt;a href="https://www.radio-thai.com" class="mdc-typography--caption"&gt;&lt;img class="website-links" src="https://cdn.mytuner.mobi/static/ctr/images/country/th.png" data-src="https://cdn.mytuner.mobi/static/ctr/images/country/th.png" alt="Radio Thailand" title="radio thailand website" width="64" height="64"&gt;&lt;/a&gt;</t>
  </si>
  <si>
    <t>https://www.radijskepostaje.com</t>
  </si>
  <si>
    <t>si</t>
  </si>
  <si>
    <t>slovenija</t>
  </si>
  <si>
    <t>https://www.radijskepostaje.com,si,slovenija,2</t>
  </si>
  <si>
    <t xml:space="preserve">            &lt;a href="https://www.radio-korea.com" class="mdc-typography--caption"&gt;&lt;img class="website-links" src="https://cdn.mytuner.mobi/static/ctr/images/country/kr.png" data-src="https://cdn.mytuner.mobi/static/ctr/images/country/kr.png" alt="Radio South Korea" title="radio south korea website" width="64" height="64"&gt;&lt;/a&gt;</t>
  </si>
  <si>
    <t>https://www.radio-senegal.com</t>
  </si>
  <si>
    <t>sn</t>
  </si>
  <si>
    <t>senegal</t>
  </si>
  <si>
    <t>https://www.radio-senegal.com,sn,senegal,2</t>
  </si>
  <si>
    <t xml:space="preserve">            &lt;a href="https://www.radiotaiwan.tw" class="mdc-typography--caption"&gt;&lt;img class="website-links" src="https://cdn.mytuner.mobi/static/ctr/images/country/tw.png" data-src="https://cdn.mytuner.mobi/static/ctr/images/country/tw.png" alt="台灣 收音機" title="radio taiwan website" width="64" height="64"&gt;&lt;/a&gt;</t>
  </si>
  <si>
    <t>https://www.radioselsalvador.org</t>
  </si>
  <si>
    <t>sv</t>
  </si>
  <si>
    <t>salvador</t>
  </si>
  <si>
    <t>https://www.radioselsalvador.org,sv,salvador,6</t>
  </si>
  <si>
    <t xml:space="preserve">            &lt;a href="https://www.radiomalaysia.org" class="mdc-typography--caption"&gt;&lt;img class="website-links" src="https://cdn.mytuner.mobi/static/ctr/images/country/my.png" data-src="https://cdn.mytuner.mobi/static/ctr/images/country/my.png" alt="Radio Malaysia" title="radio malaysia website" width="64" height="64"&gt;&lt;/a&gt;</t>
  </si>
  <si>
    <t>https://www.radio-thai.com</t>
  </si>
  <si>
    <t>th</t>
  </si>
  <si>
    <t>thailand</t>
  </si>
  <si>
    <t>https://www.radio-thai.com,th,thailand,7</t>
  </si>
  <si>
    <t xml:space="preserve">            &lt;a href="https://www.radio-south-africa.co.za" class="mdc-typography--caption"&gt;&lt;img class="website-links" src="https://cdn.mytuner.mobi/static/ctr/images/country/za.png" data-src="https://cdn.mytuner.mobi/static/ctr/images/country/za.png" alt="Radio South Africa" title="radio south africa website" width="64" height="64"&gt;&lt;/a&gt;</t>
  </si>
  <si>
    <t>https://www.canli-radyo-dinle.com</t>
  </si>
  <si>
    <t>tr</t>
  </si>
  <si>
    <t>turkey</t>
  </si>
  <si>
    <t>https://www.canli-radyo-dinle.com,tr,turkey,17</t>
  </si>
  <si>
    <t xml:space="preserve">            &lt;a href="https://www.radio-maroc.org/" class="mdc-typography--caption"&gt;&lt;img class="website-links" src="https://cdn.mytuner.mobi/static/ctr/images/country/ma.png" data-src="https://cdn.mytuner.mobi/static/ctr/images/country/ma.png" alt="Radio Morocco" title="radio morocco website" width="64" height="64"&gt;&lt;/a&gt;</t>
  </si>
  <si>
    <t>https://www.radio-trinidad.com</t>
  </si>
  <si>
    <t>tt</t>
  </si>
  <si>
    <t>trinidad</t>
  </si>
  <si>
    <t>https://www.radio-trinidad.com,tt,trinidad,2</t>
  </si>
  <si>
    <t xml:space="preserve">            &lt;a href="https://www.radio-senegal.com" class="mdc-typography--caption"&gt;&lt;img class="website-links" src="https://cdn.mytuner.mobi/static/ctr/images/country/sn.png" data-src="https://cdn.mytuner.mobi/static/ctr/images/country/sn.png" alt="Radio Senegal" title="radio senegal website" width="64" height="64"&gt;&lt;/a&gt;</t>
  </si>
  <si>
    <t>https://www.radiotaiwan.tw</t>
  </si>
  <si>
    <t>tw</t>
  </si>
  <si>
    <t>taiwan</t>
  </si>
  <si>
    <t>https://www.radiotaiwan.tw,tw,taiwan,3</t>
  </si>
  <si>
    <t xml:space="preserve">            &lt;a href="https://www.radio-ghana.org" class="mdc-typography--caption"&gt;&lt;img class="website-links" src="https://cdn.mytuner.mobi/static/ctr/images/country/gh.png" data-src="https://cdn.mytuner.mobi/static/ctr/images/country/gh.png" alt="Radio Ghana" title="radio ghana website" width="64" height="64"&gt;&lt;/a&gt;</t>
  </si>
  <si>
    <t>https://www.radio-ua.com</t>
  </si>
  <si>
    <t>ua</t>
  </si>
  <si>
    <t>ukraine</t>
  </si>
  <si>
    <t>https://www.radio-ua.com,ua,ukraine,5</t>
  </si>
  <si>
    <t xml:space="preserve">            &lt;a href="https://www.radio-kenya.com" class="mdc-typography--caption"&gt;&lt;img class="website-links" src="https://cdn.mytuner.mobi/static/ctr/images/country/ke.png" data-src="https://cdn.mytuner.mobi/static/ctr/images/country/ke.png" alt="Radio Kenya" title="radio kenya website" width="64" height="64"&gt;&lt;/a&gt;</t>
  </si>
  <si>
    <t>https://www.fmradiofree.com</t>
  </si>
  <si>
    <t>us</t>
  </si>
  <si>
    <t>https://www.radios-uruguay.com,uy,uruguay,7</t>
  </si>
  <si>
    <t xml:space="preserve">            &lt;a href="https://www.radio-nigeria.com" class="mdc-typography--caption"&gt;&lt;img class="website-links" src="https://cdn.mytuner.mobi/static/ctr/images/country/ng.png" data-src="https://cdn.mytuner.mobi/static/ctr/images/country/ng.png" alt="Radio Nigeria" title="radio Nigeria website" width="64" height="64"&gt;&lt;/a&gt;</t>
  </si>
  <si>
    <t>https://www.radios-uruguay.com</t>
  </si>
  <si>
    <t>uy</t>
  </si>
  <si>
    <t>uruguay</t>
  </si>
  <si>
    <t>https://www.radios-venezuela.com,ve,venezuela,12</t>
  </si>
  <si>
    <t xml:space="preserve">            &lt;a href="https://www.radio-israel.org" class="mdc-typography--caption"&gt;&lt;img class="website-links" src="https://cdn.mytuner.mobi/static/ctr/images/country/il.png" data-src="https://cdn.mytuner.mobi/static/ctr/images/country/il.png" alt="Radio Israel" title="radio Israel website" width="64" height="64"&gt;&lt;/a&gt;</t>
  </si>
  <si>
    <t>https://www.radios-venezuela.com</t>
  </si>
  <si>
    <t>ve</t>
  </si>
  <si>
    <t>venezuela</t>
  </si>
  <si>
    <t>https://www.radio-south-africa.co.za,za,south africa,11</t>
  </si>
  <si>
    <t xml:space="preserve">            &lt;a href="https://www.radioarabic.org" class="mdc-typography--caption"&gt;&lt;img class="website-links" src="https://cdn.mytuner.mobi/static/ctr/images/country/arab.png" data-src="https://cdn.mytuner.mobi/static/ctr/images/country/arab.png" alt="Radio Arabic" title="radio Arabic website" width="64" height="64"&gt;&lt;/a&gt;</t>
  </si>
  <si>
    <t>https://www.radio-south-africa.co.za</t>
  </si>
  <si>
    <t>za</t>
  </si>
  <si>
    <t>south africa</t>
  </si>
  <si>
    <t>https://www.fmradiofree.com,us,us,356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</si>
</sst>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95B2-875D-4F85-9AAB-6AE2CC36F57D}">
  <dimension ref="C1:AD70"/>
  <sheetViews>
    <sheetView tabSelected="1" topLeftCell="V30" workbookViewId="0">
      <selection activeCell="AA70" sqref="AA70"/>
    </sheetView>
  </sheetViews>
  <sheetFormatPr defaultRowHeight="14.45"/>
  <cols>
    <col min="3" max="3" width="22.28515625" customWidth="1"/>
    <col min="4" max="4" width="3.5703125" style="1" customWidth="1"/>
    <col min="5" max="5" width="36.7109375" customWidth="1"/>
    <col min="6" max="6" width="3.42578125" style="1" customWidth="1"/>
    <col min="7" max="7" width="38.140625" bestFit="1" customWidth="1"/>
    <col min="8" max="8" width="38.140625" customWidth="1"/>
    <col min="9" max="9" width="8.42578125" customWidth="1"/>
    <col min="10" max="11" width="29.85546875" customWidth="1"/>
    <col min="12" max="12" width="17.28515625" customWidth="1"/>
    <col min="14" max="14" width="38.140625" bestFit="1" customWidth="1"/>
    <col min="15" max="15" width="3.140625" customWidth="1"/>
    <col min="16" max="16" width="2.85546875" customWidth="1"/>
    <col min="17" max="17" width="16.7109375" bestFit="1" customWidth="1"/>
    <col min="18" max="18" width="4.42578125" customWidth="1"/>
    <col min="21" max="21" width="38.140625" bestFit="1" customWidth="1"/>
    <col min="22" max="22" width="3.85546875" bestFit="1" customWidth="1"/>
    <col min="23" max="23" width="16.7109375" bestFit="1" customWidth="1"/>
    <col min="24" max="24" width="6" bestFit="1" customWidth="1"/>
    <col min="26" max="26" width="56" bestFit="1" customWidth="1"/>
  </cols>
  <sheetData>
    <row r="1" spans="3:30">
      <c r="D1"/>
      <c r="F1"/>
      <c r="X1">
        <f>+X2*60</f>
        <v>81300</v>
      </c>
    </row>
    <row r="2" spans="3:30">
      <c r="D2"/>
      <c r="E2" s="1" t="str">
        <f>SUBSTITUTE(C2," ","")</f>
        <v/>
      </c>
      <c r="F2" s="1" t="s">
        <v>0</v>
      </c>
      <c r="G2" t="e">
        <f>+MID($E2,9,+FIND("class",$E2,1)-10)</f>
        <v>#VALUE!</v>
      </c>
      <c r="I2" t="e">
        <f>+MID($E2,FIND("png",$E2,1)-3,2)</f>
        <v>#VALUE!</v>
      </c>
      <c r="J2" t="e">
        <f>MID(+MID($C2,FIND("title",$C2,1)+7,LEN($C2)),1,FIND("""",MID($C2,FIND("title",$C2,1)+7,LEN($C2)),1)-1)</f>
        <v>#VALUE!</v>
      </c>
      <c r="K2" t="e">
        <f>MID(J2,FIND(" ",J2,1)+1,100)</f>
        <v>#VALUE!</v>
      </c>
      <c r="L2" t="e">
        <f>+MID(K2,1,FIND("website",K2,1)-2)</f>
        <v>#VALUE!</v>
      </c>
      <c r="N2" t="e">
        <f>+G2</f>
        <v>#VALUE!</v>
      </c>
      <c r="O2" t="e">
        <f>+I2</f>
        <v>#VALUE!</v>
      </c>
      <c r="Q2" t="e">
        <f>+L2</f>
        <v>#VALUE!</v>
      </c>
      <c r="X2">
        <f>+SUM(X3:X69)</f>
        <v>1355</v>
      </c>
      <c r="Z2" t="str">
        <f>+U2&amp;","&amp;V2&amp;","&amp;W2&amp;","&amp;TEXT(X2,0)</f>
        <v>,,,1355</v>
      </c>
      <c r="AA2">
        <v>0</v>
      </c>
    </row>
    <row r="3" spans="3:30">
      <c r="C3" t="s">
        <v>1</v>
      </c>
      <c r="D3" s="1" t="s">
        <v>0</v>
      </c>
      <c r="E3" s="1" t="str">
        <f>SUBSTITUTE(C3," ","")</f>
        <v>&lt;ahref="https://www.radio-osterreich.at"class="mdc-typography--caption"&gt;&lt;imgclass="website-links"src="https://cdn.mytuner.mobi/static/ctr/images/country/at.png"data-src="https://cdn.mytuner.mobi/static/ctr/images/country/at.png"alt="InternetradioÖsterreich"title="radioösterreichwebsite"width="64"height="64"&gt;&lt;/a&gt;</v>
      </c>
      <c r="F3" s="1" t="s">
        <v>0</v>
      </c>
      <c r="G3" t="str">
        <f>+MID($E3,9,+FIND("class",$E3,1)-10)</f>
        <v>https://www.radio-osterreich.at</v>
      </c>
      <c r="H3" t="str">
        <f>IF(ISERROR(+FIND("/",G3,10)),G3,MID(G3,1,LEN(G3)-1))</f>
        <v>https://www.radio-osterreich.at</v>
      </c>
      <c r="I3" t="str">
        <f>+MID($E3,FIND("png",$E3,1)-3,2)</f>
        <v>at</v>
      </c>
      <c r="J3" t="str">
        <f>MID(+MID($C3,FIND("title",$C3,1)+7,LEN($C3)),1,FIND("""",MID($C3,FIND("title",$C3,1)+7,LEN($C3)),1)-1)</f>
        <v>radio österreich website</v>
      </c>
      <c r="K3" t="str">
        <f>MID(J3,FIND(" ",J3,1)+1,100)</f>
        <v>österreich website</v>
      </c>
      <c r="L3" t="str">
        <f>+MID(K3,1,FIND("website",K3,1)-2)</f>
        <v>österreich</v>
      </c>
      <c r="N3" s="2" t="str">
        <f>+H3</f>
        <v>https://www.radio-osterreich.at</v>
      </c>
      <c r="O3" s="2" t="str">
        <f>+I3</f>
        <v>at</v>
      </c>
      <c r="P3" s="2"/>
      <c r="Q3" s="2" t="str">
        <f>+L3</f>
        <v>österreich</v>
      </c>
      <c r="R3" s="2">
        <v>6</v>
      </c>
      <c r="U3" s="2" t="s">
        <v>2</v>
      </c>
      <c r="V3" s="2" t="s">
        <v>3</v>
      </c>
      <c r="W3" s="2" t="s">
        <v>4</v>
      </c>
      <c r="X3" s="2">
        <v>31</v>
      </c>
      <c r="Z3" t="s">
        <v>5</v>
      </c>
      <c r="AA3">
        <v>1805</v>
      </c>
      <c r="AB3">
        <f>(+AA3-AA2)/60</f>
        <v>30.083333333333332</v>
      </c>
      <c r="AC3">
        <f>+INT(AB3)</f>
        <v>30</v>
      </c>
      <c r="AD3">
        <f>+(AB3-AC3)*60</f>
        <v>4.9999999999999289</v>
      </c>
    </row>
    <row r="4" spans="3:30">
      <c r="C4" t="s">
        <v>6</v>
      </c>
      <c r="D4" s="1" t="s">
        <v>0</v>
      </c>
      <c r="E4" s="1" t="str">
        <f t="shared" ref="E4:E67" si="0">SUBSTITUTE(C4," ","")</f>
        <v>&lt;ahref="https://www.radio-belgie.be"class="mdc-typography--caption"&gt;&lt;imgclass="website-links"src="https://cdn.mytuner.mobi/static/ctr/images/country/be.png"data-src="https://cdn.mytuner.mobi/static/ctr/images/country/be.png"alt="RadioBelgië"title="radiobelgiewebsite"width="64"height="64"&gt;&lt;/a&gt;</v>
      </c>
      <c r="F4" s="1" t="s">
        <v>0</v>
      </c>
      <c r="G4" t="str">
        <f t="shared" ref="G4:G67" si="1">+MID($E4,9,+FIND("class",$E4,1)-10)</f>
        <v>https://www.radio-belgie.be</v>
      </c>
      <c r="H4" t="str">
        <f t="shared" ref="H4:H67" si="2">IF(ISERROR(+FIND("/",G4,10)),G4,MID(G4,1,LEN(G4)-1))</f>
        <v>https://www.radio-belgie.be</v>
      </c>
      <c r="I4" t="str">
        <f t="shared" ref="I4:I67" si="3">+MID($E4,FIND("png",$E4,1)-3,2)</f>
        <v>be</v>
      </c>
      <c r="J4" t="str">
        <f t="shared" ref="J4:J67" si="4">MID(+MID($C4,FIND("title",$C4,1)+7,LEN($C4)),1,FIND("""",MID($C4,FIND("title",$C4,1)+7,LEN($C4)),1)-1)</f>
        <v>radio belgie website</v>
      </c>
      <c r="K4" t="str">
        <f t="shared" ref="K4:K67" si="5">MID(J4,FIND(" ",J4,1)+1,100)</f>
        <v>belgie website</v>
      </c>
      <c r="L4" t="str">
        <f t="shared" ref="L4:L67" si="6">+MID(K4,1,FIND("website",K4,1)-2)</f>
        <v>belgie</v>
      </c>
      <c r="N4" s="2" t="str">
        <f t="shared" ref="N4:N67" si="7">+H4</f>
        <v>https://www.radio-belgie.be</v>
      </c>
      <c r="O4" s="2" t="str">
        <f t="shared" ref="O4:O67" si="8">+I4</f>
        <v>be</v>
      </c>
      <c r="P4" s="2"/>
      <c r="Q4" s="2" t="str">
        <f t="shared" ref="Q4:Q67" si="9">+L4</f>
        <v>belgie</v>
      </c>
      <c r="R4" s="2">
        <v>13</v>
      </c>
      <c r="U4" s="2" t="s">
        <v>7</v>
      </c>
      <c r="V4" s="2" t="s">
        <v>8</v>
      </c>
      <c r="W4" s="2" t="s">
        <v>9</v>
      </c>
      <c r="X4" s="2">
        <v>30</v>
      </c>
      <c r="Z4" t="s">
        <v>10</v>
      </c>
      <c r="AA4">
        <v>3548</v>
      </c>
      <c r="AB4">
        <f t="shared" ref="AB4:AB67" si="10">(+AA4-AA3)/60</f>
        <v>29.05</v>
      </c>
      <c r="AC4">
        <f t="shared" ref="AC4:AC67" si="11">+INT(AB4)</f>
        <v>29</v>
      </c>
      <c r="AD4">
        <f t="shared" ref="AD4:AD14" si="12">+(AB4-AC4)*60</f>
        <v>3.0000000000000426</v>
      </c>
    </row>
    <row r="5" spans="3:30">
      <c r="C5" t="s">
        <v>11</v>
      </c>
      <c r="D5" s="1" t="s">
        <v>0</v>
      </c>
      <c r="E5" s="1" t="str">
        <f t="shared" si="0"/>
        <v>&lt;ahref="https://www.radio-danmark.dk"class="mdc-typography--caption"&gt;&lt;imgclass="website-links"src="https://cdn.mytuner.mobi/static/ctr/images/country/dk.png"data-src="https://cdn.mytuner.mobi/static/ctr/images/country/dk.png"alt="NetradioDanmark"title="radiodanmarkwebsite"width="64"height="64"&gt;&lt;/a&gt;</v>
      </c>
      <c r="F5" s="1" t="s">
        <v>0</v>
      </c>
      <c r="G5" t="str">
        <f t="shared" si="1"/>
        <v>https://www.radio-danmark.dk</v>
      </c>
      <c r="H5" t="str">
        <f t="shared" si="2"/>
        <v>https://www.radio-danmark.dk</v>
      </c>
      <c r="I5" t="str">
        <f t="shared" si="3"/>
        <v>dk</v>
      </c>
      <c r="J5" t="str">
        <f t="shared" si="4"/>
        <v>radio danmark website</v>
      </c>
      <c r="K5" t="str">
        <f t="shared" si="5"/>
        <v>danmark website</v>
      </c>
      <c r="L5" t="str">
        <f t="shared" si="6"/>
        <v>danmark</v>
      </c>
      <c r="N5" s="2" t="str">
        <f t="shared" si="7"/>
        <v>https://www.radio-danmark.dk</v>
      </c>
      <c r="O5" s="2" t="str">
        <f t="shared" si="8"/>
        <v>dk</v>
      </c>
      <c r="P5" s="2"/>
      <c r="Q5" s="2" t="str">
        <f t="shared" si="9"/>
        <v>danmark</v>
      </c>
      <c r="R5" s="2">
        <v>5</v>
      </c>
      <c r="U5" s="2" t="s">
        <v>12</v>
      </c>
      <c r="V5" s="2" t="s">
        <v>13</v>
      </c>
      <c r="W5" s="2" t="s">
        <v>14</v>
      </c>
      <c r="X5" s="2">
        <v>6</v>
      </c>
      <c r="Z5" t="s">
        <v>15</v>
      </c>
      <c r="AA5">
        <v>3906</v>
      </c>
      <c r="AB5">
        <f t="shared" si="10"/>
        <v>5.9666666666666668</v>
      </c>
      <c r="AC5">
        <f t="shared" si="11"/>
        <v>5</v>
      </c>
      <c r="AD5">
        <f t="shared" si="12"/>
        <v>58.000000000000007</v>
      </c>
    </row>
    <row r="6" spans="3:30">
      <c r="C6" t="s">
        <v>16</v>
      </c>
      <c r="D6" s="1" t="s">
        <v>0</v>
      </c>
      <c r="E6" s="1" t="str">
        <f t="shared" si="0"/>
        <v>&lt;ahref="https://www.radio-suomi.com"class="mdc-typography--caption"&gt;&lt;imgclass="website-links"src="https://cdn.mytuner.mobi/static/ctr/images/country/fi.png"data-src="https://cdn.mytuner.mobi/static/ctr/images/country/fi.png"alt="NettiradioSuomi"title="radiofinlandwebsite"width="64"height="64"&gt;&lt;/a&gt;</v>
      </c>
      <c r="F6" s="1" t="s">
        <v>0</v>
      </c>
      <c r="G6" t="str">
        <f t="shared" si="1"/>
        <v>https://www.radio-suomi.com</v>
      </c>
      <c r="H6" t="str">
        <f t="shared" si="2"/>
        <v>https://www.radio-suomi.com</v>
      </c>
      <c r="I6" t="str">
        <f t="shared" si="3"/>
        <v>fi</v>
      </c>
      <c r="J6" t="str">
        <f t="shared" si="4"/>
        <v>radio finland website</v>
      </c>
      <c r="K6" t="str">
        <f t="shared" si="5"/>
        <v>finland website</v>
      </c>
      <c r="L6" t="str">
        <f t="shared" si="6"/>
        <v>finland</v>
      </c>
      <c r="N6" s="2" t="str">
        <f t="shared" si="7"/>
        <v>https://www.radio-suomi.com</v>
      </c>
      <c r="O6" s="2" t="str">
        <f t="shared" si="8"/>
        <v>fi</v>
      </c>
      <c r="P6" s="2"/>
      <c r="Q6" s="2" t="str">
        <f t="shared" si="9"/>
        <v>finland</v>
      </c>
      <c r="R6" s="2">
        <v>3</v>
      </c>
      <c r="U6" s="2" t="s">
        <v>17</v>
      </c>
      <c r="V6" s="2" t="s">
        <v>18</v>
      </c>
      <c r="W6" s="2" t="s">
        <v>19</v>
      </c>
      <c r="X6" s="2">
        <v>16</v>
      </c>
      <c r="Z6" t="s">
        <v>20</v>
      </c>
      <c r="AA6">
        <v>4826</v>
      </c>
      <c r="AB6">
        <f t="shared" si="10"/>
        <v>15.333333333333334</v>
      </c>
      <c r="AC6">
        <f t="shared" si="11"/>
        <v>15</v>
      </c>
      <c r="AD6">
        <f t="shared" si="12"/>
        <v>20.000000000000036</v>
      </c>
    </row>
    <row r="7" spans="3:30">
      <c r="C7" t="s">
        <v>21</v>
      </c>
      <c r="D7" s="1" t="s">
        <v>0</v>
      </c>
      <c r="E7" s="1" t="str">
        <f t="shared" si="0"/>
        <v>&lt;ahref="https://www.radio-en-ligne.fr"class="mdc-typography--caption"&gt;&lt;imgclass="website-links"src="https://cdn.mytuner.mobi/static/ctr/images/country/fr.png"data-src="https://cdn.mytuner.mobi/static/ctr/images/country/fr.png"alt="RadioFrance"title="radiofrancewebsite"width="64"height="64"&gt;&lt;/a&gt;</v>
      </c>
      <c r="F7" s="1" t="s">
        <v>0</v>
      </c>
      <c r="G7" t="str">
        <f t="shared" si="1"/>
        <v>https://www.radio-en-ligne.fr</v>
      </c>
      <c r="H7" t="str">
        <f t="shared" si="2"/>
        <v>https://www.radio-en-ligne.fr</v>
      </c>
      <c r="I7" t="str">
        <f t="shared" si="3"/>
        <v>fr</v>
      </c>
      <c r="J7" t="str">
        <f t="shared" si="4"/>
        <v>radio france website</v>
      </c>
      <c r="K7" t="str">
        <f t="shared" si="5"/>
        <v>france website</v>
      </c>
      <c r="L7" t="str">
        <f t="shared" si="6"/>
        <v>france</v>
      </c>
      <c r="N7" s="2" t="str">
        <f t="shared" si="7"/>
        <v>https://www.radio-en-ligne.fr</v>
      </c>
      <c r="O7" s="2" t="str">
        <f t="shared" si="8"/>
        <v>fr</v>
      </c>
      <c r="P7" s="2"/>
      <c r="Q7" s="2" t="str">
        <f t="shared" si="9"/>
        <v>france</v>
      </c>
      <c r="R7" s="2">
        <v>62</v>
      </c>
      <c r="U7" s="2" t="s">
        <v>22</v>
      </c>
      <c r="V7" s="2" t="s">
        <v>23</v>
      </c>
      <c r="W7" s="2" t="s">
        <v>24</v>
      </c>
      <c r="X7" s="2">
        <v>13</v>
      </c>
      <c r="Z7" t="s">
        <v>25</v>
      </c>
      <c r="AA7">
        <v>5587</v>
      </c>
      <c r="AB7">
        <f t="shared" si="10"/>
        <v>12.683333333333334</v>
      </c>
      <c r="AC7">
        <f t="shared" si="11"/>
        <v>12</v>
      </c>
      <c r="AD7">
        <f t="shared" si="12"/>
        <v>41.000000000000014</v>
      </c>
    </row>
    <row r="8" spans="3:30">
      <c r="C8" t="s">
        <v>26</v>
      </c>
      <c r="D8" s="1" t="s">
        <v>0</v>
      </c>
      <c r="E8" s="1" t="str">
        <f t="shared" si="0"/>
        <v>&lt;ahref="https://www.internetradio-horen.de"class="mdc-typography--caption"&gt;&lt;imgclass="website-links"src="https://cdn.mytuner.mobi/static/ctr/images/country/de.png"data-src="https://cdn.mytuner.mobi/static/ctr/images/country/de.png"alt="InternetradioDeutschland"title="radiodeutschlandwebsite"width="64"height="64"&gt;&lt;/a&gt;</v>
      </c>
      <c r="F8" s="1" t="s">
        <v>0</v>
      </c>
      <c r="G8" t="str">
        <f t="shared" si="1"/>
        <v>https://www.internetradio-horen.de</v>
      </c>
      <c r="H8" t="str">
        <f t="shared" si="2"/>
        <v>https://www.internetradio-horen.de</v>
      </c>
      <c r="I8" t="str">
        <f t="shared" si="3"/>
        <v>de</v>
      </c>
      <c r="J8" t="str">
        <f t="shared" si="4"/>
        <v>radio deutschland website</v>
      </c>
      <c r="K8" t="str">
        <f t="shared" si="5"/>
        <v>deutschland website</v>
      </c>
      <c r="L8" t="str">
        <f t="shared" si="6"/>
        <v>deutschland</v>
      </c>
      <c r="N8" s="2" t="str">
        <f t="shared" si="7"/>
        <v>https://www.internetradio-horen.de</v>
      </c>
      <c r="O8" s="2" t="str">
        <f t="shared" si="8"/>
        <v>de</v>
      </c>
      <c r="P8" s="2"/>
      <c r="Q8" s="2" t="str">
        <f t="shared" si="9"/>
        <v>deutschland</v>
      </c>
      <c r="R8" s="2">
        <v>59</v>
      </c>
      <c r="U8" s="2" t="s">
        <v>27</v>
      </c>
      <c r="V8" s="2" t="s">
        <v>28</v>
      </c>
      <c r="W8" s="2" t="s">
        <v>29</v>
      </c>
      <c r="X8" s="2">
        <v>3</v>
      </c>
      <c r="Z8" t="s">
        <v>30</v>
      </c>
      <c r="AA8">
        <v>5736</v>
      </c>
      <c r="AB8">
        <f t="shared" si="10"/>
        <v>2.4833333333333334</v>
      </c>
      <c r="AC8">
        <f t="shared" si="11"/>
        <v>2</v>
      </c>
      <c r="AD8">
        <f t="shared" si="12"/>
        <v>29.000000000000004</v>
      </c>
    </row>
    <row r="9" spans="3:30">
      <c r="C9" t="s">
        <v>31</v>
      </c>
      <c r="D9" s="1" t="s">
        <v>0</v>
      </c>
      <c r="E9" s="1" t="str">
        <f t="shared" si="0"/>
        <v>&lt;ahref="https://www.radio-italiane.it"class="mdc-typography--caption"&gt;&lt;imgclass="website-links"src="https://cdn.mytuner.mobi/static/ctr/images/country/it.png"data-src="https://cdn.mytuner.mobi/static/ctr/images/country/it.png"alt="RadioItalia"title="radioitaliawebsite"width="64"height="64"&gt;&lt;/a&gt;</v>
      </c>
      <c r="F9" s="1" t="s">
        <v>0</v>
      </c>
      <c r="G9" t="str">
        <f t="shared" si="1"/>
        <v>https://www.radio-italiane.it</v>
      </c>
      <c r="H9" t="str">
        <f t="shared" si="2"/>
        <v>https://www.radio-italiane.it</v>
      </c>
      <c r="I9" t="str">
        <f t="shared" si="3"/>
        <v>it</v>
      </c>
      <c r="J9" t="str">
        <f t="shared" si="4"/>
        <v>radio italia website</v>
      </c>
      <c r="K9" t="str">
        <f t="shared" si="5"/>
        <v>italia website</v>
      </c>
      <c r="L9" t="str">
        <f t="shared" si="6"/>
        <v>italia</v>
      </c>
      <c r="N9" s="2" t="str">
        <f t="shared" si="7"/>
        <v>https://www.radio-italiane.it</v>
      </c>
      <c r="O9" s="2" t="str">
        <f t="shared" si="8"/>
        <v>it</v>
      </c>
      <c r="P9" s="2"/>
      <c r="Q9" s="2" t="str">
        <f t="shared" si="9"/>
        <v>italia</v>
      </c>
      <c r="R9" s="2">
        <v>40</v>
      </c>
      <c r="U9" s="2" t="s">
        <v>32</v>
      </c>
      <c r="V9" s="2" t="s">
        <v>33</v>
      </c>
      <c r="W9" s="2" t="s">
        <v>34</v>
      </c>
      <c r="X9" s="2">
        <v>6</v>
      </c>
      <c r="Z9" t="s">
        <v>35</v>
      </c>
      <c r="AA9">
        <v>6082</v>
      </c>
      <c r="AB9">
        <f t="shared" si="10"/>
        <v>5.7666666666666666</v>
      </c>
      <c r="AC9">
        <f t="shared" si="11"/>
        <v>5</v>
      </c>
      <c r="AD9">
        <f t="shared" si="12"/>
        <v>46</v>
      </c>
    </row>
    <row r="10" spans="3:30">
      <c r="C10" t="s">
        <v>36</v>
      </c>
      <c r="D10" s="1" t="s">
        <v>0</v>
      </c>
      <c r="E10" s="1" t="str">
        <f t="shared" si="0"/>
        <v>&lt;ahref="https://www.radio-nederland.nl"class="mdc-typography--caption"&gt;&lt;imgclass="website-links"src="https://cdn.mytuner.mobi/static/ctr/images/country/nl.png"data-src="https://cdn.mytuner.mobi/static/ctr/images/country/nl.png"alt="RadioNederland"title="radionederlandwebsite"width="64"height="64"&gt;&lt;/a&gt;</v>
      </c>
      <c r="F10" s="1" t="s">
        <v>0</v>
      </c>
      <c r="G10" t="str">
        <f t="shared" si="1"/>
        <v>https://www.radio-nederland.nl</v>
      </c>
      <c r="H10" t="str">
        <f t="shared" si="2"/>
        <v>https://www.radio-nederland.nl</v>
      </c>
      <c r="I10" t="str">
        <f t="shared" si="3"/>
        <v>nl</v>
      </c>
      <c r="J10" t="str">
        <f t="shared" si="4"/>
        <v>radio nederland website</v>
      </c>
      <c r="K10" t="str">
        <f t="shared" si="5"/>
        <v>nederland website</v>
      </c>
      <c r="L10" t="str">
        <f t="shared" si="6"/>
        <v>nederland</v>
      </c>
      <c r="N10" s="2" t="str">
        <f t="shared" si="7"/>
        <v>https://www.radio-nederland.nl</v>
      </c>
      <c r="O10" s="2" t="str">
        <f t="shared" si="8"/>
        <v>nl</v>
      </c>
      <c r="P10" s="2"/>
      <c r="Q10" s="2" t="str">
        <f t="shared" si="9"/>
        <v>nederland</v>
      </c>
      <c r="R10" s="2">
        <v>28</v>
      </c>
      <c r="U10" s="2" t="s">
        <v>37</v>
      </c>
      <c r="V10" s="2" t="s">
        <v>38</v>
      </c>
      <c r="W10" s="2" t="s">
        <v>39</v>
      </c>
      <c r="X10" s="2">
        <v>99</v>
      </c>
      <c r="Z10" t="s">
        <v>40</v>
      </c>
      <c r="AA10">
        <v>11985</v>
      </c>
      <c r="AB10">
        <f t="shared" si="10"/>
        <v>98.38333333333334</v>
      </c>
      <c r="AC10">
        <f t="shared" si="11"/>
        <v>98</v>
      </c>
      <c r="AD10">
        <f t="shared" si="12"/>
        <v>23.000000000000398</v>
      </c>
    </row>
    <row r="11" spans="3:30">
      <c r="C11" t="s">
        <v>41</v>
      </c>
      <c r="D11" s="1" t="s">
        <v>0</v>
      </c>
      <c r="E11" s="1" t="str">
        <f t="shared" si="0"/>
        <v>&lt;ahref="https://www.radio-norge.org"class="mdc-typography--caption"&gt;&lt;imgclass="website-links"src="https://cdn.mytuner.mobi/static/ctr/images/country/no.png"data-src="https://cdn.mytuner.mobi/static/ctr/images/country/no.png"alt="NettradioNorge"title="radionorgewebsite"width="64"height="64"&gt;&lt;/a&gt;</v>
      </c>
      <c r="F11" s="1" t="s">
        <v>0</v>
      </c>
      <c r="G11" t="str">
        <f t="shared" si="1"/>
        <v>https://www.radio-norge.org</v>
      </c>
      <c r="H11" t="str">
        <f t="shared" si="2"/>
        <v>https://www.radio-norge.org</v>
      </c>
      <c r="I11" t="str">
        <f t="shared" si="3"/>
        <v>no</v>
      </c>
      <c r="J11" t="str">
        <f t="shared" si="4"/>
        <v>radio norge website</v>
      </c>
      <c r="K11" t="str">
        <f t="shared" si="5"/>
        <v>norge website</v>
      </c>
      <c r="L11" t="str">
        <f t="shared" si="6"/>
        <v>norge</v>
      </c>
      <c r="N11" s="2" t="str">
        <f t="shared" si="7"/>
        <v>https://www.radio-norge.org</v>
      </c>
      <c r="O11" s="2" t="str">
        <f t="shared" si="8"/>
        <v>no</v>
      </c>
      <c r="P11" s="2"/>
      <c r="Q11" s="2" t="str">
        <f t="shared" si="9"/>
        <v>norge</v>
      </c>
      <c r="R11" s="2">
        <v>4</v>
      </c>
      <c r="U11" s="2" t="s">
        <v>42</v>
      </c>
      <c r="V11" s="2" t="s">
        <v>43</v>
      </c>
      <c r="W11" s="3" t="s">
        <v>44</v>
      </c>
      <c r="X11" s="2">
        <v>35</v>
      </c>
      <c r="Z11" t="s">
        <v>45</v>
      </c>
      <c r="AA11">
        <v>14031</v>
      </c>
      <c r="AB11">
        <f t="shared" si="10"/>
        <v>34.1</v>
      </c>
      <c r="AC11">
        <f t="shared" si="11"/>
        <v>34</v>
      </c>
      <c r="AD11">
        <f t="shared" si="12"/>
        <v>6.0000000000000853</v>
      </c>
    </row>
    <row r="12" spans="3:30">
      <c r="C12" t="s">
        <v>46</v>
      </c>
      <c r="D12" s="1" t="s">
        <v>0</v>
      </c>
      <c r="E12" s="1" t="str">
        <f t="shared" si="0"/>
        <v>&lt;ahref="https://www.radio-espana.es"class="mdc-typography--caption"&gt;&lt;imgclass="website-links"src="https://cdn.mytuner.mobi/static/ctr/images/country/es.png"data-src="https://cdn.mytuner.mobi/static/ctr/images/country/es.png"alt="RadioEspaña"title="radioespañawebsite"width="64"height="64"&gt;&lt;/a&gt;</v>
      </c>
      <c r="F12" s="1" t="s">
        <v>0</v>
      </c>
      <c r="G12" t="str">
        <f t="shared" si="1"/>
        <v>https://www.radio-espana.es</v>
      </c>
      <c r="H12" t="str">
        <f t="shared" si="2"/>
        <v>https://www.radio-espana.es</v>
      </c>
      <c r="I12" t="str">
        <f t="shared" si="3"/>
        <v>es</v>
      </c>
      <c r="J12" t="str">
        <f t="shared" si="4"/>
        <v>radio españa website</v>
      </c>
      <c r="K12" t="str">
        <f t="shared" si="5"/>
        <v>españa website</v>
      </c>
      <c r="L12" t="str">
        <f t="shared" si="6"/>
        <v>españa</v>
      </c>
      <c r="N12" s="2" t="str">
        <f t="shared" si="7"/>
        <v>https://www.radio-espana.es</v>
      </c>
      <c r="O12" s="2" t="str">
        <f t="shared" si="8"/>
        <v>es</v>
      </c>
      <c r="P12" s="2"/>
      <c r="Q12" s="2" t="str">
        <f t="shared" si="9"/>
        <v>españa</v>
      </c>
      <c r="R12" s="2">
        <v>44</v>
      </c>
      <c r="U12" s="2" t="s">
        <v>47</v>
      </c>
      <c r="V12" s="2" t="s">
        <v>48</v>
      </c>
      <c r="W12" s="2" t="s">
        <v>49</v>
      </c>
      <c r="X12" s="2">
        <v>10</v>
      </c>
      <c r="Z12" t="s">
        <v>50</v>
      </c>
      <c r="AA12">
        <v>14576</v>
      </c>
      <c r="AB12">
        <f t="shared" si="10"/>
        <v>9.0833333333333339</v>
      </c>
      <c r="AC12">
        <f t="shared" si="11"/>
        <v>9</v>
      </c>
      <c r="AD12">
        <f t="shared" si="12"/>
        <v>5.0000000000000355</v>
      </c>
    </row>
    <row r="13" spans="3:30">
      <c r="C13" t="s">
        <v>51</v>
      </c>
      <c r="D13" s="1" t="s">
        <v>0</v>
      </c>
      <c r="E13" s="1" t="str">
        <f t="shared" si="0"/>
        <v>&lt;ahref="https://www.radio-sveriges.se"class="mdc-typography--caption"&gt;&lt;imgclass="website-links"src="https://cdn.mytuner.mobi/static/ctr/images/country/se.png"data-src="https://cdn.mytuner.mobi/static/ctr/images/country/se.png"alt="RadioSveriges"title="radiosverigewebsite"width="64"height="64"&gt;&lt;/a&gt;</v>
      </c>
      <c r="F13" s="1" t="s">
        <v>0</v>
      </c>
      <c r="G13" t="str">
        <f t="shared" si="1"/>
        <v>https://www.radio-sveriges.se</v>
      </c>
      <c r="H13" t="str">
        <f t="shared" si="2"/>
        <v>https://www.radio-sveriges.se</v>
      </c>
      <c r="I13" t="str">
        <f t="shared" si="3"/>
        <v>se</v>
      </c>
      <c r="J13" t="str">
        <f t="shared" si="4"/>
        <v>radio sverige website</v>
      </c>
      <c r="K13" t="str">
        <f t="shared" si="5"/>
        <v>sverige website</v>
      </c>
      <c r="L13" t="str">
        <f t="shared" si="6"/>
        <v>sverige</v>
      </c>
      <c r="N13" s="2" t="str">
        <f t="shared" si="7"/>
        <v>https://www.radio-sveriges.se</v>
      </c>
      <c r="O13" s="2" t="str">
        <f t="shared" si="8"/>
        <v>se</v>
      </c>
      <c r="P13" s="2"/>
      <c r="Q13" s="2" t="str">
        <f t="shared" si="9"/>
        <v>sverige</v>
      </c>
      <c r="R13" s="2">
        <v>6</v>
      </c>
      <c r="U13" s="2" t="s">
        <v>52</v>
      </c>
      <c r="V13" s="2" t="s">
        <v>53</v>
      </c>
      <c r="W13" s="2" t="s">
        <v>54</v>
      </c>
      <c r="X13" s="2">
        <v>27</v>
      </c>
      <c r="Z13" t="s">
        <v>55</v>
      </c>
      <c r="AA13">
        <v>16153</v>
      </c>
      <c r="AB13">
        <f t="shared" si="10"/>
        <v>26.283333333333335</v>
      </c>
      <c r="AC13">
        <f t="shared" si="11"/>
        <v>26</v>
      </c>
      <c r="AD13">
        <f t="shared" si="12"/>
        <v>17.000000000000099</v>
      </c>
    </row>
    <row r="14" spans="3:30">
      <c r="C14" t="s">
        <v>56</v>
      </c>
      <c r="D14" s="1" t="s">
        <v>0</v>
      </c>
      <c r="E14" s="1" t="str">
        <f t="shared" si="0"/>
        <v>&lt;ahref="https://www.internetradio-schweiz.ch"class="mdc-typography--caption"&gt;&lt;imgclass="website-links"src="https://cdn.mytuner.mobi/static/ctr/images/country/ch.png"data-src="https://cdn.mytuner.mobi/static/ctr/images/country/ch.png"alt="InternetradioSchweiz"title="radioschweizwebsite"width="64"height="64"&gt;&lt;/a&gt;</v>
      </c>
      <c r="F14" s="1" t="s">
        <v>0</v>
      </c>
      <c r="G14" t="str">
        <f t="shared" si="1"/>
        <v>https://www.internetradio-schweiz.ch</v>
      </c>
      <c r="H14" t="str">
        <f t="shared" si="2"/>
        <v>https://www.internetradio-schweiz.ch</v>
      </c>
      <c r="I14" t="str">
        <f t="shared" si="3"/>
        <v>ch</v>
      </c>
      <c r="J14" t="str">
        <f t="shared" si="4"/>
        <v>radio schweiz website</v>
      </c>
      <c r="K14" t="str">
        <f t="shared" si="5"/>
        <v>schweiz website</v>
      </c>
      <c r="L14" t="str">
        <f t="shared" si="6"/>
        <v>schweiz</v>
      </c>
      <c r="N14" s="2" t="str">
        <f t="shared" si="7"/>
        <v>https://www.internetradio-schweiz.ch</v>
      </c>
      <c r="O14" s="2" t="str">
        <f t="shared" si="8"/>
        <v>ch</v>
      </c>
      <c r="P14" s="2"/>
      <c r="Q14" s="2" t="str">
        <f t="shared" si="9"/>
        <v>schweiz</v>
      </c>
      <c r="R14" s="2">
        <v>10</v>
      </c>
      <c r="U14" s="2" t="s">
        <v>57</v>
      </c>
      <c r="V14" s="2" t="s">
        <v>58</v>
      </c>
      <c r="W14" s="2" t="s">
        <v>59</v>
      </c>
      <c r="X14" s="2">
        <v>37</v>
      </c>
      <c r="Z14" t="s">
        <v>60</v>
      </c>
      <c r="AA14">
        <v>18341</v>
      </c>
      <c r="AB14">
        <f t="shared" si="10"/>
        <v>36.466666666666669</v>
      </c>
      <c r="AC14">
        <f t="shared" si="11"/>
        <v>36</v>
      </c>
      <c r="AD14">
        <f t="shared" si="12"/>
        <v>28.000000000000114</v>
      </c>
    </row>
    <row r="15" spans="3:30">
      <c r="C15" t="s">
        <v>61</v>
      </c>
      <c r="D15" s="1" t="s">
        <v>0</v>
      </c>
      <c r="E15" s="1" t="str">
        <f t="shared" si="0"/>
        <v>&lt;ahref="https://www.radio-uk.co.uk"class="mdc-typography--caption"&gt;&lt;imgclass="website-links"src="https://cdn.mytuner.mobi/static/ctr/images/country/gb.png"data-src="https://cdn.mytuner.mobi/static/ctr/images/country/gb.png"alt="RadioUK"title="radioukwebsite"width="64"height="64"&gt;&lt;/a&gt;</v>
      </c>
      <c r="F15" s="1" t="s">
        <v>0</v>
      </c>
      <c r="G15" t="str">
        <f t="shared" si="1"/>
        <v>https://www.radio-uk.co.uk</v>
      </c>
      <c r="H15" t="str">
        <f t="shared" si="2"/>
        <v>https://www.radio-uk.co.uk</v>
      </c>
      <c r="I15" t="str">
        <f t="shared" si="3"/>
        <v>gb</v>
      </c>
      <c r="J15" t="str">
        <f t="shared" si="4"/>
        <v>radio uk website</v>
      </c>
      <c r="K15" t="str">
        <f t="shared" si="5"/>
        <v>uk website</v>
      </c>
      <c r="L15" t="str">
        <f t="shared" si="6"/>
        <v>uk</v>
      </c>
      <c r="N15" s="2" t="str">
        <f t="shared" si="7"/>
        <v>https://www.radio-uk.co.uk</v>
      </c>
      <c r="O15" s="2" t="str">
        <f t="shared" si="8"/>
        <v>gb</v>
      </c>
      <c r="P15" s="2"/>
      <c r="Q15" s="2" t="str">
        <f t="shared" si="9"/>
        <v>uk</v>
      </c>
      <c r="R15" s="2">
        <v>61</v>
      </c>
      <c r="U15" s="2" t="s">
        <v>62</v>
      </c>
      <c r="V15" s="2" t="s">
        <v>63</v>
      </c>
      <c r="W15" s="2" t="s">
        <v>64</v>
      </c>
      <c r="X15" s="2">
        <v>6</v>
      </c>
      <c r="Z15" t="s">
        <v>65</v>
      </c>
      <c r="AA15">
        <v>18681</v>
      </c>
      <c r="AB15">
        <f t="shared" si="10"/>
        <v>5.666666666666667</v>
      </c>
      <c r="AC15">
        <f t="shared" si="11"/>
        <v>5</v>
      </c>
      <c r="AD15">
        <f t="shared" ref="AD15:AD16" si="13">+(AB15-AC15)*60</f>
        <v>40.000000000000014</v>
      </c>
    </row>
    <row r="16" spans="3:30">
      <c r="C16" t="s">
        <v>66</v>
      </c>
      <c r="D16" s="1" t="s">
        <v>0</v>
      </c>
      <c r="E16" s="1" t="str">
        <f t="shared" si="0"/>
        <v>&lt;ahref="https://www.radio-polska.pl/"class="mdc-typography--caption"&gt;&lt;imgclass="website-links"src="https://cdn.mytuner.mobi/static/ctr/images/country/pl.png"data-src="https://cdn.mytuner.mobi/static/ctr/images/country/pl.png"alt="RadioPolska"title="radiopolskawebsite"width="64"height="64"&gt;&lt;/a&gt;</v>
      </c>
      <c r="F16" s="1" t="s">
        <v>0</v>
      </c>
      <c r="G16" t="str">
        <f t="shared" si="1"/>
        <v>https://www.radio-polska.pl/</v>
      </c>
      <c r="H16" t="str">
        <f t="shared" si="2"/>
        <v>https://www.radio-polska.pl</v>
      </c>
      <c r="I16" t="str">
        <f t="shared" si="3"/>
        <v>pl</v>
      </c>
      <c r="J16" t="str">
        <f t="shared" si="4"/>
        <v>radio polska website</v>
      </c>
      <c r="K16" t="str">
        <f t="shared" si="5"/>
        <v>polska website</v>
      </c>
      <c r="L16" t="str">
        <f t="shared" si="6"/>
        <v>polska</v>
      </c>
      <c r="N16" s="2" t="str">
        <f t="shared" si="7"/>
        <v>https://www.radio-polska.pl</v>
      </c>
      <c r="O16" s="2" t="str">
        <f t="shared" si="8"/>
        <v>pl</v>
      </c>
      <c r="P16" s="2"/>
      <c r="Q16" s="2" t="str">
        <f t="shared" si="9"/>
        <v>polska</v>
      </c>
      <c r="R16" s="2">
        <v>12</v>
      </c>
      <c r="U16" s="2" t="s">
        <v>67</v>
      </c>
      <c r="V16" s="2" t="s">
        <v>68</v>
      </c>
      <c r="W16" s="2" t="s">
        <v>69</v>
      </c>
      <c r="X16" s="2">
        <v>4</v>
      </c>
      <c r="Z16" t="s">
        <v>70</v>
      </c>
      <c r="AA16">
        <v>18881</v>
      </c>
      <c r="AB16">
        <f t="shared" si="10"/>
        <v>3.3333333333333335</v>
      </c>
      <c r="AC16">
        <f t="shared" si="11"/>
        <v>3</v>
      </c>
      <c r="AD16">
        <f t="shared" si="13"/>
        <v>20.000000000000007</v>
      </c>
    </row>
    <row r="17" spans="3:30">
      <c r="C17" t="s">
        <v>71</v>
      </c>
      <c r="D17" s="1" t="s">
        <v>0</v>
      </c>
      <c r="E17" s="1" t="str">
        <f t="shared" si="0"/>
        <v>&lt;ahref="https://www.radios-online.pt/"class="mdc-typography--caption"&gt;&lt;imgclass="website-links"src="https://cdn.mytuner.mobi/static/ctr/images/country/pt.png"data-src="https://cdn.mytuner.mobi/static/ctr/images/country/pt.png"alt="RadioPortugal"title="radioportugalwebsite"width="64"height="64"&gt;&lt;/a&gt;</v>
      </c>
      <c r="F17" s="1" t="s">
        <v>0</v>
      </c>
      <c r="G17" t="str">
        <f t="shared" si="1"/>
        <v>https://www.radios-online.pt/</v>
      </c>
      <c r="H17" t="str">
        <f t="shared" si="2"/>
        <v>https://www.radios-online.pt</v>
      </c>
      <c r="I17" t="str">
        <f t="shared" si="3"/>
        <v>pt</v>
      </c>
      <c r="J17" t="str">
        <f t="shared" si="4"/>
        <v>radio portugal website</v>
      </c>
      <c r="K17" t="str">
        <f t="shared" si="5"/>
        <v>portugal website</v>
      </c>
      <c r="L17" t="str">
        <f t="shared" si="6"/>
        <v>portugal</v>
      </c>
      <c r="N17" s="2" t="str">
        <f t="shared" si="7"/>
        <v>https://www.radios-online.pt</v>
      </c>
      <c r="O17" s="2" t="str">
        <f t="shared" si="8"/>
        <v>pt</v>
      </c>
      <c r="P17" s="2"/>
      <c r="Q17" s="2" t="str">
        <f t="shared" si="9"/>
        <v>portugal</v>
      </c>
      <c r="R17" s="2">
        <v>10</v>
      </c>
      <c r="U17" s="2" t="s">
        <v>72</v>
      </c>
      <c r="V17" s="2" t="s">
        <v>73</v>
      </c>
      <c r="W17" s="2" t="s">
        <v>74</v>
      </c>
      <c r="X17" s="2">
        <v>59</v>
      </c>
      <c r="Z17" t="s">
        <v>75</v>
      </c>
      <c r="AA17">
        <v>22390</v>
      </c>
      <c r="AB17">
        <f t="shared" si="10"/>
        <v>58.483333333333334</v>
      </c>
      <c r="AC17">
        <f t="shared" si="11"/>
        <v>58</v>
      </c>
      <c r="AD17">
        <f t="shared" ref="AD17" si="14">+(AB17-AC17)*60</f>
        <v>29.000000000000057</v>
      </c>
    </row>
    <row r="18" spans="3:30">
      <c r="C18" t="s">
        <v>76</v>
      </c>
      <c r="D18" s="1" t="s">
        <v>0</v>
      </c>
      <c r="E18" s="1" t="str">
        <f t="shared" si="0"/>
        <v>&lt;ahref="https://www.radio-hrvatska.com"class="mdc-typography--caption"&gt;&lt;imgclass="website-links"src="https://cdn.mytuner.mobi/static/ctr/images/country/hr.png"data-src="https://cdn.mytuner.mobi/static/ctr/images/country/hr.png"alt="RadioCroatia"title="radiocroatiawebsite"width="64"height="64"&gt;&lt;/a&gt;</v>
      </c>
      <c r="F18" s="1" t="s">
        <v>0</v>
      </c>
      <c r="G18" t="str">
        <f t="shared" si="1"/>
        <v>https://www.radio-hrvatska.com</v>
      </c>
      <c r="H18" t="str">
        <f t="shared" si="2"/>
        <v>https://www.radio-hrvatska.com</v>
      </c>
      <c r="I18" t="str">
        <f t="shared" si="3"/>
        <v>hr</v>
      </c>
      <c r="J18" t="str">
        <f t="shared" si="4"/>
        <v>radio croatia website</v>
      </c>
      <c r="K18" t="str">
        <f t="shared" si="5"/>
        <v>croatia website</v>
      </c>
      <c r="L18" t="str">
        <f t="shared" si="6"/>
        <v>croatia</v>
      </c>
      <c r="N18" s="2" t="str">
        <f t="shared" si="7"/>
        <v>https://www.radio-hrvatska.com</v>
      </c>
      <c r="O18" s="2" t="str">
        <f t="shared" si="8"/>
        <v>hr</v>
      </c>
      <c r="P18" s="2"/>
      <c r="Q18" s="2" t="str">
        <f t="shared" si="9"/>
        <v>croatia</v>
      </c>
      <c r="R18" s="2">
        <v>4</v>
      </c>
      <c r="U18" s="2" t="s">
        <v>77</v>
      </c>
      <c r="V18" s="2" t="s">
        <v>78</v>
      </c>
      <c r="W18" s="2" t="s">
        <v>79</v>
      </c>
      <c r="X18" s="2">
        <v>5</v>
      </c>
      <c r="Z18" t="s">
        <v>80</v>
      </c>
      <c r="AA18">
        <v>22633</v>
      </c>
      <c r="AB18">
        <f t="shared" si="10"/>
        <v>4.05</v>
      </c>
      <c r="AC18">
        <f t="shared" si="11"/>
        <v>4</v>
      </c>
      <c r="AD18">
        <f t="shared" ref="AD18:AD65" si="15">+(AB18-AC18)*60</f>
        <v>2.9999999999999893</v>
      </c>
    </row>
    <row r="19" spans="3:30">
      <c r="C19" t="s">
        <v>81</v>
      </c>
      <c r="D19" s="1" t="s">
        <v>0</v>
      </c>
      <c r="E19" s="1" t="str">
        <f t="shared" si="0"/>
        <v>&lt;ahref="https://www.radio-ua.com"class="mdc-typography--caption"&gt;&lt;imgclass="website-links"src="https://cdn.mytuner.mobi/static/ctr/images/country/ua.png"data-src="https://cdn.mytuner.mobi/static/ctr/images/country/ua.png"alt="RadioUkraine"title="radioukrainewebsite"width="64"height="64"&gt;&lt;/a&gt;</v>
      </c>
      <c r="F19" s="1" t="s">
        <v>0</v>
      </c>
      <c r="G19" t="str">
        <f t="shared" si="1"/>
        <v>https://www.radio-ua.com</v>
      </c>
      <c r="H19" t="str">
        <f t="shared" si="2"/>
        <v>https://www.radio-ua.com</v>
      </c>
      <c r="I19" t="str">
        <f t="shared" si="3"/>
        <v>ua</v>
      </c>
      <c r="J19" t="str">
        <f t="shared" si="4"/>
        <v>radio ukraine website</v>
      </c>
      <c r="K19" t="str">
        <f t="shared" si="5"/>
        <v>ukraine website</v>
      </c>
      <c r="L19" t="str">
        <f t="shared" si="6"/>
        <v>ukraine</v>
      </c>
      <c r="N19" s="2" t="str">
        <f t="shared" si="7"/>
        <v>https://www.radio-ua.com</v>
      </c>
      <c r="O19" s="2" t="str">
        <f t="shared" si="8"/>
        <v>ua</v>
      </c>
      <c r="P19" s="2"/>
      <c r="Q19" s="2" t="str">
        <f t="shared" si="9"/>
        <v>ukraine</v>
      </c>
      <c r="R19" s="2">
        <v>5</v>
      </c>
      <c r="U19" s="2" t="s">
        <v>82</v>
      </c>
      <c r="V19" s="2" t="s">
        <v>83</v>
      </c>
      <c r="W19" s="2" t="s">
        <v>84</v>
      </c>
      <c r="X19" s="2">
        <v>13</v>
      </c>
      <c r="Z19" t="s">
        <v>85</v>
      </c>
      <c r="AA19">
        <v>23395</v>
      </c>
      <c r="AB19">
        <f t="shared" si="10"/>
        <v>12.7</v>
      </c>
      <c r="AC19">
        <f t="shared" si="11"/>
        <v>12</v>
      </c>
      <c r="AD19">
        <f t="shared" si="15"/>
        <v>41.999999999999957</v>
      </c>
    </row>
    <row r="20" spans="3:30">
      <c r="C20" t="s">
        <v>86</v>
      </c>
      <c r="D20" s="1" t="s">
        <v>0</v>
      </c>
      <c r="E20" s="1" t="str">
        <f t="shared" si="0"/>
        <v>&lt;ahref="https://www.radio-romania.com"class="mdc-typography--caption"&gt;&lt;imgclass="website-links"src="https://cdn.mytuner.mobi/static/ctr/images/country/ro.png"data-src="https://cdn.mytuner.mobi/static/ctr/images/country/ro.png"alt="RadioRomânia"title="radioromaniawebsite"width="64"height="64"&gt;&lt;/a&gt;</v>
      </c>
      <c r="F20" s="1" t="s">
        <v>0</v>
      </c>
      <c r="G20" t="str">
        <f t="shared" si="1"/>
        <v>https://www.radio-romania.com</v>
      </c>
      <c r="H20" t="str">
        <f t="shared" si="2"/>
        <v>https://www.radio-romania.com</v>
      </c>
      <c r="I20" t="str">
        <f t="shared" si="3"/>
        <v>ro</v>
      </c>
      <c r="J20" t="str">
        <f t="shared" si="4"/>
        <v>radio romania website</v>
      </c>
      <c r="K20" t="str">
        <f t="shared" si="5"/>
        <v>romania website</v>
      </c>
      <c r="L20" t="str">
        <f t="shared" si="6"/>
        <v>romania</v>
      </c>
      <c r="N20" s="2" t="str">
        <f t="shared" si="7"/>
        <v>https://www.radio-romania.com</v>
      </c>
      <c r="O20" s="2" t="str">
        <f t="shared" si="8"/>
        <v>ro</v>
      </c>
      <c r="P20" s="2"/>
      <c r="Q20" s="2" t="str">
        <f t="shared" si="9"/>
        <v>romania</v>
      </c>
      <c r="R20" s="2">
        <v>11</v>
      </c>
      <c r="U20" s="2" t="s">
        <v>87</v>
      </c>
      <c r="V20" s="2" t="s">
        <v>88</v>
      </c>
      <c r="W20" s="2" t="s">
        <v>89</v>
      </c>
      <c r="X20" s="2">
        <v>17</v>
      </c>
      <c r="Z20" t="s">
        <v>90</v>
      </c>
      <c r="AA20">
        <v>24381</v>
      </c>
      <c r="AB20">
        <f t="shared" si="10"/>
        <v>16.433333333333334</v>
      </c>
      <c r="AC20">
        <f t="shared" si="11"/>
        <v>16</v>
      </c>
      <c r="AD20">
        <f t="shared" si="15"/>
        <v>26.000000000000014</v>
      </c>
    </row>
    <row r="21" spans="3:30">
      <c r="C21" t="s">
        <v>91</v>
      </c>
      <c r="D21" s="1" t="s">
        <v>0</v>
      </c>
      <c r="E21" s="1" t="str">
        <f t="shared" si="0"/>
        <v>&lt;ahref="https://www.radio-ireland.com"class="mdc-typography--caption"&gt;&lt;imgclass="website-links"src="https://cdn.mytuner.mobi/static/ctr/images/country/ie.png"data-src="https://cdn.mytuner.mobi/static/ctr/images/country/ie.png"alt="RadioIreland"title="radioirelandwebsite"width="64"height="64"&gt;&lt;/a&gt;</v>
      </c>
      <c r="F21" s="1" t="s">
        <v>0</v>
      </c>
      <c r="G21" t="str">
        <f t="shared" si="1"/>
        <v>https://www.radio-ireland.com</v>
      </c>
      <c r="H21" t="str">
        <f t="shared" si="2"/>
        <v>https://www.radio-ireland.com</v>
      </c>
      <c r="I21" t="str">
        <f t="shared" si="3"/>
        <v>ie</v>
      </c>
      <c r="J21" t="str">
        <f t="shared" si="4"/>
        <v>radio ireland website</v>
      </c>
      <c r="K21" t="str">
        <f t="shared" si="5"/>
        <v>ireland website</v>
      </c>
      <c r="L21" t="str">
        <f t="shared" si="6"/>
        <v>ireland</v>
      </c>
      <c r="N21" s="2" t="str">
        <f t="shared" si="7"/>
        <v>https://www.radio-ireland.com</v>
      </c>
      <c r="O21" s="2" t="str">
        <f t="shared" si="8"/>
        <v>ie</v>
      </c>
      <c r="P21" s="2"/>
      <c r="Q21" s="2" t="str">
        <f t="shared" si="9"/>
        <v>ireland</v>
      </c>
      <c r="R21" s="2">
        <v>5</v>
      </c>
      <c r="U21" s="2" t="s">
        <v>92</v>
      </c>
      <c r="V21" s="2" t="s">
        <v>93</v>
      </c>
      <c r="W21" s="2" t="s">
        <v>94</v>
      </c>
      <c r="X21" s="2">
        <v>44</v>
      </c>
      <c r="Z21" t="s">
        <v>95</v>
      </c>
      <c r="AA21">
        <v>26974</v>
      </c>
      <c r="AB21">
        <f t="shared" si="10"/>
        <v>43.216666666666669</v>
      </c>
      <c r="AC21">
        <f t="shared" si="11"/>
        <v>43</v>
      </c>
      <c r="AD21">
        <f t="shared" si="15"/>
        <v>13.000000000000114</v>
      </c>
    </row>
    <row r="22" spans="3:30">
      <c r="C22" t="s">
        <v>96</v>
      </c>
      <c r="D22" s="1" t="s">
        <v>0</v>
      </c>
      <c r="E22" s="1" t="str">
        <f t="shared" si="0"/>
        <v>&lt;ahref="https://www.onlineradio-bg.com"class="mdc-typography--caption"&gt;&lt;imgclass="website-links"src="https://cdn.mytuner.mobi/static/ctr/images/country/bg.png"data-src="https://cdn.mytuner.mobi/static/ctr/images/country/bg.png"alt="RadioBulgaria"title="radiobulgariawebsite"width="64"height="64"&gt;&lt;/a&gt;</v>
      </c>
      <c r="F22" s="1" t="s">
        <v>0</v>
      </c>
      <c r="G22" t="str">
        <f t="shared" si="1"/>
        <v>https://www.onlineradio-bg.com</v>
      </c>
      <c r="H22" t="str">
        <f t="shared" si="2"/>
        <v>https://www.onlineradio-bg.com</v>
      </c>
      <c r="I22" t="str">
        <f t="shared" si="3"/>
        <v>bg</v>
      </c>
      <c r="J22" t="str">
        <f t="shared" si="4"/>
        <v>radio bulgaria website</v>
      </c>
      <c r="K22" t="str">
        <f t="shared" si="5"/>
        <v>bulgaria website</v>
      </c>
      <c r="L22" t="str">
        <f t="shared" si="6"/>
        <v>bulgaria</v>
      </c>
      <c r="N22" s="2" t="str">
        <f t="shared" si="7"/>
        <v>https://www.onlineradio-bg.com</v>
      </c>
      <c r="O22" s="2" t="str">
        <f t="shared" si="8"/>
        <v>bg</v>
      </c>
      <c r="P22" s="2"/>
      <c r="Q22" s="2" t="str">
        <f t="shared" si="9"/>
        <v>bulgaria</v>
      </c>
      <c r="R22" s="2">
        <v>3</v>
      </c>
      <c r="U22" s="2" t="s">
        <v>97</v>
      </c>
      <c r="V22" s="2" t="s">
        <v>98</v>
      </c>
      <c r="W22" s="2" t="s">
        <v>99</v>
      </c>
      <c r="X22" s="2">
        <v>3</v>
      </c>
      <c r="Z22" t="s">
        <v>100</v>
      </c>
      <c r="AA22">
        <v>27101</v>
      </c>
      <c r="AB22">
        <f t="shared" si="10"/>
        <v>2.1166666666666667</v>
      </c>
      <c r="AC22">
        <f t="shared" si="11"/>
        <v>2</v>
      </c>
      <c r="AD22">
        <f t="shared" si="15"/>
        <v>7.0000000000000018</v>
      </c>
    </row>
    <row r="23" spans="3:30">
      <c r="C23" t="s">
        <v>101</v>
      </c>
      <c r="D23" s="1" t="s">
        <v>0</v>
      </c>
      <c r="E23" s="1" t="str">
        <f t="shared" si="0"/>
        <v>&lt;ahref="https://www.radiaonline.org"class="mdc-typography--caption"&gt;&lt;imgclass="website-links"src="https://cdn.mytuner.mobi/static/ctr/images/country/cz.png"data-src="https://cdn.mytuner.mobi/static/ctr/images/country/cz.png"alt="RadioCzech"title="radioczechwebsite"width="64"height="64"&gt;&lt;/a&gt;</v>
      </c>
      <c r="F23" s="1" t="s">
        <v>0</v>
      </c>
      <c r="G23" t="str">
        <f t="shared" si="1"/>
        <v>https://www.radiaonline.org</v>
      </c>
      <c r="H23" t="str">
        <f t="shared" si="2"/>
        <v>https://www.radiaonline.org</v>
      </c>
      <c r="I23" t="str">
        <f t="shared" si="3"/>
        <v>cz</v>
      </c>
      <c r="J23" t="str">
        <f t="shared" si="4"/>
        <v>radio czech website</v>
      </c>
      <c r="K23" t="str">
        <f t="shared" si="5"/>
        <v>czech website</v>
      </c>
      <c r="L23" t="str">
        <f t="shared" si="6"/>
        <v>czech</v>
      </c>
      <c r="N23" s="2" t="str">
        <f t="shared" si="7"/>
        <v>https://www.radiaonline.org</v>
      </c>
      <c r="O23" s="2" t="str">
        <f t="shared" si="8"/>
        <v>cz</v>
      </c>
      <c r="P23" s="2"/>
      <c r="Q23" s="2" t="str">
        <f t="shared" si="9"/>
        <v>czech</v>
      </c>
      <c r="R23" s="2">
        <v>4</v>
      </c>
      <c r="U23" s="2" t="s">
        <v>102</v>
      </c>
      <c r="V23" s="2" t="s">
        <v>103</v>
      </c>
      <c r="W23" s="2" t="s">
        <v>104</v>
      </c>
      <c r="X23" s="2">
        <v>62</v>
      </c>
      <c r="Z23" t="s">
        <v>105</v>
      </c>
      <c r="AA23">
        <v>30772</v>
      </c>
      <c r="AB23">
        <f t="shared" si="10"/>
        <v>61.18333333333333</v>
      </c>
      <c r="AC23">
        <f t="shared" si="11"/>
        <v>61</v>
      </c>
      <c r="AD23">
        <f t="shared" si="15"/>
        <v>10.999999999999801</v>
      </c>
    </row>
    <row r="24" spans="3:30">
      <c r="C24" t="s">
        <v>106</v>
      </c>
      <c r="D24" s="1" t="s">
        <v>0</v>
      </c>
      <c r="E24" s="1" t="str">
        <f t="shared" si="0"/>
        <v>&lt;ahref="https://www.radiosrbija.org"class="mdc-typography--caption"&gt;&lt;imgclass="website-links"src="https://cdn.mytuner.mobi/static/ctr/images/country/rs.png"data-src="https://cdn.mytuner.mobi/static/ctr/images/country/rs.png"alt="RadioSrbija"title="radiosrbijawebsite"width="64"height="64"&gt;&lt;/a&gt;</v>
      </c>
      <c r="F24" s="1" t="s">
        <v>0</v>
      </c>
      <c r="G24" t="str">
        <f t="shared" si="1"/>
        <v>https://www.radiosrbija.org</v>
      </c>
      <c r="H24" t="str">
        <f t="shared" si="2"/>
        <v>https://www.radiosrbija.org</v>
      </c>
      <c r="I24" t="str">
        <f t="shared" si="3"/>
        <v>rs</v>
      </c>
      <c r="J24" t="str">
        <f t="shared" si="4"/>
        <v>radio srbija website</v>
      </c>
      <c r="K24" t="str">
        <f t="shared" si="5"/>
        <v>srbija website</v>
      </c>
      <c r="L24" t="str">
        <f t="shared" si="6"/>
        <v>srbija</v>
      </c>
      <c r="N24" s="2" t="str">
        <f t="shared" si="7"/>
        <v>https://www.radiosrbija.org</v>
      </c>
      <c r="O24" s="2" t="str">
        <f t="shared" si="8"/>
        <v>rs</v>
      </c>
      <c r="P24" s="2"/>
      <c r="Q24" s="2" t="str">
        <f t="shared" si="9"/>
        <v>srbija</v>
      </c>
      <c r="R24" s="2">
        <v>5</v>
      </c>
      <c r="U24" s="2" t="s">
        <v>107</v>
      </c>
      <c r="V24" s="2" t="s">
        <v>108</v>
      </c>
      <c r="W24" s="2" t="s">
        <v>109</v>
      </c>
      <c r="X24" s="2">
        <v>61</v>
      </c>
      <c r="Z24" t="s">
        <v>110</v>
      </c>
      <c r="AA24">
        <v>34393</v>
      </c>
      <c r="AB24">
        <f t="shared" si="10"/>
        <v>60.35</v>
      </c>
      <c r="AC24">
        <f t="shared" si="11"/>
        <v>60</v>
      </c>
      <c r="AD24">
        <f t="shared" si="15"/>
        <v>21.000000000000085</v>
      </c>
    </row>
    <row r="25" spans="3:30">
      <c r="C25" t="s">
        <v>111</v>
      </c>
      <c r="D25" s="1" t="s">
        <v>0</v>
      </c>
      <c r="E25" s="1" t="str">
        <f t="shared" si="0"/>
        <v>&lt;ahref="https://www.onlineradiok.org"class="mdc-typography--caption"&gt;&lt;imgclass="website-links"src="https://cdn.mytuner.mobi/static/ctr/images/country/hu.png"data-src="https://cdn.mytuner.mobi/static/ctr/images/country/hu.png"alt="RadioMagyarország"title="radiomagyarorszagwebsite"width="64"height="64"&gt;&lt;/a&gt;</v>
      </c>
      <c r="F25" s="1" t="s">
        <v>0</v>
      </c>
      <c r="G25" t="str">
        <f t="shared" si="1"/>
        <v>https://www.onlineradiok.org</v>
      </c>
      <c r="H25" t="str">
        <f t="shared" si="2"/>
        <v>https://www.onlineradiok.org</v>
      </c>
      <c r="I25" t="str">
        <f t="shared" si="3"/>
        <v>hu</v>
      </c>
      <c r="J25" t="str">
        <f t="shared" si="4"/>
        <v>radio magyarorszag website</v>
      </c>
      <c r="K25" t="str">
        <f t="shared" si="5"/>
        <v>magyarorszag website</v>
      </c>
      <c r="L25" t="str">
        <f t="shared" si="6"/>
        <v>magyarorszag</v>
      </c>
      <c r="N25" s="2" t="str">
        <f t="shared" si="7"/>
        <v>https://www.onlineradiok.org</v>
      </c>
      <c r="O25" s="2" t="str">
        <f t="shared" si="8"/>
        <v>hu</v>
      </c>
      <c r="P25" s="2"/>
      <c r="Q25" s="2" t="str">
        <f t="shared" si="9"/>
        <v>magyarorszag</v>
      </c>
      <c r="R25" s="2">
        <v>8</v>
      </c>
      <c r="U25" s="2" t="s">
        <v>112</v>
      </c>
      <c r="V25" s="2" t="s">
        <v>113</v>
      </c>
      <c r="W25" s="2" t="s">
        <v>114</v>
      </c>
      <c r="X25" s="2">
        <v>9</v>
      </c>
      <c r="Z25" t="s">
        <v>115</v>
      </c>
      <c r="AA25">
        <v>34926</v>
      </c>
      <c r="AB25">
        <f t="shared" si="10"/>
        <v>8.8833333333333329</v>
      </c>
      <c r="AC25">
        <f t="shared" si="11"/>
        <v>8</v>
      </c>
      <c r="AD25">
        <f t="shared" si="15"/>
        <v>52.999999999999972</v>
      </c>
    </row>
    <row r="26" spans="3:30">
      <c r="C26" t="s">
        <v>116</v>
      </c>
      <c r="D26" s="1" t="s">
        <v>0</v>
      </c>
      <c r="E26" s="1" t="str">
        <f t="shared" si="0"/>
        <v>&lt;ahref="https://www.radijskepostaje.com"class="mdc-typography--caption"&gt;&lt;imgclass="website-links"src="https://cdn.mytuner.mobi/static/ctr/images/country/si.png"data-src="https://cdn.mytuner.mobi/static/ctr/images/country/si.png"alt="RadioSlovenija"title="radioslovenijawebsite"width="64"height="64"&gt;&lt;/a&gt;</v>
      </c>
      <c r="F26" s="1" t="s">
        <v>0</v>
      </c>
      <c r="G26" t="str">
        <f t="shared" si="1"/>
        <v>https://www.radijskepostaje.com</v>
      </c>
      <c r="H26" t="str">
        <f t="shared" si="2"/>
        <v>https://www.radijskepostaje.com</v>
      </c>
      <c r="I26" t="str">
        <f t="shared" si="3"/>
        <v>si</v>
      </c>
      <c r="J26" t="str">
        <f t="shared" si="4"/>
        <v>radio slovenija website</v>
      </c>
      <c r="K26" t="str">
        <f t="shared" si="5"/>
        <v>slovenija website</v>
      </c>
      <c r="L26" t="str">
        <f t="shared" si="6"/>
        <v>slovenija</v>
      </c>
      <c r="N26" s="2" t="str">
        <f t="shared" si="7"/>
        <v>https://www.radijskepostaje.com</v>
      </c>
      <c r="O26" s="2" t="str">
        <f t="shared" si="8"/>
        <v>si</v>
      </c>
      <c r="P26" s="2"/>
      <c r="Q26" s="2" t="str">
        <f t="shared" si="9"/>
        <v>slovenija</v>
      </c>
      <c r="R26" s="2">
        <v>2</v>
      </c>
      <c r="U26" s="2" t="s">
        <v>117</v>
      </c>
      <c r="V26" s="2" t="s">
        <v>118</v>
      </c>
      <c r="W26" s="2" t="s">
        <v>119</v>
      </c>
      <c r="X26" s="2">
        <v>19</v>
      </c>
      <c r="Z26" t="s">
        <v>120</v>
      </c>
      <c r="AA26">
        <v>36024</v>
      </c>
      <c r="AB26">
        <f t="shared" si="10"/>
        <v>18.3</v>
      </c>
      <c r="AC26">
        <f t="shared" si="11"/>
        <v>18</v>
      </c>
      <c r="AD26">
        <f t="shared" si="15"/>
        <v>18.000000000000043</v>
      </c>
    </row>
    <row r="27" spans="3:30">
      <c r="C27" t="s">
        <v>121</v>
      </c>
      <c r="D27" s="1" t="s">
        <v>0</v>
      </c>
      <c r="E27" s="1" t="str">
        <f t="shared" si="0"/>
        <v>&lt;ahref="https://www.greek-radio.org"class="mdc-typography--caption"&gt;&lt;imgclass="website-links"src="https://cdn.mytuner.mobi/static/ctr/images/country/gr.png"data-src="https://cdn.mytuner.mobi/static/ctr/images/country/gr.png"alt="RadioGreece"title="radiogreecewebsite"width="64"height="64"&gt;&lt;/a&gt;</v>
      </c>
      <c r="F27" s="1" t="s">
        <v>0</v>
      </c>
      <c r="G27" t="str">
        <f t="shared" si="1"/>
        <v>https://www.greek-radio.org</v>
      </c>
      <c r="H27" t="str">
        <f t="shared" si="2"/>
        <v>https://www.greek-radio.org</v>
      </c>
      <c r="I27" t="str">
        <f t="shared" si="3"/>
        <v>gr</v>
      </c>
      <c r="J27" t="str">
        <f t="shared" si="4"/>
        <v>radio greece website</v>
      </c>
      <c r="K27" t="str">
        <f t="shared" si="5"/>
        <v>greece website</v>
      </c>
      <c r="L27" t="str">
        <f t="shared" si="6"/>
        <v>greece</v>
      </c>
      <c r="N27" s="2" t="str">
        <f t="shared" si="7"/>
        <v>https://www.greek-radio.org</v>
      </c>
      <c r="O27" s="2" t="str">
        <f t="shared" si="8"/>
        <v>gr</v>
      </c>
      <c r="P27" s="2"/>
      <c r="Q27" s="2" t="str">
        <f t="shared" si="9"/>
        <v>greece</v>
      </c>
      <c r="R27" s="2">
        <v>19</v>
      </c>
      <c r="U27" s="2" t="s">
        <v>122</v>
      </c>
      <c r="V27" s="2" t="s">
        <v>123</v>
      </c>
      <c r="W27" s="2" t="s">
        <v>124</v>
      </c>
      <c r="X27" s="2">
        <v>18</v>
      </c>
      <c r="Z27" t="s">
        <v>125</v>
      </c>
      <c r="AA27">
        <v>37074</v>
      </c>
      <c r="AB27">
        <f t="shared" si="10"/>
        <v>17.5</v>
      </c>
      <c r="AC27">
        <f t="shared" si="11"/>
        <v>17</v>
      </c>
      <c r="AD27">
        <f t="shared" si="15"/>
        <v>30</v>
      </c>
    </row>
    <row r="28" spans="3:30">
      <c r="C28" t="s">
        <v>126</v>
      </c>
      <c r="D28" s="1" t="s">
        <v>0</v>
      </c>
      <c r="E28" s="1" t="str">
        <f t="shared" si="0"/>
        <v>&lt;ahref="https://www.canadaradiostations.com"class="mdc-typography--caption"&gt;&lt;imgclass="website-links"src="https://cdn.mytuner.mobi/static/ctr/images/country/ca.png"data-src="https://cdn.mytuner.mobi/static/ctr/images/country/ca.png"alt="CanadaRadioStations"title="canadaradiostationswebsite"width="64"height="64"&gt;&lt;/a&gt;</v>
      </c>
      <c r="F28" s="1" t="s">
        <v>0</v>
      </c>
      <c r="G28" t="str">
        <f t="shared" si="1"/>
        <v>https://www.canadaradiostations.com</v>
      </c>
      <c r="H28" t="str">
        <f t="shared" si="2"/>
        <v>https://www.canadaradiostations.com</v>
      </c>
      <c r="I28" t="str">
        <f t="shared" si="3"/>
        <v>ca</v>
      </c>
      <c r="J28" t="str">
        <f t="shared" si="4"/>
        <v>canada radio stations website</v>
      </c>
      <c r="K28" t="str">
        <f t="shared" si="5"/>
        <v>radio stations website</v>
      </c>
      <c r="L28" s="3" t="str">
        <f t="shared" si="6"/>
        <v>radio stations</v>
      </c>
      <c r="N28" s="2" t="str">
        <f t="shared" si="7"/>
        <v>https://www.canadaradiostations.com</v>
      </c>
      <c r="O28" s="2" t="str">
        <f t="shared" si="8"/>
        <v>ca</v>
      </c>
      <c r="P28" s="2"/>
      <c r="Q28" s="3" t="s">
        <v>44</v>
      </c>
      <c r="R28" s="2">
        <v>35</v>
      </c>
      <c r="U28" s="2" t="s">
        <v>127</v>
      </c>
      <c r="V28" s="2" t="s">
        <v>128</v>
      </c>
      <c r="W28" s="2" t="s">
        <v>128</v>
      </c>
      <c r="X28" s="2">
        <v>1</v>
      </c>
      <c r="Z28" t="s">
        <v>129</v>
      </c>
      <c r="AA28">
        <v>37114</v>
      </c>
      <c r="AB28">
        <f t="shared" si="10"/>
        <v>0.66666666666666663</v>
      </c>
      <c r="AC28">
        <f t="shared" si="11"/>
        <v>0</v>
      </c>
      <c r="AD28">
        <f t="shared" si="15"/>
        <v>40</v>
      </c>
    </row>
    <row r="29" spans="3:30">
      <c r="C29" t="s">
        <v>130</v>
      </c>
      <c r="D29" s="1" t="s">
        <v>0</v>
      </c>
      <c r="E29" s="1" t="str">
        <f t="shared" si="0"/>
        <v>&lt;ahref="https://www.radio-en-vivo.mx"class="mdc-typography--caption"&gt;&lt;imgclass="website-links"src="https://cdn.mytuner.mobi/static/ctr/images/country/mx.png"data-src="https://cdn.mytuner.mobi/static/ctr/images/country/mx.png"alt="RadioenVivoMéxico"title="radiomexicowebsite"width="64"height="64"&gt;&lt;/a&gt;</v>
      </c>
      <c r="F29" s="1" t="s">
        <v>0</v>
      </c>
      <c r="G29" t="str">
        <f t="shared" si="1"/>
        <v>https://www.radio-en-vivo.mx</v>
      </c>
      <c r="H29" t="str">
        <f t="shared" si="2"/>
        <v>https://www.radio-en-vivo.mx</v>
      </c>
      <c r="I29" t="str">
        <f t="shared" si="3"/>
        <v>mx</v>
      </c>
      <c r="J29" t="str">
        <f t="shared" si="4"/>
        <v>radio mexico website</v>
      </c>
      <c r="K29" t="str">
        <f t="shared" si="5"/>
        <v>mexico website</v>
      </c>
      <c r="L29" t="str">
        <f t="shared" si="6"/>
        <v>mexico</v>
      </c>
      <c r="N29" s="2" t="str">
        <f t="shared" si="7"/>
        <v>https://www.radio-en-vivo.mx</v>
      </c>
      <c r="O29" s="2" t="str">
        <f t="shared" si="8"/>
        <v>mx</v>
      </c>
      <c r="P29" s="2"/>
      <c r="Q29" s="2" t="str">
        <f t="shared" si="9"/>
        <v>mexico</v>
      </c>
      <c r="R29" s="2">
        <v>40</v>
      </c>
      <c r="U29" s="2" t="s">
        <v>131</v>
      </c>
      <c r="V29" s="2" t="s">
        <v>132</v>
      </c>
      <c r="W29" s="2" t="s">
        <v>133</v>
      </c>
      <c r="X29" s="2">
        <v>6</v>
      </c>
      <c r="Z29" t="s">
        <v>134</v>
      </c>
      <c r="AA29">
        <v>37429</v>
      </c>
      <c r="AB29">
        <f t="shared" si="10"/>
        <v>5.25</v>
      </c>
      <c r="AC29">
        <f t="shared" si="11"/>
        <v>5</v>
      </c>
      <c r="AD29">
        <f t="shared" si="15"/>
        <v>15</v>
      </c>
    </row>
    <row r="30" spans="3:30">
      <c r="C30" t="s">
        <v>135</v>
      </c>
      <c r="D30" s="1" t="s">
        <v>0</v>
      </c>
      <c r="E30" s="1" t="str">
        <f t="shared" si="0"/>
        <v>&lt;ahref="https://www.fmradiofree.com"class="mdc-typography--caption"&gt;&lt;imgclass="website-links"src="https://cdn.mytuner.mobi/static/ctr/images/country/us.png"data-src="https://cdn.mytuner.mobi/static/ctr/images/country/us.png"alt="RadioUS"title="radiouswebsite"width="64"height="64"&gt;&lt;/a&gt;</v>
      </c>
      <c r="F30" s="1" t="s">
        <v>0</v>
      </c>
      <c r="G30" t="str">
        <f t="shared" si="1"/>
        <v>https://www.fmradiofree.com</v>
      </c>
      <c r="H30" t="str">
        <f t="shared" si="2"/>
        <v>https://www.fmradiofree.com</v>
      </c>
      <c r="I30" t="str">
        <f t="shared" si="3"/>
        <v>us</v>
      </c>
      <c r="J30" t="str">
        <f t="shared" si="4"/>
        <v>radio us website</v>
      </c>
      <c r="K30" t="str">
        <f t="shared" si="5"/>
        <v>us website</v>
      </c>
      <c r="L30" t="str">
        <f t="shared" si="6"/>
        <v>us</v>
      </c>
      <c r="N30" s="2" t="str">
        <f t="shared" si="7"/>
        <v>https://www.fmradiofree.com</v>
      </c>
      <c r="O30" s="2" t="str">
        <f t="shared" si="8"/>
        <v>us</v>
      </c>
      <c r="P30" s="2"/>
      <c r="Q30" s="2" t="str">
        <f t="shared" si="9"/>
        <v>us</v>
      </c>
      <c r="R30" s="2">
        <v>357</v>
      </c>
      <c r="U30" s="2" t="s">
        <v>136</v>
      </c>
      <c r="V30" s="2" t="s">
        <v>137</v>
      </c>
      <c r="W30" s="2" t="s">
        <v>138</v>
      </c>
      <c r="X30" s="2">
        <v>4</v>
      </c>
      <c r="Z30" t="s">
        <v>139</v>
      </c>
      <c r="AA30">
        <v>37662</v>
      </c>
      <c r="AB30">
        <f t="shared" si="10"/>
        <v>3.8833333333333333</v>
      </c>
      <c r="AC30">
        <f t="shared" si="11"/>
        <v>3</v>
      </c>
      <c r="AD30">
        <f t="shared" si="15"/>
        <v>53</v>
      </c>
    </row>
    <row r="31" spans="3:30">
      <c r="C31" t="s">
        <v>140</v>
      </c>
      <c r="D31" s="1" t="s">
        <v>0</v>
      </c>
      <c r="E31" s="1" t="str">
        <f t="shared" si="0"/>
        <v>&lt;ahref="https://www.radio-trinidad.com"class="mdc-typography--caption"&gt;&lt;imgclass="website-links"src="https://cdn.mytuner.mobi/static/ctr/images/country/tt.png"data-src="https://cdn.mytuner.mobi/static/ctr/images/country/tt.png"alt="RadioTrinidadyTobago"title="radiotrinidadwebsite"width="64"height="64"&gt;&lt;/a&gt;</v>
      </c>
      <c r="F31" s="1" t="s">
        <v>0</v>
      </c>
      <c r="G31" t="str">
        <f t="shared" si="1"/>
        <v>https://www.radio-trinidad.com</v>
      </c>
      <c r="H31" t="str">
        <f t="shared" si="2"/>
        <v>https://www.radio-trinidad.com</v>
      </c>
      <c r="I31" t="str">
        <f t="shared" si="3"/>
        <v>tt</v>
      </c>
      <c r="J31" t="str">
        <f t="shared" si="4"/>
        <v>radio trinidad website</v>
      </c>
      <c r="K31" t="str">
        <f t="shared" si="5"/>
        <v>trinidad website</v>
      </c>
      <c r="L31" t="str">
        <f t="shared" si="6"/>
        <v>trinidad</v>
      </c>
      <c r="N31" s="2" t="str">
        <f t="shared" si="7"/>
        <v>https://www.radio-trinidad.com</v>
      </c>
      <c r="O31" s="2" t="str">
        <f t="shared" si="8"/>
        <v>tt</v>
      </c>
      <c r="P31" s="2"/>
      <c r="Q31" s="2" t="str">
        <f t="shared" si="9"/>
        <v>trinidad</v>
      </c>
      <c r="R31" s="2">
        <v>2</v>
      </c>
      <c r="U31" s="2" t="s">
        <v>141</v>
      </c>
      <c r="V31" s="2" t="s">
        <v>142</v>
      </c>
      <c r="W31" s="2" t="s">
        <v>143</v>
      </c>
      <c r="X31" s="2">
        <v>8</v>
      </c>
      <c r="Z31" t="s">
        <v>144</v>
      </c>
      <c r="AA31">
        <v>38091</v>
      </c>
      <c r="AB31">
        <f t="shared" si="10"/>
        <v>7.15</v>
      </c>
      <c r="AC31">
        <f t="shared" si="11"/>
        <v>7</v>
      </c>
      <c r="AD31">
        <f t="shared" si="15"/>
        <v>9.0000000000000213</v>
      </c>
    </row>
    <row r="32" spans="3:30">
      <c r="C32" t="s">
        <v>145</v>
      </c>
      <c r="D32" s="1" t="s">
        <v>0</v>
      </c>
      <c r="E32" s="1" t="str">
        <f t="shared" si="0"/>
        <v>&lt;ahref="https://www.radio-jamaica.com"class="mdc-typography--caption"&gt;&lt;imgclass="website-links"src="https://cdn.mytuner.mobi/static/ctr/images/country/jm.png"data-src="https://cdn.mytuner.mobi/static/ctr/images/country/jm.png"alt="RadioJamaica"title="radiojamaicawebsite"width="64"height="64"&gt;&lt;/a&gt;</v>
      </c>
      <c r="F32" s="1" t="s">
        <v>0</v>
      </c>
      <c r="G32" t="str">
        <f t="shared" si="1"/>
        <v>https://www.radio-jamaica.com</v>
      </c>
      <c r="H32" t="str">
        <f t="shared" si="2"/>
        <v>https://www.radio-jamaica.com</v>
      </c>
      <c r="I32" t="str">
        <f t="shared" si="3"/>
        <v>jm</v>
      </c>
      <c r="J32" t="str">
        <f t="shared" si="4"/>
        <v>radio jamaica website</v>
      </c>
      <c r="K32" t="str">
        <f t="shared" si="5"/>
        <v>jamaica website</v>
      </c>
      <c r="L32" t="str">
        <f t="shared" si="6"/>
        <v>jamaica</v>
      </c>
      <c r="N32" s="2" t="str">
        <f t="shared" si="7"/>
        <v>https://www.radio-jamaica.com</v>
      </c>
      <c r="O32" s="2" t="str">
        <f t="shared" si="8"/>
        <v>jm</v>
      </c>
      <c r="P32" s="2"/>
      <c r="Q32" s="2" t="str">
        <f t="shared" si="9"/>
        <v>jamaica</v>
      </c>
      <c r="R32" s="2">
        <v>2</v>
      </c>
      <c r="U32" s="2" t="s">
        <v>146</v>
      </c>
      <c r="V32" s="2" t="s">
        <v>147</v>
      </c>
      <c r="W32" s="2" t="s">
        <v>148</v>
      </c>
      <c r="X32" s="2">
        <v>11</v>
      </c>
      <c r="Z32" t="s">
        <v>149</v>
      </c>
      <c r="AA32">
        <v>38730</v>
      </c>
      <c r="AB32">
        <f t="shared" si="10"/>
        <v>10.65</v>
      </c>
      <c r="AC32">
        <f t="shared" si="11"/>
        <v>10</v>
      </c>
      <c r="AD32">
        <f t="shared" si="15"/>
        <v>39.000000000000021</v>
      </c>
    </row>
    <row r="33" spans="3:30">
      <c r="C33" t="s">
        <v>150</v>
      </c>
      <c r="D33" s="1" t="s">
        <v>0</v>
      </c>
      <c r="E33" s="1" t="str">
        <f t="shared" si="0"/>
        <v>&lt;ahref="https://www.radiosdenicaragua.org"class="mdc-typography--caption"&gt;&lt;imgclass="website-links"src="https://cdn.mytuner.mobi/static/ctr/images/country/ni.png"data-src="https://cdn.mytuner.mobi/static/ctr/images/country/ni.png"alt="RadiosNicaragua"title="radionicaraguawebsite"width="64"height="64"&gt;&lt;/a&gt;</v>
      </c>
      <c r="F33" s="1" t="s">
        <v>0</v>
      </c>
      <c r="G33" t="str">
        <f t="shared" si="1"/>
        <v>https://www.radiosdenicaragua.org</v>
      </c>
      <c r="H33" t="str">
        <f t="shared" si="2"/>
        <v>https://www.radiosdenicaragua.org</v>
      </c>
      <c r="I33" t="str">
        <f t="shared" si="3"/>
        <v>ni</v>
      </c>
      <c r="J33" t="str">
        <f t="shared" si="4"/>
        <v>radio nicaragua website</v>
      </c>
      <c r="K33" t="str">
        <f t="shared" si="5"/>
        <v>nicaragua website</v>
      </c>
      <c r="L33" t="str">
        <f t="shared" si="6"/>
        <v>nicaragua</v>
      </c>
      <c r="N33" s="2" t="str">
        <f t="shared" si="7"/>
        <v>https://www.radiosdenicaragua.org</v>
      </c>
      <c r="O33" s="2" t="str">
        <f t="shared" si="8"/>
        <v>ni</v>
      </c>
      <c r="P33" s="2"/>
      <c r="Q33" s="2" t="str">
        <f t="shared" si="9"/>
        <v>nicaragua</v>
      </c>
      <c r="R33" s="2">
        <v>4</v>
      </c>
      <c r="U33" s="2" t="s">
        <v>151</v>
      </c>
      <c r="V33" s="2" t="s">
        <v>152</v>
      </c>
      <c r="W33" s="2" t="s">
        <v>153</v>
      </c>
      <c r="X33" s="2">
        <v>5</v>
      </c>
      <c r="Z33" t="s">
        <v>154</v>
      </c>
      <c r="AA33">
        <v>39022</v>
      </c>
      <c r="AB33">
        <f t="shared" si="10"/>
        <v>4.8666666666666663</v>
      </c>
      <c r="AC33">
        <f t="shared" si="11"/>
        <v>4</v>
      </c>
      <c r="AD33">
        <f t="shared" si="15"/>
        <v>51.999999999999972</v>
      </c>
    </row>
    <row r="34" spans="3:30">
      <c r="C34" t="s">
        <v>155</v>
      </c>
      <c r="D34" s="1" t="s">
        <v>0</v>
      </c>
      <c r="E34" s="1" t="str">
        <f t="shared" si="0"/>
        <v>&lt;ahref="https://www.radioselsalvador.org"class="mdc-typography--caption"&gt;&lt;imgclass="website-links"src="https://cdn.mytuner.mobi/static/ctr/images/country/sv.png"data-src="https://cdn.mytuner.mobi/static/ctr/images/country/sv.png"alt="RadiosElSalvador"title="radiosalvadorwebsite"width="64"height="64"&gt;&lt;/a&gt;</v>
      </c>
      <c r="F34" s="1" t="s">
        <v>0</v>
      </c>
      <c r="G34" t="str">
        <f t="shared" si="1"/>
        <v>https://www.radioselsalvador.org</v>
      </c>
      <c r="H34" t="str">
        <f t="shared" si="2"/>
        <v>https://www.radioselsalvador.org</v>
      </c>
      <c r="I34" t="str">
        <f t="shared" si="3"/>
        <v>sv</v>
      </c>
      <c r="J34" t="str">
        <f t="shared" si="4"/>
        <v>radio salvador website</v>
      </c>
      <c r="K34" t="str">
        <f t="shared" si="5"/>
        <v>salvador website</v>
      </c>
      <c r="L34" t="str">
        <f t="shared" si="6"/>
        <v>salvador</v>
      </c>
      <c r="N34" s="2" t="str">
        <f t="shared" si="7"/>
        <v>https://www.radioselsalvador.org</v>
      </c>
      <c r="O34" s="2" t="str">
        <f t="shared" si="8"/>
        <v>sv</v>
      </c>
      <c r="P34" s="2"/>
      <c r="Q34" s="2" t="str">
        <f t="shared" si="9"/>
        <v>salvador</v>
      </c>
      <c r="R34" s="2">
        <v>6</v>
      </c>
      <c r="U34" s="2" t="s">
        <v>156</v>
      </c>
      <c r="V34" s="2" t="s">
        <v>157</v>
      </c>
      <c r="W34" s="2" t="s">
        <v>158</v>
      </c>
      <c r="X34" s="2">
        <v>4</v>
      </c>
      <c r="Z34" t="s">
        <v>159</v>
      </c>
      <c r="AA34">
        <v>39254</v>
      </c>
      <c r="AB34">
        <f t="shared" si="10"/>
        <v>3.8666666666666667</v>
      </c>
      <c r="AC34">
        <f t="shared" si="11"/>
        <v>3</v>
      </c>
      <c r="AD34">
        <f t="shared" si="15"/>
        <v>52</v>
      </c>
    </row>
    <row r="35" spans="3:30">
      <c r="C35" t="s">
        <v>160</v>
      </c>
      <c r="D35" s="1" t="s">
        <v>0</v>
      </c>
      <c r="E35" s="1" t="str">
        <f t="shared" si="0"/>
        <v>&lt;ahref="https://www.emisoras-de-honduras.com"class="mdc-typography--caption"&gt;&lt;imgclass="website-links"src="https://cdn.mytuner.mobi/static/ctr/images/country/hn.png"data-src="https://cdn.mytuner.mobi/static/ctr/images/country/hn.png"alt="RadiosHonduras"title="radiohonduraswebsite"width="64"height="64"&gt;&lt;/a&gt;</v>
      </c>
      <c r="F35" s="1" t="s">
        <v>0</v>
      </c>
      <c r="G35" t="str">
        <f t="shared" si="1"/>
        <v>https://www.emisoras-de-honduras.com</v>
      </c>
      <c r="H35" t="str">
        <f t="shared" si="2"/>
        <v>https://www.emisoras-de-honduras.com</v>
      </c>
      <c r="I35" t="str">
        <f t="shared" si="3"/>
        <v>hn</v>
      </c>
      <c r="J35" t="str">
        <f t="shared" si="4"/>
        <v>radio honduras website</v>
      </c>
      <c r="K35" t="str">
        <f t="shared" si="5"/>
        <v>honduras website</v>
      </c>
      <c r="L35" t="str">
        <f t="shared" si="6"/>
        <v>honduras</v>
      </c>
      <c r="N35" s="2" t="str">
        <f t="shared" si="7"/>
        <v>https://www.emisoras-de-honduras.com</v>
      </c>
      <c r="O35" s="2" t="str">
        <f t="shared" si="8"/>
        <v>hn</v>
      </c>
      <c r="P35" s="2"/>
      <c r="Q35" s="2" t="str">
        <f t="shared" si="9"/>
        <v>honduras</v>
      </c>
      <c r="R35" s="2">
        <v>6</v>
      </c>
      <c r="U35" s="2" t="s">
        <v>161</v>
      </c>
      <c r="V35" s="2" t="s">
        <v>162</v>
      </c>
      <c r="W35" s="2" t="s">
        <v>163</v>
      </c>
      <c r="X35" s="2">
        <v>17</v>
      </c>
      <c r="Z35" t="s">
        <v>164</v>
      </c>
      <c r="AA35">
        <v>40244</v>
      </c>
      <c r="AB35">
        <f t="shared" si="10"/>
        <v>16.5</v>
      </c>
      <c r="AC35">
        <f t="shared" si="11"/>
        <v>16</v>
      </c>
      <c r="AD35">
        <f t="shared" si="15"/>
        <v>30</v>
      </c>
    </row>
    <row r="36" spans="3:30">
      <c r="C36" t="s">
        <v>165</v>
      </c>
      <c r="D36" s="1" t="s">
        <v>0</v>
      </c>
      <c r="E36" s="1" t="str">
        <f t="shared" si="0"/>
        <v>&lt;ahref="https://www.radios-argentinas.org"class="mdc-typography--caption"&gt;&lt;imgclass="website-links"src="https://cdn.mytuner.mobi/static/ctr/images/country/ar.png"data-src="https://cdn.mytuner.mobi/static/ctr/images/country/ar.png"alt="RadiosArgentinas"title="radioargentinawebsite"width="64"height="64"&gt;&lt;/a&gt;</v>
      </c>
      <c r="F36" s="1" t="s">
        <v>0</v>
      </c>
      <c r="G36" t="str">
        <f t="shared" si="1"/>
        <v>https://www.radios-argentinas.org</v>
      </c>
      <c r="H36" t="str">
        <f t="shared" si="2"/>
        <v>https://www.radios-argentinas.org</v>
      </c>
      <c r="I36" t="str">
        <f t="shared" si="3"/>
        <v>ar</v>
      </c>
      <c r="J36" t="str">
        <f t="shared" si="4"/>
        <v>radio argentina website</v>
      </c>
      <c r="K36" t="str">
        <f t="shared" si="5"/>
        <v>argentina website</v>
      </c>
      <c r="L36" t="str">
        <f t="shared" si="6"/>
        <v>argentina</v>
      </c>
      <c r="N36" s="2" t="str">
        <f t="shared" si="7"/>
        <v>https://www.radios-argentinas.org</v>
      </c>
      <c r="O36" s="2" t="str">
        <f t="shared" si="8"/>
        <v>ar</v>
      </c>
      <c r="P36" s="2"/>
      <c r="Q36" s="2" t="str">
        <f t="shared" si="9"/>
        <v>argentina</v>
      </c>
      <c r="R36" s="2">
        <v>30</v>
      </c>
      <c r="U36" s="2" t="s">
        <v>166</v>
      </c>
      <c r="V36" s="2" t="s">
        <v>167</v>
      </c>
      <c r="W36" s="2" t="s">
        <v>168</v>
      </c>
      <c r="X36" s="2">
        <v>40</v>
      </c>
      <c r="Z36" t="s">
        <v>169</v>
      </c>
      <c r="AA36">
        <v>42607</v>
      </c>
      <c r="AB36">
        <f t="shared" si="10"/>
        <v>39.383333333333333</v>
      </c>
      <c r="AC36">
        <f t="shared" si="11"/>
        <v>39</v>
      </c>
      <c r="AD36">
        <f t="shared" si="15"/>
        <v>22.999999999999972</v>
      </c>
    </row>
    <row r="37" spans="3:30">
      <c r="C37" t="s">
        <v>170</v>
      </c>
      <c r="D37" s="1" t="s">
        <v>0</v>
      </c>
      <c r="E37" s="1" t="str">
        <f t="shared" si="0"/>
        <v>&lt;ahref="https://www.radio-ao-vivo.com/"class="mdc-typography--caption"&gt;&lt;imgclass="website-links"src="https://cdn.mytuner.mobi/static/ctr/images/country/br.png"data-src="https://cdn.mytuner.mobi/static/ctr/images/country/br.png"alt="RádioBrasil"title="radiobrasilwebsite"width="64"height="64"&gt;&lt;/a&gt;</v>
      </c>
      <c r="F37" s="1" t="s">
        <v>0</v>
      </c>
      <c r="G37" t="str">
        <f t="shared" si="1"/>
        <v>https://www.radio-ao-vivo.com/</v>
      </c>
      <c r="H37" t="str">
        <f t="shared" si="2"/>
        <v>https://www.radio-ao-vivo.com</v>
      </c>
      <c r="I37" t="str">
        <f t="shared" si="3"/>
        <v>br</v>
      </c>
      <c r="J37" t="str">
        <f t="shared" si="4"/>
        <v>radio brasil website</v>
      </c>
      <c r="K37" t="str">
        <f t="shared" si="5"/>
        <v>brasil website</v>
      </c>
      <c r="L37" t="str">
        <f t="shared" si="6"/>
        <v>brasil</v>
      </c>
      <c r="N37" s="2" t="str">
        <f t="shared" si="7"/>
        <v>https://www.radio-ao-vivo.com</v>
      </c>
      <c r="O37" s="2" t="str">
        <f t="shared" si="8"/>
        <v>br</v>
      </c>
      <c r="P37" s="2"/>
      <c r="Q37" s="2" t="str">
        <f t="shared" si="9"/>
        <v>brasil</v>
      </c>
      <c r="R37" s="2">
        <v>99</v>
      </c>
      <c r="U37" s="2" t="s">
        <v>171</v>
      </c>
      <c r="V37" s="2" t="s">
        <v>172</v>
      </c>
      <c r="W37" s="2" t="s">
        <v>173</v>
      </c>
      <c r="X37" s="2">
        <v>2</v>
      </c>
      <c r="Z37" t="s">
        <v>174</v>
      </c>
      <c r="AA37">
        <v>42670</v>
      </c>
      <c r="AB37">
        <f t="shared" si="10"/>
        <v>1.05</v>
      </c>
      <c r="AC37">
        <f t="shared" si="11"/>
        <v>1</v>
      </c>
      <c r="AD37">
        <f t="shared" si="15"/>
        <v>3.0000000000000027</v>
      </c>
    </row>
    <row r="38" spans="3:30">
      <c r="C38" t="s">
        <v>175</v>
      </c>
      <c r="D38" s="1" t="s">
        <v>0</v>
      </c>
      <c r="E38" s="1" t="str">
        <f t="shared" si="0"/>
        <v>&lt;ahref="https://www.radios-chilenas.com"class="mdc-typography--caption"&gt;&lt;imgclass="website-links"src="https://cdn.mytuner.mobi/static/ctr/images/country/cl.png"data-src="https://cdn.mytuner.mobi/static/ctr/images/country/cl.png"alt="RadiosChile"title="radiochilewebsite"width="64"height="64"&gt;&lt;/a&gt;</v>
      </c>
      <c r="F38" s="1" t="s">
        <v>0</v>
      </c>
      <c r="G38" t="str">
        <f t="shared" si="1"/>
        <v>https://www.radios-chilenas.com</v>
      </c>
      <c r="H38" t="str">
        <f t="shared" si="2"/>
        <v>https://www.radios-chilenas.com</v>
      </c>
      <c r="I38" t="str">
        <f t="shared" si="3"/>
        <v>cl</v>
      </c>
      <c r="J38" t="str">
        <f t="shared" si="4"/>
        <v>radio chile website</v>
      </c>
      <c r="K38" t="str">
        <f t="shared" si="5"/>
        <v>chile website</v>
      </c>
      <c r="L38" t="str">
        <f t="shared" si="6"/>
        <v>chile</v>
      </c>
      <c r="N38" s="2" t="str">
        <f t="shared" si="7"/>
        <v>https://www.radios-chilenas.com</v>
      </c>
      <c r="O38" s="2" t="str">
        <f t="shared" si="8"/>
        <v>cl</v>
      </c>
      <c r="P38" s="2"/>
      <c r="Q38" s="2" t="str">
        <f t="shared" si="9"/>
        <v>chile</v>
      </c>
      <c r="R38" s="2">
        <v>27</v>
      </c>
      <c r="U38" s="2" t="s">
        <v>176</v>
      </c>
      <c r="V38" s="2" t="s">
        <v>177</v>
      </c>
      <c r="W38" s="2" t="s">
        <v>178</v>
      </c>
      <c r="X38" s="2">
        <v>6</v>
      </c>
      <c r="Z38" t="s">
        <v>179</v>
      </c>
      <c r="AA38">
        <v>43012</v>
      </c>
      <c r="AB38">
        <f t="shared" si="10"/>
        <v>5.7</v>
      </c>
      <c r="AC38">
        <f t="shared" si="11"/>
        <v>5</v>
      </c>
      <c r="AD38">
        <f t="shared" si="15"/>
        <v>42.000000000000014</v>
      </c>
    </row>
    <row r="39" spans="3:30">
      <c r="C39" t="s">
        <v>180</v>
      </c>
      <c r="D39" s="1" t="s">
        <v>0</v>
      </c>
      <c r="E39" s="1" t="str">
        <f t="shared" si="0"/>
        <v>&lt;ahref="https://www.emisorascolombianas.co"class="mdc-typography--caption"&gt;&lt;imgclass="website-links"src="https://cdn.mytuner.mobi/static/ctr/images/country/co.png"data-src="https://cdn.mytuner.mobi/static/ctr/images/country/co.png"alt="EmisorasColombianas"title="radiocolombiawebsite"width="64"height="64"&gt;&lt;/a&gt;</v>
      </c>
      <c r="F39" s="1" t="s">
        <v>0</v>
      </c>
      <c r="G39" t="str">
        <f t="shared" si="1"/>
        <v>https://www.emisorascolombianas.co</v>
      </c>
      <c r="H39" t="str">
        <f t="shared" si="2"/>
        <v>https://www.emisorascolombianas.co</v>
      </c>
      <c r="I39" t="str">
        <f t="shared" si="3"/>
        <v>co</v>
      </c>
      <c r="J39" t="str">
        <f t="shared" si="4"/>
        <v>radio colombia website</v>
      </c>
      <c r="K39" t="str">
        <f t="shared" si="5"/>
        <v>colombia website</v>
      </c>
      <c r="L39" t="str">
        <f t="shared" si="6"/>
        <v>colombia</v>
      </c>
      <c r="N39" s="2" t="str">
        <f t="shared" si="7"/>
        <v>https://www.emisorascolombianas.co</v>
      </c>
      <c r="O39" s="2" t="str">
        <f t="shared" si="8"/>
        <v>co</v>
      </c>
      <c r="P39" s="2"/>
      <c r="Q39" s="2" t="str">
        <f t="shared" si="9"/>
        <v>colombia</v>
      </c>
      <c r="R39" s="2">
        <v>37</v>
      </c>
      <c r="U39" s="2" t="s">
        <v>181</v>
      </c>
      <c r="V39" s="2" t="s">
        <v>182</v>
      </c>
      <c r="W39" s="2" t="s">
        <v>183</v>
      </c>
      <c r="X39" s="2">
        <v>3</v>
      </c>
      <c r="Z39" t="s">
        <v>184</v>
      </c>
      <c r="AA39">
        <v>43189</v>
      </c>
      <c r="AB39">
        <f t="shared" si="10"/>
        <v>2.95</v>
      </c>
      <c r="AC39">
        <f t="shared" si="11"/>
        <v>2</v>
      </c>
      <c r="AD39">
        <f t="shared" si="15"/>
        <v>57.000000000000014</v>
      </c>
    </row>
    <row r="40" spans="3:30">
      <c r="C40" t="s">
        <v>185</v>
      </c>
      <c r="D40" s="1" t="s">
        <v>0</v>
      </c>
      <c r="E40" s="1" t="str">
        <f t="shared" si="0"/>
        <v>&lt;ahref="https://www.radiosdelperu.com.pe"class="mdc-typography--caption"&gt;&lt;imgclass="website-links"src="https://cdn.mytuner.mobi/static/ctr/images/country/pe.png"data-src="https://cdn.mytuner.mobi/static/ctr/images/country/pe.png"alt="RadiosPeru"title="radioperuwebsite"width="64"height="64"&gt;&lt;/a&gt;</v>
      </c>
      <c r="F40" s="1" t="s">
        <v>0</v>
      </c>
      <c r="G40" t="str">
        <f t="shared" si="1"/>
        <v>https://www.radiosdelperu.com.pe</v>
      </c>
      <c r="H40" t="str">
        <f t="shared" si="2"/>
        <v>https://www.radiosdelperu.com.pe</v>
      </c>
      <c r="I40" t="str">
        <f t="shared" si="3"/>
        <v>pe</v>
      </c>
      <c r="J40" t="str">
        <f t="shared" si="4"/>
        <v>radio peru website</v>
      </c>
      <c r="K40" t="str">
        <f t="shared" si="5"/>
        <v>peru website</v>
      </c>
      <c r="L40" t="str">
        <f t="shared" si="6"/>
        <v>peru</v>
      </c>
      <c r="N40" s="2" t="str">
        <f t="shared" si="7"/>
        <v>https://www.radiosdelperu.com.pe</v>
      </c>
      <c r="O40" s="2" t="str">
        <f t="shared" si="8"/>
        <v>pe</v>
      </c>
      <c r="P40" s="2"/>
      <c r="Q40" s="2" t="str">
        <f t="shared" si="9"/>
        <v>peru</v>
      </c>
      <c r="R40" s="2"/>
      <c r="U40" s="2" t="s">
        <v>186</v>
      </c>
      <c r="V40" s="2" t="s">
        <v>187</v>
      </c>
      <c r="W40" s="2" t="s">
        <v>188</v>
      </c>
      <c r="X40" s="2">
        <v>3</v>
      </c>
      <c r="Z40" t="s">
        <v>189</v>
      </c>
      <c r="AA40">
        <v>43345</v>
      </c>
      <c r="AB40">
        <f t="shared" si="10"/>
        <v>2.6</v>
      </c>
      <c r="AC40">
        <f t="shared" si="11"/>
        <v>2</v>
      </c>
      <c r="AD40">
        <f t="shared" si="15"/>
        <v>36.000000000000007</v>
      </c>
    </row>
    <row r="41" spans="3:30">
      <c r="C41" t="s">
        <v>190</v>
      </c>
      <c r="D41" s="1" t="s">
        <v>0</v>
      </c>
      <c r="E41" s="1" t="str">
        <f t="shared" si="0"/>
        <v>&lt;ahref="https://www.radio-ecuador.org/"class="mdc-typography--caption"&gt;&lt;imgclass="website-links"src="https://cdn.mytuner.mobi/static/ctr/images/country/ec.png"data-src="https://cdn.mytuner.mobi/static/ctr/images/country/ec.png"alt="RadiosEcuador"title="radioecuadorwebsite"width="64"height="64"&gt;&lt;/a&gt;</v>
      </c>
      <c r="F41" s="1" t="s">
        <v>0</v>
      </c>
      <c r="G41" t="str">
        <f t="shared" si="1"/>
        <v>https://www.radio-ecuador.org/</v>
      </c>
      <c r="H41" t="str">
        <f t="shared" si="2"/>
        <v>https://www.radio-ecuador.org</v>
      </c>
      <c r="I41" t="str">
        <f t="shared" si="3"/>
        <v>ec</v>
      </c>
      <c r="J41" t="str">
        <f t="shared" si="4"/>
        <v>radio ecuador website</v>
      </c>
      <c r="K41" t="str">
        <f t="shared" si="5"/>
        <v>ecuador website</v>
      </c>
      <c r="L41" t="str">
        <f t="shared" si="6"/>
        <v>ecuador</v>
      </c>
      <c r="N41" s="2" t="str">
        <f t="shared" si="7"/>
        <v>https://www.radio-ecuador.org</v>
      </c>
      <c r="O41" s="2" t="str">
        <f t="shared" si="8"/>
        <v>ec</v>
      </c>
      <c r="P41" s="2"/>
      <c r="Q41" s="2" t="str">
        <f t="shared" si="9"/>
        <v>ecuador</v>
      </c>
      <c r="R41" s="2"/>
      <c r="U41" s="2" t="s">
        <v>191</v>
      </c>
      <c r="V41" s="2" t="s">
        <v>192</v>
      </c>
      <c r="W41" s="2" t="s">
        <v>193</v>
      </c>
      <c r="X41" s="2">
        <v>2</v>
      </c>
      <c r="Z41" t="s">
        <v>194</v>
      </c>
      <c r="AA41">
        <v>43443</v>
      </c>
      <c r="AB41">
        <f t="shared" si="10"/>
        <v>1.6333333333333333</v>
      </c>
      <c r="AC41">
        <f t="shared" si="11"/>
        <v>1</v>
      </c>
      <c r="AD41">
        <f t="shared" si="15"/>
        <v>38</v>
      </c>
    </row>
    <row r="42" spans="3:30">
      <c r="C42" t="s">
        <v>195</v>
      </c>
      <c r="D42" s="1" t="s">
        <v>0</v>
      </c>
      <c r="E42" s="1" t="str">
        <f t="shared" si="0"/>
        <v>&lt;ahref="https://www.radios-uruguay.com/"class="mdc-typography--caption"&gt;&lt;imgclass="website-links"src="https://cdn.mytuner.mobi/static/ctr/images/country/uy.png"data-src="https://cdn.mytuner.mobi/static/ctr/images/country/uy.png"alt="RadiosUruguay"title="radiouruguaywebsite"width="64"height="64"&gt;&lt;/a&gt;</v>
      </c>
      <c r="F42" s="1" t="s">
        <v>0</v>
      </c>
      <c r="G42" t="str">
        <f t="shared" si="1"/>
        <v>https://www.radios-uruguay.com/</v>
      </c>
      <c r="H42" t="str">
        <f t="shared" si="2"/>
        <v>https://www.radios-uruguay.com</v>
      </c>
      <c r="I42" t="str">
        <f t="shared" si="3"/>
        <v>uy</v>
      </c>
      <c r="J42" t="str">
        <f t="shared" si="4"/>
        <v>radio uruguay website</v>
      </c>
      <c r="K42" t="str">
        <f t="shared" si="5"/>
        <v>uruguay website</v>
      </c>
      <c r="L42" t="str">
        <f t="shared" si="6"/>
        <v>uruguay</v>
      </c>
      <c r="N42" s="2" t="str">
        <f t="shared" si="7"/>
        <v>https://www.radios-uruguay.com</v>
      </c>
      <c r="O42" s="2" t="str">
        <f t="shared" si="8"/>
        <v>uy</v>
      </c>
      <c r="P42" s="2"/>
      <c r="Q42" s="2" t="str">
        <f t="shared" si="9"/>
        <v>uruguay</v>
      </c>
      <c r="R42" s="2"/>
      <c r="U42" s="2" t="s">
        <v>196</v>
      </c>
      <c r="V42" s="2" t="s">
        <v>197</v>
      </c>
      <c r="W42" s="2" t="s">
        <v>198</v>
      </c>
      <c r="X42" s="2">
        <v>40</v>
      </c>
      <c r="Z42" t="s">
        <v>199</v>
      </c>
      <c r="AA42">
        <v>45801</v>
      </c>
      <c r="AB42">
        <f t="shared" si="10"/>
        <v>39.299999999999997</v>
      </c>
      <c r="AC42">
        <f t="shared" si="11"/>
        <v>39</v>
      </c>
      <c r="AD42">
        <f t="shared" si="15"/>
        <v>17.999999999999829</v>
      </c>
    </row>
    <row r="43" spans="3:30">
      <c r="C43" t="s">
        <v>200</v>
      </c>
      <c r="D43" s="1" t="s">
        <v>0</v>
      </c>
      <c r="E43" s="1" t="str">
        <f t="shared" si="0"/>
        <v>&lt;ahref="https://www.radios-guatemala.com/"class="mdc-typography--caption"&gt;&lt;imgclass="website-links"src="https://cdn.mytuner.mobi/static/ctr/images/country/gt.png"data-src="https://cdn.mytuner.mobi/static/ctr/images/country/gt.png"alt="RadiosGuatemala"title="radioguatemalawebsite"width="64"height="64"&gt;&lt;/a&gt;</v>
      </c>
      <c r="F43" s="1" t="s">
        <v>0</v>
      </c>
      <c r="G43" t="str">
        <f t="shared" si="1"/>
        <v>https://www.radios-guatemala.com/</v>
      </c>
      <c r="H43" t="str">
        <f t="shared" si="2"/>
        <v>https://www.radios-guatemala.com</v>
      </c>
      <c r="I43" t="str">
        <f t="shared" si="3"/>
        <v>gt</v>
      </c>
      <c r="J43" t="str">
        <f t="shared" si="4"/>
        <v>radio guatemala website</v>
      </c>
      <c r="K43" t="str">
        <f t="shared" si="5"/>
        <v>guatemala website</v>
      </c>
      <c r="L43" t="str">
        <f t="shared" si="6"/>
        <v>guatemala</v>
      </c>
      <c r="N43" s="2" t="str">
        <f t="shared" si="7"/>
        <v>https://www.radios-guatemala.com</v>
      </c>
      <c r="O43" s="2" t="str">
        <f t="shared" si="8"/>
        <v>gt</v>
      </c>
      <c r="P43" s="2"/>
      <c r="Q43" s="2" t="str">
        <f t="shared" si="9"/>
        <v>guatemala</v>
      </c>
      <c r="R43" s="2"/>
      <c r="U43" s="2" t="s">
        <v>201</v>
      </c>
      <c r="V43" s="2" t="s">
        <v>202</v>
      </c>
      <c r="W43" s="2" t="s">
        <v>203</v>
      </c>
      <c r="X43" s="2">
        <v>2</v>
      </c>
      <c r="Z43" t="s">
        <v>204</v>
      </c>
      <c r="AA43">
        <v>45911</v>
      </c>
      <c r="AB43">
        <f t="shared" si="10"/>
        <v>1.8333333333333333</v>
      </c>
      <c r="AC43">
        <f t="shared" si="11"/>
        <v>1</v>
      </c>
      <c r="AD43">
        <f t="shared" si="15"/>
        <v>49.999999999999993</v>
      </c>
    </row>
    <row r="44" spans="3:30">
      <c r="C44" t="s">
        <v>205</v>
      </c>
      <c r="D44" s="1" t="s">
        <v>0</v>
      </c>
      <c r="E44" s="1" t="str">
        <f t="shared" si="0"/>
        <v>&lt;ahref="https://www.radios-venezuela.com/"class="mdc-typography--caption"&gt;&lt;imgclass="website-links"src="https://cdn.mytuner.mobi/static/ctr/images/country/ve.png"data-src="https://cdn.mytuner.mobi/static/ctr/images/country/ve.png"alt="RadiosVenezuela"title="radiovenezuelawebsite"width="64"height="64"&gt;&lt;/a&gt;</v>
      </c>
      <c r="F44" s="1" t="s">
        <v>0</v>
      </c>
      <c r="G44" t="str">
        <f t="shared" si="1"/>
        <v>https://www.radios-venezuela.com/</v>
      </c>
      <c r="H44" t="str">
        <f t="shared" si="2"/>
        <v>https://www.radios-venezuela.com</v>
      </c>
      <c r="I44" t="str">
        <f t="shared" si="3"/>
        <v>ve</v>
      </c>
      <c r="J44" t="str">
        <f t="shared" si="4"/>
        <v>radio venezuela website</v>
      </c>
      <c r="K44" t="str">
        <f t="shared" si="5"/>
        <v>venezuela website</v>
      </c>
      <c r="L44" t="str">
        <f t="shared" si="6"/>
        <v>venezuela</v>
      </c>
      <c r="N44" s="2" t="str">
        <f t="shared" si="7"/>
        <v>https://www.radios-venezuela.com</v>
      </c>
      <c r="O44" s="2" t="str">
        <f t="shared" si="8"/>
        <v>ve</v>
      </c>
      <c r="P44" s="2"/>
      <c r="Q44" s="2" t="str">
        <f t="shared" si="9"/>
        <v>venezuela</v>
      </c>
      <c r="R44" s="2"/>
      <c r="U44" s="2" t="s">
        <v>206</v>
      </c>
      <c r="V44" s="2" t="s">
        <v>207</v>
      </c>
      <c r="W44" s="2" t="s">
        <v>208</v>
      </c>
      <c r="X44" s="2">
        <v>6</v>
      </c>
      <c r="Z44" t="s">
        <v>209</v>
      </c>
      <c r="AA44">
        <v>46243</v>
      </c>
      <c r="AB44">
        <f t="shared" si="10"/>
        <v>5.5333333333333332</v>
      </c>
      <c r="AC44">
        <f t="shared" si="11"/>
        <v>5</v>
      </c>
      <c r="AD44">
        <f t="shared" si="15"/>
        <v>31.999999999999993</v>
      </c>
    </row>
    <row r="45" spans="3:30">
      <c r="C45" t="s">
        <v>210</v>
      </c>
      <c r="D45" s="1" t="s">
        <v>0</v>
      </c>
      <c r="E45" s="1" t="str">
        <f t="shared" si="0"/>
        <v>&lt;ahref="https://www.emisoras-puertorico.com/"class="mdc-typography--caption"&gt;&lt;imgclass="website-links"src="https://cdn.mytuner.mobi/static/ctr/images/country/pr.png"data-src="https://cdn.mytuner.mobi/static/ctr/images/country/pr.png"alt="RadiosPuertoRico"title="radiopuertoricowebsite"width="64"height="64"&gt;&lt;/a&gt;</v>
      </c>
      <c r="F45" s="1" t="s">
        <v>0</v>
      </c>
      <c r="G45" t="str">
        <f t="shared" si="1"/>
        <v>https://www.emisoras-puertorico.com/</v>
      </c>
      <c r="H45" t="str">
        <f t="shared" si="2"/>
        <v>https://www.emisoras-puertorico.com</v>
      </c>
      <c r="I45" t="str">
        <f t="shared" si="3"/>
        <v>pr</v>
      </c>
      <c r="J45" t="str">
        <f t="shared" si="4"/>
        <v>radio puerto rico website</v>
      </c>
      <c r="K45" t="str">
        <f t="shared" si="5"/>
        <v>puerto rico website</v>
      </c>
      <c r="L45" t="str">
        <f t="shared" si="6"/>
        <v>puerto rico</v>
      </c>
      <c r="N45" s="2" t="str">
        <f t="shared" si="7"/>
        <v>https://www.emisoras-puertorico.com</v>
      </c>
      <c r="O45" s="2" t="str">
        <f t="shared" si="8"/>
        <v>pr</v>
      </c>
      <c r="P45" s="2"/>
      <c r="Q45" s="2" t="str">
        <f t="shared" si="9"/>
        <v>puerto rico</v>
      </c>
      <c r="R45" s="2"/>
      <c r="U45" s="2" t="s">
        <v>211</v>
      </c>
      <c r="V45" s="2" t="s">
        <v>212</v>
      </c>
      <c r="W45" s="2" t="s">
        <v>213</v>
      </c>
      <c r="X45" s="2">
        <v>4</v>
      </c>
      <c r="Z45" t="s">
        <v>214</v>
      </c>
      <c r="AA45">
        <v>46441</v>
      </c>
      <c r="AB45">
        <f t="shared" si="10"/>
        <v>3.3</v>
      </c>
      <c r="AC45">
        <f t="shared" si="11"/>
        <v>3</v>
      </c>
      <c r="AD45">
        <f t="shared" si="15"/>
        <v>17.999999999999989</v>
      </c>
    </row>
    <row r="46" spans="3:30">
      <c r="C46" t="s">
        <v>215</v>
      </c>
      <c r="D46" s="1" t="s">
        <v>0</v>
      </c>
      <c r="E46" s="1" t="str">
        <f t="shared" si="0"/>
        <v>&lt;ahref="https://www.radio-dominicana.com/"class="mdc-typography--caption"&gt;&lt;imgclass="website-links"src="https://cdn.mytuner.mobi/static/ctr/images/country/do.png"data-src="https://cdn.mytuner.mobi/static/ctr/images/country/do.png"alt="RadiosDominicanRepublic"title="radiodomicanrepublicwebsite"width="64"height="64"&gt;&lt;/a&gt;</v>
      </c>
      <c r="F46" s="1" t="s">
        <v>0</v>
      </c>
      <c r="G46" t="str">
        <f t="shared" si="1"/>
        <v>https://www.radio-dominicana.com/</v>
      </c>
      <c r="H46" t="str">
        <f t="shared" si="2"/>
        <v>https://www.radio-dominicana.com</v>
      </c>
      <c r="I46" t="str">
        <f t="shared" si="3"/>
        <v>do</v>
      </c>
      <c r="J46" t="str">
        <f t="shared" si="4"/>
        <v>radio domican republic website</v>
      </c>
      <c r="K46" t="str">
        <f t="shared" si="5"/>
        <v>domican republic website</v>
      </c>
      <c r="L46" t="str">
        <f t="shared" si="6"/>
        <v>domican republic</v>
      </c>
      <c r="N46" s="2" t="str">
        <f t="shared" si="7"/>
        <v>https://www.radio-dominicana.com</v>
      </c>
      <c r="O46" s="2" t="str">
        <f t="shared" si="8"/>
        <v>do</v>
      </c>
      <c r="P46" s="2"/>
      <c r="Q46" s="2" t="str">
        <f t="shared" si="9"/>
        <v>domican republic</v>
      </c>
      <c r="R46" s="2"/>
      <c r="U46" s="2" t="s">
        <v>216</v>
      </c>
      <c r="V46" s="2" t="s">
        <v>217</v>
      </c>
      <c r="W46" s="2" t="s">
        <v>218</v>
      </c>
      <c r="X46" s="2">
        <v>28</v>
      </c>
      <c r="Z46" t="s">
        <v>219</v>
      </c>
      <c r="AA46">
        <v>48084</v>
      </c>
      <c r="AB46">
        <f t="shared" si="10"/>
        <v>27.383333333333333</v>
      </c>
      <c r="AC46">
        <f t="shared" si="11"/>
        <v>27</v>
      </c>
      <c r="AD46">
        <f t="shared" si="15"/>
        <v>22.999999999999972</v>
      </c>
    </row>
    <row r="47" spans="3:30">
      <c r="C47" t="s">
        <v>220</v>
      </c>
      <c r="D47" s="1" t="s">
        <v>0</v>
      </c>
      <c r="E47" s="1" t="str">
        <f t="shared" si="0"/>
        <v>&lt;ahref="https://www.radios-bolivia.com/"class="mdc-typography--caption"&gt;&lt;imgclass="website-links"src="https://cdn.mytuner.mobi/static/ctr/images/country/bo.png"data-src="https://cdn.mytuner.mobi/static/ctr/images/country/bo.png"alt="RadiosBolivia"title="radioboliviawebsite"width="64"height="64"&gt;&lt;/a&gt;</v>
      </c>
      <c r="F47" s="1" t="s">
        <v>0</v>
      </c>
      <c r="G47" t="str">
        <f t="shared" si="1"/>
        <v>https://www.radios-bolivia.com/</v>
      </c>
      <c r="H47" t="str">
        <f t="shared" si="2"/>
        <v>https://www.radios-bolivia.com</v>
      </c>
      <c r="I47" t="str">
        <f t="shared" si="3"/>
        <v>bo</v>
      </c>
      <c r="J47" t="str">
        <f t="shared" si="4"/>
        <v>radio bolivia website</v>
      </c>
      <c r="K47" t="str">
        <f t="shared" si="5"/>
        <v>bolivia website</v>
      </c>
      <c r="L47" t="str">
        <f t="shared" si="6"/>
        <v>bolivia</v>
      </c>
      <c r="N47" s="2" t="str">
        <f t="shared" si="7"/>
        <v>https://www.radios-bolivia.com</v>
      </c>
      <c r="O47" s="2" t="str">
        <f t="shared" si="8"/>
        <v>bo</v>
      </c>
      <c r="P47" s="2"/>
      <c r="Q47" s="2" t="str">
        <f t="shared" si="9"/>
        <v>bolivia</v>
      </c>
      <c r="R47" s="2"/>
      <c r="U47" s="2" t="s">
        <v>221</v>
      </c>
      <c r="V47" s="2" t="s">
        <v>222</v>
      </c>
      <c r="W47" s="2" t="s">
        <v>223</v>
      </c>
      <c r="X47" s="2">
        <v>4</v>
      </c>
      <c r="Z47" t="s">
        <v>224</v>
      </c>
      <c r="AA47">
        <v>48294</v>
      </c>
      <c r="AB47">
        <f t="shared" si="10"/>
        <v>3.5</v>
      </c>
      <c r="AC47">
        <f t="shared" si="11"/>
        <v>3</v>
      </c>
      <c r="AD47">
        <f t="shared" si="15"/>
        <v>30</v>
      </c>
    </row>
    <row r="48" spans="3:30">
      <c r="C48" t="s">
        <v>225</v>
      </c>
      <c r="D48" s="1" t="s">
        <v>0</v>
      </c>
      <c r="E48" s="1" t="str">
        <f t="shared" si="0"/>
        <v>&lt;ahref="https://www.radioscostarica.org/"class="mdc-typography--caption"&gt;&lt;imgclass="website-links"src="https://cdn.mytuner.mobi/static/ctr/images/country/cr.png"data-src="https://cdn.mytuner.mobi/static/ctr/images/country/cr.png"alt="RadiosCostaRica"title="radiocostaricawebsite"width="64"height="64"&gt;&lt;/a&gt;</v>
      </c>
      <c r="F48" s="1" t="s">
        <v>0</v>
      </c>
      <c r="G48" t="str">
        <f t="shared" si="1"/>
        <v>https://www.radioscostarica.org/</v>
      </c>
      <c r="H48" t="str">
        <f t="shared" si="2"/>
        <v>https://www.radioscostarica.org</v>
      </c>
      <c r="I48" t="str">
        <f t="shared" si="3"/>
        <v>cr</v>
      </c>
      <c r="J48" t="str">
        <f t="shared" si="4"/>
        <v>radio costa rica website</v>
      </c>
      <c r="K48" t="str">
        <f t="shared" si="5"/>
        <v>costa rica website</v>
      </c>
      <c r="L48" t="str">
        <f t="shared" si="6"/>
        <v>costa rica</v>
      </c>
      <c r="N48" s="2" t="str">
        <f t="shared" si="7"/>
        <v>https://www.radioscostarica.org</v>
      </c>
      <c r="O48" s="2" t="str">
        <f t="shared" si="8"/>
        <v>cr</v>
      </c>
      <c r="P48" s="2"/>
      <c r="Q48" s="2" t="str">
        <f t="shared" si="9"/>
        <v>costa rica</v>
      </c>
      <c r="R48" s="2"/>
      <c r="U48" s="2" t="s">
        <v>226</v>
      </c>
      <c r="V48" s="2" t="s">
        <v>227</v>
      </c>
      <c r="W48" s="2" t="s">
        <v>228</v>
      </c>
      <c r="X48" s="2">
        <v>5</v>
      </c>
      <c r="Z48" t="s">
        <v>229</v>
      </c>
      <c r="AA48">
        <v>48581</v>
      </c>
      <c r="AB48">
        <f t="shared" si="10"/>
        <v>4.7833333333333332</v>
      </c>
      <c r="AC48">
        <f t="shared" si="11"/>
        <v>4</v>
      </c>
      <c r="AD48">
        <f t="shared" si="15"/>
        <v>46.999999999999993</v>
      </c>
    </row>
    <row r="49" spans="3:30">
      <c r="C49" t="s">
        <v>230</v>
      </c>
      <c r="D49" s="1" t="s">
        <v>0</v>
      </c>
      <c r="E49" s="1" t="str">
        <f t="shared" si="0"/>
        <v>&lt;ahref="https://www.radio-australia.org"class="mdc-typography--caption"&gt;&lt;imgclass="website-links"src="https://cdn.mytuner.mobi/static/ctr/images/country/au.png"data-src="https://cdn.mytuner.mobi/static/ctr/images/country/au.png"alt="RadioAustralia"title="radioaustraliawebsite"width="64"height="64"&gt;&lt;/a&gt;</v>
      </c>
      <c r="F49" s="1" t="s">
        <v>0</v>
      </c>
      <c r="G49" t="str">
        <f t="shared" si="1"/>
        <v>https://www.radio-australia.org</v>
      </c>
      <c r="H49" t="str">
        <f t="shared" si="2"/>
        <v>https://www.radio-australia.org</v>
      </c>
      <c r="I49" t="str">
        <f t="shared" si="3"/>
        <v>au</v>
      </c>
      <c r="J49" t="str">
        <f t="shared" si="4"/>
        <v>radio australia website</v>
      </c>
      <c r="K49" t="str">
        <f t="shared" si="5"/>
        <v>australia website</v>
      </c>
      <c r="L49" t="str">
        <f t="shared" si="6"/>
        <v>australia</v>
      </c>
      <c r="N49" s="2" t="str">
        <f t="shared" si="7"/>
        <v>https://www.radio-australia.org</v>
      </c>
      <c r="O49" s="2" t="str">
        <f t="shared" si="8"/>
        <v>au</v>
      </c>
      <c r="P49" s="2"/>
      <c r="Q49" s="2" t="str">
        <f t="shared" si="9"/>
        <v>australia</v>
      </c>
      <c r="R49" s="2"/>
      <c r="U49" s="2" t="s">
        <v>231</v>
      </c>
      <c r="V49" s="2" t="s">
        <v>232</v>
      </c>
      <c r="W49" s="2" t="s">
        <v>233</v>
      </c>
      <c r="X49" s="2">
        <v>23</v>
      </c>
      <c r="Z49" t="s">
        <v>234</v>
      </c>
      <c r="AA49">
        <v>49917</v>
      </c>
      <c r="AB49">
        <f t="shared" si="10"/>
        <v>22.266666666666666</v>
      </c>
      <c r="AC49">
        <f t="shared" si="11"/>
        <v>22</v>
      </c>
      <c r="AD49">
        <f t="shared" si="15"/>
        <v>15.999999999999943</v>
      </c>
    </row>
    <row r="50" spans="3:30">
      <c r="C50" t="s">
        <v>235</v>
      </c>
      <c r="D50" s="1" t="s">
        <v>0</v>
      </c>
      <c r="E50" s="1" t="str">
        <f t="shared" si="0"/>
        <v>&lt;ahref="https://www.radio-stations.co.nz/"class="mdc-typography--caption"&gt;&lt;imgclass="website-links"src="https://cdn.mytuner.mobi/static/ctr/images/country/nz.png"data-src="https://cdn.mytuner.mobi/static/ctr/images/country/nz.png"alt="RadioNewZealand"title="radionewzealandwebsite"width="64"height="64"&gt;&lt;/a&gt;</v>
      </c>
      <c r="F50" s="1" t="s">
        <v>0</v>
      </c>
      <c r="G50" t="str">
        <f t="shared" si="1"/>
        <v>https://www.radio-stations.co.nz/</v>
      </c>
      <c r="H50" t="str">
        <f t="shared" si="2"/>
        <v>https://www.radio-stations.co.nz</v>
      </c>
      <c r="I50" t="str">
        <f t="shared" si="3"/>
        <v>nz</v>
      </c>
      <c r="J50" t="str">
        <f t="shared" si="4"/>
        <v>radio new zealand website</v>
      </c>
      <c r="K50" t="str">
        <f t="shared" si="5"/>
        <v>new zealand website</v>
      </c>
      <c r="L50" t="str">
        <f t="shared" si="6"/>
        <v>new zealand</v>
      </c>
      <c r="N50" s="2" t="str">
        <f t="shared" si="7"/>
        <v>https://www.radio-stations.co.nz</v>
      </c>
      <c r="O50" s="2" t="str">
        <f t="shared" si="8"/>
        <v>nz</v>
      </c>
      <c r="P50" s="2"/>
      <c r="Q50" s="2" t="str">
        <f t="shared" si="9"/>
        <v>new zealand</v>
      </c>
      <c r="R50" s="2"/>
      <c r="U50" s="2" t="s">
        <v>236</v>
      </c>
      <c r="V50" s="2" t="s">
        <v>237</v>
      </c>
      <c r="W50" s="2" t="s">
        <v>238</v>
      </c>
      <c r="X50" s="2">
        <v>18</v>
      </c>
      <c r="Z50" t="s">
        <v>239</v>
      </c>
      <c r="AA50">
        <v>50975</v>
      </c>
      <c r="AB50">
        <f t="shared" si="10"/>
        <v>17.633333333333333</v>
      </c>
      <c r="AC50">
        <f t="shared" si="11"/>
        <v>17</v>
      </c>
      <c r="AD50">
        <f t="shared" si="15"/>
        <v>37.999999999999972</v>
      </c>
    </row>
    <row r="51" spans="3:30">
      <c r="C51" t="s">
        <v>240</v>
      </c>
      <c r="D51" s="1" t="s">
        <v>0</v>
      </c>
      <c r="E51" s="1" t="str">
        <f t="shared" si="0"/>
        <v>&lt;ahref="https://www.canli-radyo-dinle.com/"class="mdc-typography--caption"&gt;&lt;imgclass="website-links"src="https://cdn.mytuner.mobi/static/ctr/images/country/tr.png"data-src="https://cdn.mytuner.mobi/static/ctr/images/country/tr.png"alt="RadyoTürkiye"title="radioturkeywebsite"width="64"height="64"&gt;&lt;/a&gt;</v>
      </c>
      <c r="F51" s="1" t="s">
        <v>0</v>
      </c>
      <c r="G51" t="str">
        <f t="shared" si="1"/>
        <v>https://www.canli-radyo-dinle.com/</v>
      </c>
      <c r="H51" t="str">
        <f t="shared" si="2"/>
        <v>https://www.canli-radyo-dinle.com</v>
      </c>
      <c r="I51" t="str">
        <f t="shared" si="3"/>
        <v>tr</v>
      </c>
      <c r="J51" t="str">
        <f t="shared" si="4"/>
        <v>radio turkey website</v>
      </c>
      <c r="K51" t="str">
        <f t="shared" si="5"/>
        <v>turkey website</v>
      </c>
      <c r="L51" t="str">
        <f t="shared" si="6"/>
        <v>turkey</v>
      </c>
      <c r="N51" s="2" t="str">
        <f t="shared" si="7"/>
        <v>https://www.canli-radyo-dinle.com</v>
      </c>
      <c r="O51" s="2" t="str">
        <f t="shared" si="8"/>
        <v>tr</v>
      </c>
      <c r="P51" s="2"/>
      <c r="Q51" s="2" t="str">
        <f t="shared" si="9"/>
        <v>turkey</v>
      </c>
      <c r="R51" s="2"/>
      <c r="U51" s="2" t="s">
        <v>241</v>
      </c>
      <c r="V51" s="2" t="s">
        <v>242</v>
      </c>
      <c r="W51" s="2" t="s">
        <v>243</v>
      </c>
      <c r="X51" s="2">
        <v>12</v>
      </c>
      <c r="Z51" t="s">
        <v>244</v>
      </c>
      <c r="AA51">
        <v>51645</v>
      </c>
      <c r="AB51">
        <f t="shared" si="10"/>
        <v>11.166666666666666</v>
      </c>
      <c r="AC51">
        <f t="shared" si="11"/>
        <v>11</v>
      </c>
      <c r="AD51">
        <f t="shared" si="15"/>
        <v>9.9999999999999645</v>
      </c>
    </row>
    <row r="52" spans="3:30">
      <c r="C52" t="s">
        <v>245</v>
      </c>
      <c r="D52" s="1" t="s">
        <v>0</v>
      </c>
      <c r="E52" s="1" t="str">
        <f t="shared" si="0"/>
        <v>&lt;ahref="https://www.radioindia.in/"class="mdc-typography--caption"&gt;&lt;imgclass="website-links"src="https://cdn.mytuner.mobi/static/ctr/images/country/in.png"data-src="https://cdn.mytuner.mobi/static/ctr/images/country/in.png"alt="FMRadioIndia"title="radioindiawebsite"width="64"height="64"&gt;&lt;/a&gt;</v>
      </c>
      <c r="F52" s="1" t="s">
        <v>0</v>
      </c>
      <c r="G52" t="str">
        <f t="shared" si="1"/>
        <v>https://www.radioindia.in/</v>
      </c>
      <c r="H52" t="str">
        <f t="shared" si="2"/>
        <v>https://www.radioindia.in</v>
      </c>
      <c r="I52" t="str">
        <f t="shared" si="3"/>
        <v>in</v>
      </c>
      <c r="J52" t="str">
        <f t="shared" si="4"/>
        <v>radio india website</v>
      </c>
      <c r="K52" t="str">
        <f t="shared" si="5"/>
        <v>india website</v>
      </c>
      <c r="L52" t="str">
        <f t="shared" si="6"/>
        <v>india</v>
      </c>
      <c r="N52" s="2" t="str">
        <f t="shared" si="7"/>
        <v>https://www.radioindia.in</v>
      </c>
      <c r="O52" s="2" t="str">
        <f t="shared" si="8"/>
        <v>in</v>
      </c>
      <c r="P52" s="2"/>
      <c r="Q52" s="2" t="str">
        <f t="shared" si="9"/>
        <v>india</v>
      </c>
      <c r="R52" s="2"/>
      <c r="U52" s="2" t="s">
        <v>246</v>
      </c>
      <c r="V52" s="2" t="s">
        <v>247</v>
      </c>
      <c r="W52" s="2" t="s">
        <v>248</v>
      </c>
      <c r="X52" s="2">
        <v>4</v>
      </c>
      <c r="Z52" t="s">
        <v>249</v>
      </c>
      <c r="AA52">
        <v>51875</v>
      </c>
      <c r="AB52">
        <f t="shared" si="10"/>
        <v>3.8333333333333335</v>
      </c>
      <c r="AC52">
        <f t="shared" si="11"/>
        <v>3</v>
      </c>
      <c r="AD52">
        <f t="shared" si="15"/>
        <v>50.000000000000007</v>
      </c>
    </row>
    <row r="53" spans="3:30">
      <c r="C53" t="s">
        <v>250</v>
      </c>
      <c r="D53" s="1" t="s">
        <v>0</v>
      </c>
      <c r="E53" s="1" t="str">
        <f t="shared" si="0"/>
        <v>&lt;ahref="https://www.radio-hk.com"class="mdc-typography--caption"&gt;&lt;imgclass="website-links"src="https://cdn.mytuner.mobi/static/ctr/images/country/hk.png"data-src="https://cdn.mytuner.mobi/static/ctr/images/country/hk.png"alt="香港收音機"title="radiohkwebsite"width="64"height="64"&gt;&lt;/a&gt;</v>
      </c>
      <c r="F53" s="1" t="s">
        <v>0</v>
      </c>
      <c r="G53" t="str">
        <f t="shared" si="1"/>
        <v>https://www.radio-hk.com</v>
      </c>
      <c r="H53" t="str">
        <f t="shared" si="2"/>
        <v>https://www.radio-hk.com</v>
      </c>
      <c r="I53" t="str">
        <f t="shared" si="3"/>
        <v>hk</v>
      </c>
      <c r="J53" t="str">
        <f t="shared" si="4"/>
        <v>radio hk website</v>
      </c>
      <c r="K53" t="str">
        <f t="shared" si="5"/>
        <v>hk website</v>
      </c>
      <c r="L53" t="str">
        <f t="shared" si="6"/>
        <v>hk</v>
      </c>
      <c r="N53" s="2" t="str">
        <f t="shared" si="7"/>
        <v>https://www.radio-hk.com</v>
      </c>
      <c r="O53" s="2" t="str">
        <f t="shared" si="8"/>
        <v>hk</v>
      </c>
      <c r="P53" s="2"/>
      <c r="Q53" s="2" t="str">
        <f t="shared" si="9"/>
        <v>hk</v>
      </c>
      <c r="R53" s="2"/>
      <c r="U53" s="2" t="s">
        <v>251</v>
      </c>
      <c r="V53" s="2" t="s">
        <v>252</v>
      </c>
      <c r="W53" s="2" t="s">
        <v>253</v>
      </c>
      <c r="X53" s="2">
        <v>10</v>
      </c>
      <c r="Z53" t="s">
        <v>254</v>
      </c>
      <c r="AA53">
        <v>52466</v>
      </c>
      <c r="AB53">
        <f t="shared" si="10"/>
        <v>9.85</v>
      </c>
      <c r="AC53">
        <f t="shared" si="11"/>
        <v>9</v>
      </c>
      <c r="AD53">
        <f t="shared" si="15"/>
        <v>50.999999999999979</v>
      </c>
    </row>
    <row r="54" spans="3:30">
      <c r="C54" t="s">
        <v>255</v>
      </c>
      <c r="D54" s="1" t="s">
        <v>0</v>
      </c>
      <c r="E54" s="1" t="str">
        <f t="shared" si="0"/>
        <v>&lt;ahref="https://www.radioindonesia.org"class="mdc-typography--caption"&gt;&lt;imgclass="website-links"src="https://cdn.mytuner.mobi/static/ctr/images/country/id.png"data-src="https://cdn.mytuner.mobi/static/ctr/images/country/id.png"alt="RadioOnlineIndonesia"title="radioindonesiawebsite"width="64"height="64"&gt;&lt;/a&gt;</v>
      </c>
      <c r="F54" s="1" t="s">
        <v>0</v>
      </c>
      <c r="G54" t="str">
        <f t="shared" si="1"/>
        <v>https://www.radioindonesia.org</v>
      </c>
      <c r="H54" t="str">
        <f t="shared" si="2"/>
        <v>https://www.radioindonesia.org</v>
      </c>
      <c r="I54" t="str">
        <f t="shared" si="3"/>
        <v>id</v>
      </c>
      <c r="J54" t="str">
        <f t="shared" si="4"/>
        <v>radio indonesia website</v>
      </c>
      <c r="K54" t="str">
        <f t="shared" si="5"/>
        <v>indonesia website</v>
      </c>
      <c r="L54" t="str">
        <f t="shared" si="6"/>
        <v>indonesia</v>
      </c>
      <c r="N54" s="2" t="str">
        <f t="shared" si="7"/>
        <v>https://www.radioindonesia.org</v>
      </c>
      <c r="O54" s="2" t="str">
        <f t="shared" si="8"/>
        <v>id</v>
      </c>
      <c r="P54" s="2"/>
      <c r="Q54" s="2" t="str">
        <f t="shared" si="9"/>
        <v>indonesia</v>
      </c>
      <c r="R54" s="2"/>
      <c r="U54" s="2" t="s">
        <v>256</v>
      </c>
      <c r="V54" s="2" t="s">
        <v>257</v>
      </c>
      <c r="W54" s="2" t="s">
        <v>258</v>
      </c>
      <c r="X54" s="2">
        <v>11</v>
      </c>
      <c r="Z54" t="s">
        <v>259</v>
      </c>
      <c r="AA54">
        <v>53125</v>
      </c>
      <c r="AB54">
        <f t="shared" si="10"/>
        <v>10.983333333333333</v>
      </c>
      <c r="AC54">
        <f t="shared" si="11"/>
        <v>10</v>
      </c>
      <c r="AD54">
        <f t="shared" si="15"/>
        <v>58.99999999999995</v>
      </c>
    </row>
    <row r="55" spans="3:30">
      <c r="C55" t="s">
        <v>260</v>
      </c>
      <c r="D55" s="1" t="s">
        <v>0</v>
      </c>
      <c r="E55" s="1" t="str">
        <f t="shared" si="0"/>
        <v>&lt;ahref="https://www.radiojapan.org"class="mdc-typography--caption"&gt;&lt;imgclass="website-links"src="https://cdn.mytuner.mobi/static/ctr/images/country/jp.png"data-src="https://cdn.mytuner.mobi/static/ctr/images/country/jp.png"alt="ラジオ日本"title="radiojapanwebsite"width="64"height="64"&gt;&lt;/a&gt;</v>
      </c>
      <c r="F55" s="1" t="s">
        <v>0</v>
      </c>
      <c r="G55" t="str">
        <f t="shared" si="1"/>
        <v>https://www.radiojapan.org</v>
      </c>
      <c r="H55" t="str">
        <f t="shared" si="2"/>
        <v>https://www.radiojapan.org</v>
      </c>
      <c r="I55" t="str">
        <f t="shared" si="3"/>
        <v>jp</v>
      </c>
      <c r="J55" t="str">
        <f t="shared" si="4"/>
        <v>radio japan website</v>
      </c>
      <c r="K55" t="str">
        <f t="shared" si="5"/>
        <v>japan website</v>
      </c>
      <c r="L55" t="str">
        <f t="shared" si="6"/>
        <v>japan</v>
      </c>
      <c r="N55" s="2" t="str">
        <f t="shared" si="7"/>
        <v>https://www.radiojapan.org</v>
      </c>
      <c r="O55" s="2" t="str">
        <f t="shared" si="8"/>
        <v>jp</v>
      </c>
      <c r="P55" s="2"/>
      <c r="Q55" s="2" t="str">
        <f t="shared" si="9"/>
        <v>japan</v>
      </c>
      <c r="R55" s="2"/>
      <c r="U55" s="2" t="s">
        <v>261</v>
      </c>
      <c r="V55" s="2" t="s">
        <v>262</v>
      </c>
      <c r="W55" s="2" t="s">
        <v>263</v>
      </c>
      <c r="X55" s="2">
        <v>5</v>
      </c>
      <c r="Z55" t="s">
        <v>264</v>
      </c>
      <c r="AA55">
        <v>53386</v>
      </c>
      <c r="AB55">
        <f t="shared" si="10"/>
        <v>4.3499999999999996</v>
      </c>
      <c r="AC55">
        <f t="shared" si="11"/>
        <v>4</v>
      </c>
      <c r="AD55">
        <f t="shared" si="15"/>
        <v>20.999999999999979</v>
      </c>
    </row>
    <row r="56" spans="3:30">
      <c r="C56" t="s">
        <v>265</v>
      </c>
      <c r="D56" s="1" t="s">
        <v>0</v>
      </c>
      <c r="E56" s="1" t="str">
        <f t="shared" si="0"/>
        <v>&lt;ahref="https://www.radio-philippines.com"class="mdc-typography--caption"&gt;&lt;imgclass="website-links"src="https://cdn.mytuner.mobi/static/ctr/images/country/ph.png"data-src="https://cdn.mytuner.mobi/static/ctr/images/country/ph.png"alt="FMRadioPhilippines"title="radiophilippineswebsite"width="64"height="64"&gt;&lt;/a&gt;</v>
      </c>
      <c r="F56" s="1" t="s">
        <v>0</v>
      </c>
      <c r="G56" t="str">
        <f t="shared" si="1"/>
        <v>https://www.radio-philippines.com</v>
      </c>
      <c r="H56" t="str">
        <f t="shared" si="2"/>
        <v>https://www.radio-philippines.com</v>
      </c>
      <c r="I56" t="str">
        <f t="shared" si="3"/>
        <v>ph</v>
      </c>
      <c r="J56" t="str">
        <f t="shared" si="4"/>
        <v>radio philippines website</v>
      </c>
      <c r="K56" t="str">
        <f t="shared" si="5"/>
        <v>philippines website</v>
      </c>
      <c r="L56" t="str">
        <f t="shared" si="6"/>
        <v>philippines</v>
      </c>
      <c r="N56" s="2" t="str">
        <f t="shared" si="7"/>
        <v>https://www.radio-philippines.com</v>
      </c>
      <c r="O56" s="2" t="str">
        <f t="shared" si="8"/>
        <v>ph</v>
      </c>
      <c r="P56" s="2"/>
      <c r="Q56" s="2" t="str">
        <f t="shared" si="9"/>
        <v>philippines</v>
      </c>
      <c r="R56" s="2"/>
      <c r="U56" s="2" t="s">
        <v>266</v>
      </c>
      <c r="V56" s="2" t="s">
        <v>267</v>
      </c>
      <c r="W56" s="2" t="s">
        <v>268</v>
      </c>
      <c r="X56" s="2">
        <v>6</v>
      </c>
      <c r="Z56" t="s">
        <v>269</v>
      </c>
      <c r="AA56">
        <v>53696</v>
      </c>
      <c r="AB56">
        <f t="shared" si="10"/>
        <v>5.166666666666667</v>
      </c>
      <c r="AC56">
        <f t="shared" si="11"/>
        <v>5</v>
      </c>
      <c r="AD56">
        <f t="shared" si="15"/>
        <v>10.000000000000018</v>
      </c>
    </row>
    <row r="57" spans="3:30">
      <c r="C57" t="s">
        <v>270</v>
      </c>
      <c r="D57" s="1" t="s">
        <v>0</v>
      </c>
      <c r="E57" s="1" t="str">
        <f t="shared" si="0"/>
        <v>&lt;ahref="https://www.radio-singapore.com"class="mdc-typography--caption"&gt;&lt;imgclass="website-links"src="https://cdn.mytuner.mobi/static/ctr/images/country/sg.png"data-src="https://cdn.mytuner.mobi/static/ctr/images/country/sg.png"alt="RadioSingapore"title="radiosingaporewebsite"width="64"height="64"&gt;&lt;/a&gt;</v>
      </c>
      <c r="F57" s="1" t="s">
        <v>0</v>
      </c>
      <c r="G57" t="str">
        <f t="shared" si="1"/>
        <v>https://www.radio-singapore.com</v>
      </c>
      <c r="H57" t="str">
        <f t="shared" si="2"/>
        <v>https://www.radio-singapore.com</v>
      </c>
      <c r="I57" t="str">
        <f t="shared" si="3"/>
        <v>sg</v>
      </c>
      <c r="J57" t="str">
        <f t="shared" si="4"/>
        <v>radio singapore website</v>
      </c>
      <c r="K57" t="str">
        <f t="shared" si="5"/>
        <v>singapore website</v>
      </c>
      <c r="L57" t="str">
        <f t="shared" si="6"/>
        <v>singapore</v>
      </c>
      <c r="N57" s="2" t="str">
        <f t="shared" si="7"/>
        <v>https://www.radio-singapore.com</v>
      </c>
      <c r="O57" s="2" t="str">
        <f t="shared" si="8"/>
        <v>sg</v>
      </c>
      <c r="P57" s="2"/>
      <c r="Q57" s="2" t="str">
        <f t="shared" si="9"/>
        <v>singapore</v>
      </c>
      <c r="R57" s="2"/>
      <c r="U57" s="2" t="s">
        <v>271</v>
      </c>
      <c r="V57" s="2" t="s">
        <v>272</v>
      </c>
      <c r="W57" s="2" t="s">
        <v>273</v>
      </c>
      <c r="X57" s="2">
        <v>2</v>
      </c>
      <c r="Z57" t="s">
        <v>274</v>
      </c>
      <c r="AA57">
        <v>53761</v>
      </c>
      <c r="AB57">
        <f t="shared" si="10"/>
        <v>1.0833333333333333</v>
      </c>
      <c r="AC57">
        <f t="shared" si="11"/>
        <v>1</v>
      </c>
      <c r="AD57">
        <f t="shared" si="15"/>
        <v>4.9999999999999956</v>
      </c>
    </row>
    <row r="58" spans="3:30">
      <c r="C58" t="s">
        <v>275</v>
      </c>
      <c r="D58" s="1" t="s">
        <v>0</v>
      </c>
      <c r="E58" s="1" t="str">
        <f t="shared" si="0"/>
        <v>&lt;ahref="https://www.radio-thai.com"class="mdc-typography--caption"&gt;&lt;imgclass="website-links"src="https://cdn.mytuner.mobi/static/ctr/images/country/th.png"data-src="https://cdn.mytuner.mobi/static/ctr/images/country/th.png"alt="RadioThailand"title="radiothailandwebsite"width="64"height="64"&gt;&lt;/a&gt;</v>
      </c>
      <c r="F58" s="1" t="s">
        <v>0</v>
      </c>
      <c r="G58" t="str">
        <f t="shared" si="1"/>
        <v>https://www.radio-thai.com</v>
      </c>
      <c r="H58" t="str">
        <f t="shared" si="2"/>
        <v>https://www.radio-thai.com</v>
      </c>
      <c r="I58" t="str">
        <f t="shared" si="3"/>
        <v>th</v>
      </c>
      <c r="J58" t="str">
        <f t="shared" si="4"/>
        <v>radio thailand website</v>
      </c>
      <c r="K58" t="str">
        <f t="shared" si="5"/>
        <v>thailand website</v>
      </c>
      <c r="L58" t="str">
        <f t="shared" si="6"/>
        <v>thailand</v>
      </c>
      <c r="N58" s="2" t="str">
        <f t="shared" si="7"/>
        <v>https://www.radio-thai.com</v>
      </c>
      <c r="O58" s="2" t="str">
        <f t="shared" si="8"/>
        <v>th</v>
      </c>
      <c r="P58" s="2"/>
      <c r="Q58" s="2" t="str">
        <f t="shared" si="9"/>
        <v>thailand</v>
      </c>
      <c r="R58" s="2"/>
      <c r="U58" s="2" t="s">
        <v>276</v>
      </c>
      <c r="V58" s="2" t="s">
        <v>277</v>
      </c>
      <c r="W58" s="2" t="s">
        <v>278</v>
      </c>
      <c r="X58" s="2">
        <v>2</v>
      </c>
      <c r="Z58" t="s">
        <v>279</v>
      </c>
      <c r="AA58">
        <v>53874</v>
      </c>
      <c r="AB58">
        <f t="shared" si="10"/>
        <v>1.8833333333333333</v>
      </c>
      <c r="AC58">
        <f t="shared" si="11"/>
        <v>1</v>
      </c>
      <c r="AD58">
        <f t="shared" si="15"/>
        <v>53</v>
      </c>
    </row>
    <row r="59" spans="3:30">
      <c r="C59" t="s">
        <v>280</v>
      </c>
      <c r="D59" s="1" t="s">
        <v>0</v>
      </c>
      <c r="E59" s="1" t="str">
        <f t="shared" si="0"/>
        <v>&lt;ahref="https://www.radio-korea.com"class="mdc-typography--caption"&gt;&lt;imgclass="website-links"src="https://cdn.mytuner.mobi/static/ctr/images/country/kr.png"data-src="https://cdn.mytuner.mobi/static/ctr/images/country/kr.png"alt="RadioSouthKorea"title="radiosouthkoreawebsite"width="64"height="64"&gt;&lt;/a&gt;</v>
      </c>
      <c r="F59" s="1" t="s">
        <v>0</v>
      </c>
      <c r="G59" t="str">
        <f t="shared" si="1"/>
        <v>https://www.radio-korea.com</v>
      </c>
      <c r="H59" t="str">
        <f t="shared" si="2"/>
        <v>https://www.radio-korea.com</v>
      </c>
      <c r="I59" t="str">
        <f t="shared" si="3"/>
        <v>kr</v>
      </c>
      <c r="J59" t="str">
        <f t="shared" si="4"/>
        <v>radio south korea website</v>
      </c>
      <c r="K59" t="str">
        <f t="shared" si="5"/>
        <v>south korea website</v>
      </c>
      <c r="L59" t="str">
        <f t="shared" si="6"/>
        <v>south korea</v>
      </c>
      <c r="N59" s="2" t="str">
        <f t="shared" si="7"/>
        <v>https://www.radio-korea.com</v>
      </c>
      <c r="O59" s="2" t="str">
        <f t="shared" si="8"/>
        <v>kr</v>
      </c>
      <c r="P59" s="2"/>
      <c r="Q59" s="2" t="str">
        <f t="shared" si="9"/>
        <v>south korea</v>
      </c>
      <c r="R59" s="2"/>
      <c r="U59" s="2" t="s">
        <v>281</v>
      </c>
      <c r="V59" s="2" t="s">
        <v>282</v>
      </c>
      <c r="W59" s="2" t="s">
        <v>283</v>
      </c>
      <c r="X59" s="2">
        <v>2</v>
      </c>
      <c r="Z59" t="s">
        <v>284</v>
      </c>
      <c r="AA59">
        <v>53962</v>
      </c>
      <c r="AB59">
        <f t="shared" si="10"/>
        <v>1.4666666666666666</v>
      </c>
      <c r="AC59">
        <f t="shared" si="11"/>
        <v>1</v>
      </c>
      <c r="AD59">
        <f t="shared" si="15"/>
        <v>27.999999999999993</v>
      </c>
    </row>
    <row r="60" spans="3:30">
      <c r="C60" t="s">
        <v>285</v>
      </c>
      <c r="D60" s="1" t="s">
        <v>0</v>
      </c>
      <c r="E60" s="1" t="str">
        <f t="shared" si="0"/>
        <v>&lt;ahref="https://www.radiotaiwan.tw"class="mdc-typography--caption"&gt;&lt;imgclass="website-links"src="https://cdn.mytuner.mobi/static/ctr/images/country/tw.png"data-src="https://cdn.mytuner.mobi/static/ctr/images/country/tw.png"alt="台灣收音機"title="radiotaiwanwebsite"width="64"height="64"&gt;&lt;/a&gt;</v>
      </c>
      <c r="F60" s="1" t="s">
        <v>0</v>
      </c>
      <c r="G60" t="str">
        <f t="shared" si="1"/>
        <v>https://www.radiotaiwan.tw</v>
      </c>
      <c r="H60" t="str">
        <f t="shared" si="2"/>
        <v>https://www.radiotaiwan.tw</v>
      </c>
      <c r="I60" t="str">
        <f t="shared" si="3"/>
        <v>tw</v>
      </c>
      <c r="J60" t="str">
        <f t="shared" si="4"/>
        <v>radio taiwan website</v>
      </c>
      <c r="K60" t="str">
        <f t="shared" si="5"/>
        <v>taiwan website</v>
      </c>
      <c r="L60" t="str">
        <f t="shared" si="6"/>
        <v>taiwan</v>
      </c>
      <c r="N60" s="2" t="str">
        <f t="shared" si="7"/>
        <v>https://www.radiotaiwan.tw</v>
      </c>
      <c r="O60" s="2" t="str">
        <f t="shared" si="8"/>
        <v>tw</v>
      </c>
      <c r="P60" s="2"/>
      <c r="Q60" s="2" t="str">
        <f t="shared" si="9"/>
        <v>taiwan</v>
      </c>
      <c r="R60" s="2"/>
      <c r="U60" s="2" t="s">
        <v>286</v>
      </c>
      <c r="V60" s="2" t="s">
        <v>287</v>
      </c>
      <c r="W60" s="2" t="s">
        <v>288</v>
      </c>
      <c r="X60" s="2">
        <v>6</v>
      </c>
      <c r="Z60" t="s">
        <v>289</v>
      </c>
      <c r="AA60">
        <v>54289</v>
      </c>
      <c r="AB60">
        <f t="shared" si="10"/>
        <v>5.45</v>
      </c>
      <c r="AC60">
        <f t="shared" si="11"/>
        <v>5</v>
      </c>
      <c r="AD60">
        <f t="shared" si="15"/>
        <v>27.000000000000011</v>
      </c>
    </row>
    <row r="61" spans="3:30">
      <c r="C61" t="s">
        <v>290</v>
      </c>
      <c r="D61" s="1" t="s">
        <v>0</v>
      </c>
      <c r="E61" s="1" t="str">
        <f t="shared" si="0"/>
        <v>&lt;ahref="https://www.radiomalaysia.org"class="mdc-typography--caption"&gt;&lt;imgclass="website-links"src="https://cdn.mytuner.mobi/static/ctr/images/country/my.png"data-src="https://cdn.mytuner.mobi/static/ctr/images/country/my.png"alt="RadioMalaysia"title="radiomalaysiawebsite"width="64"height="64"&gt;&lt;/a&gt;</v>
      </c>
      <c r="F61" s="1" t="s">
        <v>0</v>
      </c>
      <c r="G61" t="str">
        <f t="shared" si="1"/>
        <v>https://www.radiomalaysia.org</v>
      </c>
      <c r="H61" t="str">
        <f t="shared" si="2"/>
        <v>https://www.radiomalaysia.org</v>
      </c>
      <c r="I61" t="str">
        <f t="shared" si="3"/>
        <v>my</v>
      </c>
      <c r="J61" t="str">
        <f t="shared" si="4"/>
        <v>radio malaysia website</v>
      </c>
      <c r="K61" t="str">
        <f t="shared" si="5"/>
        <v>malaysia website</v>
      </c>
      <c r="L61" t="str">
        <f t="shared" si="6"/>
        <v>malaysia</v>
      </c>
      <c r="N61" s="2" t="str">
        <f t="shared" si="7"/>
        <v>https://www.radiomalaysia.org</v>
      </c>
      <c r="O61" s="2" t="str">
        <f t="shared" si="8"/>
        <v>my</v>
      </c>
      <c r="P61" s="2"/>
      <c r="Q61" s="2" t="str">
        <f t="shared" si="9"/>
        <v>malaysia</v>
      </c>
      <c r="R61" s="2"/>
      <c r="U61" s="2" t="s">
        <v>291</v>
      </c>
      <c r="V61" s="2" t="s">
        <v>292</v>
      </c>
      <c r="W61" s="2" t="s">
        <v>293</v>
      </c>
      <c r="X61" s="2">
        <v>7</v>
      </c>
      <c r="Z61" t="s">
        <v>294</v>
      </c>
      <c r="AA61">
        <v>54679</v>
      </c>
      <c r="AB61">
        <f t="shared" si="10"/>
        <v>6.5</v>
      </c>
      <c r="AC61">
        <f t="shared" si="11"/>
        <v>6</v>
      </c>
      <c r="AD61">
        <f t="shared" si="15"/>
        <v>30</v>
      </c>
    </row>
    <row r="62" spans="3:30">
      <c r="C62" t="s">
        <v>295</v>
      </c>
      <c r="D62" s="1" t="s">
        <v>0</v>
      </c>
      <c r="E62" s="1" t="str">
        <f t="shared" si="0"/>
        <v>&lt;ahref="https://www.radio-south-africa.co.za"class="mdc-typography--caption"&gt;&lt;imgclass="website-links"src="https://cdn.mytuner.mobi/static/ctr/images/country/za.png"data-src="https://cdn.mytuner.mobi/static/ctr/images/country/za.png"alt="RadioSouthAfrica"title="radiosouthafricawebsite"width="64"height="64"&gt;&lt;/a&gt;</v>
      </c>
      <c r="F62" s="1" t="s">
        <v>0</v>
      </c>
      <c r="G62" t="str">
        <f t="shared" si="1"/>
        <v>https://www.radio-south-africa.co.za</v>
      </c>
      <c r="H62" t="str">
        <f t="shared" si="2"/>
        <v>https://www.radio-south-africa.co.za</v>
      </c>
      <c r="I62" t="str">
        <f t="shared" si="3"/>
        <v>za</v>
      </c>
      <c r="J62" t="str">
        <f t="shared" si="4"/>
        <v>radio south africa website</v>
      </c>
      <c r="K62" t="str">
        <f t="shared" si="5"/>
        <v>south africa website</v>
      </c>
      <c r="L62" t="str">
        <f t="shared" si="6"/>
        <v>south africa</v>
      </c>
      <c r="N62" s="2" t="str">
        <f t="shared" si="7"/>
        <v>https://www.radio-south-africa.co.za</v>
      </c>
      <c r="O62" s="2" t="str">
        <f t="shared" si="8"/>
        <v>za</v>
      </c>
      <c r="P62" s="2"/>
      <c r="Q62" s="2" t="str">
        <f t="shared" si="9"/>
        <v>south africa</v>
      </c>
      <c r="R62" s="2"/>
      <c r="U62" s="2" t="s">
        <v>296</v>
      </c>
      <c r="V62" s="2" t="s">
        <v>297</v>
      </c>
      <c r="W62" s="2" t="s">
        <v>298</v>
      </c>
      <c r="X62" s="2">
        <v>17</v>
      </c>
      <c r="Z62" t="s">
        <v>299</v>
      </c>
      <c r="AA62">
        <v>55657</v>
      </c>
      <c r="AB62">
        <f t="shared" si="10"/>
        <v>16.3</v>
      </c>
      <c r="AC62">
        <f t="shared" si="11"/>
        <v>16</v>
      </c>
      <c r="AD62">
        <f t="shared" si="15"/>
        <v>18.000000000000043</v>
      </c>
    </row>
    <row r="63" spans="3:30">
      <c r="C63" t="s">
        <v>300</v>
      </c>
      <c r="D63" s="1" t="s">
        <v>0</v>
      </c>
      <c r="E63" s="1" t="str">
        <f t="shared" si="0"/>
        <v>&lt;ahref="https://www.radio-maroc.org/"class="mdc-typography--caption"&gt;&lt;imgclass="website-links"src="https://cdn.mytuner.mobi/static/ctr/images/country/ma.png"data-src="https://cdn.mytuner.mobi/static/ctr/images/country/ma.png"alt="RadioMorocco"title="radiomoroccowebsite"width="64"height="64"&gt;&lt;/a&gt;</v>
      </c>
      <c r="F63" s="1" t="s">
        <v>0</v>
      </c>
      <c r="G63" t="str">
        <f t="shared" si="1"/>
        <v>https://www.radio-maroc.org/</v>
      </c>
      <c r="H63" t="str">
        <f t="shared" si="2"/>
        <v>https://www.radio-maroc.org</v>
      </c>
      <c r="I63" t="str">
        <f t="shared" si="3"/>
        <v>ma</v>
      </c>
      <c r="J63" t="str">
        <f t="shared" si="4"/>
        <v>radio morocco website</v>
      </c>
      <c r="K63" t="str">
        <f t="shared" si="5"/>
        <v>morocco website</v>
      </c>
      <c r="L63" t="str">
        <f t="shared" si="6"/>
        <v>morocco</v>
      </c>
      <c r="N63" s="2" t="str">
        <f t="shared" si="7"/>
        <v>https://www.radio-maroc.org</v>
      </c>
      <c r="O63" s="2" t="str">
        <f t="shared" si="8"/>
        <v>ma</v>
      </c>
      <c r="P63" s="2"/>
      <c r="Q63" s="2" t="str">
        <f t="shared" si="9"/>
        <v>morocco</v>
      </c>
      <c r="R63" s="2"/>
      <c r="U63" s="2" t="s">
        <v>301</v>
      </c>
      <c r="V63" s="2" t="s">
        <v>302</v>
      </c>
      <c r="W63" s="2" t="s">
        <v>303</v>
      </c>
      <c r="X63" s="2">
        <v>2</v>
      </c>
      <c r="Z63" t="s">
        <v>304</v>
      </c>
      <c r="AA63">
        <v>55724</v>
      </c>
      <c r="AB63">
        <f t="shared" si="10"/>
        <v>1.1166666666666667</v>
      </c>
      <c r="AC63">
        <f t="shared" si="11"/>
        <v>1</v>
      </c>
      <c r="AD63">
        <f t="shared" si="15"/>
        <v>7.0000000000000018</v>
      </c>
    </row>
    <row r="64" spans="3:30">
      <c r="C64" t="s">
        <v>305</v>
      </c>
      <c r="D64" s="1" t="s">
        <v>0</v>
      </c>
      <c r="E64" s="1" t="str">
        <f t="shared" si="0"/>
        <v>&lt;ahref="https://www.radio-senegal.com"class="mdc-typography--caption"&gt;&lt;imgclass="website-links"src="https://cdn.mytuner.mobi/static/ctr/images/country/sn.png"data-src="https://cdn.mytuner.mobi/static/ctr/images/country/sn.png"alt="RadioSenegal"title="radiosenegalwebsite"width="64"height="64"&gt;&lt;/a&gt;</v>
      </c>
      <c r="F64" s="1" t="s">
        <v>0</v>
      </c>
      <c r="G64" t="str">
        <f t="shared" si="1"/>
        <v>https://www.radio-senegal.com</v>
      </c>
      <c r="H64" t="str">
        <f t="shared" si="2"/>
        <v>https://www.radio-senegal.com</v>
      </c>
      <c r="I64" t="str">
        <f t="shared" si="3"/>
        <v>sn</v>
      </c>
      <c r="J64" t="str">
        <f t="shared" si="4"/>
        <v>radio senegal website</v>
      </c>
      <c r="K64" t="str">
        <f t="shared" si="5"/>
        <v>senegal website</v>
      </c>
      <c r="L64" t="str">
        <f t="shared" si="6"/>
        <v>senegal</v>
      </c>
      <c r="N64" s="2" t="str">
        <f t="shared" si="7"/>
        <v>https://www.radio-senegal.com</v>
      </c>
      <c r="O64" s="2" t="str">
        <f t="shared" si="8"/>
        <v>sn</v>
      </c>
      <c r="P64" s="2"/>
      <c r="Q64" s="2" t="str">
        <f t="shared" si="9"/>
        <v>senegal</v>
      </c>
      <c r="R64" s="2"/>
      <c r="U64" s="2" t="s">
        <v>306</v>
      </c>
      <c r="V64" s="2" t="s">
        <v>307</v>
      </c>
      <c r="W64" s="2" t="s">
        <v>308</v>
      </c>
      <c r="X64" s="2">
        <v>3</v>
      </c>
      <c r="Z64" t="s">
        <v>309</v>
      </c>
      <c r="AA64">
        <v>55852</v>
      </c>
      <c r="AB64">
        <f t="shared" si="10"/>
        <v>2.1333333333333333</v>
      </c>
      <c r="AC64">
        <f t="shared" si="11"/>
        <v>2</v>
      </c>
      <c r="AD64">
        <f t="shared" si="15"/>
        <v>7.9999999999999982</v>
      </c>
    </row>
    <row r="65" spans="3:30">
      <c r="C65" t="s">
        <v>310</v>
      </c>
      <c r="D65" s="1" t="s">
        <v>0</v>
      </c>
      <c r="E65" s="1" t="str">
        <f t="shared" si="0"/>
        <v>&lt;ahref="https://www.radio-ghana.org"class="mdc-typography--caption"&gt;&lt;imgclass="website-links"src="https://cdn.mytuner.mobi/static/ctr/images/country/gh.png"data-src="https://cdn.mytuner.mobi/static/ctr/images/country/gh.png"alt="RadioGhana"title="radioghanawebsite"width="64"height="64"&gt;&lt;/a&gt;</v>
      </c>
      <c r="F65" s="1" t="s">
        <v>0</v>
      </c>
      <c r="G65" t="str">
        <f t="shared" si="1"/>
        <v>https://www.radio-ghana.org</v>
      </c>
      <c r="H65" t="str">
        <f t="shared" si="2"/>
        <v>https://www.radio-ghana.org</v>
      </c>
      <c r="I65" t="str">
        <f t="shared" si="3"/>
        <v>gh</v>
      </c>
      <c r="J65" t="str">
        <f t="shared" si="4"/>
        <v>radio ghana website</v>
      </c>
      <c r="K65" t="str">
        <f t="shared" si="5"/>
        <v>ghana website</v>
      </c>
      <c r="L65" t="str">
        <f t="shared" si="6"/>
        <v>ghana</v>
      </c>
      <c r="N65" s="2" t="str">
        <f t="shared" si="7"/>
        <v>https://www.radio-ghana.org</v>
      </c>
      <c r="O65" s="2" t="str">
        <f t="shared" si="8"/>
        <v>gh</v>
      </c>
      <c r="P65" s="2"/>
      <c r="Q65" s="2" t="str">
        <f t="shared" si="9"/>
        <v>ghana</v>
      </c>
      <c r="R65" s="2"/>
      <c r="U65" s="2" t="s">
        <v>311</v>
      </c>
      <c r="V65" s="2" t="s">
        <v>312</v>
      </c>
      <c r="W65" s="2" t="s">
        <v>313</v>
      </c>
      <c r="X65" s="2">
        <v>5</v>
      </c>
      <c r="Z65" t="s">
        <v>314</v>
      </c>
      <c r="AA65">
        <v>56119</v>
      </c>
      <c r="AB65">
        <f t="shared" si="10"/>
        <v>4.45</v>
      </c>
      <c r="AC65">
        <f t="shared" si="11"/>
        <v>4</v>
      </c>
      <c r="AD65">
        <f t="shared" si="15"/>
        <v>27.000000000000011</v>
      </c>
    </row>
    <row r="66" spans="3:30">
      <c r="C66" t="s">
        <v>315</v>
      </c>
      <c r="D66" s="1" t="s">
        <v>0</v>
      </c>
      <c r="E66" s="1" t="str">
        <f t="shared" si="0"/>
        <v>&lt;ahref="https://www.radio-kenya.com"class="mdc-typography--caption"&gt;&lt;imgclass="website-links"src="https://cdn.mytuner.mobi/static/ctr/images/country/ke.png"data-src="https://cdn.mytuner.mobi/static/ctr/images/country/ke.png"alt="RadioKenya"title="radiokenyawebsite"width="64"height="64"&gt;&lt;/a&gt;</v>
      </c>
      <c r="F66" s="1" t="s">
        <v>0</v>
      </c>
      <c r="G66" t="str">
        <f t="shared" si="1"/>
        <v>https://www.radio-kenya.com</v>
      </c>
      <c r="H66" t="str">
        <f t="shared" si="2"/>
        <v>https://www.radio-kenya.com</v>
      </c>
      <c r="I66" t="str">
        <f t="shared" si="3"/>
        <v>ke</v>
      </c>
      <c r="J66" t="str">
        <f t="shared" si="4"/>
        <v>radio kenya website</v>
      </c>
      <c r="K66" t="str">
        <f t="shared" si="5"/>
        <v>kenya website</v>
      </c>
      <c r="L66" t="str">
        <f t="shared" si="6"/>
        <v>kenya</v>
      </c>
      <c r="N66" s="2" t="str">
        <f t="shared" si="7"/>
        <v>https://www.radio-kenya.com</v>
      </c>
      <c r="O66" s="2" t="str">
        <f t="shared" si="8"/>
        <v>ke</v>
      </c>
      <c r="P66" s="2"/>
      <c r="Q66" s="2" t="str">
        <f t="shared" si="9"/>
        <v>kenya</v>
      </c>
      <c r="R66" s="2"/>
      <c r="U66" s="2" t="s">
        <v>316</v>
      </c>
      <c r="V66" s="2" t="s">
        <v>317</v>
      </c>
      <c r="W66" s="2" t="s">
        <v>317</v>
      </c>
      <c r="X66" s="2">
        <v>356</v>
      </c>
      <c r="Z66" t="s">
        <v>318</v>
      </c>
      <c r="AA66">
        <f>+$AA$65+371</f>
        <v>56490</v>
      </c>
      <c r="AB66">
        <f t="shared" si="10"/>
        <v>6.1833333333333336</v>
      </c>
      <c r="AC66">
        <f t="shared" si="11"/>
        <v>6</v>
      </c>
      <c r="AD66">
        <f t="shared" ref="AD66:AD69" si="16">+(AB66-AC66)*60</f>
        <v>11.000000000000014</v>
      </c>
    </row>
    <row r="67" spans="3:30">
      <c r="C67" t="s">
        <v>319</v>
      </c>
      <c r="D67" s="1" t="s">
        <v>0</v>
      </c>
      <c r="E67" s="1" t="str">
        <f t="shared" si="0"/>
        <v>&lt;ahref="https://www.radio-nigeria.com"class="mdc-typography--caption"&gt;&lt;imgclass="website-links"src="https://cdn.mytuner.mobi/static/ctr/images/country/ng.png"data-src="https://cdn.mytuner.mobi/static/ctr/images/country/ng.png"alt="RadioNigeria"title="radioNigeriawebsite"width="64"height="64"&gt;&lt;/a&gt;</v>
      </c>
      <c r="F67" s="1" t="s">
        <v>0</v>
      </c>
      <c r="G67" t="str">
        <f t="shared" si="1"/>
        <v>https://www.radio-nigeria.com</v>
      </c>
      <c r="H67" t="str">
        <f t="shared" si="2"/>
        <v>https://www.radio-nigeria.com</v>
      </c>
      <c r="I67" t="str">
        <f t="shared" si="3"/>
        <v>ng</v>
      </c>
      <c r="J67" t="str">
        <f t="shared" si="4"/>
        <v>radio Nigeria website</v>
      </c>
      <c r="K67" t="str">
        <f t="shared" si="5"/>
        <v>Nigeria website</v>
      </c>
      <c r="L67" t="str">
        <f t="shared" si="6"/>
        <v>Nigeria</v>
      </c>
      <c r="N67" s="2" t="str">
        <f t="shared" si="7"/>
        <v>https://www.radio-nigeria.com</v>
      </c>
      <c r="O67" s="2" t="str">
        <f t="shared" si="8"/>
        <v>ng</v>
      </c>
      <c r="P67" s="2"/>
      <c r="Q67" s="2" t="str">
        <f t="shared" si="9"/>
        <v>Nigeria</v>
      </c>
      <c r="R67" s="2"/>
      <c r="U67" s="2" t="s">
        <v>320</v>
      </c>
      <c r="V67" s="2" t="s">
        <v>321</v>
      </c>
      <c r="W67" s="2" t="s">
        <v>322</v>
      </c>
      <c r="X67" s="2">
        <v>7</v>
      </c>
      <c r="Z67" t="s">
        <v>323</v>
      </c>
      <c r="AA67">
        <f>+$AA$65+1061</f>
        <v>57180</v>
      </c>
      <c r="AB67">
        <f t="shared" si="10"/>
        <v>11.5</v>
      </c>
      <c r="AC67">
        <f t="shared" si="11"/>
        <v>11</v>
      </c>
      <c r="AD67">
        <f t="shared" si="16"/>
        <v>30</v>
      </c>
    </row>
    <row r="68" spans="3:30">
      <c r="C68" t="s">
        <v>324</v>
      </c>
      <c r="D68" s="1" t="s">
        <v>0</v>
      </c>
      <c r="E68" s="1" t="str">
        <f t="shared" ref="E68:E69" si="17">SUBSTITUTE(C68," ","")</f>
        <v>&lt;ahref="https://www.radio-israel.org"class="mdc-typography--caption"&gt;&lt;imgclass="website-links"src="https://cdn.mytuner.mobi/static/ctr/images/country/il.png"data-src="https://cdn.mytuner.mobi/static/ctr/images/country/il.png"alt="RadioIsrael"title="radioIsraelwebsite"width="64"height="64"&gt;&lt;/a&gt;</v>
      </c>
      <c r="F68" s="1" t="s">
        <v>0</v>
      </c>
      <c r="G68" t="str">
        <f t="shared" ref="G68:G69" si="18">+MID($E68,9,+FIND("class",$E68,1)-10)</f>
        <v>https://www.radio-israel.org</v>
      </c>
      <c r="H68" t="str">
        <f t="shared" ref="H68:H69" si="19">IF(ISERROR(+FIND("/",G68,10)),G68,MID(G68,1,LEN(G68)-1))</f>
        <v>https://www.radio-israel.org</v>
      </c>
      <c r="I68" t="str">
        <f t="shared" ref="I68:I69" si="20">+MID($E68,FIND("png",$E68,1)-3,2)</f>
        <v>il</v>
      </c>
      <c r="J68" t="str">
        <f t="shared" ref="J68:J69" si="21">MID(+MID($C68,FIND("title",$C68,1)+7,LEN($C68)),1,FIND("""",MID($C68,FIND("title",$C68,1)+7,LEN($C68)),1)-1)</f>
        <v>radio Israel website</v>
      </c>
      <c r="K68" t="str">
        <f t="shared" ref="K68:K69" si="22">MID(J68,FIND(" ",J68,1)+1,100)</f>
        <v>Israel website</v>
      </c>
      <c r="L68" t="str">
        <f t="shared" ref="L68:L69" si="23">+MID(K68,1,FIND("website",K68,1)-2)</f>
        <v>Israel</v>
      </c>
      <c r="N68" s="2" t="str">
        <f t="shared" ref="N68:N69" si="24">+H68</f>
        <v>https://www.radio-israel.org</v>
      </c>
      <c r="O68" s="2" t="str">
        <f t="shared" ref="O68:O69" si="25">+I68</f>
        <v>il</v>
      </c>
      <c r="P68" s="2"/>
      <c r="Q68" s="2" t="str">
        <f t="shared" ref="Q68:Q69" si="26">+L68</f>
        <v>Israel</v>
      </c>
      <c r="R68" s="2"/>
      <c r="U68" s="2" t="s">
        <v>325</v>
      </c>
      <c r="V68" s="2" t="s">
        <v>326</v>
      </c>
      <c r="W68" s="2" t="s">
        <v>327</v>
      </c>
      <c r="X68" s="2">
        <v>12</v>
      </c>
      <c r="Z68" t="s">
        <v>328</v>
      </c>
      <c r="AA68">
        <f>+$AA$65+1673</f>
        <v>57792</v>
      </c>
      <c r="AB68">
        <f t="shared" ref="AB68:AB69" si="27">(+AA68-AA67)/60</f>
        <v>10.199999999999999</v>
      </c>
      <c r="AC68">
        <f t="shared" ref="AC68:AC69" si="28">+INT(AB68)</f>
        <v>10</v>
      </c>
      <c r="AD68">
        <f t="shared" si="16"/>
        <v>11.999999999999957</v>
      </c>
    </row>
    <row r="69" spans="3:30">
      <c r="C69" t="s">
        <v>329</v>
      </c>
      <c r="D69" s="1" t="s">
        <v>0</v>
      </c>
      <c r="E69" s="1" t="str">
        <f t="shared" si="17"/>
        <v>&lt;ahref="https://www.radioarabic.org"class="mdc-typography--caption"&gt;&lt;imgclass="website-links"src="https://cdn.mytuner.mobi/static/ctr/images/country/arab.png"data-src="https://cdn.mytuner.mobi/static/ctr/images/country/arab.png"alt="RadioArabic"title="radioArabicwebsite"width="64"height="64"&gt;&lt;/a&gt;</v>
      </c>
      <c r="F69" s="1" t="s">
        <v>0</v>
      </c>
      <c r="G69" t="str">
        <f t="shared" si="18"/>
        <v>https://www.radioarabic.org</v>
      </c>
      <c r="H69" t="str">
        <f t="shared" si="19"/>
        <v>https://www.radioarabic.org</v>
      </c>
      <c r="I69" t="str">
        <f t="shared" si="20"/>
        <v>ab</v>
      </c>
      <c r="J69" t="str">
        <f t="shared" si="21"/>
        <v>radio Arabic website</v>
      </c>
      <c r="K69" t="str">
        <f t="shared" si="22"/>
        <v>Arabic website</v>
      </c>
      <c r="L69" t="str">
        <f t="shared" si="23"/>
        <v>Arabic</v>
      </c>
      <c r="N69" s="2" t="str">
        <f t="shared" si="24"/>
        <v>https://www.radioarabic.org</v>
      </c>
      <c r="O69" s="2" t="str">
        <f t="shared" si="25"/>
        <v>ab</v>
      </c>
      <c r="P69" s="2"/>
      <c r="Q69" s="2" t="str">
        <f t="shared" si="26"/>
        <v>Arabic</v>
      </c>
      <c r="R69" s="2"/>
      <c r="U69" s="2" t="s">
        <v>330</v>
      </c>
      <c r="V69" s="2" t="s">
        <v>331</v>
      </c>
      <c r="W69" s="2" t="s">
        <v>332</v>
      </c>
      <c r="X69" s="2">
        <v>11</v>
      </c>
      <c r="Z69" t="s">
        <v>333</v>
      </c>
      <c r="AA69">
        <f>+AA68+21342</f>
        <v>79134</v>
      </c>
      <c r="AB69">
        <f t="shared" si="27"/>
        <v>355.7</v>
      </c>
      <c r="AC69">
        <f t="shared" si="28"/>
        <v>355</v>
      </c>
      <c r="AD69">
        <f t="shared" si="16"/>
        <v>41.999999999999318</v>
      </c>
    </row>
    <row r="70" spans="3:30">
      <c r="AA70">
        <f>+AA69+132</f>
        <v>79266</v>
      </c>
    </row>
  </sheetData>
  <sortState xmlns:xlrd2="http://schemas.microsoft.com/office/spreadsheetml/2017/richdata2" ref="U3:X69">
    <sortCondition ref="V3:V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4A9C-E8D0-4AC7-B5AA-BCBB37671F28}">
  <dimension ref="A1:A67"/>
  <sheetViews>
    <sheetView topLeftCell="A31" workbookViewId="0">
      <selection activeCell="H56" sqref="H56"/>
    </sheetView>
  </sheetViews>
  <sheetFormatPr defaultRowHeight="14.45"/>
  <sheetData>
    <row r="1" spans="1:1">
      <c r="A1" t="s">
        <v>1</v>
      </c>
    </row>
    <row r="2" spans="1:1">
      <c r="A2" t="s">
        <v>6</v>
      </c>
    </row>
    <row r="3" spans="1:1">
      <c r="A3" t="s">
        <v>11</v>
      </c>
    </row>
    <row r="4" spans="1:1">
      <c r="A4" t="s">
        <v>16</v>
      </c>
    </row>
    <row r="5" spans="1:1">
      <c r="A5" t="s">
        <v>21</v>
      </c>
    </row>
    <row r="6" spans="1:1">
      <c r="A6" t="s">
        <v>26</v>
      </c>
    </row>
    <row r="7" spans="1:1">
      <c r="A7" t="s">
        <v>31</v>
      </c>
    </row>
    <row r="8" spans="1:1">
      <c r="A8" t="s">
        <v>36</v>
      </c>
    </row>
    <row r="9" spans="1:1">
      <c r="A9" t="s">
        <v>41</v>
      </c>
    </row>
    <row r="10" spans="1:1">
      <c r="A10" t="s">
        <v>46</v>
      </c>
    </row>
    <row r="11" spans="1:1">
      <c r="A11" t="s">
        <v>51</v>
      </c>
    </row>
    <row r="12" spans="1:1">
      <c r="A12" t="s">
        <v>56</v>
      </c>
    </row>
    <row r="13" spans="1:1">
      <c r="A13" t="s">
        <v>61</v>
      </c>
    </row>
    <row r="14" spans="1:1">
      <c r="A14" t="s">
        <v>66</v>
      </c>
    </row>
    <row r="15" spans="1:1">
      <c r="A15" t="s">
        <v>71</v>
      </c>
    </row>
    <row r="16" spans="1:1">
      <c r="A16" t="s">
        <v>76</v>
      </c>
    </row>
    <row r="17" spans="1:1">
      <c r="A17" t="s">
        <v>81</v>
      </c>
    </row>
    <row r="18" spans="1:1">
      <c r="A18" t="s">
        <v>86</v>
      </c>
    </row>
    <row r="19" spans="1:1">
      <c r="A19" t="s">
        <v>91</v>
      </c>
    </row>
    <row r="20" spans="1:1">
      <c r="A20" t="s">
        <v>96</v>
      </c>
    </row>
    <row r="21" spans="1:1">
      <c r="A21" t="s">
        <v>101</v>
      </c>
    </row>
    <row r="22" spans="1:1">
      <c r="A22" t="s">
        <v>106</v>
      </c>
    </row>
    <row r="23" spans="1:1">
      <c r="A23" t="s">
        <v>111</v>
      </c>
    </row>
    <row r="24" spans="1:1">
      <c r="A24" t="s">
        <v>116</v>
      </c>
    </row>
    <row r="25" spans="1:1">
      <c r="A25" t="s">
        <v>121</v>
      </c>
    </row>
    <row r="26" spans="1:1">
      <c r="A26" t="s">
        <v>126</v>
      </c>
    </row>
    <row r="27" spans="1:1">
      <c r="A27" t="s">
        <v>130</v>
      </c>
    </row>
    <row r="28" spans="1:1">
      <c r="A28" t="s">
        <v>135</v>
      </c>
    </row>
    <row r="29" spans="1:1">
      <c r="A29" t="s">
        <v>140</v>
      </c>
    </row>
    <row r="30" spans="1:1">
      <c r="A30" t="s">
        <v>145</v>
      </c>
    </row>
    <row r="31" spans="1:1">
      <c r="A31" t="s">
        <v>150</v>
      </c>
    </row>
    <row r="32" spans="1:1">
      <c r="A32" t="s">
        <v>155</v>
      </c>
    </row>
    <row r="33" spans="1:1">
      <c r="A33" t="s">
        <v>160</v>
      </c>
    </row>
    <row r="34" spans="1:1">
      <c r="A34" t="s">
        <v>165</v>
      </c>
    </row>
    <row r="35" spans="1:1">
      <c r="A35" t="s">
        <v>170</v>
      </c>
    </row>
    <row r="36" spans="1:1">
      <c r="A36" t="s">
        <v>175</v>
      </c>
    </row>
    <row r="37" spans="1:1">
      <c r="A37" t="s">
        <v>180</v>
      </c>
    </row>
    <row r="38" spans="1:1">
      <c r="A38" t="s">
        <v>185</v>
      </c>
    </row>
    <row r="39" spans="1:1">
      <c r="A39" t="s">
        <v>190</v>
      </c>
    </row>
    <row r="40" spans="1:1">
      <c r="A40" t="s">
        <v>195</v>
      </c>
    </row>
    <row r="41" spans="1:1">
      <c r="A41" t="s">
        <v>200</v>
      </c>
    </row>
    <row r="42" spans="1:1">
      <c r="A42" t="s">
        <v>205</v>
      </c>
    </row>
    <row r="43" spans="1:1">
      <c r="A43" t="s">
        <v>210</v>
      </c>
    </row>
    <row r="44" spans="1:1">
      <c r="A44" t="s">
        <v>215</v>
      </c>
    </row>
    <row r="45" spans="1:1">
      <c r="A45" t="s">
        <v>220</v>
      </c>
    </row>
    <row r="46" spans="1:1">
      <c r="A46" t="s">
        <v>225</v>
      </c>
    </row>
    <row r="47" spans="1:1">
      <c r="A47" t="s">
        <v>230</v>
      </c>
    </row>
    <row r="48" spans="1:1">
      <c r="A48" t="s">
        <v>235</v>
      </c>
    </row>
    <row r="49" spans="1:1">
      <c r="A49" t="s">
        <v>240</v>
      </c>
    </row>
    <row r="50" spans="1:1">
      <c r="A50" t="s">
        <v>245</v>
      </c>
    </row>
    <row r="51" spans="1:1">
      <c r="A51" t="s">
        <v>250</v>
      </c>
    </row>
    <row r="52" spans="1:1">
      <c r="A52" t="s">
        <v>255</v>
      </c>
    </row>
    <row r="53" spans="1:1">
      <c r="A53" t="s">
        <v>260</v>
      </c>
    </row>
    <row r="54" spans="1:1">
      <c r="A54" t="s">
        <v>265</v>
      </c>
    </row>
    <row r="55" spans="1:1">
      <c r="A55" t="s">
        <v>270</v>
      </c>
    </row>
    <row r="56" spans="1:1">
      <c r="A56" t="s">
        <v>275</v>
      </c>
    </row>
    <row r="57" spans="1:1">
      <c r="A57" t="s">
        <v>280</v>
      </c>
    </row>
    <row r="58" spans="1:1">
      <c r="A58" t="s">
        <v>285</v>
      </c>
    </row>
    <row r="59" spans="1:1">
      <c r="A59" t="s">
        <v>290</v>
      </c>
    </row>
    <row r="60" spans="1:1">
      <c r="A60" t="s">
        <v>295</v>
      </c>
    </row>
    <row r="61" spans="1:1">
      <c r="A61" t="s">
        <v>300</v>
      </c>
    </row>
    <row r="62" spans="1:1">
      <c r="A62" t="s">
        <v>305</v>
      </c>
    </row>
    <row r="63" spans="1:1">
      <c r="A63" t="s">
        <v>310</v>
      </c>
    </row>
    <row r="64" spans="1:1">
      <c r="A64" t="s">
        <v>315</v>
      </c>
    </row>
    <row r="65" spans="1:1">
      <c r="A65" t="s">
        <v>319</v>
      </c>
    </row>
    <row r="66" spans="1:1">
      <c r="A66" t="s">
        <v>324</v>
      </c>
    </row>
    <row r="67" spans="1:1">
      <c r="A67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Roman Groblicki</dc:creator>
  <cp:keywords/>
  <dc:description/>
  <cp:lastModifiedBy>Roman Groblicki</cp:lastModifiedBy>
  <cp:revision/>
  <dcterms:created xsi:type="dcterms:W3CDTF">2025-06-04T10:18:31Z</dcterms:created>
  <dcterms:modified xsi:type="dcterms:W3CDTF">2025-06-09T02:56:34Z</dcterms:modified>
  <cp:category/>
  <cp:contentStatus/>
</cp:coreProperties>
</file>