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project\glpk\"/>
    </mc:Choice>
  </mc:AlternateContent>
  <bookViews>
    <workbookView xWindow="9375" yWindow="0" windowWidth="28845" windowHeight="13875" activeTab="3"/>
  </bookViews>
  <sheets>
    <sheet name="manual_analysis" sheetId="2" r:id="rId1"/>
    <sheet name="Sheet1" sheetId="4" r:id="rId2"/>
    <sheet name="per_90_minutes" sheetId="3" r:id="rId3"/>
    <sheet name="glpk_data" sheetId="1" r:id="rId4"/>
  </sheets>
  <definedNames>
    <definedName name="_xlnm._FilterDatabase" localSheetId="2" hidden="1">per_90_minutes!$F$1:$F$361</definedName>
    <definedName name="_xlnm.Criteria" localSheetId="2">per_90_minutes!$L$2:$Q$2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4" l="1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1" i="4"/>
  <c r="Q1" i="4"/>
  <c r="K1" i="4"/>
  <c r="E1" i="4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Q2" i="3" l="1"/>
  <c r="N2" i="3"/>
  <c r="O2" i="3"/>
  <c r="P2" i="3"/>
  <c r="M2" i="3"/>
  <c r="G237" i="3" l="1"/>
  <c r="H237" i="3" s="1"/>
  <c r="G87" i="3"/>
  <c r="H87" i="3" s="1"/>
  <c r="G153" i="3"/>
  <c r="H153" i="3" s="1"/>
  <c r="G167" i="3"/>
  <c r="H167" i="3" s="1"/>
  <c r="G86" i="3"/>
  <c r="H86" i="3" s="1"/>
  <c r="G211" i="3"/>
  <c r="H211" i="3" s="1"/>
  <c r="G236" i="3"/>
  <c r="H236" i="3" s="1"/>
  <c r="G293" i="3"/>
  <c r="H293" i="3" s="1"/>
  <c r="G56" i="3"/>
  <c r="H56" i="3" s="1"/>
  <c r="G57" i="3"/>
  <c r="H57" i="3" s="1"/>
  <c r="G122" i="3"/>
  <c r="H122" i="3" s="1"/>
  <c r="G266" i="3"/>
  <c r="H266" i="3" s="1"/>
  <c r="G111" i="3"/>
  <c r="H111" i="3" s="1"/>
  <c r="G54" i="3"/>
  <c r="H54" i="3" s="1"/>
  <c r="G280" i="3"/>
  <c r="H280" i="3" s="1"/>
  <c r="G27" i="3"/>
  <c r="H27" i="3" s="1"/>
  <c r="G103" i="3"/>
  <c r="H103" i="3" s="1"/>
  <c r="G297" i="3"/>
  <c r="H297" i="3" s="1"/>
  <c r="G81" i="3"/>
  <c r="H81" i="3" s="1"/>
  <c r="G267" i="3"/>
  <c r="H267" i="3" s="1"/>
  <c r="G80" i="3"/>
  <c r="H80" i="3" s="1"/>
  <c r="G281" i="3"/>
  <c r="H281" i="3" s="1"/>
  <c r="G181" i="3"/>
  <c r="H181" i="3" s="1"/>
  <c r="G36" i="3"/>
  <c r="H36" i="3" s="1"/>
  <c r="G88" i="3"/>
  <c r="H88" i="3" s="1"/>
  <c r="G225" i="3"/>
  <c r="H225" i="3" s="1"/>
  <c r="G274" i="3"/>
  <c r="H274" i="3" s="1"/>
  <c r="G71" i="3"/>
  <c r="H71" i="3" s="1"/>
  <c r="G55" i="3"/>
  <c r="H55" i="3" s="1"/>
  <c r="G257" i="3"/>
  <c r="H257" i="3" s="1"/>
  <c r="G230" i="3"/>
  <c r="H230" i="3" s="1"/>
  <c r="G64" i="3"/>
  <c r="H64" i="3" s="1"/>
  <c r="G154" i="3"/>
  <c r="H154" i="3" s="1"/>
  <c r="G152" i="3"/>
  <c r="H152" i="3" s="1"/>
  <c r="G145" i="3"/>
  <c r="H145" i="3" s="1"/>
  <c r="G68" i="3"/>
  <c r="H68" i="3" s="1"/>
  <c r="G144" i="3"/>
  <c r="H144" i="3" s="1"/>
  <c r="G336" i="3"/>
  <c r="H336" i="3" s="1"/>
  <c r="G119" i="3"/>
  <c r="H119" i="3" s="1"/>
  <c r="G222" i="3"/>
  <c r="H222" i="3" s="1"/>
  <c r="G316" i="3"/>
  <c r="H316" i="3" s="1"/>
  <c r="G252" i="3"/>
  <c r="H252" i="3" s="1"/>
  <c r="G208" i="3"/>
  <c r="H208" i="3" s="1"/>
  <c r="G33" i="3"/>
  <c r="H33" i="3" s="1"/>
  <c r="G235" i="3"/>
  <c r="H235" i="3" s="1"/>
  <c r="G303" i="3"/>
  <c r="H303" i="3" s="1"/>
  <c r="G205" i="3"/>
  <c r="H205" i="3" s="1"/>
  <c r="G243" i="3"/>
  <c r="H243" i="3" s="1"/>
  <c r="G94" i="3"/>
  <c r="H94" i="3" s="1"/>
  <c r="G65" i="3"/>
  <c r="H65" i="3" s="1"/>
  <c r="G240" i="3"/>
  <c r="H240" i="3" s="1"/>
  <c r="G249" i="3"/>
  <c r="H249" i="3" s="1"/>
  <c r="G200" i="3"/>
  <c r="H200" i="3" s="1"/>
  <c r="G180" i="3"/>
  <c r="H180" i="3" s="1"/>
  <c r="G75" i="3"/>
  <c r="H75" i="3" s="1"/>
  <c r="G190" i="3"/>
  <c r="H190" i="3" s="1"/>
  <c r="G187" i="3"/>
  <c r="H187" i="3" s="1"/>
  <c r="G185" i="3"/>
  <c r="H185" i="3" s="1"/>
  <c r="G132" i="3"/>
  <c r="H132" i="3" s="1"/>
  <c r="G70" i="3"/>
  <c r="H70" i="3" s="1"/>
  <c r="G219" i="3"/>
  <c r="H219" i="3" s="1"/>
  <c r="G331" i="3"/>
  <c r="H331" i="3" s="1"/>
  <c r="G151" i="3"/>
  <c r="H151" i="3" s="1"/>
  <c r="G285" i="3"/>
  <c r="H285" i="3" s="1"/>
  <c r="G195" i="3"/>
  <c r="H195" i="3" s="1"/>
  <c r="G67" i="3"/>
  <c r="H67" i="3" s="1"/>
  <c r="G290" i="3"/>
  <c r="H290" i="3" s="1"/>
  <c r="G218" i="3"/>
  <c r="H218" i="3" s="1"/>
  <c r="G203" i="3"/>
  <c r="H203" i="3" s="1"/>
  <c r="G46" i="3"/>
  <c r="H46" i="3" s="1"/>
  <c r="G339" i="3"/>
  <c r="H339" i="3" s="1"/>
  <c r="G133" i="3"/>
  <c r="H133" i="3" s="1"/>
  <c r="G146" i="3"/>
  <c r="H146" i="3" s="1"/>
  <c r="G158" i="3"/>
  <c r="H158" i="3" s="1"/>
  <c r="G85" i="3"/>
  <c r="H85" i="3" s="1"/>
  <c r="G350" i="3"/>
  <c r="H350" i="3" s="1"/>
  <c r="G178" i="3"/>
  <c r="H178" i="3" s="1"/>
  <c r="G321" i="3"/>
  <c r="H321" i="3" s="1"/>
  <c r="G141" i="3"/>
  <c r="H141" i="3" s="1"/>
  <c r="G202" i="3"/>
  <c r="H202" i="3" s="1"/>
  <c r="G241" i="3"/>
  <c r="H241" i="3" s="1"/>
  <c r="G174" i="3"/>
  <c r="H174" i="3" s="1"/>
  <c r="G229" i="3"/>
  <c r="H229" i="3" s="1"/>
  <c r="G136" i="3"/>
  <c r="H136" i="3" s="1"/>
  <c r="G97" i="3"/>
  <c r="H97" i="3" s="1"/>
  <c r="G31" i="3"/>
  <c r="H31" i="3" s="1"/>
  <c r="G324" i="3"/>
  <c r="H324" i="3" s="1"/>
  <c r="G306" i="3"/>
  <c r="H306" i="3" s="1"/>
  <c r="G261" i="3"/>
  <c r="H261" i="3" s="1"/>
  <c r="G270" i="3"/>
  <c r="H270" i="3" s="1"/>
  <c r="G264" i="3"/>
  <c r="H264" i="3" s="1"/>
  <c r="G171" i="3"/>
  <c r="H171" i="3" s="1"/>
  <c r="G263" i="3"/>
  <c r="H263" i="3" s="1"/>
  <c r="G62" i="3"/>
  <c r="H62" i="3" s="1"/>
  <c r="G60" i="3"/>
  <c r="H60" i="3" s="1"/>
  <c r="G224" i="3"/>
  <c r="H224" i="3" s="1"/>
  <c r="G353" i="3"/>
  <c r="H353" i="3" s="1"/>
  <c r="G83" i="3"/>
  <c r="H83" i="3" s="1"/>
  <c r="G123" i="3"/>
  <c r="H123" i="3" s="1"/>
  <c r="G108" i="3"/>
  <c r="H108" i="3" s="1"/>
  <c r="G102" i="3"/>
  <c r="H102" i="3" s="1"/>
  <c r="G268" i="3"/>
  <c r="H268" i="3" s="1"/>
  <c r="G242" i="3"/>
  <c r="H242" i="3" s="1"/>
  <c r="G84" i="3"/>
  <c r="H84" i="3" s="1"/>
  <c r="G93" i="3"/>
  <c r="H93" i="3" s="1"/>
  <c r="G204" i="3"/>
  <c r="H204" i="3" s="1"/>
  <c r="G334" i="3"/>
  <c r="H334" i="3" s="1"/>
  <c r="G277" i="3"/>
  <c r="H277" i="3" s="1"/>
  <c r="G340" i="3"/>
  <c r="H340" i="3" s="1"/>
  <c r="G138" i="3"/>
  <c r="H138" i="3" s="1"/>
  <c r="G157" i="3"/>
  <c r="H157" i="3" s="1"/>
  <c r="G191" i="3"/>
  <c r="H191" i="3" s="1"/>
  <c r="G161" i="3"/>
  <c r="H161" i="3" s="1"/>
  <c r="G39" i="3"/>
  <c r="H39" i="3" s="1"/>
  <c r="G220" i="3"/>
  <c r="H220" i="3" s="1"/>
  <c r="G131" i="3"/>
  <c r="H131" i="3" s="1"/>
  <c r="G210" i="3"/>
  <c r="H210" i="3" s="1"/>
  <c r="G337" i="3"/>
  <c r="H337" i="3" s="1"/>
  <c r="G273" i="3"/>
  <c r="H273" i="3" s="1"/>
  <c r="G301" i="3"/>
  <c r="H301" i="3" s="1"/>
  <c r="G142" i="3"/>
  <c r="H142" i="3" s="1"/>
  <c r="G259" i="3"/>
  <c r="H259" i="3" s="1"/>
  <c r="G201" i="3"/>
  <c r="H201" i="3" s="1"/>
  <c r="G323" i="3"/>
  <c r="H323" i="3" s="1"/>
  <c r="G169" i="3"/>
  <c r="H169" i="3" s="1"/>
  <c r="G47" i="3"/>
  <c r="H47" i="3" s="1"/>
  <c r="G58" i="3"/>
  <c r="H58" i="3" s="1"/>
  <c r="G126" i="3"/>
  <c r="H126" i="3" s="1"/>
  <c r="G349" i="3"/>
  <c r="H349" i="3" s="1"/>
  <c r="G302" i="3"/>
  <c r="H302" i="3" s="1"/>
  <c r="G226" i="3"/>
  <c r="H226" i="3" s="1"/>
  <c r="G258" i="3"/>
  <c r="H258" i="3" s="1"/>
  <c r="G217" i="3"/>
  <c r="H217" i="3" s="1"/>
  <c r="G223" i="3"/>
  <c r="H223" i="3" s="1"/>
  <c r="G149" i="3"/>
  <c r="H149" i="3" s="1"/>
  <c r="G139" i="3"/>
  <c r="H139" i="3" s="1"/>
  <c r="G42" i="3"/>
  <c r="H42" i="3" s="1"/>
  <c r="G175" i="3"/>
  <c r="H175" i="3" s="1"/>
  <c r="G49" i="3"/>
  <c r="H49" i="3" s="1"/>
  <c r="G251" i="3"/>
  <c r="H251" i="3" s="1"/>
  <c r="G150" i="3"/>
  <c r="H150" i="3" s="1"/>
  <c r="G213" i="3"/>
  <c r="H213" i="3" s="1"/>
  <c r="G121" i="3"/>
  <c r="H121" i="3" s="1"/>
  <c r="G296" i="3"/>
  <c r="H296" i="3" s="1"/>
  <c r="G216" i="3"/>
  <c r="H216" i="3" s="1"/>
  <c r="G314" i="3"/>
  <c r="H314" i="3" s="1"/>
  <c r="G194" i="3"/>
  <c r="H194" i="3" s="1"/>
  <c r="G338" i="3"/>
  <c r="H338" i="3" s="1"/>
  <c r="G244" i="3"/>
  <c r="H244" i="3" s="1"/>
  <c r="G344" i="3"/>
  <c r="H344" i="3" s="1"/>
  <c r="G125" i="3"/>
  <c r="H125" i="3" s="1"/>
  <c r="G288" i="3"/>
  <c r="H288" i="3" s="1"/>
  <c r="G209" i="3"/>
  <c r="H209" i="3" s="1"/>
  <c r="G341" i="3"/>
  <c r="H341" i="3" s="1"/>
  <c r="G59" i="3"/>
  <c r="H59" i="3" s="1"/>
  <c r="G345" i="3"/>
  <c r="H345" i="3" s="1"/>
  <c r="G13" i="3"/>
  <c r="H13" i="3" s="1"/>
  <c r="G198" i="3"/>
  <c r="H198" i="3" s="1"/>
  <c r="G140" i="3"/>
  <c r="H140" i="3" s="1"/>
  <c r="G28" i="3"/>
  <c r="H28" i="3" s="1"/>
  <c r="G192" i="3"/>
  <c r="H192" i="3" s="1"/>
  <c r="G61" i="3"/>
  <c r="H61" i="3" s="1"/>
  <c r="G287" i="3"/>
  <c r="H287" i="3" s="1"/>
  <c r="G282" i="3"/>
  <c r="H282" i="3" s="1"/>
  <c r="G166" i="3"/>
  <c r="H166" i="3" s="1"/>
  <c r="G317" i="3"/>
  <c r="H317" i="3" s="1"/>
  <c r="G320" i="3"/>
  <c r="H320" i="3" s="1"/>
  <c r="G189" i="3"/>
  <c r="H189" i="3" s="1"/>
  <c r="G18" i="3"/>
  <c r="H18" i="3" s="1"/>
  <c r="G104" i="3"/>
  <c r="H104" i="3" s="1"/>
  <c r="G188" i="3"/>
  <c r="H188" i="3" s="1"/>
  <c r="G215" i="3"/>
  <c r="H215" i="3" s="1"/>
  <c r="G238" i="3"/>
  <c r="H238" i="3" s="1"/>
  <c r="G14" i="3"/>
  <c r="H14" i="3" s="1"/>
  <c r="G248" i="3"/>
  <c r="H248" i="3" s="1"/>
  <c r="G101" i="3"/>
  <c r="H101" i="3" s="1"/>
  <c r="G128" i="3"/>
  <c r="H128" i="3" s="1"/>
  <c r="G95" i="3"/>
  <c r="H95" i="3" s="1"/>
  <c r="G74" i="3"/>
  <c r="H74" i="3" s="1"/>
  <c r="G343" i="3"/>
  <c r="H343" i="3" s="1"/>
  <c r="G118" i="3"/>
  <c r="H118" i="3" s="1"/>
  <c r="G172" i="3"/>
  <c r="H172" i="3" s="1"/>
  <c r="G137" i="3"/>
  <c r="H137" i="3" s="1"/>
  <c r="G265" i="3"/>
  <c r="H265" i="3" s="1"/>
  <c r="G355" i="3"/>
  <c r="H355" i="3" s="1"/>
  <c r="G23" i="3"/>
  <c r="H23" i="3" s="1"/>
  <c r="G184" i="3"/>
  <c r="H184" i="3" s="1"/>
  <c r="G260" i="3"/>
  <c r="H260" i="3" s="1"/>
  <c r="G173" i="3"/>
  <c r="H173" i="3" s="1"/>
  <c r="G298" i="3"/>
  <c r="H298" i="3" s="1"/>
  <c r="G286" i="3"/>
  <c r="H286" i="3" s="1"/>
  <c r="G127" i="3"/>
  <c r="H127" i="3" s="1"/>
  <c r="G333" i="3"/>
  <c r="H333" i="3" s="1"/>
  <c r="G342" i="3"/>
  <c r="H342" i="3" s="1"/>
  <c r="G325" i="3"/>
  <c r="H325" i="3" s="1"/>
  <c r="G231" i="3"/>
  <c r="H231" i="3" s="1"/>
  <c r="G319" i="3"/>
  <c r="H319" i="3" s="1"/>
  <c r="G206" i="3"/>
  <c r="H206" i="3" s="1"/>
  <c r="G359" i="3"/>
  <c r="H359" i="3" s="1"/>
  <c r="G66" i="3"/>
  <c r="H66" i="3" s="1"/>
  <c r="G221" i="3"/>
  <c r="H221" i="3" s="1"/>
  <c r="G356" i="3"/>
  <c r="H356" i="3" s="1"/>
  <c r="G311" i="3"/>
  <c r="H311" i="3" s="1"/>
  <c r="G291" i="3"/>
  <c r="H291" i="3" s="1"/>
  <c r="G156" i="3"/>
  <c r="H156" i="3" s="1"/>
  <c r="G91" i="3"/>
  <c r="H91" i="3" s="1"/>
  <c r="G34" i="3"/>
  <c r="H34" i="3" s="1"/>
  <c r="G299" i="3"/>
  <c r="H299" i="3" s="1"/>
  <c r="G92" i="3"/>
  <c r="H92" i="3" s="1"/>
  <c r="G232" i="3"/>
  <c r="H232" i="3" s="1"/>
  <c r="G134" i="3"/>
  <c r="H134" i="3" s="1"/>
  <c r="G165" i="3"/>
  <c r="H165" i="3" s="1"/>
  <c r="G196" i="3"/>
  <c r="H196" i="3" s="1"/>
  <c r="G308" i="3"/>
  <c r="H308" i="3" s="1"/>
  <c r="G318" i="3"/>
  <c r="H318" i="3" s="1"/>
  <c r="G160" i="3"/>
  <c r="H160" i="3" s="1"/>
  <c r="G155" i="3"/>
  <c r="H155" i="3" s="1"/>
  <c r="G276" i="3"/>
  <c r="H276" i="3" s="1"/>
  <c r="G227" i="3"/>
  <c r="H227" i="3" s="1"/>
  <c r="G255" i="3"/>
  <c r="H255" i="3" s="1"/>
  <c r="G77" i="3"/>
  <c r="H77" i="3" s="1"/>
  <c r="G25" i="3"/>
  <c r="H25" i="3" s="1"/>
  <c r="G300" i="3"/>
  <c r="H300" i="3" s="1"/>
  <c r="G182" i="3"/>
  <c r="H182" i="3" s="1"/>
  <c r="G63" i="3"/>
  <c r="H63" i="3" s="1"/>
  <c r="G78" i="3"/>
  <c r="H78" i="3" s="1"/>
  <c r="G346" i="3"/>
  <c r="H346" i="3" s="1"/>
  <c r="G116" i="3"/>
  <c r="H116" i="3" s="1"/>
  <c r="G233" i="3"/>
  <c r="H233" i="3" s="1"/>
  <c r="G41" i="3"/>
  <c r="H41" i="3" s="1"/>
  <c r="G310" i="3"/>
  <c r="H310" i="3" s="1"/>
  <c r="G112" i="3"/>
  <c r="H112" i="3" s="1"/>
  <c r="G76" i="3"/>
  <c r="H76" i="3" s="1"/>
  <c r="G279" i="3"/>
  <c r="H279" i="3" s="1"/>
  <c r="G29" i="3"/>
  <c r="H29" i="3" s="1"/>
  <c r="G162" i="3"/>
  <c r="H162" i="3" s="1"/>
  <c r="G193" i="3"/>
  <c r="H193" i="3" s="1"/>
  <c r="G197" i="3"/>
  <c r="H197" i="3" s="1"/>
  <c r="G124" i="3"/>
  <c r="H124" i="3" s="1"/>
  <c r="G107" i="3"/>
  <c r="H107" i="3" s="1"/>
  <c r="G322" i="3"/>
  <c r="H322" i="3" s="1"/>
  <c r="G246" i="3"/>
  <c r="H246" i="3" s="1"/>
  <c r="G247" i="3"/>
  <c r="H247" i="3" s="1"/>
  <c r="G147" i="3"/>
  <c r="H147" i="3" s="1"/>
  <c r="G89" i="3"/>
  <c r="H89" i="3" s="1"/>
  <c r="G110" i="3"/>
  <c r="H110" i="3" s="1"/>
  <c r="G106" i="3"/>
  <c r="H106" i="3" s="1"/>
  <c r="G143" i="3"/>
  <c r="H143" i="3" s="1"/>
  <c r="G32" i="3"/>
  <c r="H32" i="3" s="1"/>
  <c r="G269" i="3"/>
  <c r="H269" i="3" s="1"/>
  <c r="G348" i="3"/>
  <c r="H348" i="3" s="1"/>
  <c r="G357" i="3"/>
  <c r="H357" i="3" s="1"/>
  <c r="G170" i="3"/>
  <c r="H170" i="3" s="1"/>
  <c r="G22" i="3"/>
  <c r="H22" i="3" s="1"/>
  <c r="G332" i="3"/>
  <c r="H332" i="3" s="1"/>
  <c r="G335" i="3"/>
  <c r="H335" i="3" s="1"/>
  <c r="G351" i="3"/>
  <c r="H351" i="3" s="1"/>
  <c r="G159" i="3"/>
  <c r="H159" i="3" s="1"/>
  <c r="G305" i="3"/>
  <c r="H305" i="3" s="1"/>
  <c r="G272" i="3"/>
  <c r="H272" i="3" s="1"/>
  <c r="G109" i="3"/>
  <c r="H109" i="3" s="1"/>
  <c r="G283" i="3"/>
  <c r="H283" i="3" s="1"/>
  <c r="G329" i="3"/>
  <c r="H329" i="3" s="1"/>
  <c r="G45" i="3"/>
  <c r="H45" i="3" s="1"/>
  <c r="G99" i="3"/>
  <c r="H99" i="3" s="1"/>
  <c r="G256" i="3"/>
  <c r="H256" i="3" s="1"/>
  <c r="G239" i="3"/>
  <c r="H239" i="3" s="1"/>
  <c r="G90" i="3"/>
  <c r="H90" i="3" s="1"/>
  <c r="G354" i="3"/>
  <c r="H354" i="3" s="1"/>
  <c r="G8" i="3"/>
  <c r="H8" i="3" s="1"/>
  <c r="G117" i="3"/>
  <c r="H117" i="3" s="1"/>
  <c r="G186" i="3"/>
  <c r="H186" i="3" s="1"/>
  <c r="G113" i="3"/>
  <c r="H113" i="3" s="1"/>
  <c r="G294" i="3"/>
  <c r="H294" i="3" s="1"/>
  <c r="G295" i="3"/>
  <c r="H295" i="3" s="1"/>
  <c r="G96" i="3"/>
  <c r="H96" i="3" s="1"/>
  <c r="G15" i="3"/>
  <c r="H15" i="3" s="1"/>
  <c r="G51" i="3"/>
  <c r="H51" i="3" s="1"/>
  <c r="G313" i="3"/>
  <c r="H313" i="3" s="1"/>
  <c r="G79" i="3"/>
  <c r="H79" i="3" s="1"/>
  <c r="G105" i="3"/>
  <c r="H105" i="3" s="1"/>
  <c r="G254" i="3"/>
  <c r="H254" i="3" s="1"/>
  <c r="G292" i="3"/>
  <c r="H292" i="3" s="1"/>
  <c r="G289" i="3"/>
  <c r="H289" i="3" s="1"/>
  <c r="G100" i="3"/>
  <c r="H100" i="3" s="1"/>
  <c r="G275" i="3"/>
  <c r="H275" i="3" s="1"/>
  <c r="G10" i="3"/>
  <c r="H10" i="3" s="1"/>
  <c r="G5" i="3"/>
  <c r="H5" i="3" s="1"/>
  <c r="G352" i="3"/>
  <c r="H352" i="3" s="1"/>
  <c r="G37" i="3"/>
  <c r="H37" i="3" s="1"/>
  <c r="G135" i="3"/>
  <c r="H135" i="3" s="1"/>
  <c r="G20" i="3"/>
  <c r="H20" i="3" s="1"/>
  <c r="G98" i="3"/>
  <c r="H98" i="3" s="1"/>
  <c r="G271" i="3"/>
  <c r="H271" i="3" s="1"/>
  <c r="G360" i="3"/>
  <c r="H360" i="3" s="1"/>
  <c r="G304" i="3"/>
  <c r="H304" i="3" s="1"/>
  <c r="G176" i="3"/>
  <c r="H176" i="3" s="1"/>
  <c r="G228" i="3"/>
  <c r="H228" i="3" s="1"/>
  <c r="G73" i="3"/>
  <c r="H73" i="3" s="1"/>
  <c r="G120" i="3"/>
  <c r="H120" i="3" s="1"/>
  <c r="G199" i="3"/>
  <c r="H199" i="3" s="1"/>
  <c r="G315" i="3"/>
  <c r="H315" i="3" s="1"/>
  <c r="G44" i="3"/>
  <c r="H44" i="3" s="1"/>
  <c r="G164" i="3"/>
  <c r="H164" i="3" s="1"/>
  <c r="G82" i="3"/>
  <c r="H82" i="3" s="1"/>
  <c r="G307" i="3"/>
  <c r="H307" i="3" s="1"/>
  <c r="G163" i="3"/>
  <c r="H163" i="3" s="1"/>
  <c r="G309" i="3"/>
  <c r="H309" i="3" s="1"/>
  <c r="G262" i="3"/>
  <c r="H262" i="3" s="1"/>
  <c r="G30" i="3"/>
  <c r="H30" i="3" s="1"/>
  <c r="G148" i="3"/>
  <c r="H148" i="3" s="1"/>
  <c r="G38" i="3"/>
  <c r="H38" i="3" s="1"/>
  <c r="G11" i="3"/>
  <c r="H11" i="3" s="1"/>
  <c r="G328" i="3"/>
  <c r="H328" i="3" s="1"/>
  <c r="G35" i="3"/>
  <c r="H35" i="3" s="1"/>
  <c r="G16" i="3"/>
  <c r="H16" i="3" s="1"/>
  <c r="G130" i="3"/>
  <c r="H130" i="3" s="1"/>
  <c r="G52" i="3"/>
  <c r="H52" i="3" s="1"/>
  <c r="G347" i="3"/>
  <c r="H347" i="3" s="1"/>
  <c r="G114" i="3"/>
  <c r="H114" i="3" s="1"/>
  <c r="G21" i="3"/>
  <c r="H21" i="3" s="1"/>
  <c r="G12" i="3"/>
  <c r="H12" i="3" s="1"/>
  <c r="G69" i="3"/>
  <c r="H69" i="3" s="1"/>
  <c r="G183" i="3"/>
  <c r="H183" i="3" s="1"/>
  <c r="G312" i="3"/>
  <c r="H312" i="3" s="1"/>
  <c r="G177" i="3"/>
  <c r="H177" i="3" s="1"/>
  <c r="G284" i="3"/>
  <c r="H284" i="3" s="1"/>
  <c r="G327" i="3"/>
  <c r="H327" i="3" s="1"/>
  <c r="G19" i="3"/>
  <c r="H19" i="3" s="1"/>
  <c r="G53" i="3"/>
  <c r="H53" i="3" s="1"/>
  <c r="G129" i="3"/>
  <c r="H129" i="3" s="1"/>
  <c r="G40" i="3"/>
  <c r="H40" i="3" s="1"/>
  <c r="G115" i="3"/>
  <c r="H115" i="3" s="1"/>
  <c r="G2" i="3"/>
  <c r="H2" i="3" s="1"/>
  <c r="G43" i="3"/>
  <c r="H43" i="3" s="1"/>
  <c r="G72" i="3"/>
  <c r="H72" i="3" s="1"/>
  <c r="G358" i="3"/>
  <c r="H358" i="3" s="1"/>
  <c r="G168" i="3"/>
  <c r="H168" i="3" s="1"/>
  <c r="G361" i="3"/>
  <c r="H361" i="3" s="1"/>
  <c r="G48" i="3"/>
  <c r="H48" i="3" s="1"/>
  <c r="G7" i="3"/>
  <c r="H7" i="3" s="1"/>
  <c r="G212" i="3"/>
  <c r="H212" i="3" s="1"/>
  <c r="G207" i="3"/>
  <c r="H207" i="3" s="1"/>
  <c r="G50" i="3"/>
  <c r="H50" i="3" s="1"/>
  <c r="G214" i="3"/>
  <c r="H214" i="3" s="1"/>
  <c r="G326" i="3"/>
  <c r="H326" i="3" s="1"/>
  <c r="G6" i="3"/>
  <c r="H6" i="3" s="1"/>
  <c r="G253" i="3"/>
  <c r="H253" i="3" s="1"/>
  <c r="G250" i="3"/>
  <c r="H250" i="3" s="1"/>
  <c r="G17" i="3"/>
  <c r="H17" i="3" s="1"/>
  <c r="G24" i="3"/>
  <c r="H24" i="3" s="1"/>
  <c r="G4" i="3"/>
  <c r="H4" i="3" s="1"/>
  <c r="G234" i="3"/>
  <c r="H234" i="3" s="1"/>
  <c r="G330" i="3"/>
  <c r="H330" i="3" s="1"/>
  <c r="G9" i="3"/>
  <c r="H9" i="3" s="1"/>
  <c r="G245" i="3"/>
  <c r="H245" i="3" s="1"/>
  <c r="G3" i="3"/>
  <c r="H3" i="3" s="1"/>
  <c r="G26" i="3"/>
  <c r="H26" i="3" s="1"/>
  <c r="G278" i="3"/>
  <c r="H278" i="3" s="1"/>
  <c r="G179" i="3"/>
  <c r="H179" i="3" s="1"/>
  <c r="V50" i="2" l="1"/>
  <c r="T50" i="2"/>
  <c r="N50" i="2"/>
  <c r="L50" i="2"/>
  <c r="V49" i="2"/>
  <c r="T49" i="2"/>
  <c r="N49" i="2"/>
  <c r="L49" i="2"/>
  <c r="V48" i="2"/>
  <c r="T48" i="2"/>
  <c r="N48" i="2"/>
  <c r="L48" i="2"/>
  <c r="V47" i="2"/>
  <c r="N47" i="2"/>
  <c r="L47" i="2"/>
  <c r="V46" i="2"/>
  <c r="T46" i="2"/>
  <c r="N46" i="2"/>
  <c r="L46" i="2"/>
  <c r="V45" i="2"/>
  <c r="T45" i="2"/>
  <c r="N45" i="2"/>
  <c r="L45" i="2"/>
  <c r="V44" i="2"/>
  <c r="T44" i="2"/>
  <c r="N44" i="2"/>
  <c r="L44" i="2"/>
  <c r="V43" i="2"/>
  <c r="T43" i="2"/>
  <c r="N43" i="2"/>
  <c r="L43" i="2"/>
  <c r="V42" i="2"/>
  <c r="T42" i="2"/>
  <c r="N42" i="2"/>
  <c r="L42" i="2"/>
  <c r="V41" i="2"/>
  <c r="T41" i="2"/>
  <c r="N41" i="2"/>
  <c r="L41" i="2"/>
  <c r="V40" i="2"/>
  <c r="T40" i="2"/>
  <c r="N40" i="2"/>
  <c r="L40" i="2"/>
  <c r="V39" i="2"/>
  <c r="T39" i="2"/>
  <c r="N39" i="2"/>
  <c r="L39" i="2"/>
  <c r="V38" i="2"/>
  <c r="T38" i="2"/>
  <c r="N38" i="2"/>
  <c r="L38" i="2"/>
  <c r="V37" i="2"/>
  <c r="T37" i="2"/>
  <c r="N37" i="2"/>
  <c r="L37" i="2"/>
  <c r="V36" i="2"/>
  <c r="T36" i="2"/>
  <c r="N36" i="2"/>
  <c r="L36" i="2"/>
  <c r="V35" i="2"/>
  <c r="T35" i="2"/>
  <c r="N35" i="2"/>
  <c r="L35" i="2"/>
  <c r="V34" i="2"/>
  <c r="T34" i="2"/>
  <c r="N34" i="2"/>
  <c r="L34" i="2"/>
  <c r="V33" i="2"/>
  <c r="T33" i="2"/>
  <c r="N33" i="2"/>
  <c r="L33" i="2"/>
  <c r="V32" i="2"/>
  <c r="T32" i="2"/>
  <c r="N32" i="2"/>
  <c r="L32" i="2"/>
  <c r="V31" i="2"/>
  <c r="T31" i="2"/>
  <c r="N31" i="2"/>
  <c r="L31" i="2"/>
  <c r="AD30" i="2"/>
  <c r="AB30" i="2"/>
  <c r="V30" i="2"/>
  <c r="T30" i="2"/>
  <c r="N30" i="2"/>
  <c r="L30" i="2"/>
  <c r="AD29" i="2"/>
  <c r="AB29" i="2"/>
  <c r="V29" i="2"/>
  <c r="T29" i="2"/>
  <c r="N29" i="2"/>
  <c r="L29" i="2"/>
  <c r="AD28" i="2"/>
  <c r="AB28" i="2"/>
  <c r="V28" i="2"/>
  <c r="T28" i="2"/>
  <c r="N28" i="2"/>
  <c r="L28" i="2"/>
  <c r="AD27" i="2"/>
  <c r="AB27" i="2"/>
  <c r="V27" i="2"/>
  <c r="T27" i="2"/>
  <c r="N27" i="2"/>
  <c r="L27" i="2"/>
  <c r="AD26" i="2"/>
  <c r="AB26" i="2"/>
  <c r="V26" i="2"/>
  <c r="T26" i="2"/>
  <c r="N26" i="2"/>
  <c r="L26" i="2"/>
  <c r="AD25" i="2"/>
  <c r="AB25" i="2"/>
  <c r="V25" i="2"/>
  <c r="T25" i="2"/>
  <c r="N25" i="2"/>
  <c r="L25" i="2"/>
  <c r="AD24" i="2"/>
  <c r="AB24" i="2"/>
  <c r="V24" i="2"/>
  <c r="T24" i="2"/>
  <c r="N24" i="2"/>
  <c r="L24" i="2"/>
  <c r="AD23" i="2"/>
  <c r="AB23" i="2"/>
  <c r="V23" i="2"/>
  <c r="T23" i="2"/>
  <c r="N23" i="2"/>
  <c r="L23" i="2"/>
  <c r="AD22" i="2"/>
  <c r="AB22" i="2"/>
  <c r="V22" i="2"/>
  <c r="T22" i="2"/>
  <c r="N22" i="2"/>
  <c r="L22" i="2"/>
  <c r="AD21" i="2"/>
  <c r="AB21" i="2"/>
  <c r="V21" i="2"/>
  <c r="T21" i="2"/>
  <c r="N21" i="2"/>
  <c r="L21" i="2"/>
  <c r="AM20" i="2"/>
  <c r="AL20" i="2"/>
  <c r="AJ20" i="2"/>
  <c r="AK20" i="2" s="1"/>
  <c r="AI20" i="2"/>
  <c r="AD20" i="2"/>
  <c r="AB20" i="2"/>
  <c r="V20" i="2"/>
  <c r="T20" i="2"/>
  <c r="N20" i="2"/>
  <c r="L20" i="2"/>
  <c r="F20" i="2"/>
  <c r="AM19" i="2"/>
  <c r="AL19" i="2"/>
  <c r="AJ19" i="2"/>
  <c r="AK19" i="2" s="1"/>
  <c r="AI19" i="2"/>
  <c r="AD19" i="2"/>
  <c r="AB19" i="2"/>
  <c r="V19" i="2"/>
  <c r="T19" i="2"/>
  <c r="N19" i="2"/>
  <c r="L19" i="2"/>
  <c r="F19" i="2"/>
  <c r="AM18" i="2"/>
  <c r="AL18" i="2"/>
  <c r="AJ18" i="2"/>
  <c r="AK18" i="2" s="1"/>
  <c r="AI18" i="2"/>
  <c r="AD18" i="2"/>
  <c r="AB18" i="2"/>
  <c r="V18" i="2"/>
  <c r="T18" i="2"/>
  <c r="N18" i="2"/>
  <c r="L18" i="2"/>
  <c r="F18" i="2"/>
  <c r="AM17" i="2"/>
  <c r="AM22" i="2" s="1"/>
  <c r="AL17" i="2"/>
  <c r="AL22" i="2" s="1"/>
  <c r="AK17" i="2"/>
  <c r="AK22" i="2" s="1"/>
  <c r="AJ17" i="2"/>
  <c r="AJ22" i="2" s="1"/>
  <c r="AI17" i="2"/>
  <c r="AI22" i="2" s="1"/>
  <c r="AD17" i="2"/>
  <c r="AB17" i="2"/>
  <c r="V17" i="2"/>
  <c r="T17" i="2"/>
  <c r="N17" i="2"/>
  <c r="L17" i="2"/>
  <c r="F17" i="2"/>
  <c r="AD16" i="2"/>
  <c r="AB16" i="2"/>
  <c r="V16" i="2"/>
  <c r="T16" i="2"/>
  <c r="N16" i="2"/>
  <c r="L16" i="2"/>
  <c r="F16" i="2"/>
  <c r="AD15" i="2"/>
  <c r="AB15" i="2"/>
  <c r="V15" i="2"/>
  <c r="T15" i="2"/>
  <c r="N15" i="2"/>
  <c r="L15" i="2"/>
  <c r="F15" i="2"/>
  <c r="AD14" i="2"/>
  <c r="AB14" i="2"/>
  <c r="V14" i="2"/>
  <c r="T14" i="2"/>
  <c r="N14" i="2"/>
  <c r="L14" i="2"/>
  <c r="F14" i="2"/>
  <c r="AD13" i="2"/>
  <c r="AB13" i="2"/>
  <c r="V13" i="2"/>
  <c r="T13" i="2"/>
  <c r="N13" i="2"/>
  <c r="L13" i="2"/>
  <c r="F13" i="2"/>
  <c r="AD12" i="2"/>
  <c r="AB12" i="2"/>
  <c r="V12" i="2"/>
  <c r="T12" i="2"/>
  <c r="N12" i="2"/>
  <c r="L12" i="2"/>
  <c r="F12" i="2"/>
  <c r="AD11" i="2"/>
  <c r="AB11" i="2"/>
  <c r="V11" i="2"/>
  <c r="T11" i="2"/>
  <c r="N11" i="2"/>
  <c r="L11" i="2"/>
  <c r="F11" i="2"/>
  <c r="AD10" i="2"/>
  <c r="AB10" i="2"/>
  <c r="V10" i="2"/>
  <c r="T10" i="2"/>
  <c r="N10" i="2"/>
  <c r="L10" i="2"/>
  <c r="F10" i="2"/>
  <c r="AD9" i="2"/>
  <c r="AB9" i="2"/>
  <c r="V9" i="2"/>
  <c r="T9" i="2"/>
  <c r="N9" i="2"/>
  <c r="L9" i="2"/>
  <c r="F9" i="2"/>
  <c r="AD8" i="2"/>
  <c r="AB8" i="2"/>
  <c r="V8" i="2"/>
  <c r="T8" i="2"/>
  <c r="N8" i="2"/>
  <c r="L8" i="2"/>
  <c r="F8" i="2"/>
  <c r="AD7" i="2"/>
  <c r="AB7" i="2"/>
  <c r="V7" i="2"/>
  <c r="T7" i="2"/>
  <c r="N7" i="2"/>
  <c r="L7" i="2"/>
  <c r="F7" i="2"/>
  <c r="AD6" i="2"/>
  <c r="AB6" i="2"/>
  <c r="V6" i="2"/>
  <c r="T6" i="2"/>
  <c r="N6" i="2"/>
  <c r="L6" i="2"/>
  <c r="F6" i="2"/>
  <c r="AD5" i="2"/>
  <c r="AB5" i="2"/>
  <c r="V5" i="2"/>
  <c r="T5" i="2"/>
  <c r="N5" i="2"/>
  <c r="L5" i="2"/>
  <c r="F5" i="2"/>
  <c r="AD4" i="2"/>
  <c r="AB4" i="2"/>
  <c r="V4" i="2"/>
  <c r="T4" i="2"/>
  <c r="N4" i="2"/>
  <c r="L4" i="2"/>
  <c r="F4" i="2"/>
  <c r="AD3" i="2"/>
  <c r="AB3" i="2"/>
  <c r="V3" i="2"/>
  <c r="T3" i="2"/>
  <c r="N3" i="2"/>
  <c r="L3" i="2"/>
  <c r="F3" i="2"/>
  <c r="AD2" i="2"/>
  <c r="AB2" i="2"/>
  <c r="V2" i="2"/>
  <c r="T2" i="2"/>
  <c r="N2" i="2"/>
  <c r="L2" i="2"/>
  <c r="F2" i="2"/>
  <c r="AD1" i="2"/>
  <c r="AB1" i="2"/>
  <c r="V1" i="2"/>
  <c r="T1" i="2"/>
  <c r="N1" i="2"/>
  <c r="L1" i="2"/>
  <c r="F1" i="2"/>
  <c r="C4" i="1" l="1"/>
</calcChain>
</file>

<file path=xl/sharedStrings.xml><?xml version="1.0" encoding="utf-8"?>
<sst xmlns="http://schemas.openxmlformats.org/spreadsheetml/2006/main" count="5734" uniqueCount="1111">
  <si>
    <t>/*****  D A T A  *****/</t>
  </si>
  <si>
    <t>data;</t>
  </si>
  <si>
    <t>param M</t>
  </si>
  <si>
    <t>:=</t>
  </si>
  <si>
    <t>;</t>
  </si>
  <si>
    <t>param n</t>
  </si>
  <si>
    <t>param s</t>
  </si>
  <si>
    <t>positions</t>
  </si>
  <si>
    <t xml:space="preserve">:= </t>
  </si>
  <si>
    <t>GK</t>
  </si>
  <si>
    <t>DEF</t>
  </si>
  <si>
    <t>MID</t>
  </si>
  <si>
    <t>FOR</t>
  </si>
  <si>
    <t>param:</t>
  </si>
  <si>
    <t xml:space="preserve">minOnPositions </t>
  </si>
  <si>
    <t>maxOnPositions</t>
  </si>
  <si>
    <t>COST</t>
  </si>
  <si>
    <t>POINTS</t>
  </si>
  <si>
    <t>"de Gea"</t>
  </si>
  <si>
    <t>"Lössl"</t>
  </si>
  <si>
    <t>"Forster"</t>
  </si>
  <si>
    <t>"Courtois"</t>
  </si>
  <si>
    <t>"Schmeichel"</t>
  </si>
  <si>
    <t>"Pope"</t>
  </si>
  <si>
    <t>"Fabianski"</t>
  </si>
  <si>
    <t>"Ederson"</t>
  </si>
  <si>
    <t>"Ryan"</t>
  </si>
  <si>
    <t>"Lloris"</t>
  </si>
  <si>
    <t>"Cech"</t>
  </si>
  <si>
    <t>"Elliot"</t>
  </si>
  <si>
    <t>"Begovic"</t>
  </si>
  <si>
    <t>"Hart"</t>
  </si>
  <si>
    <t>"Mignolet"</t>
  </si>
  <si>
    <t>"Gomes"</t>
  </si>
  <si>
    <t>"Foster"</t>
  </si>
  <si>
    <t>"Butland"</t>
  </si>
  <si>
    <t>"Pickford"</t>
  </si>
  <si>
    <t>"Joel Pereira"</t>
  </si>
  <si>
    <t>"Azpilicueta"</t>
  </si>
  <si>
    <t>"Valencia"</t>
  </si>
  <si>
    <t>"Jones"</t>
  </si>
  <si>
    <t>"Ward"</t>
  </si>
  <si>
    <t>"Otamendi"</t>
  </si>
  <si>
    <t>"Kolasinac"</t>
  </si>
  <si>
    <t>"Davies"</t>
  </si>
  <si>
    <t>"Monreal"</t>
  </si>
  <si>
    <t>"Vertonghen"</t>
  </si>
  <si>
    <t>"Walker"</t>
  </si>
  <si>
    <t>"Trippier"</t>
  </si>
  <si>
    <t>"Maguire"</t>
  </si>
  <si>
    <t>"Alonso"</t>
  </si>
  <si>
    <t>"Bailly"</t>
  </si>
  <si>
    <t>"Yoshida"</t>
  </si>
  <si>
    <t>"Lowton"</t>
  </si>
  <si>
    <t>"Mee"</t>
  </si>
  <si>
    <t>"Stones"</t>
  </si>
  <si>
    <t>"Lascelles"</t>
  </si>
  <si>
    <t>"Zanka"</t>
  </si>
  <si>
    <t>"Duffy"</t>
  </si>
  <si>
    <t>"Matip"</t>
  </si>
  <si>
    <t>"Mawson"</t>
  </si>
  <si>
    <t>"Naughton"</t>
  </si>
  <si>
    <t>"Bellerín"</t>
  </si>
  <si>
    <t>"Tarkowski"</t>
  </si>
  <si>
    <t>"Alderweireld"</t>
  </si>
  <si>
    <t>"Daniels"</t>
  </si>
  <si>
    <t>"Löwe"</t>
  </si>
  <si>
    <t>"Hegazi"</t>
  </si>
  <si>
    <t>"Gomez"</t>
  </si>
  <si>
    <t>"Bertrand"</t>
  </si>
  <si>
    <t>"Fernández"</t>
  </si>
  <si>
    <t>"Bruno"</t>
  </si>
  <si>
    <t>"Cédric"</t>
  </si>
  <si>
    <t>"Olsson"</t>
  </si>
  <si>
    <t>"Sánchez"</t>
  </si>
  <si>
    <t>"Kiko Femenía"</t>
  </si>
  <si>
    <t>"Fonte"</t>
  </si>
  <si>
    <t>"Fuchs"</t>
  </si>
  <si>
    <t>"Schindler"</t>
  </si>
  <si>
    <t>"Aké"</t>
  </si>
  <si>
    <t>"Dunk"</t>
  </si>
  <si>
    <t>"Rüdiger"</t>
  </si>
  <si>
    <t>"Clark"</t>
  </si>
  <si>
    <t>"Cresswell"</t>
  </si>
  <si>
    <t>"David Luiz"</t>
  </si>
  <si>
    <t>"Moreno"</t>
  </si>
  <si>
    <t>"Haidara"</t>
  </si>
  <si>
    <t>"Sané"</t>
  </si>
  <si>
    <t>"Salah"</t>
  </si>
  <si>
    <t>"De Bruyne"</t>
  </si>
  <si>
    <t>"Eriksen"</t>
  </si>
  <si>
    <t>"Sterling"</t>
  </si>
  <si>
    <t>"David Silva"</t>
  </si>
  <si>
    <t>"Groß"</t>
  </si>
  <si>
    <t>"Richarlison"</t>
  </si>
  <si>
    <t>"Mahrez"</t>
  </si>
  <si>
    <t>"Ramsey"</t>
  </si>
  <si>
    <t>"Mkhitaryan"</t>
  </si>
  <si>
    <t>"Doucouré"</t>
  </si>
  <si>
    <t>"Alli"</t>
  </si>
  <si>
    <t>"Fernandinho"</t>
  </si>
  <si>
    <t>"Shaqiri"</t>
  </si>
  <si>
    <t>"Davis"</t>
  </si>
  <si>
    <t>"Choupo-Moting"</t>
  </si>
  <si>
    <t>"Mooy"</t>
  </si>
  <si>
    <t>"Martial"</t>
  </si>
  <si>
    <t>"Ritchie"</t>
  </si>
  <si>
    <t>"Surman"</t>
  </si>
  <si>
    <t>"Xhaka"</t>
  </si>
  <si>
    <t>"Atsu"</t>
  </si>
  <si>
    <t>"Brady"</t>
  </si>
  <si>
    <t>"Pedro"</t>
  </si>
  <si>
    <t>"Knockaert"</t>
  </si>
  <si>
    <t>"Cleverley"</t>
  </si>
  <si>
    <t>"Bakayoko"</t>
  </si>
  <si>
    <t>"Matic"</t>
  </si>
  <si>
    <t>"Son"</t>
  </si>
  <si>
    <t>"Henderson"</t>
  </si>
  <si>
    <t>"Mané"</t>
  </si>
  <si>
    <t>"Fletcher"</t>
  </si>
  <si>
    <t>"Fàbregas"</t>
  </si>
  <si>
    <t>"Pogba"</t>
  </si>
  <si>
    <t>"Özil"</t>
  </si>
  <si>
    <t>"Hendrick"</t>
  </si>
  <si>
    <t>"Ince"</t>
  </si>
  <si>
    <t>"Fellaini"</t>
  </si>
  <si>
    <t>"Phillips"</t>
  </si>
  <si>
    <t>"Stephens"</t>
  </si>
  <si>
    <t>"March"</t>
  </si>
  <si>
    <t>"Pröpper"</t>
  </si>
  <si>
    <t>"Tadic"</t>
  </si>
  <si>
    <t>"Carrick"</t>
  </si>
  <si>
    <t>"McTominay"</t>
  </si>
  <si>
    <t>"Agüero"</t>
  </si>
  <si>
    <t>"Kane"</t>
  </si>
  <si>
    <t>"Lukaku"</t>
  </si>
  <si>
    <t>"Morata"</t>
  </si>
  <si>
    <t>"Jesus"</t>
  </si>
  <si>
    <t>"Vardy"</t>
  </si>
  <si>
    <t>"Abraham"</t>
  </si>
  <si>
    <t>"Firmino"</t>
  </si>
  <si>
    <t>"Lacazette"</t>
  </si>
  <si>
    <t>"Rashford"</t>
  </si>
  <si>
    <t>"Rooney"</t>
  </si>
  <si>
    <t>"Diouf"</t>
  </si>
  <si>
    <t>"Chicharito"</t>
  </si>
  <si>
    <t>"Murray"</t>
  </si>
  <si>
    <t>"Gabbiadini"</t>
  </si>
  <si>
    <t>"Okazaki"</t>
  </si>
  <si>
    <t>"Wood"</t>
  </si>
  <si>
    <t>"Calvert-Lewin"</t>
  </si>
  <si>
    <t>"Welbeck"</t>
  </si>
  <si>
    <t>"Niasse"</t>
  </si>
  <si>
    <t>"Depoitre"</t>
  </si>
  <si>
    <t>"Pérez"</t>
  </si>
  <si>
    <t>"Gray"</t>
  </si>
  <si>
    <t>"Vokes"</t>
  </si>
  <si>
    <t>"Joselu"</t>
  </si>
  <si>
    <t>"Rodriguez"</t>
  </si>
  <si>
    <t>"Hemed"</t>
  </si>
  <si>
    <t>param budget</t>
  </si>
  <si>
    <t>set</t>
  </si>
  <si>
    <t>"McBurnie"</t>
  </si>
  <si>
    <t>MUN</t>
  </si>
  <si>
    <t>HUD</t>
  </si>
  <si>
    <t>SOU</t>
  </si>
  <si>
    <t>CHE</t>
  </si>
  <si>
    <t>LEI</t>
  </si>
  <si>
    <t>BUR</t>
  </si>
  <si>
    <t>SWA</t>
  </si>
  <si>
    <t>MCI</t>
  </si>
  <si>
    <t>BHA</t>
  </si>
  <si>
    <t>TOT</t>
  </si>
  <si>
    <t>ARS</t>
  </si>
  <si>
    <t>NEW</t>
  </si>
  <si>
    <t>BOU</t>
  </si>
  <si>
    <t>WHU</t>
  </si>
  <si>
    <t>LIV</t>
  </si>
  <si>
    <t>WAT</t>
  </si>
  <si>
    <t>WBA</t>
  </si>
  <si>
    <t>STK</t>
  </si>
  <si>
    <t>EVE</t>
  </si>
  <si>
    <t>CLUB</t>
  </si>
  <si>
    <t>POS</t>
  </si>
  <si>
    <t>de Gea</t>
  </si>
  <si>
    <t>Azpilicueta</t>
  </si>
  <si>
    <t>Sané</t>
  </si>
  <si>
    <t>Agüero</t>
  </si>
  <si>
    <t>Lössl</t>
  </si>
  <si>
    <t>Valencia</t>
  </si>
  <si>
    <t>Salah</t>
  </si>
  <si>
    <t>Kane</t>
  </si>
  <si>
    <t>squad_size</t>
  </si>
  <si>
    <t>Forster</t>
  </si>
  <si>
    <t>Jones</t>
  </si>
  <si>
    <t>De Bruyne</t>
  </si>
  <si>
    <t>Lukaku</t>
  </si>
  <si>
    <t>unused_subs</t>
  </si>
  <si>
    <t>Courtois</t>
  </si>
  <si>
    <t>Ward</t>
  </si>
  <si>
    <t>Eriksen</t>
  </si>
  <si>
    <t>Morata</t>
  </si>
  <si>
    <t>budget</t>
  </si>
  <si>
    <t>Schmeichel</t>
  </si>
  <si>
    <t>Otamendi</t>
  </si>
  <si>
    <t>Sterling</t>
  </si>
  <si>
    <t>Jesus</t>
  </si>
  <si>
    <t>Pope</t>
  </si>
  <si>
    <t>Kolasinac</t>
  </si>
  <si>
    <t>David Silva</t>
  </si>
  <si>
    <t>Vardy</t>
  </si>
  <si>
    <t>min</t>
  </si>
  <si>
    <t>max</t>
  </si>
  <si>
    <t>Fabianski</t>
  </si>
  <si>
    <t>Davies</t>
  </si>
  <si>
    <t>Groß</t>
  </si>
  <si>
    <t>Abraham</t>
  </si>
  <si>
    <t>Ederson</t>
  </si>
  <si>
    <t>Monreal</t>
  </si>
  <si>
    <t>Richarlison</t>
  </si>
  <si>
    <t>Firmino</t>
  </si>
  <si>
    <t>Ryan</t>
  </si>
  <si>
    <t>Vertonghen</t>
  </si>
  <si>
    <t>Mahrez</t>
  </si>
  <si>
    <t>Lacazette</t>
  </si>
  <si>
    <t>Lloris</t>
  </si>
  <si>
    <t>Walker</t>
  </si>
  <si>
    <t>Ramsey</t>
  </si>
  <si>
    <t>Rashford</t>
  </si>
  <si>
    <t>Cech</t>
  </si>
  <si>
    <t>Trippier</t>
  </si>
  <si>
    <t>Mkhitaryan</t>
  </si>
  <si>
    <t>Rooney</t>
  </si>
  <si>
    <t>Elliot</t>
  </si>
  <si>
    <t>Maguire</t>
  </si>
  <si>
    <t>Doucouré</t>
  </si>
  <si>
    <t>Diouf</t>
  </si>
  <si>
    <t>Begovic</t>
  </si>
  <si>
    <t>Alonso</t>
  </si>
  <si>
    <t>Alli</t>
  </si>
  <si>
    <t>Chicharito</t>
  </si>
  <si>
    <t>Hart</t>
  </si>
  <si>
    <t>Bailly</t>
  </si>
  <si>
    <t>Fernandinho</t>
  </si>
  <si>
    <t>Murray</t>
  </si>
  <si>
    <t>decision constraints, goal</t>
  </si>
  <si>
    <t>Mignolet</t>
  </si>
  <si>
    <t>Yoshida</t>
  </si>
  <si>
    <t>Shaqiri</t>
  </si>
  <si>
    <t>Gabbiadini</t>
  </si>
  <si>
    <t>Gomes</t>
  </si>
  <si>
    <t>Lowton</t>
  </si>
  <si>
    <t>Davis</t>
  </si>
  <si>
    <t>Okazaki</t>
  </si>
  <si>
    <t>cost</t>
  </si>
  <si>
    <t>points</t>
  </si>
  <si>
    <t>\+bench</t>
  </si>
  <si>
    <t>choice</t>
  </si>
  <si>
    <t>sub</t>
  </si>
  <si>
    <t>Foster</t>
  </si>
  <si>
    <t>Mee</t>
  </si>
  <si>
    <t>Choupo-Moting</t>
  </si>
  <si>
    <t>Ayew</t>
  </si>
  <si>
    <t>Butland</t>
  </si>
  <si>
    <t>Stones</t>
  </si>
  <si>
    <t>Mooy</t>
  </si>
  <si>
    <t>Wood</t>
  </si>
  <si>
    <t>Pickford</t>
  </si>
  <si>
    <t>Lascelles</t>
  </si>
  <si>
    <t>Martial</t>
  </si>
  <si>
    <t>Calvert-Lewin</t>
  </si>
  <si>
    <t>Joel Pereira</t>
  </si>
  <si>
    <t>Zanka</t>
  </si>
  <si>
    <t>Ritchie</t>
  </si>
  <si>
    <t>Welbeck</t>
  </si>
  <si>
    <t>Duffy</t>
  </si>
  <si>
    <t>Surman</t>
  </si>
  <si>
    <t>Niasse</t>
  </si>
  <si>
    <t>Matip</t>
  </si>
  <si>
    <t>Xhaka</t>
  </si>
  <si>
    <t>Depoitre</t>
  </si>
  <si>
    <t>sum</t>
  </si>
  <si>
    <t>Mawson</t>
  </si>
  <si>
    <t>Atsu</t>
  </si>
  <si>
    <t>Pérez</t>
  </si>
  <si>
    <t>Naughton</t>
  </si>
  <si>
    <t>Brady</t>
  </si>
  <si>
    <t>Gray</t>
  </si>
  <si>
    <t>Bellerín</t>
  </si>
  <si>
    <t>Pedro</t>
  </si>
  <si>
    <t>Vokes</t>
  </si>
  <si>
    <t>Tarkowski</t>
  </si>
  <si>
    <t>Knockaert</t>
  </si>
  <si>
    <t>Joselu</t>
  </si>
  <si>
    <t>Alderweireld</t>
  </si>
  <si>
    <t>Cleverley</t>
  </si>
  <si>
    <t>Rodriguez</t>
  </si>
  <si>
    <t>3sub</t>
  </si>
  <si>
    <t>Daniels</t>
  </si>
  <si>
    <t>Hemed</t>
  </si>
  <si>
    <t>nosub</t>
  </si>
  <si>
    <t>Löwe</t>
  </si>
  <si>
    <t>Bakayoko</t>
  </si>
  <si>
    <t>Ngoy</t>
  </si>
  <si>
    <t>current</t>
  </si>
  <si>
    <t>Hegazi</t>
  </si>
  <si>
    <t>Matic</t>
  </si>
  <si>
    <t>McBurnie</t>
  </si>
  <si>
    <t>Gomez</t>
  </si>
  <si>
    <t>Son</t>
  </si>
  <si>
    <t>Bertrand</t>
  </si>
  <si>
    <t>Henderson</t>
  </si>
  <si>
    <t>Fernández</t>
  </si>
  <si>
    <t>Mané</t>
  </si>
  <si>
    <t>Bruno</t>
  </si>
  <si>
    <t>Fletcher</t>
  </si>
  <si>
    <t>Cédric</t>
  </si>
  <si>
    <t>Fàbregas</t>
  </si>
  <si>
    <t>Olsson</t>
  </si>
  <si>
    <t>Pogba</t>
  </si>
  <si>
    <t>Sánchez</t>
  </si>
  <si>
    <t>Kiko Femenía</t>
  </si>
  <si>
    <t>Özil</t>
  </si>
  <si>
    <t>Fonte</t>
  </si>
  <si>
    <t>Hendrick</t>
  </si>
  <si>
    <t>Fuchs</t>
  </si>
  <si>
    <t>Ince</t>
  </si>
  <si>
    <t>Schindler</t>
  </si>
  <si>
    <t>Coutinho</t>
  </si>
  <si>
    <t>Aké</t>
  </si>
  <si>
    <t>Fellaini</t>
  </si>
  <si>
    <t>Dunk</t>
  </si>
  <si>
    <t>Phillips</t>
  </si>
  <si>
    <t>Rüdiger</t>
  </si>
  <si>
    <t>Stephens</t>
  </si>
  <si>
    <t>Clark</t>
  </si>
  <si>
    <t>March</t>
  </si>
  <si>
    <t>Cresswell</t>
  </si>
  <si>
    <t>Tadic</t>
  </si>
  <si>
    <t>David Luiz</t>
  </si>
  <si>
    <t>Oriol Romeu Vidal</t>
  </si>
  <si>
    <t>Moreno</t>
  </si>
  <si>
    <t>Grujic</t>
  </si>
  <si>
    <t>Haidara</t>
  </si>
  <si>
    <t>Carrick</t>
  </si>
  <si>
    <t>Mason</t>
  </si>
  <si>
    <t>McTominay</t>
  </si>
  <si>
    <t>clubs</t>
  </si>
  <si>
    <t xml:space="preserve"> </t>
  </si>
  <si>
    <t>param c</t>
  </si>
  <si>
    <t>NAME</t>
  </si>
  <si>
    <t>CRY</t>
  </si>
  <si>
    <t>GKP</t>
  </si>
  <si>
    <t>Pröpper</t>
  </si>
  <si>
    <t>Cork</t>
  </si>
  <si>
    <t>Morgan</t>
  </si>
  <si>
    <t>Ndidi</t>
  </si>
  <si>
    <t>FWD</t>
  </si>
  <si>
    <t>Pieters</t>
  </si>
  <si>
    <t>Baines</t>
  </si>
  <si>
    <t>Simpson</t>
  </si>
  <si>
    <t>Carroll</t>
  </si>
  <si>
    <t>Townsend</t>
  </si>
  <si>
    <t>Oriol Romeu</t>
  </si>
  <si>
    <t>Defour</t>
  </si>
  <si>
    <t>Gueye</t>
  </si>
  <si>
    <t>Dann</t>
  </si>
  <si>
    <t>Zouma</t>
  </si>
  <si>
    <t>Holebas</t>
  </si>
  <si>
    <t>Allen</t>
  </si>
  <si>
    <t>Dier</t>
  </si>
  <si>
    <t>Zabaleta</t>
  </si>
  <si>
    <t>Barry</t>
  </si>
  <si>
    <t>Smith</t>
  </si>
  <si>
    <t>Adam Smith</t>
  </si>
  <si>
    <t>Kachunga</t>
  </si>
  <si>
    <t>Keane</t>
  </si>
  <si>
    <t>Manquillo</t>
  </si>
  <si>
    <t>Dawson</t>
  </si>
  <si>
    <t>Kabasele</t>
  </si>
  <si>
    <t>King</t>
  </si>
  <si>
    <t>Livermore</t>
  </si>
  <si>
    <t>Redmond</t>
  </si>
  <si>
    <t>Fer</t>
  </si>
  <si>
    <t>Sigurdsson</t>
  </si>
  <si>
    <t>Wijnaldum</t>
  </si>
  <si>
    <t>Francis</t>
  </si>
  <si>
    <t>Milivojevic</t>
  </si>
  <si>
    <t>Kanté</t>
  </si>
  <si>
    <t>Reid</t>
  </si>
  <si>
    <t>Koscielny</t>
  </si>
  <si>
    <t>Hayden</t>
  </si>
  <si>
    <t>Cabaye</t>
  </si>
  <si>
    <t>Jagielka</t>
  </si>
  <si>
    <t>Can</t>
  </si>
  <si>
    <t>Fosu-Mensah</t>
  </si>
  <si>
    <t>Albrighton</t>
  </si>
  <si>
    <t>Kouyaté</t>
  </si>
  <si>
    <t>Williams</t>
  </si>
  <si>
    <t>Schlupp</t>
  </si>
  <si>
    <t>Krychowiak</t>
  </si>
  <si>
    <t>Nyom</t>
  </si>
  <si>
    <t>Steve Cook</t>
  </si>
  <si>
    <t>Antonio</t>
  </si>
  <si>
    <t>Evans</t>
  </si>
  <si>
    <t>Gibbs</t>
  </si>
  <si>
    <t>Suttner</t>
  </si>
  <si>
    <t>Hennessey</t>
  </si>
  <si>
    <t>Yedlin</t>
  </si>
  <si>
    <t>Young</t>
  </si>
  <si>
    <t>Gudmundsson</t>
  </si>
  <si>
    <t>Schneiderlin</t>
  </si>
  <si>
    <t>Merino</t>
  </si>
  <si>
    <t>Carrillo</t>
  </si>
  <si>
    <t>van Aanholt</t>
  </si>
  <si>
    <t>Willian</t>
  </si>
  <si>
    <t>Lemina</t>
  </si>
  <si>
    <t>van La Parra</t>
  </si>
  <si>
    <t>Cameron</t>
  </si>
  <si>
    <t>Britos</t>
  </si>
  <si>
    <t>Arter</t>
  </si>
  <si>
    <t>Puncheon</t>
  </si>
  <si>
    <t>Loftus-Cheek</t>
  </si>
  <si>
    <t>Shelvey</t>
  </si>
  <si>
    <t>Shawcross</t>
  </si>
  <si>
    <t>Ogbonna</t>
  </si>
  <si>
    <t>Benteke</t>
  </si>
  <si>
    <t>Noble</t>
  </si>
  <si>
    <t>Rondón</t>
  </si>
  <si>
    <t>Ibe</t>
  </si>
  <si>
    <t>Obiang</t>
  </si>
  <si>
    <t>Defoe</t>
  </si>
  <si>
    <t>Sissoko</t>
  </si>
  <si>
    <t>Long</t>
  </si>
  <si>
    <t>Arfield</t>
  </si>
  <si>
    <t>Chamberlain</t>
  </si>
  <si>
    <t>Wimmer</t>
  </si>
  <si>
    <t>Cahill</t>
  </si>
  <si>
    <t>Clucas</t>
  </si>
  <si>
    <t>Mata</t>
  </si>
  <si>
    <t>Herrera</t>
  </si>
  <si>
    <t>Lovren</t>
  </si>
  <si>
    <t>Hogg</t>
  </si>
  <si>
    <t>Hazard</t>
  </si>
  <si>
    <t>Moses</t>
  </si>
  <si>
    <t>Delph</t>
  </si>
  <si>
    <t>Smalling</t>
  </si>
  <si>
    <t>Mariappa</t>
  </si>
  <si>
    <t>van Dijk</t>
  </si>
  <si>
    <t>Mustafi</t>
  </si>
  <si>
    <t>Sakho</t>
  </si>
  <si>
    <t>Klavan</t>
  </si>
  <si>
    <t>Jesé</t>
  </si>
  <si>
    <t>McArthur</t>
  </si>
  <si>
    <t>Winks</t>
  </si>
  <si>
    <t>Zaha</t>
  </si>
  <si>
    <t>Christensen</t>
  </si>
  <si>
    <t>Milner</t>
  </si>
  <si>
    <t>Lanzini</t>
  </si>
  <si>
    <t>Chalobah</t>
  </si>
  <si>
    <t>Billing</t>
  </si>
  <si>
    <t>Mbemba</t>
  </si>
  <si>
    <t>Stanislas</t>
  </si>
  <si>
    <t>Brunt</t>
  </si>
  <si>
    <t>Mounie</t>
  </si>
  <si>
    <t>Lejeune</t>
  </si>
  <si>
    <t>Martina</t>
  </si>
  <si>
    <t>Iborra</t>
  </si>
  <si>
    <t>Aurier</t>
  </si>
  <si>
    <t>Arnautovic</t>
  </si>
  <si>
    <t>Sturridge</t>
  </si>
  <si>
    <t>Gosling</t>
  </si>
  <si>
    <t>Dembélé</t>
  </si>
  <si>
    <t>Bong</t>
  </si>
  <si>
    <t>Speroni</t>
  </si>
  <si>
    <t>Holgate</t>
  </si>
  <si>
    <t>Hoedt</t>
  </si>
  <si>
    <t>Pugh</t>
  </si>
  <si>
    <t>Martins Indi</t>
  </si>
  <si>
    <t>Bernardo Silva</t>
  </si>
  <si>
    <t>Afobe</t>
  </si>
  <si>
    <t>Sobhi</t>
  </si>
  <si>
    <t>Lewis Cook</t>
  </si>
  <si>
    <t>James</t>
  </si>
  <si>
    <t>Izquierdo</t>
  </si>
  <si>
    <t>Danilo</t>
  </si>
  <si>
    <t>Iwobi</t>
  </si>
  <si>
    <t>Fernandes</t>
  </si>
  <si>
    <t>Boufal</t>
  </si>
  <si>
    <t>Deeney</t>
  </si>
  <si>
    <t>Barnes</t>
  </si>
  <si>
    <t>Heaton</t>
  </si>
  <si>
    <t>Gayle</t>
  </si>
  <si>
    <t>Mendy</t>
  </si>
  <si>
    <t>Sanches</t>
  </si>
  <si>
    <t>Kenny</t>
  </si>
  <si>
    <t>van der Hoorn</t>
  </si>
  <si>
    <t>Chilwell</t>
  </si>
  <si>
    <t>Blind</t>
  </si>
  <si>
    <t>Mertesacker</t>
  </si>
  <si>
    <t>Fraser</t>
  </si>
  <si>
    <t>Alexander-Arnold</t>
  </si>
  <si>
    <t>Kompany</t>
  </si>
  <si>
    <t>Britton</t>
  </si>
  <si>
    <t>Holding</t>
  </si>
  <si>
    <t>Elneny</t>
  </si>
  <si>
    <t>Pereyra</t>
  </si>
  <si>
    <t>McClean</t>
  </si>
  <si>
    <t>Vlasic</t>
  </si>
  <si>
    <t>Ward-Prowse</t>
  </si>
  <si>
    <t>Berahino</t>
  </si>
  <si>
    <t>Masuaku</t>
  </si>
  <si>
    <t>Ki Sung-yueng</t>
  </si>
  <si>
    <t>Collins</t>
  </si>
  <si>
    <t>Tomkins</t>
  </si>
  <si>
    <t>Iheanacho</t>
  </si>
  <si>
    <t>Lingard</t>
  </si>
  <si>
    <t>Robson-Kanu</t>
  </si>
  <si>
    <t>Zappacosta</t>
  </si>
  <si>
    <t>Malone</t>
  </si>
  <si>
    <t>Sandro</t>
  </si>
  <si>
    <t>Morrison</t>
  </si>
  <si>
    <t>Capoue</t>
  </si>
  <si>
    <t>Narsingh</t>
  </si>
  <si>
    <t>Batshuayi</t>
  </si>
  <si>
    <t>Klaassen</t>
  </si>
  <si>
    <t>Darmian</t>
  </si>
  <si>
    <t>Robertson</t>
  </si>
  <si>
    <t>Prödl</t>
  </si>
  <si>
    <t>Giroud</t>
  </si>
  <si>
    <t>Bony</t>
  </si>
  <si>
    <t>McAuley</t>
  </si>
  <si>
    <t>Murphy</t>
  </si>
  <si>
    <t>Rice</t>
  </si>
  <si>
    <t>Rosenior</t>
  </si>
  <si>
    <t>Chadli</t>
  </si>
  <si>
    <t>Sabiri</t>
  </si>
  <si>
    <t>Routledge</t>
  </si>
  <si>
    <t>Diamé</t>
  </si>
  <si>
    <t>Field</t>
  </si>
  <si>
    <t>Crouch</t>
  </si>
  <si>
    <t>Kaboul</t>
  </si>
  <si>
    <t>Sako</t>
  </si>
  <si>
    <t>Johnson</t>
  </si>
  <si>
    <t>Dyer</t>
  </si>
  <si>
    <t>Mings</t>
  </si>
  <si>
    <t>Janmaat</t>
  </si>
  <si>
    <t>Mesa</t>
  </si>
  <si>
    <t>Coquelin</t>
  </si>
  <si>
    <t>Brown</t>
  </si>
  <si>
    <t>Riedewald</t>
  </si>
  <si>
    <t>Palmer</t>
  </si>
  <si>
    <t>Hadergjonaj</t>
  </si>
  <si>
    <t>Yacob</t>
  </si>
  <si>
    <t>Lee Chung-yong</t>
  </si>
  <si>
    <t>Mousset</t>
  </si>
  <si>
    <t>Slimani</t>
  </si>
  <si>
    <t>Austin</t>
  </si>
  <si>
    <t>Hughes</t>
  </si>
  <si>
    <t>Baningime</t>
  </si>
  <si>
    <t>Walker-Peters</t>
  </si>
  <si>
    <t>Wanyama</t>
  </si>
  <si>
    <t>Gámez</t>
  </si>
  <si>
    <t>Callum Wilson</t>
  </si>
  <si>
    <t>player</t>
  </si>
  <si>
    <t>team</t>
  </si>
  <si>
    <t>position</t>
  </si>
  <si>
    <t>minutes</t>
  </si>
  <si>
    <t>pts/90/$</t>
  </si>
  <si>
    <t>pts/90</t>
  </si>
  <si>
    <t>$$$</t>
  </si>
  <si>
    <t>Macey</t>
  </si>
  <si>
    <t>Ospina</t>
  </si>
  <si>
    <t>Caballero</t>
  </si>
  <si>
    <t>Karius</t>
  </si>
  <si>
    <t>Vorm</t>
  </si>
  <si>
    <t>Eduardo</t>
  </si>
  <si>
    <t>Romero</t>
  </si>
  <si>
    <t>Bravo</t>
  </si>
  <si>
    <t>Dubravka</t>
  </si>
  <si>
    <t>Karnezis</t>
  </si>
  <si>
    <t>Hamer</t>
  </si>
  <si>
    <t>Darlow</t>
  </si>
  <si>
    <t>McCarthy</t>
  </si>
  <si>
    <t>Adrián</t>
  </si>
  <si>
    <t>Robles</t>
  </si>
  <si>
    <t>Stekelenburg</t>
  </si>
  <si>
    <t>Jakupovic</t>
  </si>
  <si>
    <t>Grant</t>
  </si>
  <si>
    <t>Gazzaniga</t>
  </si>
  <si>
    <t>Boruc</t>
  </si>
  <si>
    <t>Federici</t>
  </si>
  <si>
    <t>Krul</t>
  </si>
  <si>
    <t>Mäenpää</t>
  </si>
  <si>
    <t>Legzdins</t>
  </si>
  <si>
    <t>Lindegaard</t>
  </si>
  <si>
    <t>Henry</t>
  </si>
  <si>
    <t>Green</t>
  </si>
  <si>
    <t>Taylor</t>
  </si>
  <si>
    <t>Haugaard</t>
  </si>
  <si>
    <t>Mulder</t>
  </si>
  <si>
    <t>Nordfeldt</t>
  </si>
  <si>
    <t>Whiteman</t>
  </si>
  <si>
    <t>Bachmann</t>
  </si>
  <si>
    <t>Myhill</t>
  </si>
  <si>
    <t>Trott</t>
  </si>
  <si>
    <t>Coleman</t>
  </si>
  <si>
    <t>Rose</t>
  </si>
  <si>
    <t>Emerson</t>
  </si>
  <si>
    <t>Laporte</t>
  </si>
  <si>
    <t>Rojo</t>
  </si>
  <si>
    <t>Clyne</t>
  </si>
  <si>
    <t>Mangala</t>
  </si>
  <si>
    <t>Funes Mori</t>
  </si>
  <si>
    <t>Dragovic</t>
  </si>
  <si>
    <t>Shaw</t>
  </si>
  <si>
    <t>Lindelöf</t>
  </si>
  <si>
    <t>Huth</t>
  </si>
  <si>
    <t>Chambers</t>
  </si>
  <si>
    <t>Jach</t>
  </si>
  <si>
    <t>Souaré</t>
  </si>
  <si>
    <t>Bauer</t>
  </si>
  <si>
    <t>Stafylidis</t>
  </si>
  <si>
    <t>Foyth</t>
  </si>
  <si>
    <t>Wagué</t>
  </si>
  <si>
    <t>Gabr</t>
  </si>
  <si>
    <t>Mavropanos</t>
  </si>
  <si>
    <t>Schelotto</t>
  </si>
  <si>
    <t>Kongolo</t>
  </si>
  <si>
    <t>Cathcart</t>
  </si>
  <si>
    <t>Bardsley</t>
  </si>
  <si>
    <t>McQueen</t>
  </si>
  <si>
    <t>Bartley</t>
  </si>
  <si>
    <t>Zeegelaar</t>
  </si>
  <si>
    <t>Kelly</t>
  </si>
  <si>
    <t>Delaney</t>
  </si>
  <si>
    <t>Hefele</t>
  </si>
  <si>
    <t>Benalouane</t>
  </si>
  <si>
    <t>Dummett</t>
  </si>
  <si>
    <t>Pied</t>
  </si>
  <si>
    <t>Byram</t>
  </si>
  <si>
    <t>Bednarek</t>
  </si>
  <si>
    <t>Cranie</t>
  </si>
  <si>
    <t>Adarabioyo</t>
  </si>
  <si>
    <t>Edwards</t>
  </si>
  <si>
    <t>Roberts</t>
  </si>
  <si>
    <t>Ferguson</t>
  </si>
  <si>
    <t>Brad Smith</t>
  </si>
  <si>
    <t>Hünemeier</t>
  </si>
  <si>
    <t>Goldson</t>
  </si>
  <si>
    <t>Stankovic</t>
  </si>
  <si>
    <t>Rangel</t>
  </si>
  <si>
    <t>Lucas Moura</t>
  </si>
  <si>
    <t>Barkley</t>
  </si>
  <si>
    <t>Lallana</t>
  </si>
  <si>
    <t>Walcott</t>
  </si>
  <si>
    <t>Cazorla</t>
  </si>
  <si>
    <t>André Ayew</t>
  </si>
  <si>
    <t>João Mário</t>
  </si>
  <si>
    <t>Bolasie</t>
  </si>
  <si>
    <t>Lamela</t>
  </si>
  <si>
    <t>Silva</t>
  </si>
  <si>
    <t>Yaya Touré</t>
  </si>
  <si>
    <t>Deulofeu</t>
  </si>
  <si>
    <t>Wilshere</t>
  </si>
  <si>
    <t>Pritchard</t>
  </si>
  <si>
    <t>Badou Ndiaye</t>
  </si>
  <si>
    <t>Nkoudou</t>
  </si>
  <si>
    <t>Lennon</t>
  </si>
  <si>
    <t>Gündogan</t>
  </si>
  <si>
    <t>Walters</t>
  </si>
  <si>
    <t>Rakip</t>
  </si>
  <si>
    <t>Zinchenko</t>
  </si>
  <si>
    <t>Lukebakio</t>
  </si>
  <si>
    <t>Haksabanovic</t>
  </si>
  <si>
    <t>Burke</t>
  </si>
  <si>
    <t>Nelson</t>
  </si>
  <si>
    <t>Drinkwater</t>
  </si>
  <si>
    <t>Afellay</t>
  </si>
  <si>
    <t>Skalak</t>
  </si>
  <si>
    <t>Foden</t>
  </si>
  <si>
    <t>Diaz</t>
  </si>
  <si>
    <t>Kenedy</t>
  </si>
  <si>
    <t>Adam</t>
  </si>
  <si>
    <t>Maitland-Niles</t>
  </si>
  <si>
    <t>Hyndman</t>
  </si>
  <si>
    <t>Butcher</t>
  </si>
  <si>
    <t>Molumby</t>
  </si>
  <si>
    <t>Ampadu</t>
  </si>
  <si>
    <t>Hudson-Odoi</t>
  </si>
  <si>
    <t>Mutch</t>
  </si>
  <si>
    <t>Wan-Bissaka</t>
  </si>
  <si>
    <t>Scannell</t>
  </si>
  <si>
    <t>Thomas</t>
  </si>
  <si>
    <t>Ireland</t>
  </si>
  <si>
    <t>Oakley-Boothe</t>
  </si>
  <si>
    <t>Stewart</t>
  </si>
  <si>
    <t>Ndong</t>
  </si>
  <si>
    <t>Leko</t>
  </si>
  <si>
    <t>Harper</t>
  </si>
  <si>
    <t>Cullen</t>
  </si>
  <si>
    <t>Kayal</t>
  </si>
  <si>
    <t>Ulvestad</t>
  </si>
  <si>
    <t>Marney</t>
  </si>
  <si>
    <t>Lumeka</t>
  </si>
  <si>
    <t>Choudhury</t>
  </si>
  <si>
    <t>Quina</t>
  </si>
  <si>
    <t>Sidwell</t>
  </si>
  <si>
    <t>Westwood</t>
  </si>
  <si>
    <t>Scott</t>
  </si>
  <si>
    <t>Lokilo</t>
  </si>
  <si>
    <t>Whitehead</t>
  </si>
  <si>
    <t>Amartey</t>
  </si>
  <si>
    <t>Højbjerg</t>
  </si>
  <si>
    <t>Sims</t>
  </si>
  <si>
    <t>Woodburn</t>
  </si>
  <si>
    <t>Aubameyang</t>
  </si>
  <si>
    <t>Ibrahimovic</t>
  </si>
  <si>
    <t>Tosun</t>
  </si>
  <si>
    <t>Llorente</t>
  </si>
  <si>
    <t>Locadia</t>
  </si>
  <si>
    <t>Wilson</t>
  </si>
  <si>
    <t>Sørloth</t>
  </si>
  <si>
    <t>Hugill</t>
  </si>
  <si>
    <t>Wickham</t>
  </si>
  <si>
    <t>Ings</t>
  </si>
  <si>
    <t>Jordan Ayew</t>
  </si>
  <si>
    <t>Okaka</t>
  </si>
  <si>
    <t>Nketiah</t>
  </si>
  <si>
    <t>Diabaté</t>
  </si>
  <si>
    <t>Martínez</t>
  </si>
  <si>
    <t>Baldock</t>
  </si>
  <si>
    <t>Wells</t>
  </si>
  <si>
    <t>Sinclair</t>
  </si>
  <si>
    <t>Ulloa</t>
  </si>
  <si>
    <t>Solanke</t>
  </si>
  <si>
    <t>Quaner</t>
  </si>
  <si>
    <t>Obafemi</t>
  </si>
  <si>
    <t>Tulloch</t>
  </si>
  <si>
    <t>AlBHA</t>
  </si>
  <si>
    <t>"Hennessey"</t>
  </si>
  <si>
    <t>"Adrián"</t>
  </si>
  <si>
    <t>"Speroni"</t>
  </si>
  <si>
    <t>"Darlow"</t>
  </si>
  <si>
    <t>"Karius"</t>
  </si>
  <si>
    <t>"McCarthy"</t>
  </si>
  <si>
    <t>"Karnezis"</t>
  </si>
  <si>
    <t>"Gazzaniga"</t>
  </si>
  <si>
    <t>"Heaton"</t>
  </si>
  <si>
    <t>"Caballero"</t>
  </si>
  <si>
    <t>"Grant"</t>
  </si>
  <si>
    <t>"Vorm"</t>
  </si>
  <si>
    <t>"Bravo"</t>
  </si>
  <si>
    <t>"Myhill"</t>
  </si>
  <si>
    <t>"Macey"</t>
  </si>
  <si>
    <t>"Ospina"</t>
  </si>
  <si>
    <t>"Eduardo"</t>
  </si>
  <si>
    <t>"Romero"</t>
  </si>
  <si>
    <t>"Dubravka"</t>
  </si>
  <si>
    <t>"Hamer"</t>
  </si>
  <si>
    <t>"Robles"</t>
  </si>
  <si>
    <t>"Stekelenburg"</t>
  </si>
  <si>
    <t>"Jakupovic"</t>
  </si>
  <si>
    <t>"Boruc"</t>
  </si>
  <si>
    <t>"Federici"</t>
  </si>
  <si>
    <t>"Krul"</t>
  </si>
  <si>
    <t>"Mäenpää"</t>
  </si>
  <si>
    <t>"Legzdins"</t>
  </si>
  <si>
    <t>"Lindegaard"</t>
  </si>
  <si>
    <t>"Henry"</t>
  </si>
  <si>
    <t>"Green"</t>
  </si>
  <si>
    <t>"Taylor"</t>
  </si>
  <si>
    <t>"Haugaard"</t>
  </si>
  <si>
    <t>"Mulder"</t>
  </si>
  <si>
    <t>"Nordfeldt"</t>
  </si>
  <si>
    <t>"Whiteman"</t>
  </si>
  <si>
    <t>"Bachmann"</t>
  </si>
  <si>
    <t>"Palmer"</t>
  </si>
  <si>
    <t>"Trott"</t>
  </si>
  <si>
    <t>"Coleman"</t>
  </si>
  <si>
    <t>"Koscielny"</t>
  </si>
  <si>
    <t>"Moses"</t>
  </si>
  <si>
    <t>"Mustafi"</t>
  </si>
  <si>
    <t>"Lovren"</t>
  </si>
  <si>
    <t>"Smalling"</t>
  </si>
  <si>
    <t>"Evans"</t>
  </si>
  <si>
    <t>"Christensen"</t>
  </si>
  <si>
    <t>"Klavan"</t>
  </si>
  <si>
    <t>"Zouma"</t>
  </si>
  <si>
    <t>"Steve Cook"</t>
  </si>
  <si>
    <t>"Gibbs"</t>
  </si>
  <si>
    <t>"Zabaleta"</t>
  </si>
  <si>
    <t>"Kabasele"</t>
  </si>
  <si>
    <t>"Williams"</t>
  </si>
  <si>
    <t>"Cahill"</t>
  </si>
  <si>
    <t>"Danilo"</t>
  </si>
  <si>
    <t>"Dawson"</t>
  </si>
  <si>
    <t>"Shawcross"</t>
  </si>
  <si>
    <t>"Aurier"</t>
  </si>
  <si>
    <t>"Nyom"</t>
  </si>
  <si>
    <t>"Kenny"</t>
  </si>
  <si>
    <t>"Zappacosta"</t>
  </si>
  <si>
    <t>"Robertson"</t>
  </si>
  <si>
    <t>"Pieters"</t>
  </si>
  <si>
    <t>"Ogbonna"</t>
  </si>
  <si>
    <t>"Tomkins"</t>
  </si>
  <si>
    <t>"Morgan"</t>
  </si>
  <si>
    <t>"Yedlin"</t>
  </si>
  <si>
    <t>"Milner"</t>
  </si>
  <si>
    <t>"Martina"</t>
  </si>
  <si>
    <t>"Manquillo"</t>
  </si>
  <si>
    <t>"van der Hoorn"</t>
  </si>
  <si>
    <t>"Adam Smith"</t>
  </si>
  <si>
    <t>"Simpson"</t>
  </si>
  <si>
    <t>"Keane"</t>
  </si>
  <si>
    <t>"Reid"</t>
  </si>
  <si>
    <t>"Holebas"</t>
  </si>
  <si>
    <t>"Sakho"</t>
  </si>
  <si>
    <t>"Smith"</t>
  </si>
  <si>
    <t>"Schlupp"</t>
  </si>
  <si>
    <t>"Masuaku"</t>
  </si>
  <si>
    <t>"Francis"</t>
  </si>
  <si>
    <t>"Suttner"</t>
  </si>
  <si>
    <t>"Baines"</t>
  </si>
  <si>
    <t>"Bong"</t>
  </si>
  <si>
    <t>"Alexander-Arnold"</t>
  </si>
  <si>
    <t>"Holgate"</t>
  </si>
  <si>
    <t>"Chilwell"</t>
  </si>
  <si>
    <t>"Hoedt"</t>
  </si>
  <si>
    <t>"Fosu-Mensah"</t>
  </si>
  <si>
    <t>"Dann"</t>
  </si>
  <si>
    <t>"Bardsley"</t>
  </si>
  <si>
    <t>"Kelly"</t>
  </si>
  <si>
    <t>"Janmaat"</t>
  </si>
  <si>
    <t>"Malone"</t>
  </si>
  <si>
    <t>"Long"</t>
  </si>
  <si>
    <t>"Jagielka"</t>
  </si>
  <si>
    <t>"Mariappa"</t>
  </si>
  <si>
    <t>"van Dijk"</t>
  </si>
  <si>
    <t>"Lindelöf"</t>
  </si>
  <si>
    <t>"Shaw"</t>
  </si>
  <si>
    <t>"Zeegelaar"</t>
  </si>
  <si>
    <t>"Collins"</t>
  </si>
  <si>
    <t>"Kompany"</t>
  </si>
  <si>
    <t>"Prödl"</t>
  </si>
  <si>
    <t>"Cameron"</t>
  </si>
  <si>
    <t>"van Aanholt"</t>
  </si>
  <si>
    <t>"Mangala"</t>
  </si>
  <si>
    <t>"Blind"</t>
  </si>
  <si>
    <t>"Hadergjonaj"</t>
  </si>
  <si>
    <t>"Britos"</t>
  </si>
  <si>
    <t>"Mbemba"</t>
  </si>
  <si>
    <t>"Dragovic"</t>
  </si>
  <si>
    <t>"Wagué"</t>
  </si>
  <si>
    <t>"Wimmer"</t>
  </si>
  <si>
    <t>"Riedewald"</t>
  </si>
  <si>
    <t>"Mendy"</t>
  </si>
  <si>
    <t>"Lejeune"</t>
  </si>
  <si>
    <t>"Mertesacker"</t>
  </si>
  <si>
    <t>"Dummett"</t>
  </si>
  <si>
    <t>"Rose"</t>
  </si>
  <si>
    <t>"Rice"</t>
  </si>
  <si>
    <t>"Holding"</t>
  </si>
  <si>
    <t>"McQueen"</t>
  </si>
  <si>
    <t>"Bauer"</t>
  </si>
  <si>
    <t>"Rojo"</t>
  </si>
  <si>
    <t>"Darmian"</t>
  </si>
  <si>
    <t>"Gámez"</t>
  </si>
  <si>
    <t>"Schelotto"</t>
  </si>
  <si>
    <t>"McAuley"</t>
  </si>
  <si>
    <t>"Pied"</t>
  </si>
  <si>
    <t>"Kaboul"</t>
  </si>
  <si>
    <t>"Walker-Peters"</t>
  </si>
  <si>
    <t>"Laporte"</t>
  </si>
  <si>
    <t>"Martins Indi"</t>
  </si>
  <si>
    <t>"Edwards"</t>
  </si>
  <si>
    <t>"Chambers"</t>
  </si>
  <si>
    <t>"Goldson"</t>
  </si>
  <si>
    <t>"Bartley"</t>
  </si>
  <si>
    <t>"Rosenior"</t>
  </si>
  <si>
    <t>"Rangel"</t>
  </si>
  <si>
    <t>"Kongolo"</t>
  </si>
  <si>
    <t>"Byram"</t>
  </si>
  <si>
    <t>"Cranie"</t>
  </si>
  <si>
    <t>"Cathcart"</t>
  </si>
  <si>
    <t>"Hefele"</t>
  </si>
  <si>
    <t>"Johnson"</t>
  </si>
  <si>
    <t>"Roberts"</t>
  </si>
  <si>
    <t>"Hünemeier"</t>
  </si>
  <si>
    <t>"Emerson"</t>
  </si>
  <si>
    <t>"Clyne"</t>
  </si>
  <si>
    <t>"Funes Mori"</t>
  </si>
  <si>
    <t>"Huth"</t>
  </si>
  <si>
    <t>"Jach"</t>
  </si>
  <si>
    <t>"Souaré"</t>
  </si>
  <si>
    <t>"Stafylidis"</t>
  </si>
  <si>
    <t>"Foyth"</t>
  </si>
  <si>
    <t>"Gabr"</t>
  </si>
  <si>
    <t>"Mavropanos"</t>
  </si>
  <si>
    <t>"Mings"</t>
  </si>
  <si>
    <t>"Delaney"</t>
  </si>
  <si>
    <t>"Benalouane"</t>
  </si>
  <si>
    <t>"Bednarek"</t>
  </si>
  <si>
    <t>"Adarabioyo"</t>
  </si>
  <si>
    <t>"Ferguson"</t>
  </si>
  <si>
    <t>"Brad Smith"</t>
  </si>
  <si>
    <t>"Stankovic"</t>
  </si>
  <si>
    <t>"Hazard"</t>
  </si>
  <si>
    <t>"Willian"</t>
  </si>
  <si>
    <t>"Lingard"</t>
  </si>
  <si>
    <t>"AlBHA"</t>
  </si>
  <si>
    <t>"Arnautovic"</t>
  </si>
  <si>
    <t>"Mata"</t>
  </si>
  <si>
    <t>"Sigurdsson"</t>
  </si>
  <si>
    <t>"Townsend"</t>
  </si>
  <si>
    <t>"Allen"</t>
  </si>
  <si>
    <t>"Young"</t>
  </si>
  <si>
    <t>"Lanzini"</t>
  </si>
  <si>
    <t>"Milivojevic"</t>
  </si>
  <si>
    <t>"Zaha"</t>
  </si>
  <si>
    <t>"Gudmundsson"</t>
  </si>
  <si>
    <t>"Can"</t>
  </si>
  <si>
    <t>"Kanté"</t>
  </si>
  <si>
    <t>"Chamberlain"</t>
  </si>
  <si>
    <t>"Cork"</t>
  </si>
  <si>
    <t>"Ndidi"</t>
  </si>
  <si>
    <t>"Defour"</t>
  </si>
  <si>
    <t>"Ibe"</t>
  </si>
  <si>
    <t>"Fraser"</t>
  </si>
  <si>
    <t>"Dier"</t>
  </si>
  <si>
    <t>"Carrillo"</t>
  </si>
  <si>
    <t>"Carroll"</t>
  </si>
  <si>
    <t>"Bernardo Silva"</t>
  </si>
  <si>
    <t>"Ward-Prowse"</t>
  </si>
  <si>
    <t>"Wijnaldum"</t>
  </si>
  <si>
    <t>"Arfield"</t>
  </si>
  <si>
    <t>"McArthur"</t>
  </si>
  <si>
    <t>"Kouyaté"</t>
  </si>
  <si>
    <t>"Loftus-Cheek"</t>
  </si>
  <si>
    <t>"Obiang"</t>
  </si>
  <si>
    <t>"Clucas"</t>
  </si>
  <si>
    <t>"Barry"</t>
  </si>
  <si>
    <t>"Noble"</t>
  </si>
  <si>
    <t>"Iwobi"</t>
  </si>
  <si>
    <t>"Izquierdo"</t>
  </si>
  <si>
    <t>"Cabaye"</t>
  </si>
  <si>
    <t>"Livermore"</t>
  </si>
  <si>
    <t>"Gueye"</t>
  </si>
  <si>
    <t>"André Ayew"</t>
  </si>
  <si>
    <t>"Redmond"</t>
  </si>
  <si>
    <t>"Oriol Romeu"</t>
  </si>
  <si>
    <t>"Boufal"</t>
  </si>
  <si>
    <t>"Stanislas"</t>
  </si>
  <si>
    <t>"Sissoko"</t>
  </si>
  <si>
    <t>"Kachunga"</t>
  </si>
  <si>
    <t>"Gündogan"</t>
  </si>
  <si>
    <t>"Krychowiak"</t>
  </si>
  <si>
    <t>"Merino"</t>
  </si>
  <si>
    <t>"Delph"</t>
  </si>
  <si>
    <t>"Antonio"</t>
  </si>
  <si>
    <t>"Fer"</t>
  </si>
  <si>
    <t>"Brunt"</t>
  </si>
  <si>
    <t>"van La Parra"</t>
  </si>
  <si>
    <t>"Sobhi"</t>
  </si>
  <si>
    <t>"Murphy"</t>
  </si>
  <si>
    <t>"Sako"</t>
  </si>
  <si>
    <t>"Iborra"</t>
  </si>
  <si>
    <t>"Gosling"</t>
  </si>
  <si>
    <t>"Diamé"</t>
  </si>
  <si>
    <t>"Hayden"</t>
  </si>
  <si>
    <t>"Schneiderlin"</t>
  </si>
  <si>
    <t>"Wilshere"</t>
  </si>
  <si>
    <t>"Lennon"</t>
  </si>
  <si>
    <t>"Lemina"</t>
  </si>
  <si>
    <t>"Lewis Cook"</t>
  </si>
  <si>
    <t>"Pereyra"</t>
  </si>
  <si>
    <t>"Dembélé"</t>
  </si>
  <si>
    <t>"Winks"</t>
  </si>
  <si>
    <t>"McClean"</t>
  </si>
  <si>
    <t>"Herrera"</t>
  </si>
  <si>
    <t>"Hogg"</t>
  </si>
  <si>
    <t>"Shelvey"</t>
  </si>
  <si>
    <t>"Arter"</t>
  </si>
  <si>
    <t>"Dyer"</t>
  </si>
  <si>
    <t>"Jesé"</t>
  </si>
  <si>
    <t>"Narsingh"</t>
  </si>
  <si>
    <t>"Hughes"</t>
  </si>
  <si>
    <t>"Walcott"</t>
  </si>
  <si>
    <t>"Ki Sung-yueng"</t>
  </si>
  <si>
    <t>"Pugh"</t>
  </si>
  <si>
    <t>"Capoue"</t>
  </si>
  <si>
    <t>"King"</t>
  </si>
  <si>
    <t>"Lamela"</t>
  </si>
  <si>
    <t>"Drinkwater"</t>
  </si>
  <si>
    <t>"Field"</t>
  </si>
  <si>
    <t>"Højbjerg"</t>
  </si>
  <si>
    <t>"Sanches"</t>
  </si>
  <si>
    <t>"James"</t>
  </si>
  <si>
    <t>"Brown"</t>
  </si>
  <si>
    <t>"Maitland-Niles"</t>
  </si>
  <si>
    <t>"Yacob"</t>
  </si>
  <si>
    <t>"Billing"</t>
  </si>
  <si>
    <t>"Chadli"</t>
  </si>
  <si>
    <t>"Vlasic"</t>
  </si>
  <si>
    <t>"Morrison"</t>
  </si>
  <si>
    <t>"Routledge"</t>
  </si>
  <si>
    <t>"Adam"</t>
  </si>
  <si>
    <t>"Elneny"</t>
  </si>
  <si>
    <t>"Burke"</t>
  </si>
  <si>
    <t>"Amartey"</t>
  </si>
  <si>
    <t>"Chalobah"</t>
  </si>
  <si>
    <t>"Puncheon"</t>
  </si>
  <si>
    <t>"Sabiri"</t>
  </si>
  <si>
    <t>"Britton"</t>
  </si>
  <si>
    <t>"Fernandes"</t>
  </si>
  <si>
    <t>"Westwood"</t>
  </si>
  <si>
    <t>"Bolasie"</t>
  </si>
  <si>
    <t>"Wanyama"</t>
  </si>
  <si>
    <t>"Kenedy"</t>
  </si>
  <si>
    <t>"Kayal"</t>
  </si>
  <si>
    <t>"Lallana"</t>
  </si>
  <si>
    <t>"Yaya Touré"</t>
  </si>
  <si>
    <t>"Zinchenko"</t>
  </si>
  <si>
    <t>"Afellay"</t>
  </si>
  <si>
    <t>"Silva"</t>
  </si>
  <si>
    <t>"Baningime"</t>
  </si>
  <si>
    <t>"Klaassen"</t>
  </si>
  <si>
    <t>"Nkoudou"</t>
  </si>
  <si>
    <t>"Lee Chung-yong"</t>
  </si>
  <si>
    <t>"Deulofeu"</t>
  </si>
  <si>
    <t>"Walters"</t>
  </si>
  <si>
    <t>"Whitehead"</t>
  </si>
  <si>
    <t>"João Mário"</t>
  </si>
  <si>
    <t>"Pritchard"</t>
  </si>
  <si>
    <t>"Diaz"</t>
  </si>
  <si>
    <t>"Barkley"</t>
  </si>
  <si>
    <t>"Nelson"</t>
  </si>
  <si>
    <t>"Foden"</t>
  </si>
  <si>
    <t>"Ampadu"</t>
  </si>
  <si>
    <t>"Hudson-Odoi"</t>
  </si>
  <si>
    <t>"Ireland"</t>
  </si>
  <si>
    <t>"Harper"</t>
  </si>
  <si>
    <t>"Lumeka"</t>
  </si>
  <si>
    <t>"Choudhury"</t>
  </si>
  <si>
    <t>"Sims"</t>
  </si>
  <si>
    <t>"Lucas Moura"</t>
  </si>
  <si>
    <t>"Cazorla"</t>
  </si>
  <si>
    <t>"Badou Ndiaye"</t>
  </si>
  <si>
    <t>"Rakip"</t>
  </si>
  <si>
    <t>"Lukebakio"</t>
  </si>
  <si>
    <t>"Haksabanovic"</t>
  </si>
  <si>
    <t>"Skalak"</t>
  </si>
  <si>
    <t>"Hyndman"</t>
  </si>
  <si>
    <t>"Butcher"</t>
  </si>
  <si>
    <t>"Molumby"</t>
  </si>
  <si>
    <t>"Mutch"</t>
  </si>
  <si>
    <t>"Wan-Bissaka"</t>
  </si>
  <si>
    <t>"Scannell"</t>
  </si>
  <si>
    <t>"Thomas"</t>
  </si>
  <si>
    <t>"Oakley-Boothe"</t>
  </si>
  <si>
    <t>"Stewart"</t>
  </si>
  <si>
    <t>"Ndong"</t>
  </si>
  <si>
    <t>"Leko"</t>
  </si>
  <si>
    <t>"Cullen"</t>
  </si>
  <si>
    <t>"Ulvestad"</t>
  </si>
  <si>
    <t>"Marney"</t>
  </si>
  <si>
    <t>"Quina"</t>
  </si>
  <si>
    <t>"Sidwell"</t>
  </si>
  <si>
    <t>"Scott"</t>
  </si>
  <si>
    <t>"Lokilo"</t>
  </si>
  <si>
    <t>"Woodburn"</t>
  </si>
  <si>
    <t>"Jordan Ayew"</t>
  </si>
  <si>
    <t>"Wilson"</t>
  </si>
  <si>
    <t>"Benteke"</t>
  </si>
  <si>
    <t>"Austin"</t>
  </si>
  <si>
    <t>"Rondón"</t>
  </si>
  <si>
    <t>"Gayle"</t>
  </si>
  <si>
    <t>"Crouch"</t>
  </si>
  <si>
    <t>"Mounie"</t>
  </si>
  <si>
    <t>"Barnes"</t>
  </si>
  <si>
    <t>"Defoe"</t>
  </si>
  <si>
    <t>"Giroud"</t>
  </si>
  <si>
    <t>"Deeney"</t>
  </si>
  <si>
    <t>"Bony"</t>
  </si>
  <si>
    <t>"Quaner"</t>
  </si>
  <si>
    <t>"Robson-Kanu"</t>
  </si>
  <si>
    <t>"Sturridge"</t>
  </si>
  <si>
    <t>"Slimani"</t>
  </si>
  <si>
    <t>"Solanke"</t>
  </si>
  <si>
    <t>"Llorente"</t>
  </si>
  <si>
    <t>"Berahino"</t>
  </si>
  <si>
    <t>"Okaka"</t>
  </si>
  <si>
    <t>"Mousset"</t>
  </si>
  <si>
    <t>"Iheanacho"</t>
  </si>
  <si>
    <t>"Ibrahimovic"</t>
  </si>
  <si>
    <t>"Wells"</t>
  </si>
  <si>
    <t>"Ulloa"</t>
  </si>
  <si>
    <t>"Tosun"</t>
  </si>
  <si>
    <t>"Ings"</t>
  </si>
  <si>
    <t>"Sinclair"</t>
  </si>
  <si>
    <t>"Diabaté"</t>
  </si>
  <si>
    <t>"Baldock"</t>
  </si>
  <si>
    <t>"Obafemi"</t>
  </si>
  <si>
    <t>"Aubameyang"</t>
  </si>
  <si>
    <t>"Locadia"</t>
  </si>
  <si>
    <t>"Sørloth"</t>
  </si>
  <si>
    <t>"Hugill"</t>
  </si>
  <si>
    <t>"Wickham"</t>
  </si>
  <si>
    <t>"Nketiah"</t>
  </si>
  <si>
    <t>"Martínez"</t>
  </si>
  <si>
    <t>"Tulloch"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</si>
</sst>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 applyBorder="1"/>
    <xf numFmtId="0" fontId="0" fillId="0" borderId="0" xfId="0" applyBorder="1"/>
    <xf numFmtId="0" fontId="4" fillId="0" borderId="1" xfId="0" applyFont="1" applyBorder="1"/>
    <xf numFmtId="2" fontId="4" fillId="0" borderId="1" xfId="0" applyNumberFormat="1" applyFont="1" applyBorder="1"/>
    <xf numFmtId="0" fontId="3" fillId="0" borderId="0" xfId="0" applyFont="1" applyFill="1" applyBorder="1"/>
    <xf numFmtId="0" fontId="3" fillId="0" borderId="0" xfId="0" applyFont="1"/>
    <xf numFmtId="0" fontId="3" fillId="0" borderId="1" xfId="0" applyFont="1" applyBorder="1"/>
    <xf numFmtId="2" fontId="3" fillId="0" borderId="1" xfId="0" applyNumberFormat="1" applyFont="1" applyBorder="1"/>
    <xf numFmtId="0" fontId="2" fillId="2" borderId="0" xfId="0" applyFont="1" applyFill="1" applyBorder="1"/>
    <xf numFmtId="2" fontId="3" fillId="0" borderId="0" xfId="0" applyNumberFormat="1" applyFont="1" applyBorder="1"/>
    <xf numFmtId="0" fontId="2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0" fillId="0" borderId="1" xfId="0" applyBorder="1"/>
    <xf numFmtId="0" fontId="0" fillId="0" borderId="0" xfId="0" applyFill="1" applyBorder="1"/>
    <xf numFmtId="0" fontId="4" fillId="0" borderId="0" xfId="0" applyFont="1" applyFill="1" applyBorder="1"/>
    <xf numFmtId="2" fontId="0" fillId="0" borderId="0" xfId="0" applyNumberFormat="1" applyFill="1" applyBorder="1"/>
    <xf numFmtId="0" fontId="3" fillId="0" borderId="1" xfId="0" applyFont="1" applyFill="1" applyBorder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71" fontId="0" fillId="0" borderId="0" xfId="0" applyNumberFormat="1"/>
    <xf numFmtId="171" fontId="0" fillId="0" borderId="1" xfId="0" applyNumberFormat="1" applyBorder="1"/>
    <xf numFmtId="171" fontId="0" fillId="0" borderId="0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zoomScale="85" zoomScaleNormal="85" workbookViewId="0">
      <selection activeCell="C9" sqref="C9"/>
    </sheetView>
  </sheetViews>
  <sheetFormatPr defaultRowHeight="15" x14ac:dyDescent="0.25"/>
  <cols>
    <col min="1" max="1" width="11.42578125" customWidth="1"/>
    <col min="2" max="2" width="7.7109375" customWidth="1"/>
    <col min="3" max="6" width="6.7109375" customWidth="1"/>
    <col min="7" max="8" width="4.7109375" style="2" customWidth="1"/>
    <col min="9" max="9" width="14" customWidth="1"/>
    <col min="10" max="10" width="7.7109375" customWidth="1"/>
    <col min="11" max="13" width="6.7109375" customWidth="1"/>
    <col min="14" max="14" width="6.7109375" style="20" customWidth="1"/>
    <col min="15" max="16" width="4.7109375" customWidth="1"/>
    <col min="17" max="17" width="12.7109375" customWidth="1"/>
    <col min="18" max="18" width="7.7109375" customWidth="1"/>
    <col min="19" max="21" width="6.7109375" customWidth="1"/>
    <col min="22" max="22" width="6.7109375" style="20" customWidth="1"/>
    <col min="23" max="24" width="4.7109375" customWidth="1"/>
    <col min="25" max="25" width="14.7109375" customWidth="1"/>
    <col min="26" max="26" width="7.7109375" customWidth="1"/>
    <col min="27" max="29" width="6.7109375" customWidth="1"/>
    <col min="30" max="30" width="6.7109375" style="20" customWidth="1"/>
    <col min="31" max="32" width="4.7109375" customWidth="1"/>
    <col min="33" max="33" width="3.7109375" customWidth="1"/>
    <col min="34" max="34" width="13.140625" customWidth="1"/>
    <col min="35" max="36" width="6.7109375" customWidth="1"/>
    <col min="37" max="37" width="10.140625" customWidth="1"/>
    <col min="38" max="39" width="6.7109375" customWidth="1"/>
  </cols>
  <sheetData>
    <row r="1" spans="1:39" x14ac:dyDescent="0.25">
      <c r="A1" s="4" t="s">
        <v>184</v>
      </c>
      <c r="B1" s="4" t="s">
        <v>163</v>
      </c>
      <c r="C1" s="4">
        <v>5.7</v>
      </c>
      <c r="D1" s="4">
        <f>10*C1</f>
        <v>57</v>
      </c>
      <c r="E1" s="4">
        <v>65</v>
      </c>
      <c r="F1" s="5">
        <f>E1/C1</f>
        <v>11.403508771929824</v>
      </c>
      <c r="G1" s="2">
        <v>0</v>
      </c>
      <c r="H1" s="6">
        <v>0</v>
      </c>
      <c r="I1" s="4" t="s">
        <v>185</v>
      </c>
      <c r="J1" s="4" t="s">
        <v>166</v>
      </c>
      <c r="K1" s="4">
        <v>6.7</v>
      </c>
      <c r="L1" s="4">
        <f>10*K1</f>
        <v>67</v>
      </c>
      <c r="M1" s="4">
        <v>67</v>
      </c>
      <c r="N1" s="5">
        <f>M1/K1</f>
        <v>10</v>
      </c>
      <c r="O1" s="7">
        <v>1</v>
      </c>
      <c r="P1" s="7">
        <v>0</v>
      </c>
      <c r="Q1" s="4" t="s">
        <v>186</v>
      </c>
      <c r="R1" s="4" t="s">
        <v>170</v>
      </c>
      <c r="S1" s="4">
        <v>8.8000000000000007</v>
      </c>
      <c r="T1" s="4">
        <f>10*S1</f>
        <v>88</v>
      </c>
      <c r="U1" s="4">
        <v>73</v>
      </c>
      <c r="V1" s="5">
        <f>U1/S1</f>
        <v>8.295454545454545</v>
      </c>
      <c r="W1" s="7">
        <v>1</v>
      </c>
      <c r="X1" s="7">
        <v>0</v>
      </c>
      <c r="Y1" s="4" t="s">
        <v>187</v>
      </c>
      <c r="Z1" s="4" t="s">
        <v>170</v>
      </c>
      <c r="AA1" s="4">
        <v>11.8</v>
      </c>
      <c r="AB1" s="4">
        <f>10*AA1</f>
        <v>118</v>
      </c>
      <c r="AC1" s="4">
        <v>67</v>
      </c>
      <c r="AD1" s="5">
        <f>AC1/AA1</f>
        <v>5.6779661016949152</v>
      </c>
      <c r="AE1" s="7">
        <v>0</v>
      </c>
      <c r="AF1" s="7">
        <v>0</v>
      </c>
    </row>
    <row r="2" spans="1:39" x14ac:dyDescent="0.25">
      <c r="A2" s="4" t="s">
        <v>188</v>
      </c>
      <c r="B2" s="4" t="s">
        <v>164</v>
      </c>
      <c r="C2" s="4">
        <v>4.5999999999999996</v>
      </c>
      <c r="D2" s="4">
        <f t="shared" ref="D2:D20" si="0">10*C2</f>
        <v>46</v>
      </c>
      <c r="E2" s="4">
        <v>56</v>
      </c>
      <c r="F2" s="5">
        <f t="shared" ref="F2:F19" si="1">E2/C2</f>
        <v>12.173913043478262</v>
      </c>
      <c r="G2" s="2">
        <v>0</v>
      </c>
      <c r="H2" s="6">
        <v>0</v>
      </c>
      <c r="I2" s="4" t="s">
        <v>189</v>
      </c>
      <c r="J2" s="4" t="s">
        <v>163</v>
      </c>
      <c r="K2" s="4">
        <v>6.7</v>
      </c>
      <c r="L2" s="4">
        <f t="shared" ref="L2:L50" si="2">10*K2</f>
        <v>67</v>
      </c>
      <c r="M2" s="4">
        <v>61</v>
      </c>
      <c r="N2" s="5">
        <f t="shared" ref="N2:N48" si="3">M2/K2</f>
        <v>9.1044776119402986</v>
      </c>
      <c r="O2" s="7">
        <v>0</v>
      </c>
      <c r="P2" s="7">
        <v>0</v>
      </c>
      <c r="Q2" s="4" t="s">
        <v>190</v>
      </c>
      <c r="R2" s="4" t="s">
        <v>177</v>
      </c>
      <c r="S2" s="4">
        <v>9.4</v>
      </c>
      <c r="T2" s="4">
        <f t="shared" ref="T2:T50" si="4">10*S2</f>
        <v>94</v>
      </c>
      <c r="U2" s="4">
        <v>72</v>
      </c>
      <c r="V2" s="5">
        <f t="shared" ref="V2:V50" si="5">U2/S2</f>
        <v>7.6595744680851059</v>
      </c>
      <c r="W2" s="7">
        <v>1</v>
      </c>
      <c r="X2" s="7">
        <v>0</v>
      </c>
      <c r="Y2" s="8" t="s">
        <v>191</v>
      </c>
      <c r="Z2" s="8" t="s">
        <v>172</v>
      </c>
      <c r="AA2" s="8">
        <v>12.8</v>
      </c>
      <c r="AB2" s="4">
        <f t="shared" ref="AB2:AB30" si="6">10*AA2</f>
        <v>128</v>
      </c>
      <c r="AC2" s="8">
        <v>65</v>
      </c>
      <c r="AD2" s="9">
        <f t="shared" ref="AD2:AD30" si="7">AC2/AA2</f>
        <v>5.078125</v>
      </c>
      <c r="AE2" s="7">
        <v>0</v>
      </c>
      <c r="AF2" s="7">
        <v>0</v>
      </c>
      <c r="AH2" t="s">
        <v>192</v>
      </c>
      <c r="AI2">
        <v>15</v>
      </c>
    </row>
    <row r="3" spans="1:39" x14ac:dyDescent="0.25">
      <c r="A3" s="8" t="s">
        <v>193</v>
      </c>
      <c r="B3" s="8" t="s">
        <v>165</v>
      </c>
      <c r="C3" s="8">
        <v>5.0999999999999996</v>
      </c>
      <c r="D3" s="4">
        <f t="shared" si="0"/>
        <v>51</v>
      </c>
      <c r="E3" s="8">
        <v>51</v>
      </c>
      <c r="F3" s="9">
        <f t="shared" si="1"/>
        <v>10</v>
      </c>
      <c r="G3" s="2">
        <v>0</v>
      </c>
      <c r="H3" s="6">
        <v>0</v>
      </c>
      <c r="I3" s="4" t="s">
        <v>194</v>
      </c>
      <c r="J3" s="4" t="s">
        <v>163</v>
      </c>
      <c r="K3" s="4">
        <v>5.4</v>
      </c>
      <c r="L3" s="4">
        <f t="shared" si="2"/>
        <v>54</v>
      </c>
      <c r="M3" s="4">
        <v>59</v>
      </c>
      <c r="N3" s="5">
        <f t="shared" si="3"/>
        <v>10.925925925925926</v>
      </c>
      <c r="O3" s="7">
        <v>1</v>
      </c>
      <c r="P3" s="7">
        <v>0</v>
      </c>
      <c r="Q3" s="4" t="s">
        <v>195</v>
      </c>
      <c r="R3" s="4" t="s">
        <v>170</v>
      </c>
      <c r="S3" s="4">
        <v>10.1</v>
      </c>
      <c r="T3" s="4">
        <f t="shared" si="4"/>
        <v>101</v>
      </c>
      <c r="U3" s="4">
        <v>64</v>
      </c>
      <c r="V3" s="5">
        <f t="shared" si="5"/>
        <v>6.3366336633663369</v>
      </c>
      <c r="W3" s="7">
        <v>0</v>
      </c>
      <c r="X3" s="7">
        <v>0</v>
      </c>
      <c r="Y3" s="8" t="s">
        <v>196</v>
      </c>
      <c r="Z3" s="8" t="s">
        <v>163</v>
      </c>
      <c r="AA3" s="8">
        <v>11.6</v>
      </c>
      <c r="AB3" s="4">
        <f t="shared" si="6"/>
        <v>116</v>
      </c>
      <c r="AC3" s="8">
        <v>64</v>
      </c>
      <c r="AD3" s="9">
        <f t="shared" si="7"/>
        <v>5.5172413793103452</v>
      </c>
      <c r="AE3" s="7">
        <v>0</v>
      </c>
      <c r="AF3" s="7">
        <v>0</v>
      </c>
      <c r="AH3" t="s">
        <v>197</v>
      </c>
      <c r="AI3">
        <v>3</v>
      </c>
    </row>
    <row r="4" spans="1:39" x14ac:dyDescent="0.25">
      <c r="A4" s="8" t="s">
        <v>198</v>
      </c>
      <c r="B4" s="8" t="s">
        <v>166</v>
      </c>
      <c r="C4" s="8">
        <v>5.4</v>
      </c>
      <c r="D4" s="4">
        <f t="shared" si="0"/>
        <v>54</v>
      </c>
      <c r="E4" s="8">
        <v>47</v>
      </c>
      <c r="F4" s="9">
        <f t="shared" si="1"/>
        <v>8.7037037037037024</v>
      </c>
      <c r="G4" s="2">
        <v>0</v>
      </c>
      <c r="H4" s="6">
        <v>0</v>
      </c>
      <c r="I4" s="4" t="s">
        <v>199</v>
      </c>
      <c r="J4" s="4" t="s">
        <v>168</v>
      </c>
      <c r="K4" s="4">
        <v>4.8</v>
      </c>
      <c r="L4" s="4">
        <f t="shared" si="2"/>
        <v>48</v>
      </c>
      <c r="M4" s="4">
        <v>56</v>
      </c>
      <c r="N4" s="5">
        <f t="shared" si="3"/>
        <v>11.666666666666668</v>
      </c>
      <c r="O4" s="7">
        <v>0</v>
      </c>
      <c r="P4" s="7">
        <v>0</v>
      </c>
      <c r="Q4" s="8" t="s">
        <v>200</v>
      </c>
      <c r="R4" s="8" t="s">
        <v>172</v>
      </c>
      <c r="S4" s="8">
        <v>9.6999999999999993</v>
      </c>
      <c r="T4" s="4">
        <f t="shared" si="4"/>
        <v>97</v>
      </c>
      <c r="U4" s="8">
        <v>63</v>
      </c>
      <c r="V4" s="9">
        <f t="shared" si="5"/>
        <v>6.4948453608247432</v>
      </c>
      <c r="W4" s="7">
        <v>0</v>
      </c>
      <c r="X4" s="7">
        <v>0</v>
      </c>
      <c r="Y4" s="8" t="s">
        <v>201</v>
      </c>
      <c r="Z4" s="8" t="s">
        <v>166</v>
      </c>
      <c r="AA4" s="8">
        <v>10.3</v>
      </c>
      <c r="AB4" s="4">
        <f t="shared" si="6"/>
        <v>103</v>
      </c>
      <c r="AC4" s="8">
        <v>63</v>
      </c>
      <c r="AD4" s="9">
        <f t="shared" si="7"/>
        <v>6.116504854368932</v>
      </c>
      <c r="AE4" s="7">
        <v>1</v>
      </c>
      <c r="AF4" s="7">
        <v>0</v>
      </c>
      <c r="AH4" t="s">
        <v>202</v>
      </c>
      <c r="AI4">
        <v>100.3</v>
      </c>
    </row>
    <row r="5" spans="1:39" x14ac:dyDescent="0.25">
      <c r="A5" s="8" t="s">
        <v>203</v>
      </c>
      <c r="B5" s="8" t="s">
        <v>167</v>
      </c>
      <c r="C5" s="8">
        <v>5</v>
      </c>
      <c r="D5" s="4">
        <f t="shared" si="0"/>
        <v>50</v>
      </c>
      <c r="E5" s="8">
        <v>46</v>
      </c>
      <c r="F5" s="9">
        <f t="shared" si="1"/>
        <v>9.1999999999999993</v>
      </c>
      <c r="G5" s="2">
        <v>1</v>
      </c>
      <c r="H5" s="6">
        <v>0</v>
      </c>
      <c r="I5" s="8" t="s">
        <v>204</v>
      </c>
      <c r="J5" s="8" t="s">
        <v>170</v>
      </c>
      <c r="K5" s="8">
        <v>5.9</v>
      </c>
      <c r="L5" s="4">
        <f t="shared" si="2"/>
        <v>59</v>
      </c>
      <c r="M5" s="8">
        <v>56</v>
      </c>
      <c r="N5" s="9">
        <f t="shared" si="3"/>
        <v>9.4915254237288131</v>
      </c>
      <c r="O5" s="7">
        <v>0</v>
      </c>
      <c r="P5" s="7">
        <v>0</v>
      </c>
      <c r="Q5" s="4" t="s">
        <v>205</v>
      </c>
      <c r="R5" s="4" t="s">
        <v>170</v>
      </c>
      <c r="S5" s="4">
        <v>8.1999999999999993</v>
      </c>
      <c r="T5" s="4">
        <f t="shared" si="4"/>
        <v>82</v>
      </c>
      <c r="U5" s="4">
        <v>62</v>
      </c>
      <c r="V5" s="5">
        <f t="shared" si="5"/>
        <v>7.5609756097560981</v>
      </c>
      <c r="W5" s="7">
        <v>1</v>
      </c>
      <c r="X5" s="7">
        <v>0</v>
      </c>
      <c r="Y5" s="8" t="s">
        <v>206</v>
      </c>
      <c r="Z5" s="8" t="s">
        <v>170</v>
      </c>
      <c r="AA5" s="8">
        <v>10.5</v>
      </c>
      <c r="AB5" s="4">
        <f t="shared" si="6"/>
        <v>105</v>
      </c>
      <c r="AC5" s="8">
        <v>54</v>
      </c>
      <c r="AD5" s="9">
        <f t="shared" si="7"/>
        <v>5.1428571428571432</v>
      </c>
      <c r="AE5" s="7">
        <v>0</v>
      </c>
      <c r="AF5" s="7">
        <v>0</v>
      </c>
    </row>
    <row r="6" spans="1:39" x14ac:dyDescent="0.25">
      <c r="A6" s="8" t="s">
        <v>207</v>
      </c>
      <c r="B6" s="8" t="s">
        <v>168</v>
      </c>
      <c r="C6" s="8">
        <v>4.5</v>
      </c>
      <c r="D6" s="4">
        <f t="shared" si="0"/>
        <v>45</v>
      </c>
      <c r="E6" s="8">
        <v>45</v>
      </c>
      <c r="F6" s="9">
        <f t="shared" si="1"/>
        <v>10</v>
      </c>
      <c r="G6" s="2">
        <v>0</v>
      </c>
      <c r="H6" s="6">
        <v>0</v>
      </c>
      <c r="I6" s="8" t="s">
        <v>208</v>
      </c>
      <c r="J6" s="8" t="s">
        <v>173</v>
      </c>
      <c r="K6" s="8">
        <v>6</v>
      </c>
      <c r="L6" s="4">
        <f t="shared" si="2"/>
        <v>60</v>
      </c>
      <c r="M6" s="8">
        <v>52</v>
      </c>
      <c r="N6" s="9">
        <f t="shared" si="3"/>
        <v>8.6666666666666661</v>
      </c>
      <c r="O6" s="7">
        <v>0</v>
      </c>
      <c r="P6" s="7">
        <v>0</v>
      </c>
      <c r="Q6" s="8" t="s">
        <v>209</v>
      </c>
      <c r="R6" s="8" t="s">
        <v>170</v>
      </c>
      <c r="S6" s="8">
        <v>8.5</v>
      </c>
      <c r="T6" s="4">
        <f t="shared" si="4"/>
        <v>85</v>
      </c>
      <c r="U6" s="8">
        <v>61</v>
      </c>
      <c r="V6" s="9">
        <f t="shared" si="5"/>
        <v>7.1764705882352944</v>
      </c>
      <c r="W6" s="7">
        <v>1</v>
      </c>
      <c r="X6" s="7">
        <v>0</v>
      </c>
      <c r="Y6" s="8" t="s">
        <v>210</v>
      </c>
      <c r="Z6" s="8" t="s">
        <v>167</v>
      </c>
      <c r="AA6" s="8">
        <v>8.6</v>
      </c>
      <c r="AB6" s="4">
        <f t="shared" si="6"/>
        <v>86</v>
      </c>
      <c r="AC6" s="8">
        <v>52</v>
      </c>
      <c r="AD6" s="9">
        <f t="shared" si="7"/>
        <v>6.0465116279069768</v>
      </c>
      <c r="AE6" s="7">
        <v>0</v>
      </c>
      <c r="AF6" s="7">
        <v>0</v>
      </c>
      <c r="AI6" t="s">
        <v>211</v>
      </c>
      <c r="AJ6" t="s">
        <v>212</v>
      </c>
    </row>
    <row r="7" spans="1:39" x14ac:dyDescent="0.25">
      <c r="A7" s="8" t="s">
        <v>213</v>
      </c>
      <c r="B7" s="8" t="s">
        <v>169</v>
      </c>
      <c r="C7" s="8">
        <v>4.5999999999999996</v>
      </c>
      <c r="D7" s="4">
        <f t="shared" si="0"/>
        <v>46</v>
      </c>
      <c r="E7" s="8">
        <v>45</v>
      </c>
      <c r="F7" s="9">
        <f t="shared" si="1"/>
        <v>9.7826086956521738</v>
      </c>
      <c r="G7" s="2">
        <v>1</v>
      </c>
      <c r="H7" s="6">
        <v>0</v>
      </c>
      <c r="I7" s="8" t="s">
        <v>214</v>
      </c>
      <c r="J7" s="8" t="s">
        <v>172</v>
      </c>
      <c r="K7" s="8">
        <v>5.8</v>
      </c>
      <c r="L7" s="4">
        <f t="shared" si="2"/>
        <v>58</v>
      </c>
      <c r="M7" s="8">
        <v>52</v>
      </c>
      <c r="N7" s="9">
        <f t="shared" si="3"/>
        <v>8.9655172413793114</v>
      </c>
      <c r="O7" s="7">
        <v>0</v>
      </c>
      <c r="P7" s="7">
        <v>0</v>
      </c>
      <c r="Q7" s="8" t="s">
        <v>215</v>
      </c>
      <c r="R7" s="8" t="s">
        <v>171</v>
      </c>
      <c r="S7" s="8">
        <v>5.9</v>
      </c>
      <c r="T7" s="4">
        <f t="shared" si="4"/>
        <v>59</v>
      </c>
      <c r="U7" s="8">
        <v>58</v>
      </c>
      <c r="V7" s="9">
        <f t="shared" si="5"/>
        <v>9.8305084745762699</v>
      </c>
      <c r="W7" s="7">
        <v>0</v>
      </c>
      <c r="X7" s="7">
        <v>1</v>
      </c>
      <c r="Y7" s="8" t="s">
        <v>216</v>
      </c>
      <c r="Z7" s="8" t="s">
        <v>169</v>
      </c>
      <c r="AA7" s="8">
        <v>5.9</v>
      </c>
      <c r="AB7" s="4">
        <f t="shared" si="6"/>
        <v>59</v>
      </c>
      <c r="AC7" s="8">
        <v>48</v>
      </c>
      <c r="AD7" s="9">
        <f t="shared" si="7"/>
        <v>8.1355932203389827</v>
      </c>
      <c r="AE7" s="7">
        <v>0</v>
      </c>
      <c r="AF7" s="7">
        <v>1</v>
      </c>
      <c r="AH7" t="s">
        <v>9</v>
      </c>
      <c r="AI7">
        <v>1</v>
      </c>
      <c r="AJ7">
        <v>2</v>
      </c>
    </row>
    <row r="8" spans="1:39" x14ac:dyDescent="0.25">
      <c r="A8" s="8" t="s">
        <v>217</v>
      </c>
      <c r="B8" s="8" t="s">
        <v>170</v>
      </c>
      <c r="C8" s="8">
        <v>5.5</v>
      </c>
      <c r="D8" s="4">
        <f t="shared" si="0"/>
        <v>55</v>
      </c>
      <c r="E8" s="8">
        <v>42</v>
      </c>
      <c r="F8" s="9">
        <f t="shared" si="1"/>
        <v>7.6363636363636367</v>
      </c>
      <c r="G8" s="2">
        <v>0</v>
      </c>
      <c r="H8" s="6">
        <v>0</v>
      </c>
      <c r="I8" s="8" t="s">
        <v>218</v>
      </c>
      <c r="J8" s="8" t="s">
        <v>173</v>
      </c>
      <c r="K8" s="8">
        <v>5.6</v>
      </c>
      <c r="L8" s="4">
        <f t="shared" si="2"/>
        <v>56</v>
      </c>
      <c r="M8" s="8">
        <v>51</v>
      </c>
      <c r="N8" s="9">
        <f t="shared" si="3"/>
        <v>9.1071428571428577</v>
      </c>
      <c r="O8" s="7">
        <v>0</v>
      </c>
      <c r="P8" s="7">
        <v>0</v>
      </c>
      <c r="Q8" s="8" t="s">
        <v>219</v>
      </c>
      <c r="R8" s="8" t="s">
        <v>178</v>
      </c>
      <c r="S8" s="8">
        <v>6.4</v>
      </c>
      <c r="T8" s="4">
        <f t="shared" si="4"/>
        <v>64</v>
      </c>
      <c r="U8" s="8">
        <v>58</v>
      </c>
      <c r="V8" s="9">
        <f t="shared" si="5"/>
        <v>9.0625</v>
      </c>
      <c r="W8" s="7">
        <v>0</v>
      </c>
      <c r="X8" s="7">
        <v>0</v>
      </c>
      <c r="Y8" s="8" t="s">
        <v>220</v>
      </c>
      <c r="Z8" s="8" t="s">
        <v>177</v>
      </c>
      <c r="AA8" s="8">
        <v>8.5</v>
      </c>
      <c r="AB8" s="4">
        <f t="shared" si="6"/>
        <v>85</v>
      </c>
      <c r="AC8" s="8">
        <v>47</v>
      </c>
      <c r="AD8" s="9">
        <f t="shared" si="7"/>
        <v>5.5294117647058822</v>
      </c>
      <c r="AE8" s="7">
        <v>1</v>
      </c>
      <c r="AF8" s="7">
        <v>0</v>
      </c>
      <c r="AH8" t="s">
        <v>10</v>
      </c>
      <c r="AI8">
        <v>3</v>
      </c>
      <c r="AJ8">
        <v>5</v>
      </c>
    </row>
    <row r="9" spans="1:39" x14ac:dyDescent="0.25">
      <c r="A9" s="8" t="s">
        <v>221</v>
      </c>
      <c r="B9" s="8" t="s">
        <v>171</v>
      </c>
      <c r="C9" s="8">
        <v>4.5</v>
      </c>
      <c r="D9" s="4">
        <f t="shared" si="0"/>
        <v>45</v>
      </c>
      <c r="E9" s="8">
        <v>41</v>
      </c>
      <c r="F9" s="9">
        <f t="shared" si="1"/>
        <v>9.1111111111111107</v>
      </c>
      <c r="G9" s="2">
        <v>0</v>
      </c>
      <c r="H9" s="6">
        <v>0</v>
      </c>
      <c r="I9" s="8" t="s">
        <v>222</v>
      </c>
      <c r="J9" s="8" t="s">
        <v>172</v>
      </c>
      <c r="K9" s="8">
        <v>6</v>
      </c>
      <c r="L9" s="4">
        <f t="shared" si="2"/>
        <v>60</v>
      </c>
      <c r="M9" s="8">
        <v>49</v>
      </c>
      <c r="N9" s="9">
        <f t="shared" si="3"/>
        <v>8.1666666666666661</v>
      </c>
      <c r="O9" s="7">
        <v>0</v>
      </c>
      <c r="P9" s="7">
        <v>1</v>
      </c>
      <c r="Q9" s="8" t="s">
        <v>223</v>
      </c>
      <c r="R9" s="8" t="s">
        <v>167</v>
      </c>
      <c r="S9" s="8">
        <v>8.4</v>
      </c>
      <c r="T9" s="4">
        <f t="shared" si="4"/>
        <v>84</v>
      </c>
      <c r="U9" s="8">
        <v>56</v>
      </c>
      <c r="V9" s="9">
        <f t="shared" si="5"/>
        <v>6.6666666666666661</v>
      </c>
      <c r="W9" s="7">
        <v>0</v>
      </c>
      <c r="X9" s="7">
        <v>0</v>
      </c>
      <c r="Y9" s="8" t="s">
        <v>224</v>
      </c>
      <c r="Z9" s="8" t="s">
        <v>173</v>
      </c>
      <c r="AA9" s="8">
        <v>10.3</v>
      </c>
      <c r="AB9" s="4">
        <f t="shared" si="6"/>
        <v>103</v>
      </c>
      <c r="AC9" s="8">
        <v>46</v>
      </c>
      <c r="AD9" s="9">
        <f t="shared" si="7"/>
        <v>4.4660194174757279</v>
      </c>
      <c r="AE9" s="7">
        <v>0</v>
      </c>
      <c r="AF9" s="7">
        <v>0</v>
      </c>
      <c r="AH9" t="s">
        <v>11</v>
      </c>
      <c r="AI9">
        <v>2</v>
      </c>
      <c r="AJ9">
        <v>5</v>
      </c>
    </row>
    <row r="10" spans="1:39" x14ac:dyDescent="0.25">
      <c r="A10" s="8" t="s">
        <v>225</v>
      </c>
      <c r="B10" s="8" t="s">
        <v>172</v>
      </c>
      <c r="C10" s="8">
        <v>5.5</v>
      </c>
      <c r="D10" s="4">
        <f t="shared" si="0"/>
        <v>55</v>
      </c>
      <c r="E10" s="8">
        <v>41</v>
      </c>
      <c r="F10" s="9">
        <f t="shared" si="1"/>
        <v>7.4545454545454541</v>
      </c>
      <c r="G10" s="2">
        <v>0</v>
      </c>
      <c r="H10" s="6">
        <v>0</v>
      </c>
      <c r="I10" s="8" t="s">
        <v>226</v>
      </c>
      <c r="J10" s="8" t="s">
        <v>170</v>
      </c>
      <c r="K10" s="8">
        <v>6.6</v>
      </c>
      <c r="L10" s="4">
        <f t="shared" si="2"/>
        <v>66</v>
      </c>
      <c r="M10" s="8">
        <v>48</v>
      </c>
      <c r="N10" s="9">
        <f t="shared" si="3"/>
        <v>7.2727272727272734</v>
      </c>
      <c r="O10" s="7">
        <v>0</v>
      </c>
      <c r="P10" s="7">
        <v>0</v>
      </c>
      <c r="Q10" s="8" t="s">
        <v>227</v>
      </c>
      <c r="R10" s="8" t="s">
        <v>173</v>
      </c>
      <c r="S10" s="8">
        <v>7</v>
      </c>
      <c r="T10" s="4">
        <f t="shared" si="4"/>
        <v>70</v>
      </c>
      <c r="U10" s="8">
        <v>54</v>
      </c>
      <c r="V10" s="9">
        <f t="shared" si="5"/>
        <v>7.7142857142857144</v>
      </c>
      <c r="W10" s="7">
        <v>0</v>
      </c>
      <c r="X10" s="7">
        <v>0</v>
      </c>
      <c r="Y10" s="8" t="s">
        <v>228</v>
      </c>
      <c r="Z10" s="8" t="s">
        <v>163</v>
      </c>
      <c r="AA10" s="8">
        <v>7.6</v>
      </c>
      <c r="AB10" s="4">
        <f t="shared" si="6"/>
        <v>76</v>
      </c>
      <c r="AC10" s="8">
        <v>45</v>
      </c>
      <c r="AD10" s="9">
        <f t="shared" si="7"/>
        <v>5.9210526315789478</v>
      </c>
      <c r="AE10" s="7">
        <v>0</v>
      </c>
      <c r="AF10" s="7">
        <v>0</v>
      </c>
      <c r="AH10" t="s">
        <v>12</v>
      </c>
      <c r="AI10">
        <v>1</v>
      </c>
      <c r="AJ10">
        <v>3</v>
      </c>
    </row>
    <row r="11" spans="1:39" x14ac:dyDescent="0.25">
      <c r="A11" s="8" t="s">
        <v>229</v>
      </c>
      <c r="B11" s="8" t="s">
        <v>173</v>
      </c>
      <c r="C11" s="8">
        <v>5.4</v>
      </c>
      <c r="D11" s="4">
        <f t="shared" si="0"/>
        <v>54</v>
      </c>
      <c r="E11" s="8">
        <v>40</v>
      </c>
      <c r="F11" s="9">
        <f t="shared" si="1"/>
        <v>7.4074074074074066</v>
      </c>
      <c r="G11" s="2">
        <v>0</v>
      </c>
      <c r="H11" s="6">
        <v>0</v>
      </c>
      <c r="I11" s="8" t="s">
        <v>230</v>
      </c>
      <c r="J11" s="8" t="s">
        <v>172</v>
      </c>
      <c r="K11" s="8">
        <v>5.7</v>
      </c>
      <c r="L11" s="4">
        <f t="shared" si="2"/>
        <v>57</v>
      </c>
      <c r="M11" s="8">
        <v>48</v>
      </c>
      <c r="N11" s="9">
        <f t="shared" si="3"/>
        <v>8.4210526315789469</v>
      </c>
      <c r="O11" s="7">
        <v>0</v>
      </c>
      <c r="P11" s="7">
        <v>0</v>
      </c>
      <c r="Q11" s="8" t="s">
        <v>231</v>
      </c>
      <c r="R11" s="8" t="s">
        <v>163</v>
      </c>
      <c r="S11" s="8">
        <v>8.1</v>
      </c>
      <c r="T11" s="4">
        <f t="shared" si="4"/>
        <v>81</v>
      </c>
      <c r="U11" s="8">
        <v>52</v>
      </c>
      <c r="V11" s="9">
        <f t="shared" si="5"/>
        <v>6.4197530864197532</v>
      </c>
      <c r="W11" s="7">
        <v>0</v>
      </c>
      <c r="X11" s="7">
        <v>0</v>
      </c>
      <c r="Y11" s="8" t="s">
        <v>232</v>
      </c>
      <c r="Z11" s="8" t="s">
        <v>181</v>
      </c>
      <c r="AA11" s="8">
        <v>7.3</v>
      </c>
      <c r="AB11" s="4">
        <f t="shared" si="6"/>
        <v>73</v>
      </c>
      <c r="AC11" s="8">
        <v>42</v>
      </c>
      <c r="AD11" s="9">
        <f t="shared" si="7"/>
        <v>5.7534246575342465</v>
      </c>
      <c r="AE11" s="7">
        <v>0</v>
      </c>
      <c r="AF11" s="7">
        <v>0</v>
      </c>
    </row>
    <row r="12" spans="1:39" x14ac:dyDescent="0.25">
      <c r="A12" s="8" t="s">
        <v>233</v>
      </c>
      <c r="B12" s="8" t="s">
        <v>174</v>
      </c>
      <c r="C12" s="8">
        <v>4.2</v>
      </c>
      <c r="D12" s="4">
        <f t="shared" si="0"/>
        <v>42</v>
      </c>
      <c r="E12" s="8">
        <v>40</v>
      </c>
      <c r="F12" s="9">
        <f t="shared" si="1"/>
        <v>9.5238095238095237</v>
      </c>
      <c r="G12" s="2">
        <v>0</v>
      </c>
      <c r="H12" s="6">
        <v>0</v>
      </c>
      <c r="I12" s="8" t="s">
        <v>234</v>
      </c>
      <c r="J12" s="8" t="s">
        <v>167</v>
      </c>
      <c r="K12" s="8">
        <v>5.0999999999999996</v>
      </c>
      <c r="L12" s="4">
        <f t="shared" si="2"/>
        <v>51</v>
      </c>
      <c r="M12" s="8">
        <v>47</v>
      </c>
      <c r="N12" s="9">
        <f t="shared" si="3"/>
        <v>9.2156862745098049</v>
      </c>
      <c r="O12" s="7">
        <v>1</v>
      </c>
      <c r="P12" s="7">
        <v>0</v>
      </c>
      <c r="Q12" s="8" t="s">
        <v>235</v>
      </c>
      <c r="R12" s="8" t="s">
        <v>178</v>
      </c>
      <c r="S12" s="8">
        <v>5.4</v>
      </c>
      <c r="T12" s="4">
        <f t="shared" si="4"/>
        <v>54</v>
      </c>
      <c r="U12" s="8">
        <v>52</v>
      </c>
      <c r="V12" s="9">
        <f t="shared" si="5"/>
        <v>9.6296296296296298</v>
      </c>
      <c r="W12" s="7">
        <v>0</v>
      </c>
      <c r="X12" s="7">
        <v>0</v>
      </c>
      <c r="Y12" s="8" t="s">
        <v>236</v>
      </c>
      <c r="Z12" s="8" t="s">
        <v>180</v>
      </c>
      <c r="AA12" s="8">
        <v>5.5</v>
      </c>
      <c r="AB12" s="4">
        <f t="shared" si="6"/>
        <v>55</v>
      </c>
      <c r="AC12" s="8">
        <v>41</v>
      </c>
      <c r="AD12" s="9">
        <f t="shared" si="7"/>
        <v>7.4545454545454541</v>
      </c>
      <c r="AE12" s="7">
        <v>0</v>
      </c>
      <c r="AF12" s="7">
        <v>0</v>
      </c>
    </row>
    <row r="13" spans="1:39" x14ac:dyDescent="0.25">
      <c r="A13" s="8" t="s">
        <v>237</v>
      </c>
      <c r="B13" s="8" t="s">
        <v>175</v>
      </c>
      <c r="C13" s="8">
        <v>4.5</v>
      </c>
      <c r="D13" s="4">
        <f t="shared" si="0"/>
        <v>45</v>
      </c>
      <c r="E13" s="8">
        <v>36</v>
      </c>
      <c r="F13" s="9">
        <f t="shared" si="1"/>
        <v>8</v>
      </c>
      <c r="G13" s="2">
        <v>0</v>
      </c>
      <c r="H13" s="6">
        <v>0</v>
      </c>
      <c r="I13" s="8" t="s">
        <v>238</v>
      </c>
      <c r="J13" s="8" t="s">
        <v>166</v>
      </c>
      <c r="K13" s="8">
        <v>6.9</v>
      </c>
      <c r="L13" s="4">
        <f t="shared" si="2"/>
        <v>69</v>
      </c>
      <c r="M13" s="8">
        <v>46</v>
      </c>
      <c r="N13" s="9">
        <f t="shared" si="3"/>
        <v>6.6666666666666661</v>
      </c>
      <c r="O13" s="7">
        <v>0</v>
      </c>
      <c r="P13" s="7">
        <v>0</v>
      </c>
      <c r="Q13" s="8" t="s">
        <v>239</v>
      </c>
      <c r="R13" s="8" t="s">
        <v>172</v>
      </c>
      <c r="S13" s="8">
        <v>9.3000000000000007</v>
      </c>
      <c r="T13" s="4">
        <f t="shared" si="4"/>
        <v>93</v>
      </c>
      <c r="U13" s="8">
        <v>49</v>
      </c>
      <c r="V13" s="9">
        <f t="shared" si="5"/>
        <v>5.268817204301075</v>
      </c>
      <c r="W13" s="7">
        <v>0</v>
      </c>
      <c r="X13" s="7">
        <v>0</v>
      </c>
      <c r="Y13" s="8" t="s">
        <v>240</v>
      </c>
      <c r="Z13" s="8" t="s">
        <v>176</v>
      </c>
      <c r="AA13" s="8">
        <v>6.9</v>
      </c>
      <c r="AB13" s="4">
        <f t="shared" si="6"/>
        <v>69</v>
      </c>
      <c r="AC13" s="8">
        <v>41</v>
      </c>
      <c r="AD13" s="9">
        <f t="shared" si="7"/>
        <v>5.9420289855072461</v>
      </c>
      <c r="AE13" s="7">
        <v>0</v>
      </c>
      <c r="AF13" s="7">
        <v>0</v>
      </c>
      <c r="AG13" s="3"/>
      <c r="AH13" s="3"/>
      <c r="AI13" s="3"/>
      <c r="AJ13" s="3"/>
      <c r="AK13" s="3"/>
      <c r="AL13" s="3"/>
      <c r="AM13" s="3"/>
    </row>
    <row r="14" spans="1:39" x14ac:dyDescent="0.25">
      <c r="A14" s="8" t="s">
        <v>241</v>
      </c>
      <c r="B14" s="8" t="s">
        <v>176</v>
      </c>
      <c r="C14" s="8">
        <v>4.4000000000000004</v>
      </c>
      <c r="D14" s="4">
        <f t="shared" si="0"/>
        <v>44</v>
      </c>
      <c r="E14" s="8">
        <v>36</v>
      </c>
      <c r="F14" s="9">
        <f t="shared" si="1"/>
        <v>8.1818181818181817</v>
      </c>
      <c r="G14" s="2">
        <v>0</v>
      </c>
      <c r="H14" s="6">
        <v>0</v>
      </c>
      <c r="I14" s="8" t="s">
        <v>242</v>
      </c>
      <c r="J14" s="8" t="s">
        <v>163</v>
      </c>
      <c r="K14" s="8">
        <v>6.1</v>
      </c>
      <c r="L14" s="4">
        <f t="shared" si="2"/>
        <v>61</v>
      </c>
      <c r="M14" s="8">
        <v>46</v>
      </c>
      <c r="N14" s="9">
        <f t="shared" si="3"/>
        <v>7.5409836065573774</v>
      </c>
      <c r="O14" s="7">
        <v>0</v>
      </c>
      <c r="P14" s="7">
        <v>0</v>
      </c>
      <c r="Q14" s="8" t="s">
        <v>243</v>
      </c>
      <c r="R14" s="8" t="s">
        <v>170</v>
      </c>
      <c r="S14" s="8">
        <v>5.2</v>
      </c>
      <c r="T14" s="4">
        <f t="shared" si="4"/>
        <v>52</v>
      </c>
      <c r="U14" s="8">
        <v>47</v>
      </c>
      <c r="V14" s="9">
        <f t="shared" si="5"/>
        <v>9.0384615384615383</v>
      </c>
      <c r="W14" s="7">
        <v>0</v>
      </c>
      <c r="X14" s="7">
        <v>0</v>
      </c>
      <c r="Y14" s="8" t="s">
        <v>244</v>
      </c>
      <c r="Z14" s="8" t="s">
        <v>171</v>
      </c>
      <c r="AA14" s="8">
        <v>5.7</v>
      </c>
      <c r="AB14" s="4">
        <f t="shared" si="6"/>
        <v>57</v>
      </c>
      <c r="AC14" s="8">
        <v>34</v>
      </c>
      <c r="AD14" s="9">
        <f t="shared" si="7"/>
        <v>5.9649122807017543</v>
      </c>
      <c r="AE14" s="7">
        <v>0</v>
      </c>
      <c r="AF14" s="7">
        <v>0</v>
      </c>
      <c r="AG14" s="3"/>
      <c r="AH14" s="10" t="s">
        <v>245</v>
      </c>
      <c r="AI14" s="10"/>
      <c r="AJ14" s="10"/>
      <c r="AK14" s="10"/>
      <c r="AL14" s="10"/>
      <c r="AM14" s="10"/>
    </row>
    <row r="15" spans="1:39" x14ac:dyDescent="0.25">
      <c r="A15" s="8" t="s">
        <v>246</v>
      </c>
      <c r="B15" s="8" t="s">
        <v>177</v>
      </c>
      <c r="C15" s="8">
        <v>4.9000000000000004</v>
      </c>
      <c r="D15" s="4">
        <f t="shared" si="0"/>
        <v>49</v>
      </c>
      <c r="E15" s="8">
        <v>33</v>
      </c>
      <c r="F15" s="9">
        <f t="shared" si="1"/>
        <v>6.7346938775510203</v>
      </c>
      <c r="G15" s="2">
        <v>0</v>
      </c>
      <c r="H15" s="6">
        <v>0</v>
      </c>
      <c r="I15" s="8" t="s">
        <v>247</v>
      </c>
      <c r="J15" s="8" t="s">
        <v>165</v>
      </c>
      <c r="K15" s="8">
        <v>5.0999999999999996</v>
      </c>
      <c r="L15" s="4">
        <f t="shared" si="2"/>
        <v>51</v>
      </c>
      <c r="M15" s="8">
        <v>46</v>
      </c>
      <c r="N15" s="9">
        <f t="shared" si="3"/>
        <v>9.0196078431372548</v>
      </c>
      <c r="O15" s="7">
        <v>0</v>
      </c>
      <c r="P15" s="7">
        <v>0</v>
      </c>
      <c r="Q15" s="8" t="s">
        <v>248</v>
      </c>
      <c r="R15" s="8" t="s">
        <v>180</v>
      </c>
      <c r="S15" s="8">
        <v>5.9</v>
      </c>
      <c r="T15" s="4">
        <f t="shared" si="4"/>
        <v>59</v>
      </c>
      <c r="U15" s="8">
        <v>45</v>
      </c>
      <c r="V15" s="9">
        <f t="shared" si="5"/>
        <v>7.6271186440677958</v>
      </c>
      <c r="W15" s="7">
        <v>0</v>
      </c>
      <c r="X15" s="7">
        <v>0</v>
      </c>
      <c r="Y15" s="8" t="s">
        <v>249</v>
      </c>
      <c r="Z15" s="8" t="s">
        <v>165</v>
      </c>
      <c r="AA15" s="8">
        <v>6.6</v>
      </c>
      <c r="AB15" s="4">
        <f t="shared" si="6"/>
        <v>66</v>
      </c>
      <c r="AC15" s="8">
        <v>34</v>
      </c>
      <c r="AD15" s="9">
        <f t="shared" si="7"/>
        <v>5.1515151515151514</v>
      </c>
      <c r="AE15" s="7">
        <v>0</v>
      </c>
      <c r="AF15" s="7">
        <v>0</v>
      </c>
      <c r="AG15" s="3"/>
      <c r="AH15" s="10"/>
      <c r="AI15" s="10"/>
      <c r="AJ15" s="10"/>
      <c r="AK15" s="10"/>
      <c r="AL15" s="10"/>
      <c r="AM15" s="10"/>
    </row>
    <row r="16" spans="1:39" x14ac:dyDescent="0.25">
      <c r="A16" s="8" t="s">
        <v>250</v>
      </c>
      <c r="B16" s="8" t="s">
        <v>178</v>
      </c>
      <c r="C16" s="8">
        <v>4.5</v>
      </c>
      <c r="D16" s="4">
        <f t="shared" si="0"/>
        <v>45</v>
      </c>
      <c r="E16" s="8">
        <v>31</v>
      </c>
      <c r="F16" s="9">
        <f t="shared" si="1"/>
        <v>6.8888888888888893</v>
      </c>
      <c r="G16" s="2">
        <v>0</v>
      </c>
      <c r="H16" s="6">
        <v>0</v>
      </c>
      <c r="I16" s="8" t="s">
        <v>251</v>
      </c>
      <c r="J16" s="8" t="s">
        <v>168</v>
      </c>
      <c r="K16" s="8">
        <v>4.5</v>
      </c>
      <c r="L16" s="4">
        <f t="shared" si="2"/>
        <v>45</v>
      </c>
      <c r="M16" s="8">
        <v>45</v>
      </c>
      <c r="N16" s="9">
        <f t="shared" si="3"/>
        <v>10</v>
      </c>
      <c r="O16" s="7">
        <v>0</v>
      </c>
      <c r="P16" s="7">
        <v>0</v>
      </c>
      <c r="Q16" s="8" t="s">
        <v>252</v>
      </c>
      <c r="R16" s="8" t="s">
        <v>165</v>
      </c>
      <c r="S16" s="8">
        <v>5.0999999999999996</v>
      </c>
      <c r="T16" s="4">
        <f t="shared" si="4"/>
        <v>51</v>
      </c>
      <c r="U16" s="8">
        <v>44</v>
      </c>
      <c r="V16" s="9">
        <f t="shared" si="5"/>
        <v>8.6274509803921582</v>
      </c>
      <c r="W16" s="7">
        <v>0</v>
      </c>
      <c r="X16" s="7">
        <v>0</v>
      </c>
      <c r="Y16" s="8" t="s">
        <v>253</v>
      </c>
      <c r="Z16" s="8" t="s">
        <v>167</v>
      </c>
      <c r="AA16" s="8">
        <v>5.6</v>
      </c>
      <c r="AB16" s="4">
        <f t="shared" si="6"/>
        <v>56</v>
      </c>
      <c r="AC16" s="8">
        <v>33</v>
      </c>
      <c r="AD16" s="9">
        <f t="shared" si="7"/>
        <v>5.8928571428571432</v>
      </c>
      <c r="AE16" s="7">
        <v>0</v>
      </c>
      <c r="AF16" s="7">
        <v>0</v>
      </c>
      <c r="AG16" s="3"/>
      <c r="AH16" s="10"/>
      <c r="AI16" s="10" t="s">
        <v>254</v>
      </c>
      <c r="AJ16" s="10" t="s">
        <v>255</v>
      </c>
      <c r="AK16" s="10" t="s">
        <v>256</v>
      </c>
      <c r="AL16" s="10" t="s">
        <v>257</v>
      </c>
      <c r="AM16" s="10" t="s">
        <v>258</v>
      </c>
    </row>
    <row r="17" spans="1:43" x14ac:dyDescent="0.25">
      <c r="A17" s="8" t="s">
        <v>259</v>
      </c>
      <c r="B17" s="8" t="s">
        <v>179</v>
      </c>
      <c r="C17" s="8">
        <v>4.5</v>
      </c>
      <c r="D17" s="4">
        <f t="shared" si="0"/>
        <v>45</v>
      </c>
      <c r="E17" s="8">
        <v>31</v>
      </c>
      <c r="F17" s="9">
        <f t="shared" si="1"/>
        <v>6.8888888888888893</v>
      </c>
      <c r="G17" s="2">
        <v>0</v>
      </c>
      <c r="H17" s="6">
        <v>0</v>
      </c>
      <c r="I17" s="8" t="s">
        <v>260</v>
      </c>
      <c r="J17" s="8" t="s">
        <v>168</v>
      </c>
      <c r="K17" s="8">
        <v>4.5</v>
      </c>
      <c r="L17" s="4">
        <f t="shared" si="2"/>
        <v>45</v>
      </c>
      <c r="M17" s="8">
        <v>45</v>
      </c>
      <c r="N17" s="9">
        <f t="shared" si="3"/>
        <v>10</v>
      </c>
      <c r="O17" s="7">
        <v>0</v>
      </c>
      <c r="P17" s="7">
        <v>0</v>
      </c>
      <c r="Q17" s="8" t="s">
        <v>261</v>
      </c>
      <c r="R17" s="8" t="s">
        <v>180</v>
      </c>
      <c r="S17" s="8">
        <v>5.7</v>
      </c>
      <c r="T17" s="4">
        <f t="shared" si="4"/>
        <v>57</v>
      </c>
      <c r="U17" s="8">
        <v>44</v>
      </c>
      <c r="V17" s="9">
        <f t="shared" si="5"/>
        <v>7.7192982456140351</v>
      </c>
      <c r="W17" s="7">
        <v>0</v>
      </c>
      <c r="X17" s="7">
        <v>0</v>
      </c>
      <c r="Y17" s="8" t="s">
        <v>262</v>
      </c>
      <c r="Z17" s="8" t="s">
        <v>169</v>
      </c>
      <c r="AA17" s="8">
        <v>5.0999999999999996</v>
      </c>
      <c r="AB17" s="4">
        <f t="shared" si="6"/>
        <v>51</v>
      </c>
      <c r="AC17" s="8">
        <v>32</v>
      </c>
      <c r="AD17" s="9">
        <f t="shared" si="7"/>
        <v>6.2745098039215694</v>
      </c>
      <c r="AE17" s="7">
        <v>0</v>
      </c>
      <c r="AF17" s="7">
        <v>0</v>
      </c>
      <c r="AG17" s="3"/>
      <c r="AH17" s="10" t="s">
        <v>9</v>
      </c>
      <c r="AI17" s="10">
        <f>SUMPRODUCT(C1:C150,$G1:$G150)+SUMPRODUCT(C1:C150,$H1:$H150)</f>
        <v>9.6</v>
      </c>
      <c r="AJ17" s="10">
        <f>SUMPRODUCT(E1:E150,$G1:$G150)</f>
        <v>91</v>
      </c>
      <c r="AK17" s="10">
        <f>AJ17+SUMPRODUCT(E1:E20,H1:H20)</f>
        <v>91</v>
      </c>
      <c r="AL17" s="10">
        <f>SUM(G:G)</f>
        <v>2</v>
      </c>
      <c r="AM17" s="10">
        <f>SUM(H:H)</f>
        <v>0</v>
      </c>
    </row>
    <row r="18" spans="1:43" x14ac:dyDescent="0.25">
      <c r="A18" s="8" t="s">
        <v>263</v>
      </c>
      <c r="B18" s="8" t="s">
        <v>180</v>
      </c>
      <c r="C18" s="8">
        <v>5</v>
      </c>
      <c r="D18" s="4">
        <f t="shared" si="0"/>
        <v>50</v>
      </c>
      <c r="E18" s="8">
        <v>30</v>
      </c>
      <c r="F18" s="9">
        <f t="shared" si="1"/>
        <v>6</v>
      </c>
      <c r="G18" s="2">
        <v>0</v>
      </c>
      <c r="H18" s="6">
        <v>0</v>
      </c>
      <c r="I18" s="8" t="s">
        <v>264</v>
      </c>
      <c r="J18" s="8" t="s">
        <v>170</v>
      </c>
      <c r="K18" s="8">
        <v>5.6</v>
      </c>
      <c r="L18" s="4">
        <f t="shared" si="2"/>
        <v>56</v>
      </c>
      <c r="M18" s="8">
        <v>45</v>
      </c>
      <c r="N18" s="9">
        <f t="shared" si="3"/>
        <v>8.0357142857142865</v>
      </c>
      <c r="O18" s="7">
        <v>0</v>
      </c>
      <c r="P18" s="7">
        <v>0</v>
      </c>
      <c r="Q18" s="8" t="s">
        <v>265</v>
      </c>
      <c r="R18" s="8" t="s">
        <v>164</v>
      </c>
      <c r="S18" s="8">
        <v>5.5</v>
      </c>
      <c r="T18" s="4">
        <f t="shared" si="4"/>
        <v>55</v>
      </c>
      <c r="U18" s="8">
        <v>41</v>
      </c>
      <c r="V18" s="9">
        <f t="shared" si="5"/>
        <v>7.4545454545454541</v>
      </c>
      <c r="W18" s="7">
        <v>0</v>
      </c>
      <c r="X18" s="7">
        <v>0</v>
      </c>
      <c r="Y18" s="8" t="s">
        <v>266</v>
      </c>
      <c r="Z18" s="8" t="s">
        <v>168</v>
      </c>
      <c r="AA18" s="8">
        <v>6.5</v>
      </c>
      <c r="AB18" s="4">
        <f t="shared" si="6"/>
        <v>65</v>
      </c>
      <c r="AC18" s="8">
        <v>31</v>
      </c>
      <c r="AD18" s="9">
        <f t="shared" si="7"/>
        <v>4.7692307692307692</v>
      </c>
      <c r="AE18" s="7">
        <v>0</v>
      </c>
      <c r="AF18" s="7">
        <v>0</v>
      </c>
      <c r="AG18" s="3"/>
      <c r="AH18" s="10" t="s">
        <v>10</v>
      </c>
      <c r="AI18" s="10">
        <f>SUMPRODUCT(K1:K150,$O1:$O150)+SUMPRODUCT(K1:K150,$P1:$P150)</f>
        <v>27.1</v>
      </c>
      <c r="AJ18" s="10">
        <f>SUMPRODUCT(M1:M150,$O1:$O150)</f>
        <v>173</v>
      </c>
      <c r="AK18" s="10">
        <f>AJ18+SUMPRODUCT(M1:M50,P1:P50)</f>
        <v>222</v>
      </c>
      <c r="AL18" s="10">
        <f>SUM(O:O)</f>
        <v>4</v>
      </c>
      <c r="AM18" s="10">
        <f>SUM(P:P)</f>
        <v>1</v>
      </c>
    </row>
    <row r="19" spans="1:43" x14ac:dyDescent="0.25">
      <c r="A19" s="8" t="s">
        <v>267</v>
      </c>
      <c r="B19" s="8" t="s">
        <v>181</v>
      </c>
      <c r="C19" s="8">
        <v>4.9000000000000004</v>
      </c>
      <c r="D19" s="4">
        <f t="shared" si="0"/>
        <v>49</v>
      </c>
      <c r="E19" s="8">
        <v>27</v>
      </c>
      <c r="F19" s="9">
        <f t="shared" si="1"/>
        <v>5.5102040816326525</v>
      </c>
      <c r="G19" s="2">
        <v>0</v>
      </c>
      <c r="H19" s="6">
        <v>0</v>
      </c>
      <c r="I19" s="8" t="s">
        <v>268</v>
      </c>
      <c r="J19" s="8" t="s">
        <v>174</v>
      </c>
      <c r="K19" s="8">
        <v>4.8</v>
      </c>
      <c r="L19" s="4">
        <f t="shared" si="2"/>
        <v>48</v>
      </c>
      <c r="M19" s="8">
        <v>44</v>
      </c>
      <c r="N19" s="9">
        <f t="shared" si="3"/>
        <v>9.1666666666666679</v>
      </c>
      <c r="O19" s="7">
        <v>0</v>
      </c>
      <c r="P19" s="7">
        <v>0</v>
      </c>
      <c r="Q19" s="8" t="s">
        <v>269</v>
      </c>
      <c r="R19" s="8" t="s">
        <v>163</v>
      </c>
      <c r="S19" s="8">
        <v>8</v>
      </c>
      <c r="T19" s="4">
        <f t="shared" si="4"/>
        <v>80</v>
      </c>
      <c r="U19" s="8">
        <v>40</v>
      </c>
      <c r="V19" s="9">
        <f t="shared" si="5"/>
        <v>5</v>
      </c>
      <c r="W19" s="7">
        <v>0</v>
      </c>
      <c r="X19" s="7">
        <v>0</v>
      </c>
      <c r="Y19" s="8" t="s">
        <v>270</v>
      </c>
      <c r="Z19" s="8" t="s">
        <v>181</v>
      </c>
      <c r="AA19" s="8">
        <v>5</v>
      </c>
      <c r="AB19" s="4">
        <f t="shared" si="6"/>
        <v>50</v>
      </c>
      <c r="AC19" s="8">
        <v>30</v>
      </c>
      <c r="AD19" s="9">
        <f t="shared" si="7"/>
        <v>6</v>
      </c>
      <c r="AE19" s="7">
        <v>0</v>
      </c>
      <c r="AF19" s="7">
        <v>0</v>
      </c>
      <c r="AG19" s="3"/>
      <c r="AH19" s="10" t="s">
        <v>11</v>
      </c>
      <c r="AI19" s="10">
        <f>SUMPRODUCT(S1:S150,$W1:$W150)+SUMPRODUCT(S1:S150,$X1:$X150)</f>
        <v>40.800000000000004</v>
      </c>
      <c r="AJ19" s="10">
        <f>SUMPRODUCT(U1:U150,$W1:$W150)</f>
        <v>268</v>
      </c>
      <c r="AK19" s="10">
        <f>AJ19+SUMPRODUCT(U1:U50,X1:X50)</f>
        <v>326</v>
      </c>
      <c r="AL19" s="10">
        <f>SUM(W:W)</f>
        <v>4</v>
      </c>
      <c r="AM19" s="10">
        <f>SUM(X:X)</f>
        <v>1</v>
      </c>
    </row>
    <row r="20" spans="1:43" x14ac:dyDescent="0.25">
      <c r="A20" s="8" t="s">
        <v>271</v>
      </c>
      <c r="B20" s="8" t="s">
        <v>163</v>
      </c>
      <c r="C20" s="8">
        <v>3.9</v>
      </c>
      <c r="D20" s="4">
        <f t="shared" si="0"/>
        <v>39</v>
      </c>
      <c r="E20" s="8">
        <v>0</v>
      </c>
      <c r="F20" s="9">
        <f>E20/C20</f>
        <v>0</v>
      </c>
      <c r="G20" s="2">
        <v>0</v>
      </c>
      <c r="H20" s="6">
        <v>0</v>
      </c>
      <c r="I20" s="8" t="s">
        <v>272</v>
      </c>
      <c r="J20" s="8" t="s">
        <v>164</v>
      </c>
      <c r="K20" s="8">
        <v>4.5999999999999996</v>
      </c>
      <c r="L20" s="4">
        <f t="shared" si="2"/>
        <v>46</v>
      </c>
      <c r="M20" s="8">
        <v>41</v>
      </c>
      <c r="N20" s="9">
        <f t="shared" si="3"/>
        <v>8.913043478260871</v>
      </c>
      <c r="O20" s="7">
        <v>0</v>
      </c>
      <c r="P20" s="7">
        <v>0</v>
      </c>
      <c r="Q20" s="8" t="s">
        <v>273</v>
      </c>
      <c r="R20" s="8" t="s">
        <v>174</v>
      </c>
      <c r="S20" s="8">
        <v>5.9</v>
      </c>
      <c r="T20" s="4">
        <f t="shared" si="4"/>
        <v>59</v>
      </c>
      <c r="U20" s="8">
        <v>40</v>
      </c>
      <c r="V20" s="9">
        <f t="shared" si="5"/>
        <v>6.7796610169491522</v>
      </c>
      <c r="W20" s="7">
        <v>0</v>
      </c>
      <c r="X20" s="7">
        <v>0</v>
      </c>
      <c r="Y20" s="8" t="s">
        <v>274</v>
      </c>
      <c r="Z20" s="8" t="s">
        <v>173</v>
      </c>
      <c r="AA20" s="8">
        <v>7.3</v>
      </c>
      <c r="AB20" s="4">
        <f t="shared" si="6"/>
        <v>73</v>
      </c>
      <c r="AC20" s="8">
        <v>29</v>
      </c>
      <c r="AD20" s="9">
        <f t="shared" si="7"/>
        <v>3.9726027397260273</v>
      </c>
      <c r="AE20" s="7">
        <v>0</v>
      </c>
      <c r="AF20" s="7">
        <v>0</v>
      </c>
      <c r="AG20" s="3"/>
      <c r="AH20" s="10" t="s">
        <v>12</v>
      </c>
      <c r="AI20" s="10">
        <f>SUMPRODUCT(AA1:AA150,$AE1:$AE150)+SUMPRODUCT(AA1:AA150,$AF1:$AF150)</f>
        <v>24.700000000000003</v>
      </c>
      <c r="AJ20" s="10">
        <f>SUMPRODUCT(AC1:AC150,$AE1:$AE150)</f>
        <v>110</v>
      </c>
      <c r="AK20" s="10">
        <f>AJ20+SUMPRODUCT(AC1:AC30,AF1:AF30)</f>
        <v>158</v>
      </c>
      <c r="AL20" s="10">
        <f>SUM(AE:AE)</f>
        <v>2</v>
      </c>
      <c r="AM20" s="10">
        <f>SUM(AF:AF)</f>
        <v>1</v>
      </c>
    </row>
    <row r="21" spans="1:43" x14ac:dyDescent="0.25">
      <c r="A21" s="2"/>
      <c r="B21" s="2"/>
      <c r="C21" s="2"/>
      <c r="D21" s="2"/>
      <c r="E21" s="2"/>
      <c r="F21" s="11"/>
      <c r="H21" s="6"/>
      <c r="I21" s="8" t="s">
        <v>275</v>
      </c>
      <c r="J21" s="8" t="s">
        <v>171</v>
      </c>
      <c r="K21" s="8">
        <v>4.5</v>
      </c>
      <c r="L21" s="4">
        <f t="shared" si="2"/>
        <v>45</v>
      </c>
      <c r="M21" s="8">
        <v>40</v>
      </c>
      <c r="N21" s="9">
        <f t="shared" si="3"/>
        <v>8.8888888888888893</v>
      </c>
      <c r="O21" s="7">
        <v>0</v>
      </c>
      <c r="P21" s="7">
        <v>0</v>
      </c>
      <c r="Q21" s="8" t="s">
        <v>276</v>
      </c>
      <c r="R21" s="8" t="s">
        <v>175</v>
      </c>
      <c r="S21" s="8">
        <v>4.7</v>
      </c>
      <c r="T21" s="4">
        <f t="shared" si="4"/>
        <v>47</v>
      </c>
      <c r="U21" s="8">
        <v>39</v>
      </c>
      <c r="V21" s="9">
        <f t="shared" si="5"/>
        <v>8.2978723404255312</v>
      </c>
      <c r="W21" s="7">
        <v>0</v>
      </c>
      <c r="X21" s="7">
        <v>0</v>
      </c>
      <c r="Y21" s="8" t="s">
        <v>277</v>
      </c>
      <c r="Z21" s="8" t="s">
        <v>181</v>
      </c>
      <c r="AA21" s="8">
        <v>4.9000000000000004</v>
      </c>
      <c r="AB21" s="4">
        <f t="shared" si="6"/>
        <v>49</v>
      </c>
      <c r="AC21" s="8">
        <v>29</v>
      </c>
      <c r="AD21" s="9">
        <f t="shared" si="7"/>
        <v>5.9183673469387754</v>
      </c>
      <c r="AE21" s="7">
        <v>0</v>
      </c>
      <c r="AF21" s="7">
        <v>0</v>
      </c>
      <c r="AG21" s="3"/>
      <c r="AH21" s="10"/>
      <c r="AI21" s="10"/>
      <c r="AJ21" s="10"/>
      <c r="AK21" s="10"/>
      <c r="AL21" s="10"/>
      <c r="AM21" s="10"/>
    </row>
    <row r="22" spans="1:43" x14ac:dyDescent="0.25">
      <c r="A22" s="2"/>
      <c r="B22" s="2"/>
      <c r="C22" s="2"/>
      <c r="D22" s="2"/>
      <c r="E22" s="2"/>
      <c r="F22" s="11"/>
      <c r="H22" s="6"/>
      <c r="I22" s="8" t="s">
        <v>278</v>
      </c>
      <c r="J22" s="8" t="s">
        <v>177</v>
      </c>
      <c r="K22" s="8">
        <v>5.5</v>
      </c>
      <c r="L22" s="4">
        <f t="shared" si="2"/>
        <v>55</v>
      </c>
      <c r="M22" s="8">
        <v>40</v>
      </c>
      <c r="N22" s="9">
        <f t="shared" si="3"/>
        <v>7.2727272727272725</v>
      </c>
      <c r="O22" s="7">
        <v>0</v>
      </c>
      <c r="P22" s="7">
        <v>0</v>
      </c>
      <c r="Q22" s="8" t="s">
        <v>279</v>
      </c>
      <c r="R22" s="8" t="s">
        <v>173</v>
      </c>
      <c r="S22" s="8">
        <v>5.5</v>
      </c>
      <c r="T22" s="4">
        <f t="shared" si="4"/>
        <v>55</v>
      </c>
      <c r="U22" s="8">
        <v>38</v>
      </c>
      <c r="V22" s="9">
        <f t="shared" si="5"/>
        <v>6.9090909090909092</v>
      </c>
      <c r="W22" s="7">
        <v>0</v>
      </c>
      <c r="X22" s="7">
        <v>0</v>
      </c>
      <c r="Y22" s="8" t="s">
        <v>280</v>
      </c>
      <c r="Z22" s="8" t="s">
        <v>164</v>
      </c>
      <c r="AA22" s="8">
        <v>5.2</v>
      </c>
      <c r="AB22" s="4">
        <f t="shared" si="6"/>
        <v>52</v>
      </c>
      <c r="AC22" s="8">
        <v>29</v>
      </c>
      <c r="AD22" s="9">
        <f t="shared" si="7"/>
        <v>5.5769230769230766</v>
      </c>
      <c r="AE22" s="7">
        <v>0</v>
      </c>
      <c r="AF22" s="7">
        <v>0</v>
      </c>
      <c r="AG22" s="3"/>
      <c r="AH22" s="10" t="s">
        <v>281</v>
      </c>
      <c r="AI22" s="10">
        <f>SUM(AI17:AI20)</f>
        <v>102.2</v>
      </c>
      <c r="AJ22" s="10">
        <f>SUM(AJ17:AJ20)</f>
        <v>642</v>
      </c>
      <c r="AK22" s="10">
        <f>SUM(AK17:AK20)</f>
        <v>797</v>
      </c>
      <c r="AL22" s="10">
        <f>SUM(AL17:AL20)</f>
        <v>12</v>
      </c>
      <c r="AM22" s="10">
        <f>SUM(AM17:AM20)</f>
        <v>3</v>
      </c>
    </row>
    <row r="23" spans="1:43" x14ac:dyDescent="0.25">
      <c r="A23" s="2"/>
      <c r="B23" s="2"/>
      <c r="C23" s="2"/>
      <c r="D23" s="2"/>
      <c r="E23" s="2"/>
      <c r="F23" s="11"/>
      <c r="H23" s="6"/>
      <c r="I23" s="8" t="s">
        <v>282</v>
      </c>
      <c r="J23" s="8" t="s">
        <v>169</v>
      </c>
      <c r="K23" s="8">
        <v>5</v>
      </c>
      <c r="L23" s="4">
        <f t="shared" si="2"/>
        <v>50</v>
      </c>
      <c r="M23" s="8">
        <v>40</v>
      </c>
      <c r="N23" s="9">
        <f t="shared" si="3"/>
        <v>8</v>
      </c>
      <c r="O23" s="7">
        <v>0</v>
      </c>
      <c r="P23" s="7">
        <v>0</v>
      </c>
      <c r="Q23" s="8" t="s">
        <v>283</v>
      </c>
      <c r="R23" s="8" t="s">
        <v>174</v>
      </c>
      <c r="S23" s="8">
        <v>5.0999999999999996</v>
      </c>
      <c r="T23" s="4">
        <f t="shared" si="4"/>
        <v>51</v>
      </c>
      <c r="U23" s="8">
        <v>37</v>
      </c>
      <c r="V23" s="9">
        <f t="shared" si="5"/>
        <v>7.2549019607843146</v>
      </c>
      <c r="W23" s="7">
        <v>0</v>
      </c>
      <c r="X23" s="7">
        <v>0</v>
      </c>
      <c r="Y23" s="8" t="s">
        <v>284</v>
      </c>
      <c r="Z23" s="8" t="s">
        <v>174</v>
      </c>
      <c r="AA23" s="8">
        <v>5.4</v>
      </c>
      <c r="AB23" s="4">
        <f t="shared" si="6"/>
        <v>54</v>
      </c>
      <c r="AC23" s="8">
        <v>29</v>
      </c>
      <c r="AD23" s="9">
        <f t="shared" si="7"/>
        <v>5.3703703703703702</v>
      </c>
      <c r="AE23" s="7">
        <v>0</v>
      </c>
      <c r="AF23" s="7">
        <v>0</v>
      </c>
      <c r="AG23" s="3"/>
      <c r="AH23" s="10"/>
      <c r="AI23" s="10"/>
      <c r="AJ23" s="10"/>
      <c r="AK23" s="10"/>
      <c r="AL23" s="10"/>
      <c r="AM23" s="10"/>
    </row>
    <row r="24" spans="1:43" x14ac:dyDescent="0.25">
      <c r="A24" s="2"/>
      <c r="B24" s="2"/>
      <c r="C24" s="2"/>
      <c r="D24" s="2"/>
      <c r="E24" s="2"/>
      <c r="F24" s="11"/>
      <c r="H24" s="6"/>
      <c r="I24" s="8" t="s">
        <v>285</v>
      </c>
      <c r="J24" s="8" t="s">
        <v>169</v>
      </c>
      <c r="K24" s="8">
        <v>4.5999999999999996</v>
      </c>
      <c r="L24" s="4">
        <f t="shared" si="2"/>
        <v>46</v>
      </c>
      <c r="M24" s="8">
        <v>39</v>
      </c>
      <c r="N24" s="9">
        <f t="shared" si="3"/>
        <v>8.4782608695652186</v>
      </c>
      <c r="O24" s="7">
        <v>0</v>
      </c>
      <c r="P24" s="7">
        <v>0</v>
      </c>
      <c r="Q24" s="8" t="s">
        <v>286</v>
      </c>
      <c r="R24" s="8" t="s">
        <v>168</v>
      </c>
      <c r="S24" s="8">
        <v>5.5</v>
      </c>
      <c r="T24" s="4">
        <f t="shared" si="4"/>
        <v>55</v>
      </c>
      <c r="U24" s="8">
        <v>35</v>
      </c>
      <c r="V24" s="9">
        <f t="shared" si="5"/>
        <v>6.3636363636363633</v>
      </c>
      <c r="W24" s="7">
        <v>0</v>
      </c>
      <c r="X24" s="7">
        <v>0</v>
      </c>
      <c r="Y24" s="8" t="s">
        <v>287</v>
      </c>
      <c r="Z24" s="8" t="s">
        <v>178</v>
      </c>
      <c r="AA24" s="8">
        <v>6.3</v>
      </c>
      <c r="AB24" s="4">
        <f t="shared" si="6"/>
        <v>63</v>
      </c>
      <c r="AC24" s="8">
        <v>29</v>
      </c>
      <c r="AD24" s="9">
        <f t="shared" si="7"/>
        <v>4.6031746031746037</v>
      </c>
      <c r="AE24" s="7">
        <v>0</v>
      </c>
      <c r="AF24" s="7">
        <v>0</v>
      </c>
      <c r="AG24" s="3"/>
      <c r="AH24" s="12"/>
      <c r="AI24" s="12"/>
      <c r="AJ24" s="12"/>
      <c r="AK24" s="12"/>
      <c r="AL24" s="3"/>
      <c r="AM24" s="3"/>
    </row>
    <row r="25" spans="1:43" x14ac:dyDescent="0.25">
      <c r="A25" s="2"/>
      <c r="B25" s="2"/>
      <c r="C25" s="2"/>
      <c r="D25" s="2"/>
      <c r="E25" s="2"/>
      <c r="F25" s="11"/>
      <c r="H25" s="6"/>
      <c r="I25" s="8" t="s">
        <v>288</v>
      </c>
      <c r="J25" s="8" t="s">
        <v>173</v>
      </c>
      <c r="K25" s="8">
        <v>5.9</v>
      </c>
      <c r="L25" s="4">
        <f t="shared" si="2"/>
        <v>59</v>
      </c>
      <c r="M25" s="8">
        <v>38</v>
      </c>
      <c r="N25" s="9">
        <f t="shared" si="3"/>
        <v>6.4406779661016946</v>
      </c>
      <c r="O25" s="7">
        <v>0</v>
      </c>
      <c r="P25" s="7">
        <v>0</v>
      </c>
      <c r="Q25" s="8" t="s">
        <v>289</v>
      </c>
      <c r="R25" s="8" t="s">
        <v>166</v>
      </c>
      <c r="S25" s="8">
        <v>7.9</v>
      </c>
      <c r="T25" s="4">
        <f t="shared" si="4"/>
        <v>79</v>
      </c>
      <c r="U25" s="8">
        <v>35</v>
      </c>
      <c r="V25" s="9">
        <f t="shared" si="5"/>
        <v>4.4303797468354427</v>
      </c>
      <c r="W25" s="7">
        <v>0</v>
      </c>
      <c r="X25" s="7">
        <v>0</v>
      </c>
      <c r="Y25" s="8" t="s">
        <v>290</v>
      </c>
      <c r="Z25" s="8" t="s">
        <v>168</v>
      </c>
      <c r="AA25" s="8">
        <v>5.8</v>
      </c>
      <c r="AB25" s="4">
        <f t="shared" si="6"/>
        <v>58</v>
      </c>
      <c r="AC25" s="8">
        <v>28</v>
      </c>
      <c r="AD25" s="9">
        <f t="shared" si="7"/>
        <v>4.8275862068965516</v>
      </c>
      <c r="AE25" s="7">
        <v>0</v>
      </c>
      <c r="AF25" s="7">
        <v>0</v>
      </c>
      <c r="AG25" s="3"/>
      <c r="AH25" s="13"/>
      <c r="AI25" s="13"/>
      <c r="AJ25" s="13"/>
      <c r="AK25" s="13"/>
      <c r="AL25" s="13"/>
      <c r="AM25" s="13"/>
      <c r="AN25" s="14"/>
      <c r="AO25" s="14"/>
      <c r="AP25" s="14"/>
      <c r="AQ25" s="14"/>
    </row>
    <row r="26" spans="1:43" x14ac:dyDescent="0.25">
      <c r="A26" s="2"/>
      <c r="B26" s="2"/>
      <c r="C26" s="2"/>
      <c r="D26" s="2"/>
      <c r="E26" s="2"/>
      <c r="F26" s="11"/>
      <c r="H26" s="6"/>
      <c r="I26" s="8" t="s">
        <v>291</v>
      </c>
      <c r="J26" s="8" t="s">
        <v>168</v>
      </c>
      <c r="K26" s="8">
        <v>4.5</v>
      </c>
      <c r="L26" s="4">
        <f t="shared" si="2"/>
        <v>45</v>
      </c>
      <c r="M26" s="8">
        <v>38</v>
      </c>
      <c r="N26" s="9">
        <f t="shared" si="3"/>
        <v>8.4444444444444446</v>
      </c>
      <c r="O26" s="7">
        <v>0</v>
      </c>
      <c r="P26" s="7">
        <v>0</v>
      </c>
      <c r="Q26" s="8" t="s">
        <v>292</v>
      </c>
      <c r="R26" s="8" t="s">
        <v>171</v>
      </c>
      <c r="S26" s="8">
        <v>5.7</v>
      </c>
      <c r="T26" s="4">
        <f t="shared" si="4"/>
        <v>57</v>
      </c>
      <c r="U26" s="8">
        <v>34</v>
      </c>
      <c r="V26" s="9">
        <f t="shared" si="5"/>
        <v>5.9649122807017543</v>
      </c>
      <c r="W26" s="7">
        <v>0</v>
      </c>
      <c r="X26" s="7">
        <v>0</v>
      </c>
      <c r="Y26" s="8" t="s">
        <v>293</v>
      </c>
      <c r="Z26" s="8" t="s">
        <v>174</v>
      </c>
      <c r="AA26" s="8">
        <v>5.5</v>
      </c>
      <c r="AB26" s="4">
        <f t="shared" si="6"/>
        <v>55</v>
      </c>
      <c r="AC26" s="8">
        <v>28</v>
      </c>
      <c r="AD26" s="9">
        <f t="shared" si="7"/>
        <v>5.0909090909090908</v>
      </c>
      <c r="AE26" s="7">
        <v>0</v>
      </c>
      <c r="AF26" s="7">
        <v>0</v>
      </c>
      <c r="AG26" s="3"/>
      <c r="AH26" s="13"/>
      <c r="AI26" s="13"/>
      <c r="AJ26" s="13"/>
      <c r="AK26" s="13"/>
      <c r="AL26" s="13"/>
      <c r="AM26" s="13"/>
      <c r="AN26" s="14"/>
      <c r="AO26" s="14"/>
      <c r="AP26" s="14"/>
      <c r="AQ26" s="14"/>
    </row>
    <row r="27" spans="1:43" x14ac:dyDescent="0.25">
      <c r="A27" s="2"/>
      <c r="B27" s="2"/>
      <c r="C27" s="2"/>
      <c r="D27" s="2"/>
      <c r="E27" s="2"/>
      <c r="F27" s="11"/>
      <c r="H27" s="6"/>
      <c r="I27" s="8" t="s">
        <v>294</v>
      </c>
      <c r="J27" s="8" t="s">
        <v>172</v>
      </c>
      <c r="K27" s="8">
        <v>6</v>
      </c>
      <c r="L27" s="4">
        <f t="shared" si="2"/>
        <v>60</v>
      </c>
      <c r="M27" s="8">
        <v>38</v>
      </c>
      <c r="N27" s="9">
        <f t="shared" si="3"/>
        <v>6.333333333333333</v>
      </c>
      <c r="O27" s="7">
        <v>0</v>
      </c>
      <c r="P27" s="7">
        <v>0</v>
      </c>
      <c r="Q27" s="8" t="s">
        <v>295</v>
      </c>
      <c r="R27" s="8" t="s">
        <v>178</v>
      </c>
      <c r="S27" s="8">
        <v>5</v>
      </c>
      <c r="T27" s="4">
        <f t="shared" si="4"/>
        <v>50</v>
      </c>
      <c r="U27" s="8">
        <v>34</v>
      </c>
      <c r="V27" s="9">
        <f t="shared" si="5"/>
        <v>6.8</v>
      </c>
      <c r="W27" s="7">
        <v>0</v>
      </c>
      <c r="X27" s="7">
        <v>0</v>
      </c>
      <c r="Y27" s="8" t="s">
        <v>296</v>
      </c>
      <c r="Z27" s="8" t="s">
        <v>179</v>
      </c>
      <c r="AA27" s="8">
        <v>5.6</v>
      </c>
      <c r="AB27" s="4">
        <f t="shared" si="6"/>
        <v>56</v>
      </c>
      <c r="AC27" s="8">
        <v>28</v>
      </c>
      <c r="AD27" s="9">
        <f t="shared" si="7"/>
        <v>5</v>
      </c>
      <c r="AE27" s="7">
        <v>0</v>
      </c>
      <c r="AF27" s="7">
        <v>0</v>
      </c>
      <c r="AH27" s="14" t="s">
        <v>297</v>
      </c>
      <c r="AI27" s="14">
        <v>99.9</v>
      </c>
      <c r="AJ27" s="14">
        <v>757</v>
      </c>
      <c r="AK27" s="14"/>
      <c r="AL27" s="14"/>
      <c r="AM27" s="14"/>
      <c r="AN27" s="14"/>
      <c r="AO27" s="14"/>
      <c r="AP27" s="14"/>
      <c r="AQ27" s="14"/>
    </row>
    <row r="28" spans="1:43" x14ac:dyDescent="0.25">
      <c r="A28" s="2"/>
      <c r="B28" s="2"/>
      <c r="C28" s="2"/>
      <c r="D28" s="2"/>
      <c r="E28" s="2"/>
      <c r="F28" s="11"/>
      <c r="H28" s="6"/>
      <c r="I28" s="8" t="s">
        <v>298</v>
      </c>
      <c r="J28" s="8" t="s">
        <v>175</v>
      </c>
      <c r="K28" s="8">
        <v>4.8</v>
      </c>
      <c r="L28" s="4">
        <f t="shared" si="2"/>
        <v>48</v>
      </c>
      <c r="M28" s="8">
        <v>37</v>
      </c>
      <c r="N28" s="9">
        <f t="shared" si="3"/>
        <v>7.7083333333333339</v>
      </c>
      <c r="O28" s="7">
        <v>0</v>
      </c>
      <c r="P28" s="7">
        <v>0</v>
      </c>
      <c r="Q28" s="8" t="s">
        <v>262</v>
      </c>
      <c r="R28" s="8" t="s">
        <v>176</v>
      </c>
      <c r="S28" s="8">
        <v>6.9</v>
      </c>
      <c r="T28" s="4">
        <f t="shared" si="4"/>
        <v>69</v>
      </c>
      <c r="U28" s="8">
        <v>34</v>
      </c>
      <c r="V28" s="9">
        <f t="shared" si="5"/>
        <v>4.9275362318840576</v>
      </c>
      <c r="W28" s="7">
        <v>0</v>
      </c>
      <c r="X28" s="7">
        <v>0</v>
      </c>
      <c r="Y28" s="8" t="s">
        <v>299</v>
      </c>
      <c r="Z28" s="8" t="s">
        <v>171</v>
      </c>
      <c r="AA28" s="8">
        <v>5</v>
      </c>
      <c r="AB28" s="4">
        <f t="shared" si="6"/>
        <v>50</v>
      </c>
      <c r="AC28" s="8">
        <v>27</v>
      </c>
      <c r="AD28" s="9">
        <f t="shared" si="7"/>
        <v>5.4</v>
      </c>
      <c r="AE28" s="7">
        <v>0</v>
      </c>
      <c r="AF28" s="7">
        <v>0</v>
      </c>
      <c r="AH28" s="14" t="s">
        <v>300</v>
      </c>
      <c r="AI28" s="14">
        <v>100.2</v>
      </c>
      <c r="AJ28" s="14">
        <v>895</v>
      </c>
      <c r="AK28" s="14"/>
      <c r="AL28" s="14"/>
      <c r="AM28" s="14"/>
      <c r="AN28" s="14"/>
      <c r="AO28" s="14"/>
      <c r="AP28" s="14"/>
      <c r="AQ28" s="14"/>
    </row>
    <row r="29" spans="1:43" x14ac:dyDescent="0.25">
      <c r="A29" s="2"/>
      <c r="B29" s="2"/>
      <c r="C29" s="2"/>
      <c r="D29" s="2"/>
      <c r="E29" s="2"/>
      <c r="F29" s="11"/>
      <c r="H29" s="6"/>
      <c r="I29" s="8" t="s">
        <v>301</v>
      </c>
      <c r="J29" s="8" t="s">
        <v>164</v>
      </c>
      <c r="K29" s="8">
        <v>4.5</v>
      </c>
      <c r="L29" s="4">
        <f t="shared" si="2"/>
        <v>45</v>
      </c>
      <c r="M29" s="8">
        <v>37</v>
      </c>
      <c r="N29" s="9">
        <f t="shared" si="3"/>
        <v>8.2222222222222214</v>
      </c>
      <c r="O29" s="7">
        <v>0</v>
      </c>
      <c r="P29" s="7">
        <v>0</v>
      </c>
      <c r="Q29" s="8" t="s">
        <v>302</v>
      </c>
      <c r="R29" s="8" t="s">
        <v>166</v>
      </c>
      <c r="S29" s="8">
        <v>5.0999999999999996</v>
      </c>
      <c r="T29" s="4">
        <f t="shared" si="4"/>
        <v>51</v>
      </c>
      <c r="U29" s="8">
        <v>33</v>
      </c>
      <c r="V29" s="9">
        <f t="shared" si="5"/>
        <v>6.4705882352941178</v>
      </c>
      <c r="W29" s="7">
        <v>0</v>
      </c>
      <c r="X29" s="7">
        <v>0</v>
      </c>
      <c r="Y29" s="8" t="s">
        <v>303</v>
      </c>
      <c r="Z29" s="8" t="s">
        <v>180</v>
      </c>
      <c r="AA29" s="8">
        <v>4.5</v>
      </c>
      <c r="AB29" s="4">
        <f t="shared" si="6"/>
        <v>45</v>
      </c>
      <c r="AC29" s="8">
        <v>0</v>
      </c>
      <c r="AD29" s="9">
        <f t="shared" si="7"/>
        <v>0</v>
      </c>
      <c r="AE29" s="7">
        <v>0</v>
      </c>
      <c r="AF29" s="7">
        <v>0</v>
      </c>
      <c r="AH29" s="14" t="s">
        <v>304</v>
      </c>
      <c r="AI29" s="14">
        <v>95.7</v>
      </c>
      <c r="AJ29" s="13">
        <v>654</v>
      </c>
      <c r="AK29" s="13"/>
      <c r="AL29" s="14"/>
      <c r="AM29" s="14"/>
      <c r="AN29" s="14"/>
      <c r="AO29" s="14"/>
      <c r="AP29" s="14"/>
      <c r="AQ29" s="14"/>
    </row>
    <row r="30" spans="1:43" x14ac:dyDescent="0.25">
      <c r="A30" s="2"/>
      <c r="B30" s="2"/>
      <c r="C30" s="2"/>
      <c r="D30" s="2"/>
      <c r="E30" s="2"/>
      <c r="F30" s="11"/>
      <c r="H30" s="6"/>
      <c r="I30" s="8" t="s">
        <v>305</v>
      </c>
      <c r="J30" s="8" t="s">
        <v>179</v>
      </c>
      <c r="K30" s="8">
        <v>4.7</v>
      </c>
      <c r="L30" s="4">
        <f t="shared" si="2"/>
        <v>47</v>
      </c>
      <c r="M30" s="8">
        <v>37</v>
      </c>
      <c r="N30" s="9">
        <f t="shared" si="3"/>
        <v>7.8723404255319149</v>
      </c>
      <c r="O30" s="7">
        <v>0</v>
      </c>
      <c r="P30" s="7">
        <v>0</v>
      </c>
      <c r="Q30" s="8" t="s">
        <v>306</v>
      </c>
      <c r="R30" s="8" t="s">
        <v>163</v>
      </c>
      <c r="S30" s="8">
        <v>5</v>
      </c>
      <c r="T30" s="4">
        <f t="shared" si="4"/>
        <v>50</v>
      </c>
      <c r="U30" s="8">
        <v>33</v>
      </c>
      <c r="V30" s="9">
        <f t="shared" si="5"/>
        <v>6.6</v>
      </c>
      <c r="W30" s="7">
        <v>0</v>
      </c>
      <c r="X30" s="7">
        <v>0</v>
      </c>
      <c r="Y30" s="8" t="s">
        <v>307</v>
      </c>
      <c r="Z30" s="8" t="s">
        <v>169</v>
      </c>
      <c r="AA30" s="8">
        <v>4.5</v>
      </c>
      <c r="AB30" s="4">
        <f t="shared" si="6"/>
        <v>45</v>
      </c>
      <c r="AC30" s="8">
        <v>5</v>
      </c>
      <c r="AD30" s="9">
        <f t="shared" si="7"/>
        <v>1.1111111111111112</v>
      </c>
      <c r="AE30" s="7">
        <v>0</v>
      </c>
      <c r="AF30" s="7">
        <v>0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</row>
    <row r="31" spans="1:43" x14ac:dyDescent="0.25">
      <c r="H31" s="6"/>
      <c r="I31" s="15" t="s">
        <v>308</v>
      </c>
      <c r="J31" s="15" t="s">
        <v>177</v>
      </c>
      <c r="K31" s="15">
        <v>4.5999999999999996</v>
      </c>
      <c r="L31" s="4">
        <f t="shared" si="2"/>
        <v>46</v>
      </c>
      <c r="M31" s="15">
        <v>36</v>
      </c>
      <c r="N31" s="9">
        <f t="shared" si="3"/>
        <v>7.8260869565217401</v>
      </c>
      <c r="O31" s="7">
        <v>0</v>
      </c>
      <c r="P31" s="7">
        <v>0</v>
      </c>
      <c r="Q31" s="15" t="s">
        <v>309</v>
      </c>
      <c r="R31" s="15" t="s">
        <v>172</v>
      </c>
      <c r="S31" s="15">
        <v>7.9</v>
      </c>
      <c r="T31" s="4">
        <f t="shared" si="4"/>
        <v>79</v>
      </c>
      <c r="U31" s="15">
        <v>33</v>
      </c>
      <c r="V31" s="9">
        <f t="shared" si="5"/>
        <v>4.1772151898734178</v>
      </c>
      <c r="W31" s="7">
        <v>0</v>
      </c>
      <c r="X31" s="7">
        <v>0</v>
      </c>
      <c r="Y31" s="16"/>
      <c r="Z31" s="16"/>
      <c r="AA31" s="16"/>
      <c r="AB31" s="17"/>
      <c r="AC31" s="16"/>
      <c r="AD31" s="18"/>
      <c r="AE31" s="16"/>
      <c r="AF31" s="6"/>
      <c r="AG31" s="16"/>
      <c r="AH31" s="14"/>
      <c r="AI31" s="14"/>
      <c r="AJ31" s="14"/>
      <c r="AK31" s="14"/>
      <c r="AL31" s="14"/>
      <c r="AM31" s="14"/>
      <c r="AN31" s="14"/>
      <c r="AO31" s="14"/>
      <c r="AP31" s="14"/>
      <c r="AQ31" s="14"/>
    </row>
    <row r="32" spans="1:43" x14ac:dyDescent="0.25">
      <c r="H32" s="6"/>
      <c r="I32" s="15" t="s">
        <v>310</v>
      </c>
      <c r="J32" s="15" t="s">
        <v>165</v>
      </c>
      <c r="K32" s="15">
        <v>5.4</v>
      </c>
      <c r="L32" s="4">
        <f t="shared" si="2"/>
        <v>54</v>
      </c>
      <c r="M32" s="15">
        <v>36</v>
      </c>
      <c r="N32" s="9">
        <f t="shared" si="3"/>
        <v>6.6666666666666661</v>
      </c>
      <c r="O32" s="7">
        <v>0</v>
      </c>
      <c r="P32" s="7">
        <v>0</v>
      </c>
      <c r="Q32" s="15" t="s">
        <v>311</v>
      </c>
      <c r="R32" s="15" t="s">
        <v>177</v>
      </c>
      <c r="S32" s="15">
        <v>5.5</v>
      </c>
      <c r="T32" s="4">
        <f t="shared" si="4"/>
        <v>55</v>
      </c>
      <c r="U32" s="15">
        <v>32</v>
      </c>
      <c r="V32" s="9">
        <f t="shared" si="5"/>
        <v>5.8181818181818183</v>
      </c>
      <c r="W32" s="7">
        <v>0</v>
      </c>
      <c r="X32" s="7">
        <v>0</v>
      </c>
      <c r="Y32" s="16"/>
      <c r="Z32" s="16"/>
      <c r="AA32" s="16"/>
      <c r="AB32" s="17"/>
      <c r="AC32" s="16"/>
      <c r="AD32" s="18"/>
      <c r="AE32" s="16"/>
      <c r="AF32" s="6"/>
      <c r="AG32" s="16"/>
      <c r="AH32" s="14"/>
      <c r="AI32" s="14"/>
      <c r="AJ32" s="14"/>
      <c r="AK32" s="14"/>
      <c r="AL32" s="14"/>
      <c r="AM32" s="14"/>
      <c r="AN32" s="14"/>
      <c r="AO32" s="14"/>
      <c r="AP32" s="14"/>
      <c r="AQ32" s="14"/>
    </row>
    <row r="33" spans="5:43" x14ac:dyDescent="0.25">
      <c r="H33" s="6"/>
      <c r="I33" s="15" t="s">
        <v>312</v>
      </c>
      <c r="J33" s="15" t="s">
        <v>169</v>
      </c>
      <c r="K33" s="15">
        <v>4.5</v>
      </c>
      <c r="L33" s="4">
        <f t="shared" si="2"/>
        <v>45</v>
      </c>
      <c r="M33" s="15">
        <v>36</v>
      </c>
      <c r="N33" s="9">
        <f t="shared" si="3"/>
        <v>8</v>
      </c>
      <c r="O33" s="7">
        <v>0</v>
      </c>
      <c r="P33" s="7">
        <v>0</v>
      </c>
      <c r="Q33" s="15" t="s">
        <v>313</v>
      </c>
      <c r="R33" s="15" t="s">
        <v>177</v>
      </c>
      <c r="S33" s="15">
        <v>9.3000000000000007</v>
      </c>
      <c r="T33" s="4">
        <f t="shared" si="4"/>
        <v>93</v>
      </c>
      <c r="U33" s="15">
        <v>32</v>
      </c>
      <c r="V33" s="9">
        <f t="shared" si="5"/>
        <v>3.440860215053763</v>
      </c>
      <c r="W33" s="7">
        <v>0</v>
      </c>
      <c r="X33" s="7">
        <v>0</v>
      </c>
      <c r="Y33" s="16"/>
      <c r="Z33" s="16"/>
      <c r="AA33" s="16"/>
      <c r="AB33" s="17"/>
      <c r="AC33" s="16"/>
      <c r="AD33" s="18"/>
      <c r="AE33" s="16"/>
      <c r="AF33" s="6"/>
      <c r="AG33" s="16"/>
      <c r="AH33" s="14"/>
      <c r="AI33" s="14"/>
      <c r="AJ33" s="14"/>
      <c r="AK33" s="14"/>
      <c r="AL33" s="14"/>
      <c r="AM33" s="14"/>
      <c r="AN33" s="14"/>
      <c r="AO33" s="14"/>
      <c r="AP33" s="14"/>
      <c r="AQ33" s="14"/>
    </row>
    <row r="34" spans="5:43" x14ac:dyDescent="0.25">
      <c r="E34" s="6"/>
      <c r="H34" s="6"/>
      <c r="I34" s="15" t="s">
        <v>314</v>
      </c>
      <c r="J34" s="15" t="s">
        <v>171</v>
      </c>
      <c r="K34" s="15">
        <v>4.5</v>
      </c>
      <c r="L34" s="4">
        <f t="shared" si="2"/>
        <v>45</v>
      </c>
      <c r="M34" s="15">
        <v>34</v>
      </c>
      <c r="N34" s="9">
        <f t="shared" si="3"/>
        <v>7.5555555555555554</v>
      </c>
      <c r="O34" s="7">
        <v>0</v>
      </c>
      <c r="P34" s="7">
        <v>0</v>
      </c>
      <c r="Q34" s="15" t="s">
        <v>315</v>
      </c>
      <c r="R34" s="15" t="s">
        <v>180</v>
      </c>
      <c r="S34" s="15">
        <v>4.9000000000000004</v>
      </c>
      <c r="T34" s="4">
        <f t="shared" si="4"/>
        <v>49</v>
      </c>
      <c r="U34" s="15">
        <v>32</v>
      </c>
      <c r="V34" s="9">
        <f t="shared" si="5"/>
        <v>6.5306122448979584</v>
      </c>
      <c r="W34" s="7">
        <v>0</v>
      </c>
      <c r="X34" s="7">
        <v>0</v>
      </c>
      <c r="Y34" s="16"/>
      <c r="Z34" s="16"/>
      <c r="AA34" s="16"/>
      <c r="AB34" s="17"/>
      <c r="AC34" s="16"/>
      <c r="AD34" s="18"/>
      <c r="AE34" s="16"/>
      <c r="AF34" s="6"/>
      <c r="AG34" s="16"/>
      <c r="AH34" s="14"/>
      <c r="AI34" s="14"/>
      <c r="AJ34" s="14"/>
      <c r="AK34" s="14"/>
      <c r="AL34" s="14"/>
      <c r="AM34" s="14"/>
      <c r="AN34" s="14"/>
      <c r="AO34" s="14"/>
      <c r="AP34" s="14"/>
      <c r="AQ34" s="14"/>
    </row>
    <row r="35" spans="5:43" x14ac:dyDescent="0.25">
      <c r="H35" s="6"/>
      <c r="I35" s="15" t="s">
        <v>316</v>
      </c>
      <c r="J35" s="15" t="s">
        <v>165</v>
      </c>
      <c r="K35" s="15">
        <v>5</v>
      </c>
      <c r="L35" s="4">
        <f t="shared" si="2"/>
        <v>50</v>
      </c>
      <c r="M35" s="15">
        <v>34</v>
      </c>
      <c r="N35" s="9">
        <f t="shared" si="3"/>
        <v>6.8</v>
      </c>
      <c r="O35" s="7">
        <v>0</v>
      </c>
      <c r="P35" s="7">
        <v>0</v>
      </c>
      <c r="Q35" s="15" t="s">
        <v>317</v>
      </c>
      <c r="R35" s="15" t="s">
        <v>166</v>
      </c>
      <c r="S35" s="15">
        <v>6.9</v>
      </c>
      <c r="T35" s="4">
        <f t="shared" si="4"/>
        <v>69</v>
      </c>
      <c r="U35" s="15">
        <v>31</v>
      </c>
      <c r="V35" s="9">
        <f t="shared" si="5"/>
        <v>4.4927536231884053</v>
      </c>
      <c r="W35" s="7">
        <v>0</v>
      </c>
      <c r="X35" s="7">
        <v>0</v>
      </c>
      <c r="Y35" s="16"/>
      <c r="Z35" s="16"/>
      <c r="AA35" s="16"/>
      <c r="AB35" s="17"/>
      <c r="AC35" s="16"/>
      <c r="AD35" s="18"/>
      <c r="AE35" s="16"/>
      <c r="AF35" s="6"/>
      <c r="AG35" s="16"/>
      <c r="AH35" s="14"/>
      <c r="AI35" s="14"/>
      <c r="AJ35" s="14"/>
      <c r="AK35" s="14"/>
      <c r="AL35" s="14"/>
      <c r="AM35" s="14"/>
      <c r="AN35" s="14"/>
      <c r="AO35" s="14"/>
      <c r="AP35" s="14"/>
      <c r="AQ35" s="14"/>
    </row>
    <row r="36" spans="5:43" x14ac:dyDescent="0.25">
      <c r="H36" s="6"/>
      <c r="I36" s="15" t="s">
        <v>318</v>
      </c>
      <c r="J36" s="15" t="s">
        <v>169</v>
      </c>
      <c r="K36" s="15">
        <v>5</v>
      </c>
      <c r="L36" s="4">
        <f t="shared" si="2"/>
        <v>50</v>
      </c>
      <c r="M36" s="15">
        <v>34</v>
      </c>
      <c r="N36" s="9">
        <f t="shared" si="3"/>
        <v>6.8</v>
      </c>
      <c r="O36" s="7">
        <v>0</v>
      </c>
      <c r="P36" s="7">
        <v>0</v>
      </c>
      <c r="Q36" s="15" t="s">
        <v>319</v>
      </c>
      <c r="R36" s="15" t="s">
        <v>163</v>
      </c>
      <c r="S36" s="15">
        <v>8</v>
      </c>
      <c r="T36" s="4">
        <f t="shared" si="4"/>
        <v>80</v>
      </c>
      <c r="U36" s="15">
        <v>31</v>
      </c>
      <c r="V36" s="9">
        <f t="shared" si="5"/>
        <v>3.875</v>
      </c>
      <c r="W36" s="7">
        <v>0</v>
      </c>
      <c r="X36" s="7">
        <v>0</v>
      </c>
      <c r="Y36" s="16"/>
      <c r="Z36" s="16"/>
      <c r="AA36" s="16"/>
      <c r="AB36" s="17"/>
      <c r="AC36" s="16"/>
      <c r="AD36" s="18"/>
      <c r="AE36" s="16"/>
      <c r="AF36" s="6"/>
      <c r="AG36" s="16"/>
    </row>
    <row r="37" spans="5:43" x14ac:dyDescent="0.25">
      <c r="H37" s="6"/>
      <c r="I37" s="15" t="s">
        <v>320</v>
      </c>
      <c r="J37" s="15" t="s">
        <v>172</v>
      </c>
      <c r="K37" s="15">
        <v>6</v>
      </c>
      <c r="L37" s="4">
        <f t="shared" si="2"/>
        <v>60</v>
      </c>
      <c r="M37" s="15">
        <v>34</v>
      </c>
      <c r="N37" s="9">
        <f t="shared" si="3"/>
        <v>5.666666666666667</v>
      </c>
      <c r="O37" s="7">
        <v>0</v>
      </c>
      <c r="P37" s="7">
        <v>0</v>
      </c>
      <c r="Q37" s="15" t="s">
        <v>320</v>
      </c>
      <c r="R37" s="15" t="s">
        <v>173</v>
      </c>
      <c r="S37" s="15">
        <v>11.8</v>
      </c>
      <c r="T37" s="4">
        <f t="shared" si="4"/>
        <v>118</v>
      </c>
      <c r="U37" s="15">
        <v>30</v>
      </c>
      <c r="V37" s="9">
        <f t="shared" si="5"/>
        <v>2.5423728813559321</v>
      </c>
      <c r="W37" s="7">
        <v>0</v>
      </c>
      <c r="X37" s="7">
        <v>0</v>
      </c>
      <c r="Y37" s="16"/>
      <c r="Z37" s="16"/>
      <c r="AA37" s="16"/>
      <c r="AB37" s="17"/>
      <c r="AC37" s="16"/>
      <c r="AD37" s="18"/>
      <c r="AE37" s="16"/>
      <c r="AF37" s="6"/>
      <c r="AG37" s="16"/>
    </row>
    <row r="38" spans="5:43" x14ac:dyDescent="0.25">
      <c r="H38" s="6"/>
      <c r="I38" s="15" t="s">
        <v>321</v>
      </c>
      <c r="J38" s="15" t="s">
        <v>178</v>
      </c>
      <c r="K38" s="15">
        <v>4.5</v>
      </c>
      <c r="L38" s="4">
        <f t="shared" si="2"/>
        <v>45</v>
      </c>
      <c r="M38" s="15">
        <v>34</v>
      </c>
      <c r="N38" s="9">
        <f t="shared" si="3"/>
        <v>7.5555555555555554</v>
      </c>
      <c r="O38" s="7">
        <v>0</v>
      </c>
      <c r="P38" s="7">
        <v>0</v>
      </c>
      <c r="Q38" s="15" t="s">
        <v>322</v>
      </c>
      <c r="R38" s="15" t="s">
        <v>173</v>
      </c>
      <c r="S38" s="15">
        <v>9.3000000000000007</v>
      </c>
      <c r="T38" s="4">
        <f t="shared" si="4"/>
        <v>93</v>
      </c>
      <c r="U38" s="15">
        <v>30</v>
      </c>
      <c r="V38" s="9">
        <f t="shared" si="5"/>
        <v>3.225806451612903</v>
      </c>
      <c r="W38" s="7">
        <v>0</v>
      </c>
      <c r="X38" s="7">
        <v>0</v>
      </c>
      <c r="Y38" s="16"/>
      <c r="Z38" s="16"/>
      <c r="AA38" s="16"/>
      <c r="AB38" s="17"/>
      <c r="AC38" s="16"/>
      <c r="AD38" s="18"/>
      <c r="AE38" s="16"/>
      <c r="AF38" s="6"/>
      <c r="AG38" s="16"/>
    </row>
    <row r="39" spans="5:43" x14ac:dyDescent="0.25">
      <c r="H39" s="6"/>
      <c r="I39" s="15" t="s">
        <v>323</v>
      </c>
      <c r="J39" s="15" t="s">
        <v>176</v>
      </c>
      <c r="K39" s="15">
        <v>4.9000000000000004</v>
      </c>
      <c r="L39" s="4">
        <f t="shared" si="2"/>
        <v>49</v>
      </c>
      <c r="M39" s="15">
        <v>34</v>
      </c>
      <c r="N39" s="9">
        <f t="shared" si="3"/>
        <v>6.9387755102040813</v>
      </c>
      <c r="O39" s="7">
        <v>0</v>
      </c>
      <c r="P39" s="7">
        <v>0</v>
      </c>
      <c r="Q39" s="15" t="s">
        <v>324</v>
      </c>
      <c r="R39" s="15" t="s">
        <v>168</v>
      </c>
      <c r="S39" s="15">
        <v>5.4</v>
      </c>
      <c r="T39" s="4">
        <f t="shared" si="4"/>
        <v>54</v>
      </c>
      <c r="U39" s="15">
        <v>30</v>
      </c>
      <c r="V39" s="9">
        <f t="shared" si="5"/>
        <v>5.5555555555555554</v>
      </c>
      <c r="W39" s="7">
        <v>0</v>
      </c>
      <c r="X39" s="7">
        <v>0</v>
      </c>
      <c r="Y39" s="16"/>
      <c r="Z39" s="16"/>
      <c r="AA39" s="16"/>
      <c r="AB39" s="17"/>
      <c r="AC39" s="16"/>
      <c r="AD39" s="18"/>
      <c r="AE39" s="16"/>
      <c r="AF39" s="6"/>
      <c r="AG39" s="16"/>
    </row>
    <row r="40" spans="5:43" x14ac:dyDescent="0.25">
      <c r="H40" s="6"/>
      <c r="I40" s="15" t="s">
        <v>325</v>
      </c>
      <c r="J40" s="15" t="s">
        <v>167</v>
      </c>
      <c r="K40" s="15">
        <v>4.9000000000000004</v>
      </c>
      <c r="L40" s="4">
        <f t="shared" si="2"/>
        <v>49</v>
      </c>
      <c r="M40" s="15">
        <v>33</v>
      </c>
      <c r="N40" s="9">
        <f t="shared" si="3"/>
        <v>6.7346938775510203</v>
      </c>
      <c r="O40" s="7">
        <v>0</v>
      </c>
      <c r="P40" s="7">
        <v>0</v>
      </c>
      <c r="Q40" s="15" t="s">
        <v>326</v>
      </c>
      <c r="R40" s="15" t="s">
        <v>164</v>
      </c>
      <c r="S40" s="15">
        <v>5.7</v>
      </c>
      <c r="T40" s="4">
        <f t="shared" si="4"/>
        <v>57</v>
      </c>
      <c r="U40" s="15">
        <v>30</v>
      </c>
      <c r="V40" s="9">
        <f t="shared" si="5"/>
        <v>5.2631578947368416</v>
      </c>
      <c r="W40" s="7">
        <v>0</v>
      </c>
      <c r="X40" s="7">
        <v>0</v>
      </c>
      <c r="Y40" s="16"/>
      <c r="Z40" s="16"/>
      <c r="AA40" s="16"/>
      <c r="AB40" s="17"/>
      <c r="AC40" s="16"/>
      <c r="AD40" s="18"/>
      <c r="AE40" s="16"/>
      <c r="AF40" s="6"/>
      <c r="AG40" s="16"/>
    </row>
    <row r="41" spans="5:43" x14ac:dyDescent="0.25">
      <c r="H41" s="6"/>
      <c r="I41" s="15" t="s">
        <v>327</v>
      </c>
      <c r="J41" s="15" t="s">
        <v>164</v>
      </c>
      <c r="K41" s="15">
        <v>4.5999999999999996</v>
      </c>
      <c r="L41" s="4">
        <f t="shared" si="2"/>
        <v>46</v>
      </c>
      <c r="M41" s="15">
        <v>32</v>
      </c>
      <c r="N41" s="9">
        <f t="shared" si="3"/>
        <v>6.9565217391304355</v>
      </c>
      <c r="O41" s="7">
        <v>0</v>
      </c>
      <c r="P41" s="7">
        <v>0</v>
      </c>
      <c r="Q41" s="15" t="s">
        <v>328</v>
      </c>
      <c r="R41" s="15" t="s">
        <v>177</v>
      </c>
      <c r="S41" s="15">
        <v>8.9</v>
      </c>
      <c r="T41" s="4">
        <f t="shared" si="4"/>
        <v>89</v>
      </c>
      <c r="U41" s="15">
        <v>30</v>
      </c>
      <c r="V41" s="9">
        <f t="shared" si="5"/>
        <v>3.3707865168539324</v>
      </c>
      <c r="W41" s="7">
        <v>0</v>
      </c>
      <c r="X41" s="7">
        <v>0</v>
      </c>
      <c r="Y41" s="16"/>
      <c r="Z41" s="16"/>
      <c r="AA41" s="16"/>
      <c r="AB41" s="17"/>
      <c r="AC41" s="16"/>
      <c r="AD41" s="18"/>
      <c r="AE41" s="16"/>
      <c r="AF41" s="6"/>
      <c r="AG41" s="16"/>
    </row>
    <row r="42" spans="5:43" x14ac:dyDescent="0.25">
      <c r="H42" s="6"/>
      <c r="I42" s="15" t="s">
        <v>329</v>
      </c>
      <c r="J42" s="15" t="s">
        <v>175</v>
      </c>
      <c r="K42" s="15">
        <v>4.9000000000000004</v>
      </c>
      <c r="L42" s="4">
        <f t="shared" si="2"/>
        <v>49</v>
      </c>
      <c r="M42" s="15">
        <v>30</v>
      </c>
      <c r="N42" s="9">
        <f t="shared" si="3"/>
        <v>6.1224489795918364</v>
      </c>
      <c r="O42" s="7">
        <v>0</v>
      </c>
      <c r="P42" s="7">
        <v>0</v>
      </c>
      <c r="Q42" s="15" t="s">
        <v>330</v>
      </c>
      <c r="R42" s="15" t="s">
        <v>163</v>
      </c>
      <c r="S42" s="15">
        <v>4.9000000000000004</v>
      </c>
      <c r="T42" s="4">
        <f t="shared" si="4"/>
        <v>49</v>
      </c>
      <c r="U42" s="15">
        <v>30</v>
      </c>
      <c r="V42" s="9">
        <f t="shared" si="5"/>
        <v>6.1224489795918364</v>
      </c>
      <c r="W42" s="7">
        <v>0</v>
      </c>
      <c r="X42" s="7">
        <v>0</v>
      </c>
      <c r="Y42" s="16"/>
      <c r="Z42" s="16"/>
      <c r="AA42" s="16"/>
      <c r="AB42" s="17"/>
      <c r="AC42" s="16"/>
      <c r="AD42" s="18"/>
      <c r="AE42" s="16"/>
      <c r="AF42" s="6"/>
      <c r="AG42" s="16"/>
    </row>
    <row r="43" spans="5:43" x14ac:dyDescent="0.25">
      <c r="H43" s="6"/>
      <c r="I43" s="15" t="s">
        <v>331</v>
      </c>
      <c r="J43" s="15" t="s">
        <v>171</v>
      </c>
      <c r="K43" s="15">
        <v>4.4000000000000004</v>
      </c>
      <c r="L43" s="4">
        <f t="shared" si="2"/>
        <v>44</v>
      </c>
      <c r="M43" s="15">
        <v>30</v>
      </c>
      <c r="N43" s="9">
        <f t="shared" si="3"/>
        <v>6.8181818181818175</v>
      </c>
      <c r="O43" s="7">
        <v>0</v>
      </c>
      <c r="P43" s="7">
        <v>0</v>
      </c>
      <c r="Q43" s="15" t="s">
        <v>332</v>
      </c>
      <c r="R43" s="15" t="s">
        <v>179</v>
      </c>
      <c r="S43" s="15">
        <v>5.7</v>
      </c>
      <c r="T43" s="4">
        <f t="shared" si="4"/>
        <v>57</v>
      </c>
      <c r="U43" s="15">
        <v>30</v>
      </c>
      <c r="V43" s="9">
        <f t="shared" si="5"/>
        <v>5.2631578947368416</v>
      </c>
      <c r="W43" s="7">
        <v>0</v>
      </c>
      <c r="X43" s="7">
        <v>0</v>
      </c>
      <c r="Y43" s="16"/>
      <c r="Z43" s="16"/>
      <c r="AA43" s="16"/>
      <c r="AB43" s="17"/>
      <c r="AC43" s="16"/>
      <c r="AD43" s="18"/>
      <c r="AE43" s="16"/>
      <c r="AF43" s="6"/>
      <c r="AG43" s="16"/>
    </row>
    <row r="44" spans="5:43" x14ac:dyDescent="0.25">
      <c r="H44" s="6"/>
      <c r="I44" s="15" t="s">
        <v>333</v>
      </c>
      <c r="J44" s="15" t="s">
        <v>166</v>
      </c>
      <c r="K44" s="15">
        <v>5.9</v>
      </c>
      <c r="L44" s="4">
        <f t="shared" si="2"/>
        <v>59</v>
      </c>
      <c r="M44" s="15">
        <v>30</v>
      </c>
      <c r="N44" s="9">
        <f t="shared" si="3"/>
        <v>5.0847457627118642</v>
      </c>
      <c r="O44" s="7">
        <v>0</v>
      </c>
      <c r="P44" s="7">
        <v>0</v>
      </c>
      <c r="Q44" s="15" t="s">
        <v>334</v>
      </c>
      <c r="R44" s="15" t="s">
        <v>171</v>
      </c>
      <c r="S44" s="15">
        <v>4.5</v>
      </c>
      <c r="T44" s="4">
        <f t="shared" si="4"/>
        <v>45</v>
      </c>
      <c r="U44" s="15">
        <v>29</v>
      </c>
      <c r="V44" s="9">
        <f t="shared" si="5"/>
        <v>6.4444444444444446</v>
      </c>
      <c r="W44" s="7">
        <v>0</v>
      </c>
      <c r="X44" s="7">
        <v>0</v>
      </c>
      <c r="Y44" s="16"/>
      <c r="Z44" s="16"/>
      <c r="AA44" s="16"/>
      <c r="AB44" s="17"/>
      <c r="AC44" s="16"/>
      <c r="AD44" s="18"/>
      <c r="AE44" s="16"/>
      <c r="AF44" s="6"/>
      <c r="AG44" s="16"/>
    </row>
    <row r="45" spans="5:43" x14ac:dyDescent="0.25">
      <c r="H45" s="6"/>
      <c r="I45" s="15" t="s">
        <v>335</v>
      </c>
      <c r="J45" s="15" t="s">
        <v>174</v>
      </c>
      <c r="K45" s="15">
        <v>4.5</v>
      </c>
      <c r="L45" s="4">
        <f t="shared" si="2"/>
        <v>45</v>
      </c>
      <c r="M45" s="15">
        <v>30</v>
      </c>
      <c r="N45" s="9">
        <f t="shared" si="3"/>
        <v>6.666666666666667</v>
      </c>
      <c r="O45" s="7">
        <v>0</v>
      </c>
      <c r="P45" s="7">
        <v>0</v>
      </c>
      <c r="Q45" s="15" t="s">
        <v>336</v>
      </c>
      <c r="R45" s="15" t="s">
        <v>171</v>
      </c>
      <c r="S45" s="15">
        <v>5</v>
      </c>
      <c r="T45" s="4">
        <f t="shared" si="4"/>
        <v>50</v>
      </c>
      <c r="U45" s="15">
        <v>29</v>
      </c>
      <c r="V45" s="9">
        <f t="shared" si="5"/>
        <v>5.8</v>
      </c>
      <c r="W45" s="7">
        <v>0</v>
      </c>
      <c r="X45" s="7">
        <v>0</v>
      </c>
      <c r="Y45" s="16"/>
      <c r="Z45" s="16"/>
      <c r="AA45" s="16"/>
      <c r="AB45" s="17"/>
      <c r="AC45" s="16"/>
      <c r="AD45" s="18"/>
      <c r="AE45" s="16"/>
      <c r="AF45" s="6"/>
      <c r="AG45" s="16"/>
    </row>
    <row r="46" spans="5:43" x14ac:dyDescent="0.25">
      <c r="H46" s="6"/>
      <c r="I46" s="15" t="s">
        <v>337</v>
      </c>
      <c r="J46" s="15" t="s">
        <v>176</v>
      </c>
      <c r="K46" s="15">
        <v>5</v>
      </c>
      <c r="L46" s="4">
        <f t="shared" si="2"/>
        <v>50</v>
      </c>
      <c r="M46" s="15">
        <v>30</v>
      </c>
      <c r="N46" s="9">
        <f t="shared" si="3"/>
        <v>6</v>
      </c>
      <c r="O46" s="7">
        <v>0</v>
      </c>
      <c r="P46" s="7">
        <v>0</v>
      </c>
      <c r="Q46" s="15" t="s">
        <v>338</v>
      </c>
      <c r="R46" s="15" t="s">
        <v>165</v>
      </c>
      <c r="S46" s="15">
        <v>6.4</v>
      </c>
      <c r="T46" s="4">
        <f t="shared" si="4"/>
        <v>64</v>
      </c>
      <c r="U46" s="15">
        <v>29</v>
      </c>
      <c r="V46" s="9">
        <f t="shared" si="5"/>
        <v>4.53125</v>
      </c>
      <c r="W46" s="7">
        <v>0</v>
      </c>
      <c r="X46" s="7">
        <v>0</v>
      </c>
      <c r="Y46" s="16"/>
      <c r="Z46" s="16"/>
      <c r="AA46" s="16"/>
      <c r="AB46" s="17"/>
      <c r="AC46" s="16"/>
      <c r="AD46" s="18"/>
      <c r="AE46" s="16"/>
      <c r="AF46" s="6"/>
      <c r="AG46" s="16"/>
    </row>
    <row r="47" spans="5:43" x14ac:dyDescent="0.25">
      <c r="H47" s="6"/>
      <c r="I47" s="15" t="s">
        <v>339</v>
      </c>
      <c r="J47" s="15" t="s">
        <v>166</v>
      </c>
      <c r="K47" s="15">
        <v>5.9</v>
      </c>
      <c r="L47" s="4">
        <f t="shared" si="2"/>
        <v>59</v>
      </c>
      <c r="M47" s="15">
        <v>29</v>
      </c>
      <c r="N47" s="9">
        <f t="shared" si="3"/>
        <v>4.9152542372881349</v>
      </c>
      <c r="O47" s="7">
        <v>0</v>
      </c>
      <c r="P47" s="7">
        <v>0</v>
      </c>
      <c r="Q47" s="15" t="s">
        <v>340</v>
      </c>
      <c r="R47" s="15" t="s">
        <v>165</v>
      </c>
      <c r="S47" s="15">
        <v>4.4000000000000004</v>
      </c>
      <c r="T47" s="4">
        <v>44</v>
      </c>
      <c r="U47" s="15">
        <v>23</v>
      </c>
      <c r="V47" s="9">
        <f t="shared" si="5"/>
        <v>5.2272727272727266</v>
      </c>
      <c r="W47" s="7">
        <v>0</v>
      </c>
      <c r="X47" s="7">
        <v>0</v>
      </c>
      <c r="Y47" s="16"/>
      <c r="Z47" s="16"/>
      <c r="AA47" s="16"/>
      <c r="AB47" s="17"/>
      <c r="AC47" s="16"/>
      <c r="AD47" s="18"/>
      <c r="AE47" s="16"/>
      <c r="AF47" s="6"/>
      <c r="AG47" s="16"/>
    </row>
    <row r="48" spans="5:43" x14ac:dyDescent="0.25">
      <c r="H48" s="6"/>
      <c r="I48" s="15" t="s">
        <v>341</v>
      </c>
      <c r="J48" s="15" t="s">
        <v>177</v>
      </c>
      <c r="K48" s="15">
        <v>4.5</v>
      </c>
      <c r="L48" s="4">
        <f t="shared" si="2"/>
        <v>45</v>
      </c>
      <c r="M48" s="15">
        <v>29</v>
      </c>
      <c r="N48" s="9">
        <f t="shared" si="3"/>
        <v>6.4444444444444446</v>
      </c>
      <c r="O48" s="7">
        <v>0</v>
      </c>
      <c r="P48" s="7">
        <v>0</v>
      </c>
      <c r="Q48" s="15" t="s">
        <v>342</v>
      </c>
      <c r="R48" s="15" t="s">
        <v>177</v>
      </c>
      <c r="S48" s="15">
        <v>4.3</v>
      </c>
      <c r="T48" s="4">
        <f t="shared" si="4"/>
        <v>43</v>
      </c>
      <c r="U48" s="15">
        <v>2</v>
      </c>
      <c r="V48" s="9">
        <f t="shared" si="5"/>
        <v>0.46511627906976744</v>
      </c>
      <c r="W48" s="7">
        <v>0</v>
      </c>
      <c r="X48" s="7">
        <v>0</v>
      </c>
      <c r="Y48" s="16"/>
      <c r="Z48" s="16"/>
      <c r="AA48" s="16"/>
      <c r="AB48" s="17"/>
      <c r="AC48" s="16"/>
      <c r="AD48" s="18"/>
      <c r="AE48" s="16"/>
      <c r="AF48" s="6"/>
      <c r="AG48" s="16"/>
    </row>
    <row r="49" spans="8:33" x14ac:dyDescent="0.25">
      <c r="H49" s="6"/>
      <c r="I49" s="15" t="s">
        <v>343</v>
      </c>
      <c r="J49" s="15" t="s">
        <v>174</v>
      </c>
      <c r="K49" s="15">
        <v>3.9</v>
      </c>
      <c r="L49" s="4">
        <f t="shared" si="2"/>
        <v>39</v>
      </c>
      <c r="M49" s="15">
        <v>0</v>
      </c>
      <c r="N49" s="9">
        <f>M49/K49</f>
        <v>0</v>
      </c>
      <c r="O49" s="7">
        <v>0</v>
      </c>
      <c r="P49" s="7">
        <v>0</v>
      </c>
      <c r="Q49" s="15" t="s">
        <v>344</v>
      </c>
      <c r="R49" s="15" t="s">
        <v>163</v>
      </c>
      <c r="S49" s="15">
        <v>4.3</v>
      </c>
      <c r="T49" s="4">
        <f t="shared" si="4"/>
        <v>43</v>
      </c>
      <c r="U49" s="15">
        <v>0</v>
      </c>
      <c r="V49" s="9">
        <f t="shared" si="5"/>
        <v>0</v>
      </c>
      <c r="W49" s="7">
        <v>0</v>
      </c>
      <c r="X49" s="7">
        <v>0</v>
      </c>
      <c r="Y49" s="16"/>
      <c r="Z49" s="16"/>
      <c r="AA49" s="16"/>
      <c r="AB49" s="17"/>
      <c r="AC49" s="16"/>
      <c r="AD49" s="18"/>
      <c r="AE49" s="16"/>
      <c r="AF49" s="6"/>
      <c r="AG49" s="16"/>
    </row>
    <row r="50" spans="8:33" x14ac:dyDescent="0.25">
      <c r="H50" s="6"/>
      <c r="I50" s="15" t="s">
        <v>345</v>
      </c>
      <c r="J50" s="15" t="s">
        <v>178</v>
      </c>
      <c r="K50" s="15">
        <v>3.9</v>
      </c>
      <c r="L50" s="4">
        <f t="shared" si="2"/>
        <v>39</v>
      </c>
      <c r="M50" s="19">
        <v>0</v>
      </c>
      <c r="N50" s="9">
        <f>M50/K50</f>
        <v>0</v>
      </c>
      <c r="O50" s="7">
        <v>1</v>
      </c>
      <c r="P50" s="7">
        <v>0</v>
      </c>
      <c r="Q50" s="15" t="s">
        <v>346</v>
      </c>
      <c r="R50" s="15" t="s">
        <v>163</v>
      </c>
      <c r="S50" s="15">
        <v>4.3</v>
      </c>
      <c r="T50" s="4">
        <f t="shared" si="4"/>
        <v>43</v>
      </c>
      <c r="U50" s="15">
        <v>0</v>
      </c>
      <c r="V50" s="9">
        <f t="shared" si="5"/>
        <v>0</v>
      </c>
      <c r="W50" s="7">
        <v>0</v>
      </c>
      <c r="X50" s="7">
        <v>0</v>
      </c>
      <c r="Y50" s="16"/>
      <c r="Z50" s="16"/>
      <c r="AA50" s="16"/>
      <c r="AB50" s="17"/>
      <c r="AC50" s="16"/>
      <c r="AD50" s="18"/>
      <c r="AE50" s="16"/>
      <c r="AF50" s="6"/>
      <c r="AG50" s="16"/>
    </row>
  </sheetData>
  <conditionalFormatting sqref="F1:F1048576 AD1:AD1048576 V1:V1048576 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H1048576 O1:P1048576 W1:X1048576 AE1:A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2"/>
  <sheetViews>
    <sheetView topLeftCell="A481" zoomScale="85" zoomScaleNormal="85" workbookViewId="0">
      <selection activeCell="Z1" sqref="Z1:Z532"/>
    </sheetView>
  </sheetViews>
  <sheetFormatPr defaultRowHeight="15" x14ac:dyDescent="0.25"/>
  <cols>
    <col min="1" max="1" width="14.7109375" customWidth="1"/>
    <col min="3" max="4" width="6.7109375" customWidth="1"/>
    <col min="5" max="5" width="6.7109375" style="23" customWidth="1"/>
    <col min="7" max="7" width="14.7109375" customWidth="1"/>
    <col min="9" max="11" width="6.7109375" customWidth="1"/>
    <col min="13" max="13" width="14.7109375" customWidth="1"/>
    <col min="15" max="17" width="6.7109375" customWidth="1"/>
    <col min="19" max="19" width="14.7109375" customWidth="1"/>
    <col min="21" max="23" width="6.7109375" customWidth="1"/>
    <col min="30" max="30" width="14.85546875" customWidth="1"/>
  </cols>
  <sheetData>
    <row r="1" spans="1:33" x14ac:dyDescent="0.25">
      <c r="A1" s="15" t="s">
        <v>184</v>
      </c>
      <c r="B1" s="15" t="s">
        <v>163</v>
      </c>
      <c r="C1" s="15">
        <v>129</v>
      </c>
      <c r="D1" s="15">
        <v>5.9</v>
      </c>
      <c r="E1" s="24">
        <f>C1/D1</f>
        <v>21.864406779661017</v>
      </c>
      <c r="G1" s="15" t="s">
        <v>238</v>
      </c>
      <c r="H1" s="15" t="s">
        <v>166</v>
      </c>
      <c r="I1" s="15">
        <v>138</v>
      </c>
      <c r="J1" s="15">
        <v>7.4</v>
      </c>
      <c r="K1" s="24">
        <f>I1/J1</f>
        <v>18.648648648648649</v>
      </c>
      <c r="M1" s="15" t="s">
        <v>190</v>
      </c>
      <c r="N1" s="15" t="s">
        <v>177</v>
      </c>
      <c r="O1" s="15">
        <v>189</v>
      </c>
      <c r="P1" s="15">
        <v>10.3</v>
      </c>
      <c r="Q1" s="24">
        <f>O1/P1</f>
        <v>18.349514563106794</v>
      </c>
      <c r="S1" s="15" t="s">
        <v>191</v>
      </c>
      <c r="T1" s="15" t="s">
        <v>172</v>
      </c>
      <c r="U1" s="15">
        <v>157</v>
      </c>
      <c r="V1" s="15">
        <v>12.9</v>
      </c>
      <c r="W1" s="24">
        <f>U1/V1</f>
        <v>12.170542635658915</v>
      </c>
      <c r="Z1">
        <f>AG1*10</f>
        <v>59</v>
      </c>
      <c r="AA1" s="3">
        <v>129</v>
      </c>
      <c r="AB1" s="25" t="s">
        <v>9</v>
      </c>
      <c r="AC1" s="3" t="s">
        <v>163</v>
      </c>
      <c r="AD1" s="26" t="s">
        <v>18</v>
      </c>
      <c r="AG1" s="15">
        <v>5.9</v>
      </c>
    </row>
    <row r="2" spans="1:33" x14ac:dyDescent="0.25">
      <c r="A2" s="15" t="s">
        <v>207</v>
      </c>
      <c r="B2" s="15" t="s">
        <v>168</v>
      </c>
      <c r="C2" s="15">
        <v>108</v>
      </c>
      <c r="D2" s="15">
        <v>4.8</v>
      </c>
      <c r="E2" s="24">
        <f t="shared" ref="E2:E61" si="0">C2/D2</f>
        <v>22.5</v>
      </c>
      <c r="G2" s="15" t="s">
        <v>185</v>
      </c>
      <c r="H2" s="15" t="s">
        <v>166</v>
      </c>
      <c r="I2" s="15">
        <v>128</v>
      </c>
      <c r="J2" s="15">
        <v>7</v>
      </c>
      <c r="K2" s="24">
        <f t="shared" ref="K2:K65" si="1">I2/J2</f>
        <v>18.285714285714285</v>
      </c>
      <c r="M2" s="15" t="s">
        <v>205</v>
      </c>
      <c r="N2" s="15" t="s">
        <v>170</v>
      </c>
      <c r="O2" s="15">
        <v>162</v>
      </c>
      <c r="P2" s="15">
        <v>8.9</v>
      </c>
      <c r="Q2" s="24">
        <f t="shared" ref="Q2:Q65" si="2">O2/P2</f>
        <v>18.202247191011235</v>
      </c>
      <c r="S2" s="15" t="s">
        <v>187</v>
      </c>
      <c r="T2" s="15" t="s">
        <v>170</v>
      </c>
      <c r="U2" s="15">
        <v>139</v>
      </c>
      <c r="V2" s="15">
        <v>11.9</v>
      </c>
      <c r="W2" s="24">
        <f t="shared" ref="W2:W65" si="3">U2/V2</f>
        <v>11.680672268907562</v>
      </c>
      <c r="Z2">
        <f t="shared" ref="Z2:Z65" si="4">AG2*10</f>
        <v>48</v>
      </c>
      <c r="AA2" s="3">
        <v>108</v>
      </c>
      <c r="AB2" s="25" t="s">
        <v>9</v>
      </c>
      <c r="AC2" s="3" t="s">
        <v>168</v>
      </c>
      <c r="AD2" s="26" t="s">
        <v>23</v>
      </c>
      <c r="AG2" s="15">
        <v>4.8</v>
      </c>
    </row>
    <row r="3" spans="1:33" x14ac:dyDescent="0.25">
      <c r="A3" s="15" t="s">
        <v>217</v>
      </c>
      <c r="B3" s="15" t="s">
        <v>170</v>
      </c>
      <c r="C3" s="15">
        <v>106</v>
      </c>
      <c r="D3" s="15">
        <v>5.6</v>
      </c>
      <c r="E3" s="24">
        <f t="shared" si="0"/>
        <v>18.928571428571431</v>
      </c>
      <c r="G3" s="15" t="s">
        <v>204</v>
      </c>
      <c r="H3" s="15" t="s">
        <v>170</v>
      </c>
      <c r="I3" s="15">
        <v>119</v>
      </c>
      <c r="J3" s="15">
        <v>6.5</v>
      </c>
      <c r="K3" s="24">
        <f t="shared" si="1"/>
        <v>18.307692307692307</v>
      </c>
      <c r="M3" s="15" t="s">
        <v>195</v>
      </c>
      <c r="N3" s="15" t="s">
        <v>170</v>
      </c>
      <c r="O3" s="15">
        <v>159</v>
      </c>
      <c r="P3" s="15">
        <v>10.199999999999999</v>
      </c>
      <c r="Q3" s="24">
        <f t="shared" si="2"/>
        <v>15.588235294117649</v>
      </c>
      <c r="S3" s="15" t="s">
        <v>220</v>
      </c>
      <c r="T3" s="15" t="s">
        <v>177</v>
      </c>
      <c r="U3" s="15">
        <v>127</v>
      </c>
      <c r="V3" s="15">
        <v>9.1999999999999993</v>
      </c>
      <c r="W3" s="24">
        <f t="shared" si="3"/>
        <v>13.804347826086957</v>
      </c>
      <c r="Z3">
        <f t="shared" si="4"/>
        <v>56</v>
      </c>
      <c r="AA3" s="3">
        <v>106</v>
      </c>
      <c r="AB3" s="25" t="s">
        <v>9</v>
      </c>
      <c r="AC3" s="3" t="s">
        <v>170</v>
      </c>
      <c r="AD3" s="26" t="s">
        <v>25</v>
      </c>
      <c r="AG3" s="15">
        <v>5.6</v>
      </c>
    </row>
    <row r="4" spans="1:33" x14ac:dyDescent="0.25">
      <c r="A4" s="15" t="s">
        <v>213</v>
      </c>
      <c r="B4" s="15" t="s">
        <v>169</v>
      </c>
      <c r="C4" s="15">
        <v>103</v>
      </c>
      <c r="D4" s="15">
        <v>4.5999999999999996</v>
      </c>
      <c r="E4" s="24">
        <f t="shared" si="0"/>
        <v>22.39130434782609</v>
      </c>
      <c r="G4" s="15" t="s">
        <v>189</v>
      </c>
      <c r="H4" s="15" t="s">
        <v>163</v>
      </c>
      <c r="I4" s="15">
        <v>115</v>
      </c>
      <c r="J4" s="15">
        <v>6.7</v>
      </c>
      <c r="K4" s="24">
        <f t="shared" si="1"/>
        <v>17.164179104477611</v>
      </c>
      <c r="M4" s="15" t="s">
        <v>223</v>
      </c>
      <c r="N4" s="15" t="s">
        <v>167</v>
      </c>
      <c r="O4" s="15">
        <v>137</v>
      </c>
      <c r="P4" s="15">
        <v>8.6999999999999993</v>
      </c>
      <c r="Q4" s="24">
        <f t="shared" si="2"/>
        <v>15.74712643678161</v>
      </c>
      <c r="S4" s="15" t="s">
        <v>210</v>
      </c>
      <c r="T4" s="15" t="s">
        <v>167</v>
      </c>
      <c r="U4" s="15">
        <v>115</v>
      </c>
      <c r="V4" s="15">
        <v>8.6</v>
      </c>
      <c r="W4" s="24">
        <f t="shared" si="3"/>
        <v>13.372093023255815</v>
      </c>
      <c r="Z4">
        <f t="shared" si="4"/>
        <v>46</v>
      </c>
      <c r="AA4" s="3">
        <v>103</v>
      </c>
      <c r="AB4" s="25" t="s">
        <v>9</v>
      </c>
      <c r="AC4" s="3" t="s">
        <v>169</v>
      </c>
      <c r="AD4" s="26" t="s">
        <v>24</v>
      </c>
      <c r="AG4" s="15">
        <v>4.5999999999999996</v>
      </c>
    </row>
    <row r="5" spans="1:33" x14ac:dyDescent="0.25">
      <c r="A5" s="15" t="s">
        <v>198</v>
      </c>
      <c r="B5" s="15" t="s">
        <v>166</v>
      </c>
      <c r="C5" s="15">
        <v>100</v>
      </c>
      <c r="D5" s="15">
        <v>5.5</v>
      </c>
      <c r="E5" s="24">
        <f t="shared" si="0"/>
        <v>18.181818181818183</v>
      </c>
      <c r="G5" s="15" t="s">
        <v>218</v>
      </c>
      <c r="H5" s="15" t="s">
        <v>173</v>
      </c>
      <c r="I5" s="15">
        <v>109</v>
      </c>
      <c r="J5" s="15">
        <v>5.7</v>
      </c>
      <c r="K5" s="24">
        <f t="shared" si="1"/>
        <v>19.12280701754386</v>
      </c>
      <c r="M5" s="15" t="s">
        <v>200</v>
      </c>
      <c r="N5" s="15" t="s">
        <v>172</v>
      </c>
      <c r="O5" s="15">
        <v>134</v>
      </c>
      <c r="P5" s="15">
        <v>9.1999999999999993</v>
      </c>
      <c r="Q5" s="24">
        <f t="shared" si="2"/>
        <v>14.565217391304349</v>
      </c>
      <c r="S5" s="15" t="s">
        <v>196</v>
      </c>
      <c r="T5" s="15" t="s">
        <v>163</v>
      </c>
      <c r="U5" s="15">
        <v>111</v>
      </c>
      <c r="V5" s="15">
        <v>11.3</v>
      </c>
      <c r="W5" s="24">
        <f t="shared" si="3"/>
        <v>9.823008849557521</v>
      </c>
      <c r="Z5">
        <f t="shared" si="4"/>
        <v>55</v>
      </c>
      <c r="AA5" s="3">
        <v>100</v>
      </c>
      <c r="AB5" s="25" t="s">
        <v>9</v>
      </c>
      <c r="AC5" s="3" t="s">
        <v>166</v>
      </c>
      <c r="AD5" s="26" t="s">
        <v>21</v>
      </c>
      <c r="AG5" s="15">
        <v>5.5</v>
      </c>
    </row>
    <row r="6" spans="1:33" x14ac:dyDescent="0.25">
      <c r="A6" s="15" t="s">
        <v>203</v>
      </c>
      <c r="B6" s="15" t="s">
        <v>167</v>
      </c>
      <c r="C6" s="15">
        <v>98</v>
      </c>
      <c r="D6" s="15">
        <v>5</v>
      </c>
      <c r="E6" s="24">
        <f t="shared" si="0"/>
        <v>19.600000000000001</v>
      </c>
      <c r="G6" s="15" t="s">
        <v>194</v>
      </c>
      <c r="H6" s="15" t="s">
        <v>163</v>
      </c>
      <c r="I6" s="15">
        <v>99</v>
      </c>
      <c r="J6" s="15">
        <v>5.7</v>
      </c>
      <c r="K6" s="24">
        <f t="shared" si="1"/>
        <v>17.368421052631579</v>
      </c>
      <c r="M6" s="15" t="s">
        <v>186</v>
      </c>
      <c r="N6" s="15" t="s">
        <v>170</v>
      </c>
      <c r="O6" s="15">
        <v>118</v>
      </c>
      <c r="P6" s="15">
        <v>8.3000000000000007</v>
      </c>
      <c r="Q6" s="24">
        <f t="shared" si="2"/>
        <v>14.216867469879517</v>
      </c>
      <c r="S6" s="15" t="s">
        <v>224</v>
      </c>
      <c r="T6" s="15" t="s">
        <v>173</v>
      </c>
      <c r="U6" s="15">
        <v>98</v>
      </c>
      <c r="V6" s="15">
        <v>10.3</v>
      </c>
      <c r="W6" s="24">
        <f t="shared" si="3"/>
        <v>9.5145631067961158</v>
      </c>
      <c r="Z6">
        <f t="shared" si="4"/>
        <v>50</v>
      </c>
      <c r="AA6" s="3">
        <v>98</v>
      </c>
      <c r="AB6" s="25" t="s">
        <v>9</v>
      </c>
      <c r="AC6" s="3" t="s">
        <v>167</v>
      </c>
      <c r="AD6" s="26" t="s">
        <v>22</v>
      </c>
      <c r="AG6" s="15">
        <v>5</v>
      </c>
    </row>
    <row r="7" spans="1:33" x14ac:dyDescent="0.25">
      <c r="A7" s="15" t="s">
        <v>267</v>
      </c>
      <c r="B7" s="15" t="s">
        <v>181</v>
      </c>
      <c r="C7" s="15">
        <v>95</v>
      </c>
      <c r="D7" s="15">
        <v>4.9000000000000004</v>
      </c>
      <c r="E7" s="24">
        <f t="shared" si="0"/>
        <v>19.387755102040813</v>
      </c>
      <c r="G7" s="15" t="s">
        <v>214</v>
      </c>
      <c r="H7" s="15" t="s">
        <v>172</v>
      </c>
      <c r="I7" s="15">
        <v>99</v>
      </c>
      <c r="J7" s="15">
        <v>5.5</v>
      </c>
      <c r="K7" s="24">
        <f t="shared" si="1"/>
        <v>18</v>
      </c>
      <c r="M7" s="15" t="s">
        <v>309</v>
      </c>
      <c r="N7" s="15" t="s">
        <v>172</v>
      </c>
      <c r="O7" s="15">
        <v>117</v>
      </c>
      <c r="P7" s="15">
        <v>8.1</v>
      </c>
      <c r="Q7" s="24">
        <f t="shared" si="2"/>
        <v>14.444444444444445</v>
      </c>
      <c r="S7" s="15" t="s">
        <v>201</v>
      </c>
      <c r="T7" s="15" t="s">
        <v>166</v>
      </c>
      <c r="U7" s="15">
        <v>97</v>
      </c>
      <c r="V7" s="15">
        <v>10.4</v>
      </c>
      <c r="W7" s="24">
        <f t="shared" si="3"/>
        <v>9.3269230769230766</v>
      </c>
      <c r="Z7">
        <f t="shared" si="4"/>
        <v>49</v>
      </c>
      <c r="AA7" s="3">
        <v>95</v>
      </c>
      <c r="AB7" s="25" t="s">
        <v>9</v>
      </c>
      <c r="AC7" s="3" t="s">
        <v>181</v>
      </c>
      <c r="AD7" s="26" t="s">
        <v>36</v>
      </c>
      <c r="AG7" s="15">
        <v>4.9000000000000004</v>
      </c>
    </row>
    <row r="8" spans="1:33" x14ac:dyDescent="0.25">
      <c r="A8" s="15" t="s">
        <v>221</v>
      </c>
      <c r="B8" s="15" t="s">
        <v>171</v>
      </c>
      <c r="C8" s="15">
        <v>92</v>
      </c>
      <c r="D8" s="15">
        <v>4.5</v>
      </c>
      <c r="E8" s="24">
        <f t="shared" si="0"/>
        <v>20.444444444444443</v>
      </c>
      <c r="G8" s="15" t="s">
        <v>226</v>
      </c>
      <c r="H8" s="15" t="s">
        <v>170</v>
      </c>
      <c r="I8" s="15">
        <v>98</v>
      </c>
      <c r="J8" s="15">
        <v>6.6</v>
      </c>
      <c r="K8" s="24">
        <f t="shared" si="1"/>
        <v>14.84848484848485</v>
      </c>
      <c r="M8" s="15" t="s">
        <v>239</v>
      </c>
      <c r="N8" s="15" t="s">
        <v>172</v>
      </c>
      <c r="O8" s="15">
        <v>115</v>
      </c>
      <c r="P8" s="15">
        <v>8.9</v>
      </c>
      <c r="Q8" s="24">
        <f t="shared" si="2"/>
        <v>12.921348314606741</v>
      </c>
      <c r="S8" s="15" t="s">
        <v>232</v>
      </c>
      <c r="T8" s="15" t="s">
        <v>181</v>
      </c>
      <c r="U8" s="15">
        <v>97</v>
      </c>
      <c r="V8" s="15">
        <v>7.3</v>
      </c>
      <c r="W8" s="24">
        <f t="shared" si="3"/>
        <v>13.287671232876713</v>
      </c>
      <c r="Z8">
        <f t="shared" si="4"/>
        <v>45</v>
      </c>
      <c r="AA8" s="3">
        <v>92</v>
      </c>
      <c r="AB8" s="25" t="s">
        <v>9</v>
      </c>
      <c r="AC8" s="3" t="s">
        <v>171</v>
      </c>
      <c r="AD8" s="26" t="s">
        <v>26</v>
      </c>
      <c r="AG8" s="15">
        <v>4.5</v>
      </c>
    </row>
    <row r="9" spans="1:33" x14ac:dyDescent="0.25">
      <c r="A9" s="15" t="s">
        <v>225</v>
      </c>
      <c r="B9" s="15" t="s">
        <v>172</v>
      </c>
      <c r="C9" s="15">
        <v>90</v>
      </c>
      <c r="D9" s="15">
        <v>5.4</v>
      </c>
      <c r="E9" s="24">
        <f t="shared" si="0"/>
        <v>16.666666666666664</v>
      </c>
      <c r="G9" s="15" t="s">
        <v>288</v>
      </c>
      <c r="H9" s="15" t="s">
        <v>173</v>
      </c>
      <c r="I9" s="15">
        <v>95</v>
      </c>
      <c r="J9" s="15">
        <v>6.1</v>
      </c>
      <c r="K9" s="24">
        <f t="shared" si="1"/>
        <v>15.57377049180328</v>
      </c>
      <c r="M9" s="15" t="s">
        <v>443</v>
      </c>
      <c r="N9" s="15" t="s">
        <v>166</v>
      </c>
      <c r="O9" s="15">
        <v>114</v>
      </c>
      <c r="P9" s="15">
        <v>10.7</v>
      </c>
      <c r="Q9" s="24">
        <f t="shared" si="2"/>
        <v>10.654205607476635</v>
      </c>
      <c r="S9" s="15" t="s">
        <v>726</v>
      </c>
      <c r="T9" s="15" t="s">
        <v>169</v>
      </c>
      <c r="U9" s="15">
        <v>80</v>
      </c>
      <c r="V9" s="15">
        <v>5.3</v>
      </c>
      <c r="W9" s="24">
        <f t="shared" si="3"/>
        <v>15.09433962264151</v>
      </c>
      <c r="Z9">
        <f t="shared" si="4"/>
        <v>54</v>
      </c>
      <c r="AA9" s="3">
        <v>90</v>
      </c>
      <c r="AB9" s="25" t="s">
        <v>9</v>
      </c>
      <c r="AC9" s="3" t="s">
        <v>172</v>
      </c>
      <c r="AD9" s="26" t="s">
        <v>27</v>
      </c>
      <c r="AG9" s="15">
        <v>5.4</v>
      </c>
    </row>
    <row r="10" spans="1:33" x14ac:dyDescent="0.25">
      <c r="A10" s="15" t="s">
        <v>229</v>
      </c>
      <c r="B10" s="15" t="s">
        <v>173</v>
      </c>
      <c r="C10" s="15">
        <v>88</v>
      </c>
      <c r="D10" s="15">
        <v>5.4</v>
      </c>
      <c r="E10" s="24">
        <f t="shared" si="0"/>
        <v>16.296296296296294</v>
      </c>
      <c r="G10" s="15" t="s">
        <v>234</v>
      </c>
      <c r="H10" s="15" t="s">
        <v>167</v>
      </c>
      <c r="I10" s="15">
        <v>95</v>
      </c>
      <c r="J10" s="15">
        <v>5.5</v>
      </c>
      <c r="K10" s="24">
        <f t="shared" si="1"/>
        <v>17.272727272727273</v>
      </c>
      <c r="M10" s="15" t="s">
        <v>269</v>
      </c>
      <c r="N10" s="15" t="s">
        <v>163</v>
      </c>
      <c r="O10" s="15">
        <v>110</v>
      </c>
      <c r="P10" s="15">
        <v>8.1</v>
      </c>
      <c r="Q10" s="24">
        <f t="shared" si="2"/>
        <v>13.580246913580247</v>
      </c>
      <c r="S10" s="15" t="s">
        <v>206</v>
      </c>
      <c r="T10" s="15" t="s">
        <v>170</v>
      </c>
      <c r="U10" s="15">
        <v>77</v>
      </c>
      <c r="V10" s="15">
        <v>9.9</v>
      </c>
      <c r="W10" s="24">
        <f t="shared" si="3"/>
        <v>7.7777777777777777</v>
      </c>
      <c r="Z10">
        <f t="shared" si="4"/>
        <v>54</v>
      </c>
      <c r="AA10" s="3">
        <v>88</v>
      </c>
      <c r="AB10" s="25" t="s">
        <v>9</v>
      </c>
      <c r="AC10" s="3" t="s">
        <v>173</v>
      </c>
      <c r="AD10" s="26" t="s">
        <v>28</v>
      </c>
      <c r="AG10" s="15">
        <v>5.4</v>
      </c>
    </row>
    <row r="11" spans="1:33" x14ac:dyDescent="0.25">
      <c r="A11" s="15" t="s">
        <v>188</v>
      </c>
      <c r="B11" s="15" t="s">
        <v>164</v>
      </c>
      <c r="C11" s="15">
        <v>88</v>
      </c>
      <c r="D11" s="15">
        <v>4.5999999999999996</v>
      </c>
      <c r="E11" s="24">
        <f t="shared" si="0"/>
        <v>19.130434782608699</v>
      </c>
      <c r="G11" s="15" t="s">
        <v>222</v>
      </c>
      <c r="H11" s="15" t="s">
        <v>172</v>
      </c>
      <c r="I11" s="15">
        <v>91</v>
      </c>
      <c r="J11" s="15">
        <v>6</v>
      </c>
      <c r="K11" s="24">
        <f t="shared" si="1"/>
        <v>15.166666666666666</v>
      </c>
      <c r="M11" s="15" t="s">
        <v>209</v>
      </c>
      <c r="N11" s="15" t="s">
        <v>170</v>
      </c>
      <c r="O11" s="15">
        <v>108</v>
      </c>
      <c r="P11" s="15">
        <v>8</v>
      </c>
      <c r="Q11" s="24">
        <f t="shared" si="2"/>
        <v>13.5</v>
      </c>
      <c r="S11" s="15" t="s">
        <v>228</v>
      </c>
      <c r="T11" s="15" t="s">
        <v>163</v>
      </c>
      <c r="U11" s="15">
        <v>73</v>
      </c>
      <c r="V11" s="15">
        <v>7.5</v>
      </c>
      <c r="W11" s="24">
        <f t="shared" si="3"/>
        <v>9.7333333333333325</v>
      </c>
      <c r="Z11">
        <f t="shared" si="4"/>
        <v>46</v>
      </c>
      <c r="AA11" s="3">
        <v>88</v>
      </c>
      <c r="AB11" s="25" t="s">
        <v>9</v>
      </c>
      <c r="AC11" s="3" t="s">
        <v>164</v>
      </c>
      <c r="AD11" s="26" t="s">
        <v>19</v>
      </c>
      <c r="AG11" s="15">
        <v>4.5999999999999996</v>
      </c>
    </row>
    <row r="12" spans="1:33" x14ac:dyDescent="0.25">
      <c r="A12" s="15" t="s">
        <v>259</v>
      </c>
      <c r="B12" s="15" t="s">
        <v>179</v>
      </c>
      <c r="C12" s="15">
        <v>82</v>
      </c>
      <c r="D12" s="15">
        <v>4.4000000000000004</v>
      </c>
      <c r="E12" s="24">
        <f t="shared" si="0"/>
        <v>18.636363636363633</v>
      </c>
      <c r="G12" s="15" t="s">
        <v>333</v>
      </c>
      <c r="H12" s="15" t="s">
        <v>166</v>
      </c>
      <c r="I12" s="15">
        <v>88</v>
      </c>
      <c r="J12" s="15">
        <v>5.9</v>
      </c>
      <c r="K12" s="24">
        <f t="shared" si="1"/>
        <v>14.915254237288135</v>
      </c>
      <c r="M12" s="15" t="s">
        <v>215</v>
      </c>
      <c r="N12" s="15" t="s">
        <v>171</v>
      </c>
      <c r="O12" s="15">
        <v>107</v>
      </c>
      <c r="P12" s="15">
        <v>5.8</v>
      </c>
      <c r="Q12" s="24">
        <f t="shared" si="2"/>
        <v>18.448275862068964</v>
      </c>
      <c r="S12" s="15" t="s">
        <v>280</v>
      </c>
      <c r="T12" s="15" t="s">
        <v>164</v>
      </c>
      <c r="U12" s="15">
        <v>73</v>
      </c>
      <c r="V12" s="15">
        <v>5.4</v>
      </c>
      <c r="W12" s="24">
        <f t="shared" si="3"/>
        <v>13.518518518518517</v>
      </c>
      <c r="Z12">
        <f t="shared" si="4"/>
        <v>44</v>
      </c>
      <c r="AA12" s="3">
        <v>82</v>
      </c>
      <c r="AB12" s="25" t="s">
        <v>9</v>
      </c>
      <c r="AC12" s="3" t="s">
        <v>179</v>
      </c>
      <c r="AD12" s="26" t="s">
        <v>34</v>
      </c>
      <c r="AG12" s="15">
        <v>4.4000000000000004</v>
      </c>
    </row>
    <row r="13" spans="1:33" x14ac:dyDescent="0.25">
      <c r="A13" s="15" t="s">
        <v>237</v>
      </c>
      <c r="B13" s="15" t="s">
        <v>175</v>
      </c>
      <c r="C13" s="15">
        <v>81</v>
      </c>
      <c r="D13" s="15">
        <v>4.5</v>
      </c>
      <c r="E13" s="24">
        <f t="shared" si="0"/>
        <v>18</v>
      </c>
      <c r="G13" s="15" t="s">
        <v>390</v>
      </c>
      <c r="H13" s="15" t="s">
        <v>173</v>
      </c>
      <c r="I13" s="15">
        <v>87</v>
      </c>
      <c r="J13" s="15">
        <v>6</v>
      </c>
      <c r="K13" s="24">
        <f t="shared" si="1"/>
        <v>14.5</v>
      </c>
      <c r="M13" s="15" t="s">
        <v>219</v>
      </c>
      <c r="N13" s="15" t="s">
        <v>178</v>
      </c>
      <c r="O13" s="15">
        <v>106</v>
      </c>
      <c r="P13" s="15">
        <v>6.3</v>
      </c>
      <c r="Q13" s="24">
        <f t="shared" si="2"/>
        <v>16.825396825396826</v>
      </c>
      <c r="S13" s="15" t="s">
        <v>236</v>
      </c>
      <c r="T13" s="15" t="s">
        <v>180</v>
      </c>
      <c r="U13" s="15">
        <v>72</v>
      </c>
      <c r="V13" s="15">
        <v>5.4</v>
      </c>
      <c r="W13" s="24">
        <f t="shared" si="3"/>
        <v>13.333333333333332</v>
      </c>
      <c r="Z13">
        <f t="shared" si="4"/>
        <v>45</v>
      </c>
      <c r="AA13" s="3">
        <v>81</v>
      </c>
      <c r="AB13" s="25" t="s">
        <v>9</v>
      </c>
      <c r="AC13" s="3" t="s">
        <v>175</v>
      </c>
      <c r="AD13" s="26" t="s">
        <v>30</v>
      </c>
      <c r="AG13" s="15">
        <v>4.5</v>
      </c>
    </row>
    <row r="14" spans="1:33" x14ac:dyDescent="0.25">
      <c r="A14" s="15" t="s">
        <v>193</v>
      </c>
      <c r="B14" s="15" t="s">
        <v>165</v>
      </c>
      <c r="C14" s="15">
        <v>73</v>
      </c>
      <c r="D14" s="15">
        <v>4.7</v>
      </c>
      <c r="E14" s="24">
        <f t="shared" si="0"/>
        <v>15.531914893617021</v>
      </c>
      <c r="G14" s="15" t="s">
        <v>282</v>
      </c>
      <c r="H14" s="15" t="s">
        <v>169</v>
      </c>
      <c r="I14" s="15">
        <v>85</v>
      </c>
      <c r="J14" s="15">
        <v>5</v>
      </c>
      <c r="K14" s="24">
        <f t="shared" si="1"/>
        <v>17</v>
      </c>
      <c r="M14" s="15" t="s">
        <v>320</v>
      </c>
      <c r="N14" s="15" t="s">
        <v>163</v>
      </c>
      <c r="O14" s="15">
        <v>99</v>
      </c>
      <c r="P14" s="15">
        <v>11.7</v>
      </c>
      <c r="Q14" s="24">
        <f t="shared" si="2"/>
        <v>8.4615384615384617</v>
      </c>
      <c r="S14" s="15" t="s">
        <v>721</v>
      </c>
      <c r="T14" s="15" t="s">
        <v>175</v>
      </c>
      <c r="U14" s="15">
        <v>71</v>
      </c>
      <c r="V14" s="15">
        <v>5.9</v>
      </c>
      <c r="W14" s="24">
        <f t="shared" si="3"/>
        <v>12.033898305084746</v>
      </c>
      <c r="Z14">
        <f t="shared" si="4"/>
        <v>47</v>
      </c>
      <c r="AA14" s="3">
        <v>73</v>
      </c>
      <c r="AB14" s="25" t="s">
        <v>9</v>
      </c>
      <c r="AC14" s="3" t="s">
        <v>165</v>
      </c>
      <c r="AD14" s="26" t="s">
        <v>20</v>
      </c>
      <c r="AG14" s="15">
        <v>4.7</v>
      </c>
    </row>
    <row r="15" spans="1:33" x14ac:dyDescent="0.25">
      <c r="A15" s="15" t="s">
        <v>263</v>
      </c>
      <c r="B15" s="15" t="s">
        <v>180</v>
      </c>
      <c r="C15" s="15">
        <v>71</v>
      </c>
      <c r="D15" s="15">
        <v>5</v>
      </c>
      <c r="E15" s="24">
        <f t="shared" si="0"/>
        <v>14.2</v>
      </c>
      <c r="G15" s="15" t="s">
        <v>444</v>
      </c>
      <c r="H15" s="15" t="s">
        <v>166</v>
      </c>
      <c r="I15" s="15">
        <v>79</v>
      </c>
      <c r="J15" s="15">
        <v>6.4</v>
      </c>
      <c r="K15" s="24">
        <f t="shared" si="1"/>
        <v>12.34375</v>
      </c>
      <c r="M15" s="15" t="s">
        <v>235</v>
      </c>
      <c r="N15" s="15" t="s">
        <v>178</v>
      </c>
      <c r="O15" s="15">
        <v>99</v>
      </c>
      <c r="P15" s="15">
        <v>5.3</v>
      </c>
      <c r="Q15" s="24">
        <f t="shared" si="2"/>
        <v>18.679245283018869</v>
      </c>
      <c r="S15" s="15" t="s">
        <v>244</v>
      </c>
      <c r="T15" s="15" t="s">
        <v>171</v>
      </c>
      <c r="U15" s="15">
        <v>70</v>
      </c>
      <c r="V15" s="15">
        <v>5.7</v>
      </c>
      <c r="W15" s="24">
        <f t="shared" si="3"/>
        <v>12.280701754385964</v>
      </c>
      <c r="Z15">
        <f t="shared" si="4"/>
        <v>50</v>
      </c>
      <c r="AA15" s="3">
        <v>71</v>
      </c>
      <c r="AB15" s="25" t="s">
        <v>9</v>
      </c>
      <c r="AC15" s="3" t="s">
        <v>180</v>
      </c>
      <c r="AD15" s="26" t="s">
        <v>35</v>
      </c>
      <c r="AG15" s="15">
        <v>5</v>
      </c>
    </row>
    <row r="16" spans="1:33" x14ac:dyDescent="0.25">
      <c r="A16" s="15" t="s">
        <v>246</v>
      </c>
      <c r="B16" s="15" t="s">
        <v>177</v>
      </c>
      <c r="C16" s="15">
        <v>67</v>
      </c>
      <c r="D16" s="15">
        <v>4.8</v>
      </c>
      <c r="E16" s="24">
        <f t="shared" si="0"/>
        <v>13.958333333333334</v>
      </c>
      <c r="G16" s="15" t="s">
        <v>208</v>
      </c>
      <c r="H16" s="15" t="s">
        <v>173</v>
      </c>
      <c r="I16" s="15">
        <v>79</v>
      </c>
      <c r="J16" s="15">
        <v>5.9</v>
      </c>
      <c r="K16" s="24">
        <f t="shared" si="1"/>
        <v>13.389830508474576</v>
      </c>
      <c r="M16" s="15" t="s">
        <v>415</v>
      </c>
      <c r="N16" s="15" t="s">
        <v>166</v>
      </c>
      <c r="O16" s="15">
        <v>94</v>
      </c>
      <c r="P16" s="15">
        <v>6.8</v>
      </c>
      <c r="Q16" s="24">
        <f t="shared" si="2"/>
        <v>13.823529411764707</v>
      </c>
      <c r="S16" s="15" t="s">
        <v>270</v>
      </c>
      <c r="T16" s="15" t="s">
        <v>181</v>
      </c>
      <c r="U16" s="15">
        <v>69</v>
      </c>
      <c r="V16" s="15">
        <v>5.2</v>
      </c>
      <c r="W16" s="24">
        <f t="shared" si="3"/>
        <v>13.269230769230768</v>
      </c>
      <c r="Z16">
        <f t="shared" si="4"/>
        <v>48</v>
      </c>
      <c r="AA16" s="3">
        <v>67</v>
      </c>
      <c r="AB16" s="25" t="s">
        <v>9</v>
      </c>
      <c r="AC16" s="3" t="s">
        <v>177</v>
      </c>
      <c r="AD16" s="26" t="s">
        <v>32</v>
      </c>
      <c r="AG16" s="15">
        <v>4.8</v>
      </c>
    </row>
    <row r="17" spans="1:33" x14ac:dyDescent="0.25">
      <c r="A17" s="15" t="s">
        <v>250</v>
      </c>
      <c r="B17" s="15" t="s">
        <v>178</v>
      </c>
      <c r="C17" s="15">
        <v>62</v>
      </c>
      <c r="D17" s="15">
        <v>4.5</v>
      </c>
      <c r="E17" s="24">
        <f t="shared" si="0"/>
        <v>13.777777777777779</v>
      </c>
      <c r="G17" s="15" t="s">
        <v>230</v>
      </c>
      <c r="H17" s="15" t="s">
        <v>172</v>
      </c>
      <c r="I17" s="15">
        <v>79</v>
      </c>
      <c r="J17" s="15">
        <v>5.2</v>
      </c>
      <c r="K17" s="24">
        <f t="shared" si="1"/>
        <v>15.192307692307692</v>
      </c>
      <c r="M17" s="15" t="s">
        <v>516</v>
      </c>
      <c r="N17" s="15" t="s">
        <v>163</v>
      </c>
      <c r="O17" s="15">
        <v>93</v>
      </c>
      <c r="P17" s="15">
        <v>6.3</v>
      </c>
      <c r="Q17" s="24">
        <f t="shared" si="2"/>
        <v>14.761904761904763</v>
      </c>
      <c r="S17" s="15" t="s">
        <v>253</v>
      </c>
      <c r="T17" s="15" t="s">
        <v>167</v>
      </c>
      <c r="U17" s="15">
        <v>68</v>
      </c>
      <c r="V17" s="15">
        <v>5.4</v>
      </c>
      <c r="W17" s="24">
        <f t="shared" si="3"/>
        <v>12.592592592592592</v>
      </c>
      <c r="Z17">
        <f t="shared" si="4"/>
        <v>45</v>
      </c>
      <c r="AA17" s="3">
        <v>62</v>
      </c>
      <c r="AB17" s="25" t="s">
        <v>9</v>
      </c>
      <c r="AC17" s="3" t="s">
        <v>178</v>
      </c>
      <c r="AD17" s="26" t="s">
        <v>33</v>
      </c>
      <c r="AG17" s="15">
        <v>4.5</v>
      </c>
    </row>
    <row r="18" spans="1:33" x14ac:dyDescent="0.25">
      <c r="A18" s="15" t="s">
        <v>233</v>
      </c>
      <c r="B18" s="15" t="s">
        <v>174</v>
      </c>
      <c r="C18" s="15">
        <v>57</v>
      </c>
      <c r="D18" s="15">
        <v>4.0999999999999996</v>
      </c>
      <c r="E18" s="24">
        <f t="shared" si="0"/>
        <v>13.902439024390246</v>
      </c>
      <c r="G18" s="15" t="s">
        <v>268</v>
      </c>
      <c r="H18" s="15" t="s">
        <v>174</v>
      </c>
      <c r="I18" s="15">
        <v>78</v>
      </c>
      <c r="J18" s="15">
        <v>4.5999999999999996</v>
      </c>
      <c r="K18" s="24">
        <f t="shared" si="1"/>
        <v>16.956521739130437</v>
      </c>
      <c r="M18" s="15" t="s">
        <v>248</v>
      </c>
      <c r="N18" s="15" t="s">
        <v>180</v>
      </c>
      <c r="O18" s="15">
        <v>92</v>
      </c>
      <c r="P18" s="15">
        <v>6.1</v>
      </c>
      <c r="Q18" s="24">
        <f t="shared" si="2"/>
        <v>15.081967213114755</v>
      </c>
      <c r="S18" s="15" t="s">
        <v>296</v>
      </c>
      <c r="T18" s="15" t="s">
        <v>179</v>
      </c>
      <c r="U18" s="15">
        <v>67</v>
      </c>
      <c r="V18" s="15">
        <v>5.5</v>
      </c>
      <c r="W18" s="24">
        <f t="shared" si="3"/>
        <v>12.181818181818182</v>
      </c>
      <c r="Z18">
        <f t="shared" si="4"/>
        <v>41</v>
      </c>
      <c r="AA18" s="3">
        <v>57</v>
      </c>
      <c r="AB18" s="25" t="s">
        <v>9</v>
      </c>
      <c r="AC18" s="3" t="s">
        <v>174</v>
      </c>
      <c r="AD18" s="26" t="s">
        <v>29</v>
      </c>
      <c r="AG18" s="15">
        <v>4.0999999999999996</v>
      </c>
    </row>
    <row r="19" spans="1:33" x14ac:dyDescent="0.25">
      <c r="A19" s="15" t="s">
        <v>407</v>
      </c>
      <c r="B19" s="15" t="s">
        <v>351</v>
      </c>
      <c r="C19" s="15">
        <v>51</v>
      </c>
      <c r="D19" s="15">
        <v>4.3</v>
      </c>
      <c r="E19" s="24">
        <f t="shared" si="0"/>
        <v>11.86046511627907</v>
      </c>
      <c r="G19" s="15" t="s">
        <v>329</v>
      </c>
      <c r="H19" s="15" t="s">
        <v>175</v>
      </c>
      <c r="I19" s="15">
        <v>77</v>
      </c>
      <c r="J19" s="15">
        <v>4.9000000000000004</v>
      </c>
      <c r="K19" s="24">
        <f t="shared" si="1"/>
        <v>15.714285714285714</v>
      </c>
      <c r="M19" s="15" t="s">
        <v>322</v>
      </c>
      <c r="N19" s="15" t="s">
        <v>173</v>
      </c>
      <c r="O19" s="15">
        <v>91</v>
      </c>
      <c r="P19" s="15">
        <v>9.3000000000000007</v>
      </c>
      <c r="Q19" s="24">
        <f t="shared" si="2"/>
        <v>9.7849462365591382</v>
      </c>
      <c r="S19" s="15" t="s">
        <v>240</v>
      </c>
      <c r="T19" s="15" t="s">
        <v>176</v>
      </c>
      <c r="U19" s="15">
        <v>64</v>
      </c>
      <c r="V19" s="15">
        <v>6.7</v>
      </c>
      <c r="W19" s="24">
        <f t="shared" si="3"/>
        <v>9.5522388059701484</v>
      </c>
      <c r="Z19">
        <f t="shared" si="4"/>
        <v>43</v>
      </c>
      <c r="AA19" s="3">
        <v>51</v>
      </c>
      <c r="AB19" s="25" t="s">
        <v>9</v>
      </c>
      <c r="AC19" s="3" t="s">
        <v>351</v>
      </c>
      <c r="AD19" s="26" t="s">
        <v>740</v>
      </c>
      <c r="AG19" s="15">
        <v>4.3</v>
      </c>
    </row>
    <row r="20" spans="1:33" x14ac:dyDescent="0.25">
      <c r="A20" s="15" t="s">
        <v>241</v>
      </c>
      <c r="B20" s="15" t="s">
        <v>176</v>
      </c>
      <c r="C20" s="15">
        <v>45</v>
      </c>
      <c r="D20" s="15">
        <v>4.3</v>
      </c>
      <c r="E20" s="24">
        <f t="shared" si="0"/>
        <v>10.465116279069768</v>
      </c>
      <c r="G20" s="15" t="s">
        <v>199</v>
      </c>
      <c r="H20" s="15" t="s">
        <v>168</v>
      </c>
      <c r="I20" s="15">
        <v>76</v>
      </c>
      <c r="J20" s="15">
        <v>4.7</v>
      </c>
      <c r="K20" s="24">
        <f t="shared" si="1"/>
        <v>16.170212765957448</v>
      </c>
      <c r="M20" s="15" t="s">
        <v>261</v>
      </c>
      <c r="N20" s="15" t="s">
        <v>180</v>
      </c>
      <c r="O20" s="15">
        <v>91</v>
      </c>
      <c r="P20" s="15">
        <v>5.4</v>
      </c>
      <c r="Q20" s="24">
        <f t="shared" si="2"/>
        <v>16.851851851851851</v>
      </c>
      <c r="S20" s="15" t="s">
        <v>287</v>
      </c>
      <c r="T20" s="15" t="s">
        <v>178</v>
      </c>
      <c r="U20" s="15">
        <v>64</v>
      </c>
      <c r="V20" s="15">
        <v>6.3</v>
      </c>
      <c r="W20" s="24">
        <f t="shared" si="3"/>
        <v>10.158730158730158</v>
      </c>
      <c r="Z20">
        <f t="shared" si="4"/>
        <v>43</v>
      </c>
      <c r="AA20" s="3">
        <v>45</v>
      </c>
      <c r="AB20" s="25" t="s">
        <v>9</v>
      </c>
      <c r="AC20" s="3" t="s">
        <v>176</v>
      </c>
      <c r="AD20" s="26" t="s">
        <v>31</v>
      </c>
      <c r="AG20" s="15">
        <v>4.3</v>
      </c>
    </row>
    <row r="21" spans="1:33" x14ac:dyDescent="0.25">
      <c r="A21" s="15" t="s">
        <v>584</v>
      </c>
      <c r="B21" s="15" t="s">
        <v>176</v>
      </c>
      <c r="C21" s="15">
        <v>37</v>
      </c>
      <c r="D21" s="15">
        <v>4.4000000000000004</v>
      </c>
      <c r="E21" s="24">
        <f t="shared" si="0"/>
        <v>8.4090909090909083</v>
      </c>
      <c r="G21" s="15" t="s">
        <v>305</v>
      </c>
      <c r="H21" s="15" t="s">
        <v>179</v>
      </c>
      <c r="I21" s="15">
        <v>76</v>
      </c>
      <c r="J21" s="15">
        <v>4.5999999999999996</v>
      </c>
      <c r="K21" s="24">
        <f t="shared" si="1"/>
        <v>16.521739130434785</v>
      </c>
      <c r="M21" s="15" t="s">
        <v>319</v>
      </c>
      <c r="N21" s="15" t="s">
        <v>163</v>
      </c>
      <c r="O21" s="15">
        <v>90</v>
      </c>
      <c r="P21" s="15">
        <v>8</v>
      </c>
      <c r="Q21" s="24">
        <f t="shared" si="2"/>
        <v>11.25</v>
      </c>
      <c r="S21" s="15" t="s">
        <v>216</v>
      </c>
      <c r="T21" s="15" t="s">
        <v>169</v>
      </c>
      <c r="U21" s="15">
        <v>64</v>
      </c>
      <c r="V21" s="15">
        <v>5.5</v>
      </c>
      <c r="W21" s="24">
        <f t="shared" si="3"/>
        <v>11.636363636363637</v>
      </c>
      <c r="Z21">
        <f t="shared" si="4"/>
        <v>44</v>
      </c>
      <c r="AA21" s="3">
        <v>37</v>
      </c>
      <c r="AB21" s="25" t="s">
        <v>9</v>
      </c>
      <c r="AC21" s="3" t="s">
        <v>176</v>
      </c>
      <c r="AD21" s="26" t="s">
        <v>741</v>
      </c>
      <c r="AG21" s="15">
        <v>4.4000000000000004</v>
      </c>
    </row>
    <row r="22" spans="1:33" x14ac:dyDescent="0.25">
      <c r="A22" s="15" t="s">
        <v>474</v>
      </c>
      <c r="B22" s="15" t="s">
        <v>351</v>
      </c>
      <c r="C22" s="15">
        <v>36</v>
      </c>
      <c r="D22" s="15">
        <v>4.0999999999999996</v>
      </c>
      <c r="E22" s="24">
        <f t="shared" si="0"/>
        <v>8.7804878048780495</v>
      </c>
      <c r="G22" s="15" t="s">
        <v>260</v>
      </c>
      <c r="H22" s="15" t="s">
        <v>168</v>
      </c>
      <c r="I22" s="15">
        <v>75</v>
      </c>
      <c r="J22" s="15">
        <v>4.9000000000000004</v>
      </c>
      <c r="K22" s="24">
        <f t="shared" si="1"/>
        <v>15.306122448979592</v>
      </c>
      <c r="M22" s="15" t="s">
        <v>739</v>
      </c>
      <c r="N22" s="15" t="s">
        <v>167</v>
      </c>
      <c r="O22" s="15">
        <v>86</v>
      </c>
      <c r="P22" s="15">
        <v>5.6</v>
      </c>
      <c r="Q22" s="24">
        <f t="shared" si="2"/>
        <v>15.357142857142858</v>
      </c>
      <c r="S22" s="15" t="s">
        <v>293</v>
      </c>
      <c r="T22" s="15" t="s">
        <v>174</v>
      </c>
      <c r="U22" s="15">
        <v>61</v>
      </c>
      <c r="V22" s="15">
        <v>5.5</v>
      </c>
      <c r="W22" s="24">
        <f t="shared" si="3"/>
        <v>11.090909090909092</v>
      </c>
      <c r="Z22">
        <f t="shared" si="4"/>
        <v>41</v>
      </c>
      <c r="AA22" s="3">
        <v>36</v>
      </c>
      <c r="AB22" s="25" t="s">
        <v>9</v>
      </c>
      <c r="AC22" s="3" t="s">
        <v>351</v>
      </c>
      <c r="AD22" s="26" t="s">
        <v>742</v>
      </c>
      <c r="AG22" s="15">
        <v>4.0999999999999996</v>
      </c>
    </row>
    <row r="23" spans="1:33" x14ac:dyDescent="0.25">
      <c r="A23" s="15" t="s">
        <v>582</v>
      </c>
      <c r="B23" s="15" t="s">
        <v>174</v>
      </c>
      <c r="C23" s="15">
        <v>30</v>
      </c>
      <c r="D23" s="15">
        <v>4.4000000000000004</v>
      </c>
      <c r="E23" s="24">
        <f t="shared" si="0"/>
        <v>6.8181818181818175</v>
      </c>
      <c r="G23" s="15" t="s">
        <v>337</v>
      </c>
      <c r="H23" s="15" t="s">
        <v>176</v>
      </c>
      <c r="I23" s="15">
        <v>73</v>
      </c>
      <c r="J23" s="15">
        <v>5.0999999999999996</v>
      </c>
      <c r="K23" s="24">
        <f t="shared" si="1"/>
        <v>14.313725490196079</v>
      </c>
      <c r="M23" s="15" t="s">
        <v>265</v>
      </c>
      <c r="N23" s="15" t="s">
        <v>164</v>
      </c>
      <c r="O23" s="15">
        <v>86</v>
      </c>
      <c r="P23" s="15">
        <v>5.4</v>
      </c>
      <c r="Q23" s="24">
        <f t="shared" si="2"/>
        <v>15.925925925925926</v>
      </c>
      <c r="S23" s="15" t="s">
        <v>277</v>
      </c>
      <c r="T23" s="15" t="s">
        <v>181</v>
      </c>
      <c r="U23" s="15">
        <v>56</v>
      </c>
      <c r="V23" s="15">
        <v>4.8</v>
      </c>
      <c r="W23" s="24">
        <f t="shared" si="3"/>
        <v>11.666666666666668</v>
      </c>
      <c r="Z23">
        <f t="shared" si="4"/>
        <v>44</v>
      </c>
      <c r="AA23" s="3">
        <v>30</v>
      </c>
      <c r="AB23" s="25" t="s">
        <v>9</v>
      </c>
      <c r="AC23" s="3" t="s">
        <v>174</v>
      </c>
      <c r="AD23" s="26" t="s">
        <v>743</v>
      </c>
      <c r="AG23" s="15">
        <v>4.4000000000000004</v>
      </c>
    </row>
    <row r="24" spans="1:33" x14ac:dyDescent="0.25">
      <c r="A24" s="15" t="s">
        <v>574</v>
      </c>
      <c r="B24" s="15" t="s">
        <v>177</v>
      </c>
      <c r="C24" s="15">
        <v>23</v>
      </c>
      <c r="D24" s="15">
        <v>4.8</v>
      </c>
      <c r="E24" s="24">
        <f t="shared" si="0"/>
        <v>4.791666666666667</v>
      </c>
      <c r="G24" s="15" t="s">
        <v>291</v>
      </c>
      <c r="H24" s="15" t="s">
        <v>168</v>
      </c>
      <c r="I24" s="15">
        <v>73</v>
      </c>
      <c r="J24" s="15">
        <v>4.7</v>
      </c>
      <c r="K24" s="24">
        <f t="shared" si="1"/>
        <v>15.531914893617021</v>
      </c>
      <c r="M24" s="15" t="s">
        <v>243</v>
      </c>
      <c r="N24" s="15" t="s">
        <v>170</v>
      </c>
      <c r="O24" s="15">
        <v>86</v>
      </c>
      <c r="P24" s="15">
        <v>5.0999999999999996</v>
      </c>
      <c r="Q24" s="24">
        <f t="shared" si="2"/>
        <v>16.862745098039216</v>
      </c>
      <c r="S24" s="15" t="s">
        <v>284</v>
      </c>
      <c r="T24" s="15" t="s">
        <v>174</v>
      </c>
      <c r="U24" s="15">
        <v>55</v>
      </c>
      <c r="V24" s="15">
        <v>5.2</v>
      </c>
      <c r="W24" s="24">
        <f t="shared" si="3"/>
        <v>10.576923076923077</v>
      </c>
      <c r="Z24">
        <f t="shared" si="4"/>
        <v>48</v>
      </c>
      <c r="AA24" s="3">
        <v>23</v>
      </c>
      <c r="AB24" s="25" t="s">
        <v>9</v>
      </c>
      <c r="AC24" s="3" t="s">
        <v>177</v>
      </c>
      <c r="AD24" s="26" t="s">
        <v>744</v>
      </c>
      <c r="AG24" s="15">
        <v>4.8</v>
      </c>
    </row>
    <row r="25" spans="1:33" x14ac:dyDescent="0.25">
      <c r="A25" s="15" t="s">
        <v>583</v>
      </c>
      <c r="B25" s="15" t="s">
        <v>165</v>
      </c>
      <c r="C25" s="15">
        <v>13</v>
      </c>
      <c r="D25" s="15">
        <v>4.4000000000000004</v>
      </c>
      <c r="E25" s="24">
        <f t="shared" si="0"/>
        <v>2.9545454545454541</v>
      </c>
      <c r="G25" s="15" t="s">
        <v>285</v>
      </c>
      <c r="H25" s="15" t="s">
        <v>169</v>
      </c>
      <c r="I25" s="15">
        <v>72</v>
      </c>
      <c r="J25" s="15">
        <v>4.5</v>
      </c>
      <c r="K25" s="24">
        <f t="shared" si="1"/>
        <v>16</v>
      </c>
      <c r="M25" s="15" t="s">
        <v>313</v>
      </c>
      <c r="N25" s="15" t="s">
        <v>177</v>
      </c>
      <c r="O25" s="15">
        <v>85</v>
      </c>
      <c r="P25" s="15">
        <v>9.3000000000000007</v>
      </c>
      <c r="Q25" s="24">
        <f t="shared" si="2"/>
        <v>9.1397849462365581</v>
      </c>
      <c r="S25" s="15" t="s">
        <v>426</v>
      </c>
      <c r="T25" s="15" t="s">
        <v>351</v>
      </c>
      <c r="U25" s="15">
        <v>54</v>
      </c>
      <c r="V25" s="15">
        <v>7.6</v>
      </c>
      <c r="W25" s="24">
        <f t="shared" si="3"/>
        <v>7.1052631578947372</v>
      </c>
      <c r="Z25">
        <f t="shared" si="4"/>
        <v>44</v>
      </c>
      <c r="AA25" s="3">
        <v>13</v>
      </c>
      <c r="AB25" s="25" t="s">
        <v>9</v>
      </c>
      <c r="AC25" s="3" t="s">
        <v>165</v>
      </c>
      <c r="AD25" s="26" t="s">
        <v>745</v>
      </c>
      <c r="AG25" s="15">
        <v>4.4000000000000004</v>
      </c>
    </row>
    <row r="26" spans="1:33" x14ac:dyDescent="0.25">
      <c r="A26" s="15" t="s">
        <v>580</v>
      </c>
      <c r="B26" s="15" t="s">
        <v>178</v>
      </c>
      <c r="C26" s="15">
        <v>12</v>
      </c>
      <c r="D26" s="15">
        <v>4.5</v>
      </c>
      <c r="E26" s="24">
        <f t="shared" si="0"/>
        <v>2.6666666666666665</v>
      </c>
      <c r="G26" s="15" t="s">
        <v>308</v>
      </c>
      <c r="H26" s="15" t="s">
        <v>177</v>
      </c>
      <c r="I26" s="15">
        <v>71</v>
      </c>
      <c r="J26" s="15">
        <v>4.7</v>
      </c>
      <c r="K26" s="24">
        <f t="shared" si="1"/>
        <v>15.106382978723405</v>
      </c>
      <c r="M26" s="15" t="s">
        <v>227</v>
      </c>
      <c r="N26" s="15" t="s">
        <v>173</v>
      </c>
      <c r="O26" s="15">
        <v>84</v>
      </c>
      <c r="P26" s="15">
        <v>6.9</v>
      </c>
      <c r="Q26" s="24">
        <f t="shared" si="2"/>
        <v>12.17391304347826</v>
      </c>
      <c r="S26" s="15" t="s">
        <v>380</v>
      </c>
      <c r="T26" s="15" t="s">
        <v>175</v>
      </c>
      <c r="U26" s="15">
        <v>54</v>
      </c>
      <c r="V26" s="15">
        <v>7</v>
      </c>
      <c r="W26" s="24">
        <f t="shared" si="3"/>
        <v>7.7142857142857144</v>
      </c>
      <c r="Z26">
        <f t="shared" si="4"/>
        <v>45</v>
      </c>
      <c r="AA26" s="3">
        <v>12</v>
      </c>
      <c r="AB26" s="25" t="s">
        <v>9</v>
      </c>
      <c r="AC26" s="3" t="s">
        <v>178</v>
      </c>
      <c r="AD26" s="26" t="s">
        <v>746</v>
      </c>
      <c r="AG26" s="15">
        <v>4.5</v>
      </c>
    </row>
    <row r="27" spans="1:33" x14ac:dyDescent="0.25">
      <c r="A27" s="15" t="s">
        <v>589</v>
      </c>
      <c r="B27" s="15" t="s">
        <v>172</v>
      </c>
      <c r="C27" s="15">
        <v>9</v>
      </c>
      <c r="D27" s="15">
        <v>4.2</v>
      </c>
      <c r="E27" s="24">
        <f t="shared" si="0"/>
        <v>2.1428571428571428</v>
      </c>
      <c r="G27" s="15" t="s">
        <v>275</v>
      </c>
      <c r="H27" s="15" t="s">
        <v>171</v>
      </c>
      <c r="I27" s="15">
        <v>69</v>
      </c>
      <c r="J27" s="15">
        <v>4.5999999999999996</v>
      </c>
      <c r="K27" s="24">
        <f t="shared" si="1"/>
        <v>15.000000000000002</v>
      </c>
      <c r="M27" s="15" t="s">
        <v>469</v>
      </c>
      <c r="N27" s="15" t="s">
        <v>176</v>
      </c>
      <c r="O27" s="15">
        <v>80</v>
      </c>
      <c r="P27" s="15">
        <v>6.9</v>
      </c>
      <c r="Q27" s="24">
        <f t="shared" si="2"/>
        <v>11.594202898550725</v>
      </c>
      <c r="S27" s="15" t="s">
        <v>557</v>
      </c>
      <c r="T27" s="15" t="s">
        <v>165</v>
      </c>
      <c r="U27" s="15">
        <v>53</v>
      </c>
      <c r="V27" s="15">
        <v>5.9</v>
      </c>
      <c r="W27" s="24">
        <f t="shared" si="3"/>
        <v>8.9830508474576263</v>
      </c>
      <c r="Z27">
        <f t="shared" si="4"/>
        <v>42</v>
      </c>
      <c r="AA27" s="3">
        <v>9</v>
      </c>
      <c r="AB27" s="25" t="s">
        <v>9</v>
      </c>
      <c r="AC27" s="3" t="s">
        <v>172</v>
      </c>
      <c r="AD27" s="26" t="s">
        <v>747</v>
      </c>
      <c r="AG27" s="15">
        <v>4.2</v>
      </c>
    </row>
    <row r="28" spans="1:33" x14ac:dyDescent="0.25">
      <c r="A28" s="15" t="s">
        <v>491</v>
      </c>
      <c r="B28" s="15" t="s">
        <v>168</v>
      </c>
      <c r="C28" s="15">
        <v>8</v>
      </c>
      <c r="D28" s="15">
        <v>4.7</v>
      </c>
      <c r="E28" s="24">
        <f t="shared" si="0"/>
        <v>1.7021276595744681</v>
      </c>
      <c r="G28" s="15" t="s">
        <v>449</v>
      </c>
      <c r="H28" s="15" t="s">
        <v>173</v>
      </c>
      <c r="I28" s="15">
        <v>68</v>
      </c>
      <c r="J28" s="15">
        <v>5.5</v>
      </c>
      <c r="K28" s="24">
        <f t="shared" si="1"/>
        <v>12.363636363636363</v>
      </c>
      <c r="M28" s="15" t="s">
        <v>439</v>
      </c>
      <c r="N28" s="15" t="s">
        <v>163</v>
      </c>
      <c r="O28" s="15">
        <v>78</v>
      </c>
      <c r="P28" s="15">
        <v>6.8</v>
      </c>
      <c r="Q28" s="24">
        <f t="shared" si="2"/>
        <v>11.470588235294118</v>
      </c>
      <c r="S28" s="15" t="s">
        <v>428</v>
      </c>
      <c r="T28" s="15" t="s">
        <v>179</v>
      </c>
      <c r="U28" s="15">
        <v>50</v>
      </c>
      <c r="V28" s="15">
        <v>6</v>
      </c>
      <c r="W28" s="24">
        <f t="shared" si="3"/>
        <v>8.3333333333333339</v>
      </c>
      <c r="Z28">
        <f t="shared" si="4"/>
        <v>47</v>
      </c>
      <c r="AA28" s="3">
        <v>8</v>
      </c>
      <c r="AB28" s="25" t="s">
        <v>9</v>
      </c>
      <c r="AC28" s="3" t="s">
        <v>168</v>
      </c>
      <c r="AD28" s="26" t="s">
        <v>748</v>
      </c>
      <c r="AG28" s="15">
        <v>4.7</v>
      </c>
    </row>
    <row r="29" spans="1:33" x14ac:dyDescent="0.25">
      <c r="A29" s="15" t="s">
        <v>573</v>
      </c>
      <c r="B29" s="15" t="s">
        <v>166</v>
      </c>
      <c r="C29" s="15">
        <v>7</v>
      </c>
      <c r="D29" s="15">
        <v>4.8</v>
      </c>
      <c r="E29" s="24">
        <f t="shared" si="0"/>
        <v>1.4583333333333335</v>
      </c>
      <c r="G29" s="15" t="s">
        <v>441</v>
      </c>
      <c r="H29" s="15" t="s">
        <v>177</v>
      </c>
      <c r="I29" s="15">
        <v>68</v>
      </c>
      <c r="J29" s="15">
        <v>5.3</v>
      </c>
      <c r="K29" s="24">
        <f t="shared" si="1"/>
        <v>12.830188679245284</v>
      </c>
      <c r="M29" s="15" t="s">
        <v>384</v>
      </c>
      <c r="N29" s="15" t="s">
        <v>181</v>
      </c>
      <c r="O29" s="15">
        <v>77</v>
      </c>
      <c r="P29" s="15">
        <v>8</v>
      </c>
      <c r="Q29" s="24">
        <f t="shared" si="2"/>
        <v>9.625</v>
      </c>
      <c r="S29" s="15" t="s">
        <v>266</v>
      </c>
      <c r="T29" s="15" t="s">
        <v>168</v>
      </c>
      <c r="U29" s="15">
        <v>49</v>
      </c>
      <c r="V29" s="15">
        <v>6.2</v>
      </c>
      <c r="W29" s="24">
        <f t="shared" si="3"/>
        <v>7.903225806451613</v>
      </c>
      <c r="Z29">
        <f t="shared" si="4"/>
        <v>48</v>
      </c>
      <c r="AA29" s="3">
        <v>7</v>
      </c>
      <c r="AB29" s="25" t="s">
        <v>9</v>
      </c>
      <c r="AC29" s="3" t="s">
        <v>166</v>
      </c>
      <c r="AD29" s="26" t="s">
        <v>749</v>
      </c>
      <c r="AG29" s="15">
        <v>4.8</v>
      </c>
    </row>
    <row r="30" spans="1:33" x14ac:dyDescent="0.25">
      <c r="A30" s="15" t="s">
        <v>588</v>
      </c>
      <c r="B30" s="15" t="s">
        <v>180</v>
      </c>
      <c r="C30" s="15">
        <v>5</v>
      </c>
      <c r="D30" s="15">
        <v>4.2</v>
      </c>
      <c r="E30" s="24">
        <f t="shared" si="0"/>
        <v>1.1904761904761905</v>
      </c>
      <c r="G30" s="15" t="s">
        <v>298</v>
      </c>
      <c r="H30" s="15" t="s">
        <v>175</v>
      </c>
      <c r="I30" s="15">
        <v>68</v>
      </c>
      <c r="J30" s="15">
        <v>4.7</v>
      </c>
      <c r="K30" s="24">
        <f t="shared" si="1"/>
        <v>14.468085106382977</v>
      </c>
      <c r="M30" s="15" t="s">
        <v>362</v>
      </c>
      <c r="N30" s="15" t="s">
        <v>351</v>
      </c>
      <c r="O30" s="15">
        <v>77</v>
      </c>
      <c r="P30" s="15">
        <v>5.6</v>
      </c>
      <c r="Q30" s="24">
        <f t="shared" si="2"/>
        <v>13.75</v>
      </c>
      <c r="S30" s="15" t="s">
        <v>492</v>
      </c>
      <c r="T30" s="15" t="s">
        <v>174</v>
      </c>
      <c r="U30" s="15">
        <v>49</v>
      </c>
      <c r="V30" s="15">
        <v>6.1</v>
      </c>
      <c r="W30" s="24">
        <f t="shared" si="3"/>
        <v>8.0327868852459012</v>
      </c>
      <c r="Z30">
        <f t="shared" si="4"/>
        <v>42</v>
      </c>
      <c r="AA30" s="3">
        <v>5</v>
      </c>
      <c r="AB30" s="25" t="s">
        <v>9</v>
      </c>
      <c r="AC30" s="3" t="s">
        <v>180</v>
      </c>
      <c r="AD30" s="26" t="s">
        <v>750</v>
      </c>
      <c r="AG30" s="15">
        <v>4.2</v>
      </c>
    </row>
    <row r="31" spans="1:33" x14ac:dyDescent="0.25">
      <c r="A31" s="15" t="s">
        <v>575</v>
      </c>
      <c r="B31" s="15" t="s">
        <v>172</v>
      </c>
      <c r="C31" s="15">
        <v>3</v>
      </c>
      <c r="D31" s="15">
        <v>4.8</v>
      </c>
      <c r="E31" s="24">
        <f t="shared" si="0"/>
        <v>0.625</v>
      </c>
      <c r="G31" s="15" t="s">
        <v>327</v>
      </c>
      <c r="H31" s="15" t="s">
        <v>164</v>
      </c>
      <c r="I31" s="15">
        <v>67</v>
      </c>
      <c r="J31" s="15">
        <v>4.5999999999999996</v>
      </c>
      <c r="K31" s="24">
        <f t="shared" si="1"/>
        <v>14.565217391304349</v>
      </c>
      <c r="M31" s="15" t="s">
        <v>369</v>
      </c>
      <c r="N31" s="15" t="s">
        <v>180</v>
      </c>
      <c r="O31" s="15">
        <v>77</v>
      </c>
      <c r="P31" s="15">
        <v>5.0999999999999996</v>
      </c>
      <c r="Q31" s="24">
        <f t="shared" si="2"/>
        <v>15.098039215686276</v>
      </c>
      <c r="S31" s="15" t="s">
        <v>540</v>
      </c>
      <c r="T31" s="15" t="s">
        <v>180</v>
      </c>
      <c r="U31" s="15">
        <v>49</v>
      </c>
      <c r="V31" s="15">
        <v>4.9000000000000004</v>
      </c>
      <c r="W31" s="24">
        <f t="shared" si="3"/>
        <v>10</v>
      </c>
      <c r="Z31">
        <f t="shared" si="4"/>
        <v>48</v>
      </c>
      <c r="AA31" s="3">
        <v>3</v>
      </c>
      <c r="AB31" s="25" t="s">
        <v>9</v>
      </c>
      <c r="AC31" s="3" t="s">
        <v>172</v>
      </c>
      <c r="AD31" s="26" t="s">
        <v>751</v>
      </c>
      <c r="AG31" s="15">
        <v>4.8</v>
      </c>
    </row>
    <row r="32" spans="1:33" x14ac:dyDescent="0.25">
      <c r="A32" s="15" t="s">
        <v>578</v>
      </c>
      <c r="B32" s="15" t="s">
        <v>170</v>
      </c>
      <c r="C32" s="15">
        <v>1</v>
      </c>
      <c r="D32" s="15">
        <v>4.5999999999999996</v>
      </c>
      <c r="E32" s="24">
        <f t="shared" si="0"/>
        <v>0.21739130434782611</v>
      </c>
      <c r="G32" s="15" t="s">
        <v>272</v>
      </c>
      <c r="H32" s="15" t="s">
        <v>164</v>
      </c>
      <c r="I32" s="15">
        <v>67</v>
      </c>
      <c r="J32" s="15">
        <v>4.5999999999999996</v>
      </c>
      <c r="K32" s="24">
        <f t="shared" si="1"/>
        <v>14.565217391304349</v>
      </c>
      <c r="M32" s="15" t="s">
        <v>279</v>
      </c>
      <c r="N32" s="15" t="s">
        <v>173</v>
      </c>
      <c r="O32" s="15">
        <v>76</v>
      </c>
      <c r="P32" s="15">
        <v>5.2</v>
      </c>
      <c r="Q32" s="24">
        <f t="shared" si="2"/>
        <v>14.615384615384615</v>
      </c>
      <c r="S32" s="15" t="s">
        <v>464</v>
      </c>
      <c r="T32" s="15" t="s">
        <v>164</v>
      </c>
      <c r="U32" s="15">
        <v>48</v>
      </c>
      <c r="V32" s="15">
        <v>5.7</v>
      </c>
      <c r="W32" s="24">
        <f t="shared" si="3"/>
        <v>8.4210526315789469</v>
      </c>
      <c r="Z32">
        <f t="shared" si="4"/>
        <v>46</v>
      </c>
      <c r="AA32" s="3">
        <v>1</v>
      </c>
      <c r="AB32" s="25" t="s">
        <v>9</v>
      </c>
      <c r="AC32" s="3" t="s">
        <v>170</v>
      </c>
      <c r="AD32" s="26" t="s">
        <v>752</v>
      </c>
      <c r="AG32" s="15">
        <v>4.5999999999999996</v>
      </c>
    </row>
    <row r="33" spans="1:33" x14ac:dyDescent="0.25">
      <c r="A33" s="15" t="s">
        <v>604</v>
      </c>
      <c r="B33" s="15" t="s">
        <v>179</v>
      </c>
      <c r="C33" s="15">
        <v>1</v>
      </c>
      <c r="D33" s="15">
        <v>4</v>
      </c>
      <c r="E33" s="24">
        <f t="shared" si="0"/>
        <v>0.25</v>
      </c>
      <c r="G33" s="15" t="s">
        <v>310</v>
      </c>
      <c r="H33" s="15" t="s">
        <v>165</v>
      </c>
      <c r="I33" s="15">
        <v>66</v>
      </c>
      <c r="J33" s="15">
        <v>5.3</v>
      </c>
      <c r="K33" s="24">
        <f t="shared" si="1"/>
        <v>12.452830188679245</v>
      </c>
      <c r="M33" s="15" t="s">
        <v>409</v>
      </c>
      <c r="N33" s="15" t="s">
        <v>163</v>
      </c>
      <c r="O33" s="15">
        <v>75</v>
      </c>
      <c r="P33" s="15">
        <v>5</v>
      </c>
      <c r="Q33" s="24">
        <f t="shared" si="2"/>
        <v>15</v>
      </c>
      <c r="S33" s="15" t="s">
        <v>249</v>
      </c>
      <c r="T33" s="15" t="s">
        <v>165</v>
      </c>
      <c r="U33" s="15">
        <v>46</v>
      </c>
      <c r="V33" s="15">
        <v>6.3</v>
      </c>
      <c r="W33" s="24">
        <f t="shared" si="3"/>
        <v>7.3015873015873014</v>
      </c>
      <c r="Z33">
        <f t="shared" si="4"/>
        <v>40</v>
      </c>
      <c r="AA33" s="3">
        <v>1</v>
      </c>
      <c r="AB33" s="25" t="s">
        <v>9</v>
      </c>
      <c r="AC33" s="3" t="s">
        <v>179</v>
      </c>
      <c r="AD33" s="26" t="s">
        <v>753</v>
      </c>
      <c r="AG33" s="15">
        <v>4</v>
      </c>
    </row>
    <row r="34" spans="1:33" x14ac:dyDescent="0.25">
      <c r="A34" s="15" t="s">
        <v>571</v>
      </c>
      <c r="B34" s="15" t="s">
        <v>173</v>
      </c>
      <c r="C34" s="15">
        <v>0</v>
      </c>
      <c r="D34" s="15">
        <v>5</v>
      </c>
      <c r="E34" s="24">
        <f t="shared" si="0"/>
        <v>0</v>
      </c>
      <c r="G34" s="15" t="s">
        <v>318</v>
      </c>
      <c r="H34" s="15" t="s">
        <v>169</v>
      </c>
      <c r="I34" s="15">
        <v>66</v>
      </c>
      <c r="J34" s="15">
        <v>5</v>
      </c>
      <c r="K34" s="24">
        <f t="shared" si="1"/>
        <v>13.2</v>
      </c>
      <c r="M34" s="15" t="s">
        <v>458</v>
      </c>
      <c r="N34" s="15" t="s">
        <v>176</v>
      </c>
      <c r="O34" s="15">
        <v>74</v>
      </c>
      <c r="P34" s="15">
        <v>6.7</v>
      </c>
      <c r="Q34" s="24">
        <f t="shared" si="2"/>
        <v>11.044776119402984</v>
      </c>
      <c r="S34" s="15" t="s">
        <v>290</v>
      </c>
      <c r="T34" s="15" t="s">
        <v>168</v>
      </c>
      <c r="U34" s="15">
        <v>44</v>
      </c>
      <c r="V34" s="15">
        <v>5.7</v>
      </c>
      <c r="W34" s="24">
        <f t="shared" si="3"/>
        <v>7.7192982456140351</v>
      </c>
      <c r="Z34">
        <f t="shared" si="4"/>
        <v>50</v>
      </c>
      <c r="AA34" s="3">
        <v>0</v>
      </c>
      <c r="AB34" s="25" t="s">
        <v>9</v>
      </c>
      <c r="AC34" s="3" t="s">
        <v>173</v>
      </c>
      <c r="AD34" s="26" t="s">
        <v>754</v>
      </c>
      <c r="AG34" s="15">
        <v>5</v>
      </c>
    </row>
    <row r="35" spans="1:33" x14ac:dyDescent="0.25">
      <c r="A35" s="15" t="s">
        <v>572</v>
      </c>
      <c r="B35" s="15" t="s">
        <v>173</v>
      </c>
      <c r="C35" s="15">
        <v>0</v>
      </c>
      <c r="D35" s="15">
        <v>4.8</v>
      </c>
      <c r="E35" s="24">
        <f t="shared" si="0"/>
        <v>0</v>
      </c>
      <c r="G35" s="15" t="s">
        <v>247</v>
      </c>
      <c r="H35" s="15" t="s">
        <v>165</v>
      </c>
      <c r="I35" s="15">
        <v>66</v>
      </c>
      <c r="J35" s="15">
        <v>4.7</v>
      </c>
      <c r="K35" s="24">
        <f t="shared" si="1"/>
        <v>14.042553191489361</v>
      </c>
      <c r="M35" s="15" t="s">
        <v>338</v>
      </c>
      <c r="N35" s="15" t="s">
        <v>165</v>
      </c>
      <c r="O35" s="15">
        <v>74</v>
      </c>
      <c r="P35" s="15">
        <v>6.2</v>
      </c>
      <c r="Q35" s="24">
        <f t="shared" si="2"/>
        <v>11.935483870967742</v>
      </c>
      <c r="S35" s="15" t="s">
        <v>490</v>
      </c>
      <c r="T35" s="15" t="s">
        <v>168</v>
      </c>
      <c r="U35" s="15">
        <v>43</v>
      </c>
      <c r="V35" s="15">
        <v>5.2</v>
      </c>
      <c r="W35" s="24">
        <f t="shared" si="3"/>
        <v>8.2692307692307683</v>
      </c>
      <c r="Z35">
        <f t="shared" si="4"/>
        <v>48</v>
      </c>
      <c r="AA35" s="3">
        <v>0</v>
      </c>
      <c r="AB35" s="25" t="s">
        <v>9</v>
      </c>
      <c r="AC35" s="3" t="s">
        <v>173</v>
      </c>
      <c r="AD35" s="26" t="s">
        <v>755</v>
      </c>
      <c r="AG35" s="15">
        <v>4.8</v>
      </c>
    </row>
    <row r="36" spans="1:33" x14ac:dyDescent="0.25">
      <c r="A36" s="15" t="s">
        <v>576</v>
      </c>
      <c r="B36" s="15" t="s">
        <v>166</v>
      </c>
      <c r="C36" s="15">
        <v>0</v>
      </c>
      <c r="D36" s="15">
        <v>4.7</v>
      </c>
      <c r="E36" s="24">
        <f t="shared" si="0"/>
        <v>0</v>
      </c>
      <c r="G36" s="15" t="s">
        <v>278</v>
      </c>
      <c r="H36" s="15" t="s">
        <v>177</v>
      </c>
      <c r="I36" s="15">
        <v>65</v>
      </c>
      <c r="J36" s="15">
        <v>5.4</v>
      </c>
      <c r="K36" s="24">
        <f t="shared" si="1"/>
        <v>12.037037037037036</v>
      </c>
      <c r="M36" s="15" t="s">
        <v>273</v>
      </c>
      <c r="N36" s="15" t="s">
        <v>174</v>
      </c>
      <c r="O36" s="15">
        <v>73</v>
      </c>
      <c r="P36" s="15">
        <v>5.4</v>
      </c>
      <c r="Q36" s="24">
        <f t="shared" si="2"/>
        <v>13.518518518518517</v>
      </c>
      <c r="S36" s="15" t="s">
        <v>299</v>
      </c>
      <c r="T36" s="15" t="s">
        <v>171</v>
      </c>
      <c r="U36" s="15">
        <v>43</v>
      </c>
      <c r="V36" s="15">
        <v>4.8</v>
      </c>
      <c r="W36" s="24">
        <f t="shared" si="3"/>
        <v>8.9583333333333339</v>
      </c>
      <c r="Z36">
        <f t="shared" si="4"/>
        <v>47</v>
      </c>
      <c r="AA36" s="3">
        <v>0</v>
      </c>
      <c r="AB36" s="25" t="s">
        <v>9</v>
      </c>
      <c r="AC36" s="3" t="s">
        <v>166</v>
      </c>
      <c r="AD36" s="26" t="s">
        <v>756</v>
      </c>
      <c r="AG36" s="15">
        <v>4.7</v>
      </c>
    </row>
    <row r="37" spans="1:33" x14ac:dyDescent="0.25">
      <c r="A37" s="15" t="s">
        <v>577</v>
      </c>
      <c r="B37" s="15" t="s">
        <v>163</v>
      </c>
      <c r="C37" s="15">
        <v>0</v>
      </c>
      <c r="D37" s="15">
        <v>4.7</v>
      </c>
      <c r="E37" s="24">
        <f t="shared" si="0"/>
        <v>0</v>
      </c>
      <c r="G37" s="15" t="s">
        <v>314</v>
      </c>
      <c r="H37" s="15" t="s">
        <v>171</v>
      </c>
      <c r="I37" s="15">
        <v>65</v>
      </c>
      <c r="J37" s="15">
        <v>4.5</v>
      </c>
      <c r="K37" s="24">
        <f t="shared" si="1"/>
        <v>14.444444444444445</v>
      </c>
      <c r="M37" s="15" t="s">
        <v>387</v>
      </c>
      <c r="N37" s="15" t="s">
        <v>351</v>
      </c>
      <c r="O37" s="15">
        <v>72</v>
      </c>
      <c r="P37" s="15">
        <v>4.7</v>
      </c>
      <c r="Q37" s="24">
        <f t="shared" si="2"/>
        <v>15.319148936170212</v>
      </c>
      <c r="S37" s="15" t="s">
        <v>431</v>
      </c>
      <c r="T37" s="15" t="s">
        <v>175</v>
      </c>
      <c r="U37" s="15">
        <v>41</v>
      </c>
      <c r="V37" s="15">
        <v>7.6</v>
      </c>
      <c r="W37" s="24">
        <f t="shared" si="3"/>
        <v>5.3947368421052637</v>
      </c>
      <c r="Z37">
        <f t="shared" si="4"/>
        <v>47</v>
      </c>
      <c r="AA37" s="3">
        <v>0</v>
      </c>
      <c r="AB37" s="25" t="s">
        <v>9</v>
      </c>
      <c r="AC37" s="3" t="s">
        <v>163</v>
      </c>
      <c r="AD37" s="26" t="s">
        <v>757</v>
      </c>
      <c r="AG37" s="15">
        <v>4.7</v>
      </c>
    </row>
    <row r="38" spans="1:33" x14ac:dyDescent="0.25">
      <c r="A38" s="15" t="s">
        <v>579</v>
      </c>
      <c r="B38" s="15" t="s">
        <v>174</v>
      </c>
      <c r="C38" s="15">
        <v>0</v>
      </c>
      <c r="D38" s="15">
        <v>4.5</v>
      </c>
      <c r="E38" s="24">
        <f t="shared" si="0"/>
        <v>0</v>
      </c>
      <c r="G38" s="15" t="s">
        <v>446</v>
      </c>
      <c r="H38" s="15" t="s">
        <v>163</v>
      </c>
      <c r="I38" s="15">
        <v>63</v>
      </c>
      <c r="J38" s="15">
        <v>5.3</v>
      </c>
      <c r="K38" s="24">
        <f t="shared" si="1"/>
        <v>11.886792452830189</v>
      </c>
      <c r="M38" s="15" t="s">
        <v>455</v>
      </c>
      <c r="N38" s="15" t="s">
        <v>351</v>
      </c>
      <c r="O38" s="15">
        <v>70</v>
      </c>
      <c r="P38" s="15">
        <v>6.9</v>
      </c>
      <c r="Q38" s="24">
        <f t="shared" si="2"/>
        <v>10.144927536231883</v>
      </c>
      <c r="S38" s="15" t="s">
        <v>274</v>
      </c>
      <c r="T38" s="15" t="s">
        <v>173</v>
      </c>
      <c r="U38" s="15">
        <v>40</v>
      </c>
      <c r="V38" s="15">
        <v>7.3</v>
      </c>
      <c r="W38" s="24">
        <f t="shared" si="3"/>
        <v>5.4794520547945202</v>
      </c>
      <c r="Z38">
        <f t="shared" si="4"/>
        <v>45</v>
      </c>
      <c r="AA38" s="3">
        <v>0</v>
      </c>
      <c r="AB38" s="25" t="s">
        <v>9</v>
      </c>
      <c r="AC38" s="3" t="s">
        <v>174</v>
      </c>
      <c r="AD38" s="26" t="s">
        <v>758</v>
      </c>
      <c r="AG38" s="15">
        <v>4.5</v>
      </c>
    </row>
    <row r="39" spans="1:33" x14ac:dyDescent="0.25">
      <c r="A39" s="15" t="s">
        <v>581</v>
      </c>
      <c r="B39" s="15" t="s">
        <v>167</v>
      </c>
      <c r="C39" s="15">
        <v>0</v>
      </c>
      <c r="D39" s="15">
        <v>4.4000000000000004</v>
      </c>
      <c r="E39" s="24">
        <f t="shared" si="0"/>
        <v>0</v>
      </c>
      <c r="G39" s="15" t="s">
        <v>404</v>
      </c>
      <c r="H39" s="15" t="s">
        <v>179</v>
      </c>
      <c r="I39" s="15">
        <v>63</v>
      </c>
      <c r="J39" s="15">
        <v>4.9000000000000004</v>
      </c>
      <c r="K39" s="24">
        <f t="shared" si="1"/>
        <v>12.857142857142856</v>
      </c>
      <c r="M39" s="15" t="s">
        <v>410</v>
      </c>
      <c r="N39" s="15" t="s">
        <v>168</v>
      </c>
      <c r="O39" s="15">
        <v>70</v>
      </c>
      <c r="P39" s="15">
        <v>5</v>
      </c>
      <c r="Q39" s="24">
        <f t="shared" si="2"/>
        <v>14</v>
      </c>
      <c r="S39" s="15" t="s">
        <v>529</v>
      </c>
      <c r="T39" s="15" t="s">
        <v>166</v>
      </c>
      <c r="U39" s="15">
        <v>37</v>
      </c>
      <c r="V39" s="15">
        <v>8.1999999999999993</v>
      </c>
      <c r="W39" s="24">
        <f t="shared" si="3"/>
        <v>4.51219512195122</v>
      </c>
      <c r="Z39">
        <f t="shared" si="4"/>
        <v>44</v>
      </c>
      <c r="AA39" s="3">
        <v>0</v>
      </c>
      <c r="AB39" s="25" t="s">
        <v>9</v>
      </c>
      <c r="AC39" s="3" t="s">
        <v>167</v>
      </c>
      <c r="AD39" s="26" t="s">
        <v>759</v>
      </c>
      <c r="AG39" s="15">
        <v>4.4000000000000004</v>
      </c>
    </row>
    <row r="40" spans="1:33" x14ac:dyDescent="0.25">
      <c r="A40" s="15" t="s">
        <v>199</v>
      </c>
      <c r="B40" s="15" t="s">
        <v>177</v>
      </c>
      <c r="C40" s="15">
        <v>0</v>
      </c>
      <c r="D40" s="15">
        <v>4.4000000000000004</v>
      </c>
      <c r="E40" s="24">
        <f t="shared" si="0"/>
        <v>0</v>
      </c>
      <c r="G40" s="15" t="s">
        <v>456</v>
      </c>
      <c r="H40" s="15" t="s">
        <v>166</v>
      </c>
      <c r="I40" s="15">
        <v>62</v>
      </c>
      <c r="J40" s="15">
        <v>5.5</v>
      </c>
      <c r="K40" s="24">
        <f t="shared" si="1"/>
        <v>11.272727272727273</v>
      </c>
      <c r="M40" s="15" t="s">
        <v>394</v>
      </c>
      <c r="N40" s="15" t="s">
        <v>177</v>
      </c>
      <c r="O40" s="15">
        <v>70</v>
      </c>
      <c r="P40" s="15">
        <v>4.8</v>
      </c>
      <c r="Q40" s="24">
        <f t="shared" si="2"/>
        <v>14.583333333333334</v>
      </c>
      <c r="S40" s="15" t="s">
        <v>433</v>
      </c>
      <c r="T40" s="15" t="s">
        <v>165</v>
      </c>
      <c r="U40" s="15">
        <v>36</v>
      </c>
      <c r="V40" s="15">
        <v>5.6</v>
      </c>
      <c r="W40" s="24">
        <f t="shared" si="3"/>
        <v>6.4285714285714288</v>
      </c>
      <c r="Z40">
        <f t="shared" si="4"/>
        <v>44</v>
      </c>
      <c r="AA40" s="3">
        <v>0</v>
      </c>
      <c r="AB40" s="25" t="s">
        <v>9</v>
      </c>
      <c r="AC40" s="3" t="s">
        <v>177</v>
      </c>
      <c r="AD40" s="26" t="s">
        <v>41</v>
      </c>
      <c r="AG40" s="15">
        <v>4.4000000000000004</v>
      </c>
    </row>
    <row r="41" spans="1:33" x14ac:dyDescent="0.25">
      <c r="A41" s="15" t="s">
        <v>585</v>
      </c>
      <c r="B41" s="15" t="s">
        <v>181</v>
      </c>
      <c r="C41" s="15">
        <v>0</v>
      </c>
      <c r="D41" s="15">
        <v>4.3</v>
      </c>
      <c r="E41" s="24">
        <f t="shared" si="0"/>
        <v>0</v>
      </c>
      <c r="G41" s="15" t="s">
        <v>331</v>
      </c>
      <c r="H41" s="15" t="s">
        <v>171</v>
      </c>
      <c r="I41" s="15">
        <v>62</v>
      </c>
      <c r="J41" s="15">
        <v>4.5</v>
      </c>
      <c r="K41" s="24">
        <f t="shared" si="1"/>
        <v>13.777777777777779</v>
      </c>
      <c r="M41" s="15" t="s">
        <v>283</v>
      </c>
      <c r="N41" s="15" t="s">
        <v>174</v>
      </c>
      <c r="O41" s="15">
        <v>70</v>
      </c>
      <c r="P41" s="15">
        <v>4.8</v>
      </c>
      <c r="Q41" s="24">
        <f t="shared" si="2"/>
        <v>14.583333333333334</v>
      </c>
      <c r="S41" s="15" t="s">
        <v>489</v>
      </c>
      <c r="T41" s="15" t="s">
        <v>178</v>
      </c>
      <c r="U41" s="15">
        <v>35</v>
      </c>
      <c r="V41" s="15">
        <v>6.3</v>
      </c>
      <c r="W41" s="24">
        <f t="shared" si="3"/>
        <v>5.5555555555555554</v>
      </c>
      <c r="Z41">
        <f t="shared" si="4"/>
        <v>43</v>
      </c>
      <c r="AA41" s="3">
        <v>0</v>
      </c>
      <c r="AB41" s="25" t="s">
        <v>9</v>
      </c>
      <c r="AC41" s="3" t="s">
        <v>181</v>
      </c>
      <c r="AD41" s="26" t="s">
        <v>760</v>
      </c>
      <c r="AG41" s="15">
        <v>4.3</v>
      </c>
    </row>
    <row r="42" spans="1:33" x14ac:dyDescent="0.25">
      <c r="A42" s="15" t="s">
        <v>586</v>
      </c>
      <c r="B42" s="15" t="s">
        <v>181</v>
      </c>
      <c r="C42" s="15">
        <v>0</v>
      </c>
      <c r="D42" s="15">
        <v>4.2</v>
      </c>
      <c r="E42" s="24">
        <f t="shared" si="0"/>
        <v>0</v>
      </c>
      <c r="G42" s="15" t="s">
        <v>451</v>
      </c>
      <c r="H42" s="15" t="s">
        <v>177</v>
      </c>
      <c r="I42" s="15">
        <v>62</v>
      </c>
      <c r="J42" s="15">
        <v>4.4000000000000004</v>
      </c>
      <c r="K42" s="24">
        <f t="shared" si="1"/>
        <v>14.09090909090909</v>
      </c>
      <c r="M42" s="15" t="s">
        <v>302</v>
      </c>
      <c r="N42" s="15" t="s">
        <v>166</v>
      </c>
      <c r="O42" s="15">
        <v>69</v>
      </c>
      <c r="P42" s="15">
        <v>5</v>
      </c>
      <c r="Q42" s="24">
        <f t="shared" si="2"/>
        <v>13.8</v>
      </c>
      <c r="S42" s="15" t="s">
        <v>530</v>
      </c>
      <c r="T42" s="15" t="s">
        <v>169</v>
      </c>
      <c r="U42" s="15">
        <v>32</v>
      </c>
      <c r="V42" s="15">
        <v>5.7</v>
      </c>
      <c r="W42" s="24">
        <f t="shared" si="3"/>
        <v>5.6140350877192979</v>
      </c>
      <c r="Z42">
        <f t="shared" si="4"/>
        <v>42</v>
      </c>
      <c r="AA42" s="3">
        <v>0</v>
      </c>
      <c r="AB42" s="25" t="s">
        <v>9</v>
      </c>
      <c r="AC42" s="3" t="s">
        <v>181</v>
      </c>
      <c r="AD42" s="26" t="s">
        <v>761</v>
      </c>
      <c r="AG42" s="15">
        <v>4.2</v>
      </c>
    </row>
    <row r="43" spans="1:33" x14ac:dyDescent="0.25">
      <c r="A43" s="15" t="s">
        <v>587</v>
      </c>
      <c r="B43" s="15" t="s">
        <v>167</v>
      </c>
      <c r="C43" s="15">
        <v>0</v>
      </c>
      <c r="D43" s="15">
        <v>4.2</v>
      </c>
      <c r="E43" s="24">
        <f t="shared" si="0"/>
        <v>0</v>
      </c>
      <c r="G43" s="15" t="s">
        <v>335</v>
      </c>
      <c r="H43" s="15" t="s">
        <v>174</v>
      </c>
      <c r="I43" s="15">
        <v>62</v>
      </c>
      <c r="J43" s="15">
        <v>4.4000000000000004</v>
      </c>
      <c r="K43" s="24">
        <f t="shared" si="1"/>
        <v>14.09090909090909</v>
      </c>
      <c r="M43" s="15" t="s">
        <v>388</v>
      </c>
      <c r="N43" s="15" t="s">
        <v>166</v>
      </c>
      <c r="O43" s="15">
        <v>69</v>
      </c>
      <c r="P43" s="15">
        <v>4.9000000000000004</v>
      </c>
      <c r="Q43" s="24">
        <f t="shared" si="2"/>
        <v>14.081632653061224</v>
      </c>
      <c r="S43" s="15" t="s">
        <v>736</v>
      </c>
      <c r="T43" s="15" t="s">
        <v>164</v>
      </c>
      <c r="U43" s="15">
        <v>29</v>
      </c>
      <c r="V43" s="15">
        <v>4.5999999999999996</v>
      </c>
      <c r="W43" s="24">
        <f t="shared" si="3"/>
        <v>6.304347826086957</v>
      </c>
      <c r="Z43">
        <f t="shared" si="4"/>
        <v>42</v>
      </c>
      <c r="AA43" s="3">
        <v>0</v>
      </c>
      <c r="AB43" s="25" t="s">
        <v>9</v>
      </c>
      <c r="AC43" s="3" t="s">
        <v>167</v>
      </c>
      <c r="AD43" s="26" t="s">
        <v>762</v>
      </c>
      <c r="AG43" s="15">
        <v>4.2</v>
      </c>
    </row>
    <row r="44" spans="1:33" x14ac:dyDescent="0.25">
      <c r="A44" s="15" t="s">
        <v>590</v>
      </c>
      <c r="B44" s="15" t="s">
        <v>175</v>
      </c>
      <c r="C44" s="15">
        <v>0</v>
      </c>
      <c r="D44" s="15">
        <v>4.0999999999999996</v>
      </c>
      <c r="E44" s="24">
        <f t="shared" si="0"/>
        <v>0</v>
      </c>
      <c r="G44" s="15" t="s">
        <v>367</v>
      </c>
      <c r="H44" s="15" t="s">
        <v>180</v>
      </c>
      <c r="I44" s="15">
        <v>60</v>
      </c>
      <c r="J44" s="15">
        <v>5.4</v>
      </c>
      <c r="K44" s="24">
        <f t="shared" si="1"/>
        <v>11.111111111111111</v>
      </c>
      <c r="M44" s="15" t="s">
        <v>252</v>
      </c>
      <c r="N44" s="15" t="s">
        <v>165</v>
      </c>
      <c r="O44" s="15">
        <v>69</v>
      </c>
      <c r="P44" s="15">
        <v>4.8</v>
      </c>
      <c r="Q44" s="24">
        <f t="shared" si="2"/>
        <v>14.375</v>
      </c>
      <c r="S44" s="15" t="s">
        <v>517</v>
      </c>
      <c r="T44" s="15" t="s">
        <v>179</v>
      </c>
      <c r="U44" s="15">
        <v>27</v>
      </c>
      <c r="V44" s="15">
        <v>4.9000000000000004</v>
      </c>
      <c r="W44" s="24">
        <f t="shared" si="3"/>
        <v>5.5102040816326525</v>
      </c>
      <c r="Z44">
        <f t="shared" si="4"/>
        <v>41</v>
      </c>
      <c r="AA44" s="3">
        <v>0</v>
      </c>
      <c r="AB44" s="25" t="s">
        <v>9</v>
      </c>
      <c r="AC44" s="3" t="s">
        <v>175</v>
      </c>
      <c r="AD44" s="26" t="s">
        <v>763</v>
      </c>
      <c r="AG44" s="15">
        <v>4.0999999999999996</v>
      </c>
    </row>
    <row r="45" spans="1:33" x14ac:dyDescent="0.25">
      <c r="A45" s="15" t="s">
        <v>591</v>
      </c>
      <c r="B45" s="15" t="s">
        <v>175</v>
      </c>
      <c r="C45" s="15">
        <v>0</v>
      </c>
      <c r="D45" s="15">
        <v>4</v>
      </c>
      <c r="E45" s="24">
        <f t="shared" si="0"/>
        <v>0</v>
      </c>
      <c r="G45" s="15" t="s">
        <v>402</v>
      </c>
      <c r="H45" s="15" t="s">
        <v>175</v>
      </c>
      <c r="I45" s="15">
        <v>60</v>
      </c>
      <c r="J45" s="15">
        <v>4.7</v>
      </c>
      <c r="K45" s="24">
        <f t="shared" si="1"/>
        <v>12.76595744680851</v>
      </c>
      <c r="M45" s="15" t="s">
        <v>435</v>
      </c>
      <c r="N45" s="15" t="s">
        <v>177</v>
      </c>
      <c r="O45" s="15">
        <v>67</v>
      </c>
      <c r="P45" s="15">
        <v>5.7</v>
      </c>
      <c r="Q45" s="24">
        <f t="shared" si="2"/>
        <v>11.754385964912281</v>
      </c>
      <c r="S45" s="15" t="s">
        <v>470</v>
      </c>
      <c r="T45" s="15" t="s">
        <v>179</v>
      </c>
      <c r="U45" s="15">
        <v>26</v>
      </c>
      <c r="V45" s="15">
        <v>7.9</v>
      </c>
      <c r="W45" s="24">
        <f t="shared" si="3"/>
        <v>3.2911392405063289</v>
      </c>
      <c r="Z45">
        <f t="shared" si="4"/>
        <v>40</v>
      </c>
      <c r="AA45" s="3">
        <v>0</v>
      </c>
      <c r="AB45" s="25" t="s">
        <v>9</v>
      </c>
      <c r="AC45" s="3" t="s">
        <v>175</v>
      </c>
      <c r="AD45" s="26" t="s">
        <v>764</v>
      </c>
      <c r="AG45" s="15">
        <v>4</v>
      </c>
    </row>
    <row r="46" spans="1:33" x14ac:dyDescent="0.25">
      <c r="A46" s="15" t="s">
        <v>592</v>
      </c>
      <c r="B46" s="15" t="s">
        <v>171</v>
      </c>
      <c r="C46" s="15">
        <v>0</v>
      </c>
      <c r="D46" s="15">
        <v>4</v>
      </c>
      <c r="E46" s="24">
        <f t="shared" si="0"/>
        <v>0</v>
      </c>
      <c r="G46" s="15" t="s">
        <v>405</v>
      </c>
      <c r="H46" s="15" t="s">
        <v>179</v>
      </c>
      <c r="I46" s="15">
        <v>59</v>
      </c>
      <c r="J46" s="15">
        <v>5</v>
      </c>
      <c r="K46" s="24">
        <f t="shared" si="1"/>
        <v>11.8</v>
      </c>
      <c r="M46" s="15" t="s">
        <v>276</v>
      </c>
      <c r="N46" s="15" t="s">
        <v>175</v>
      </c>
      <c r="O46" s="15">
        <v>66</v>
      </c>
      <c r="P46" s="15">
        <v>4.5999999999999996</v>
      </c>
      <c r="Q46" s="24">
        <f t="shared" si="2"/>
        <v>14.347826086956523</v>
      </c>
      <c r="S46" s="15" t="s">
        <v>361</v>
      </c>
      <c r="T46" s="15" t="s">
        <v>176</v>
      </c>
      <c r="U46" s="15">
        <v>25</v>
      </c>
      <c r="V46" s="15">
        <v>5.8</v>
      </c>
      <c r="W46" s="24">
        <f t="shared" si="3"/>
        <v>4.3103448275862073</v>
      </c>
      <c r="Z46">
        <f t="shared" si="4"/>
        <v>40</v>
      </c>
      <c r="AA46" s="3">
        <v>0</v>
      </c>
      <c r="AB46" s="25" t="s">
        <v>9</v>
      </c>
      <c r="AC46" s="3" t="s">
        <v>171</v>
      </c>
      <c r="AD46" s="26" t="s">
        <v>765</v>
      </c>
      <c r="AG46" s="15">
        <v>4</v>
      </c>
    </row>
    <row r="47" spans="1:33" x14ac:dyDescent="0.25">
      <c r="A47" s="15" t="s">
        <v>593</v>
      </c>
      <c r="B47" s="15" t="s">
        <v>171</v>
      </c>
      <c r="C47" s="15">
        <v>0</v>
      </c>
      <c r="D47" s="15">
        <v>4</v>
      </c>
      <c r="E47" s="24">
        <f t="shared" si="0"/>
        <v>0</v>
      </c>
      <c r="G47" s="15" t="s">
        <v>371</v>
      </c>
      <c r="H47" s="15" t="s">
        <v>176</v>
      </c>
      <c r="I47" s="15">
        <v>59</v>
      </c>
      <c r="J47" s="15">
        <v>4.9000000000000004</v>
      </c>
      <c r="K47" s="24">
        <f t="shared" si="1"/>
        <v>12.040816326530612</v>
      </c>
      <c r="M47" s="15" t="s">
        <v>354</v>
      </c>
      <c r="N47" s="15" t="s">
        <v>168</v>
      </c>
      <c r="O47" s="15">
        <v>66</v>
      </c>
      <c r="P47" s="15">
        <v>4.5999999999999996</v>
      </c>
      <c r="Q47" s="24">
        <f t="shared" si="2"/>
        <v>14.347826086956523</v>
      </c>
      <c r="S47" s="15" t="s">
        <v>556</v>
      </c>
      <c r="T47" s="15" t="s">
        <v>174</v>
      </c>
      <c r="U47" s="15">
        <v>21</v>
      </c>
      <c r="V47" s="15">
        <v>6.6</v>
      </c>
      <c r="W47" s="24">
        <f t="shared" si="3"/>
        <v>3.1818181818181821</v>
      </c>
      <c r="Z47">
        <f t="shared" si="4"/>
        <v>40</v>
      </c>
      <c r="AA47" s="3">
        <v>0</v>
      </c>
      <c r="AB47" s="25" t="s">
        <v>9</v>
      </c>
      <c r="AC47" s="3" t="s">
        <v>171</v>
      </c>
      <c r="AD47" s="26" t="s">
        <v>766</v>
      </c>
      <c r="AG47" s="15">
        <v>4</v>
      </c>
    </row>
    <row r="48" spans="1:33" x14ac:dyDescent="0.25">
      <c r="A48" s="15" t="s">
        <v>594</v>
      </c>
      <c r="B48" s="15" t="s">
        <v>168</v>
      </c>
      <c r="C48" s="15">
        <v>0</v>
      </c>
      <c r="D48" s="15">
        <v>4</v>
      </c>
      <c r="E48" s="24">
        <f t="shared" si="0"/>
        <v>0</v>
      </c>
      <c r="G48" s="15" t="s">
        <v>320</v>
      </c>
      <c r="H48" s="15" t="s">
        <v>172</v>
      </c>
      <c r="I48" s="15">
        <v>58</v>
      </c>
      <c r="J48" s="15">
        <v>6</v>
      </c>
      <c r="K48" s="24">
        <f t="shared" si="1"/>
        <v>9.6666666666666661</v>
      </c>
      <c r="M48" s="15" t="s">
        <v>289</v>
      </c>
      <c r="N48" s="15" t="s">
        <v>166</v>
      </c>
      <c r="O48" s="15">
        <v>64</v>
      </c>
      <c r="P48" s="15">
        <v>7.7</v>
      </c>
      <c r="Q48" s="24">
        <f t="shared" si="2"/>
        <v>8.3116883116883109</v>
      </c>
      <c r="S48" s="15" t="s">
        <v>735</v>
      </c>
      <c r="T48" s="15" t="s">
        <v>177</v>
      </c>
      <c r="U48" s="15">
        <v>21</v>
      </c>
      <c r="V48" s="15">
        <v>4.7</v>
      </c>
      <c r="W48" s="24">
        <f t="shared" si="3"/>
        <v>4.4680851063829783</v>
      </c>
      <c r="Z48">
        <f t="shared" si="4"/>
        <v>40</v>
      </c>
      <c r="AA48" s="3">
        <v>0</v>
      </c>
      <c r="AB48" s="25" t="s">
        <v>9</v>
      </c>
      <c r="AC48" s="3" t="s">
        <v>168</v>
      </c>
      <c r="AD48" s="26" t="s">
        <v>767</v>
      </c>
      <c r="AG48" s="15">
        <v>4</v>
      </c>
    </row>
    <row r="49" spans="1:33" x14ac:dyDescent="0.25">
      <c r="A49" s="15" t="s">
        <v>595</v>
      </c>
      <c r="B49" s="15" t="s">
        <v>168</v>
      </c>
      <c r="C49" s="15">
        <v>0</v>
      </c>
      <c r="D49" s="15">
        <v>4</v>
      </c>
      <c r="E49" s="24">
        <f t="shared" si="0"/>
        <v>0</v>
      </c>
      <c r="G49" s="15" t="s">
        <v>379</v>
      </c>
      <c r="H49" s="15" t="s">
        <v>178</v>
      </c>
      <c r="I49" s="15">
        <v>58</v>
      </c>
      <c r="J49" s="15">
        <v>4.5999999999999996</v>
      </c>
      <c r="K49" s="24">
        <f t="shared" si="1"/>
        <v>12.608695652173914</v>
      </c>
      <c r="M49" s="15" t="s">
        <v>324</v>
      </c>
      <c r="N49" s="15" t="s">
        <v>168</v>
      </c>
      <c r="O49" s="15">
        <v>64</v>
      </c>
      <c r="P49" s="15">
        <v>5.4</v>
      </c>
      <c r="Q49" s="24">
        <f t="shared" si="2"/>
        <v>11.851851851851851</v>
      </c>
      <c r="S49" s="15" t="s">
        <v>719</v>
      </c>
      <c r="T49" s="15" t="s">
        <v>172</v>
      </c>
      <c r="U49" s="15">
        <v>19</v>
      </c>
      <c r="V49" s="15">
        <v>7.3</v>
      </c>
      <c r="W49" s="24">
        <f t="shared" si="3"/>
        <v>2.6027397260273974</v>
      </c>
      <c r="Z49">
        <f t="shared" si="4"/>
        <v>40</v>
      </c>
      <c r="AA49" s="3">
        <v>0</v>
      </c>
      <c r="AB49" s="25" t="s">
        <v>9</v>
      </c>
      <c r="AC49" s="3" t="s">
        <v>168</v>
      </c>
      <c r="AD49" s="26" t="s">
        <v>768</v>
      </c>
      <c r="AG49" s="15">
        <v>4</v>
      </c>
    </row>
    <row r="50" spans="1:33" x14ac:dyDescent="0.25">
      <c r="A50" s="15" t="s">
        <v>596</v>
      </c>
      <c r="B50" s="15" t="s">
        <v>351</v>
      </c>
      <c r="C50" s="15">
        <v>0</v>
      </c>
      <c r="D50" s="15">
        <v>4</v>
      </c>
      <c r="E50" s="24">
        <f t="shared" si="0"/>
        <v>0</v>
      </c>
      <c r="G50" s="15" t="s">
        <v>398</v>
      </c>
      <c r="H50" s="15" t="s">
        <v>181</v>
      </c>
      <c r="I50" s="15">
        <v>55</v>
      </c>
      <c r="J50" s="15">
        <v>5.2</v>
      </c>
      <c r="K50" s="24">
        <f t="shared" si="1"/>
        <v>10.576923076923077</v>
      </c>
      <c r="M50" s="15" t="s">
        <v>356</v>
      </c>
      <c r="N50" s="15" t="s">
        <v>167</v>
      </c>
      <c r="O50" s="15">
        <v>64</v>
      </c>
      <c r="P50" s="15">
        <v>4.9000000000000004</v>
      </c>
      <c r="Q50" s="24">
        <f t="shared" si="2"/>
        <v>13.061224489795917</v>
      </c>
      <c r="S50" s="15" t="s">
        <v>510</v>
      </c>
      <c r="T50" s="15" t="s">
        <v>180</v>
      </c>
      <c r="U50" s="15">
        <v>16</v>
      </c>
      <c r="V50" s="15">
        <v>5.6</v>
      </c>
      <c r="W50" s="24">
        <f t="shared" si="3"/>
        <v>2.8571428571428572</v>
      </c>
      <c r="Z50">
        <f t="shared" si="4"/>
        <v>40</v>
      </c>
      <c r="AA50" s="3">
        <v>0</v>
      </c>
      <c r="AB50" s="25" t="s">
        <v>9</v>
      </c>
      <c r="AC50" s="3" t="s">
        <v>351</v>
      </c>
      <c r="AD50" s="26" t="s">
        <v>769</v>
      </c>
      <c r="AG50" s="15">
        <v>4</v>
      </c>
    </row>
    <row r="51" spans="1:33" x14ac:dyDescent="0.25">
      <c r="A51" s="15" t="s">
        <v>597</v>
      </c>
      <c r="B51" s="15" t="s">
        <v>164</v>
      </c>
      <c r="C51" s="15">
        <v>0</v>
      </c>
      <c r="D51" s="15">
        <v>4</v>
      </c>
      <c r="E51" s="24">
        <f t="shared" si="0"/>
        <v>0</v>
      </c>
      <c r="G51" s="15" t="s">
        <v>437</v>
      </c>
      <c r="H51" s="15" t="s">
        <v>166</v>
      </c>
      <c r="I51" s="15">
        <v>54</v>
      </c>
      <c r="J51" s="15">
        <v>6.2</v>
      </c>
      <c r="K51" s="24">
        <f t="shared" si="1"/>
        <v>8.7096774193548381</v>
      </c>
      <c r="M51" s="15" t="s">
        <v>353</v>
      </c>
      <c r="N51" s="15" t="s">
        <v>171</v>
      </c>
      <c r="O51" s="15">
        <v>63</v>
      </c>
      <c r="P51" s="15">
        <v>5.3</v>
      </c>
      <c r="Q51" s="24">
        <f t="shared" si="2"/>
        <v>11.886792452830189</v>
      </c>
      <c r="S51" s="15" t="s">
        <v>307</v>
      </c>
      <c r="T51" s="15" t="s">
        <v>169</v>
      </c>
      <c r="U51" s="15">
        <v>16</v>
      </c>
      <c r="V51" s="15">
        <v>4.5999999999999996</v>
      </c>
      <c r="W51" s="24">
        <f t="shared" si="3"/>
        <v>3.4782608695652177</v>
      </c>
      <c r="Z51">
        <f t="shared" si="4"/>
        <v>40</v>
      </c>
      <c r="AA51" s="3">
        <v>0</v>
      </c>
      <c r="AB51" s="25" t="s">
        <v>9</v>
      </c>
      <c r="AC51" s="3" t="s">
        <v>164</v>
      </c>
      <c r="AD51" s="26" t="s">
        <v>770</v>
      </c>
      <c r="AG51" s="15">
        <v>4</v>
      </c>
    </row>
    <row r="52" spans="1:33" x14ac:dyDescent="0.25">
      <c r="A52" s="15" t="s">
        <v>271</v>
      </c>
      <c r="B52" s="15" t="s">
        <v>163</v>
      </c>
      <c r="C52" s="15">
        <v>0</v>
      </c>
      <c r="D52" s="15">
        <v>4</v>
      </c>
      <c r="E52" s="24">
        <f t="shared" si="0"/>
        <v>0</v>
      </c>
      <c r="G52" s="15" t="s">
        <v>264</v>
      </c>
      <c r="H52" s="15" t="s">
        <v>170</v>
      </c>
      <c r="I52" s="15">
        <v>54</v>
      </c>
      <c r="J52" s="15">
        <v>5.4</v>
      </c>
      <c r="K52" s="24">
        <f t="shared" si="1"/>
        <v>10</v>
      </c>
      <c r="M52" s="15" t="s">
        <v>315</v>
      </c>
      <c r="N52" s="15" t="s">
        <v>180</v>
      </c>
      <c r="O52" s="15">
        <v>63</v>
      </c>
      <c r="P52" s="15">
        <v>4.8</v>
      </c>
      <c r="Q52" s="24">
        <f t="shared" si="2"/>
        <v>13.125</v>
      </c>
      <c r="S52" s="15" t="s">
        <v>727</v>
      </c>
      <c r="T52" s="15" t="s">
        <v>178</v>
      </c>
      <c r="U52" s="15">
        <v>15</v>
      </c>
      <c r="V52" s="15">
        <v>5.3</v>
      </c>
      <c r="W52" s="24">
        <f t="shared" si="3"/>
        <v>2.8301886792452833</v>
      </c>
      <c r="Z52">
        <f t="shared" si="4"/>
        <v>40</v>
      </c>
      <c r="AA52" s="3">
        <v>0</v>
      </c>
      <c r="AB52" s="25" t="s">
        <v>9</v>
      </c>
      <c r="AC52" s="3" t="s">
        <v>163</v>
      </c>
      <c r="AD52" s="26" t="s">
        <v>37</v>
      </c>
      <c r="AG52" s="15">
        <v>4</v>
      </c>
    </row>
    <row r="53" spans="1:33" x14ac:dyDescent="0.25">
      <c r="A53" s="15" t="s">
        <v>598</v>
      </c>
      <c r="B53" s="15" t="s">
        <v>165</v>
      </c>
      <c r="C53" s="15">
        <v>0</v>
      </c>
      <c r="D53" s="15">
        <v>4</v>
      </c>
      <c r="E53" s="24">
        <f t="shared" si="0"/>
        <v>0</v>
      </c>
      <c r="G53" s="15" t="s">
        <v>485</v>
      </c>
      <c r="H53" s="15" t="s">
        <v>170</v>
      </c>
      <c r="I53" s="15">
        <v>54</v>
      </c>
      <c r="J53" s="15">
        <v>5</v>
      </c>
      <c r="K53" s="24">
        <f t="shared" si="1"/>
        <v>10.8</v>
      </c>
      <c r="M53" s="15" t="s">
        <v>292</v>
      </c>
      <c r="N53" s="15" t="s">
        <v>171</v>
      </c>
      <c r="O53" s="15">
        <v>62</v>
      </c>
      <c r="P53" s="15">
        <v>5.5</v>
      </c>
      <c r="Q53" s="24">
        <f t="shared" si="2"/>
        <v>11.272727272727273</v>
      </c>
      <c r="S53" s="15" t="s">
        <v>555</v>
      </c>
      <c r="T53" s="15" t="s">
        <v>175</v>
      </c>
      <c r="U53" s="15">
        <v>12</v>
      </c>
      <c r="V53" s="15">
        <v>4.9000000000000004</v>
      </c>
      <c r="W53" s="24">
        <f t="shared" si="3"/>
        <v>2.4489795918367343</v>
      </c>
      <c r="Z53">
        <f t="shared" si="4"/>
        <v>40</v>
      </c>
      <c r="AA53" s="3">
        <v>0</v>
      </c>
      <c r="AB53" s="25" t="s">
        <v>9</v>
      </c>
      <c r="AC53" s="3" t="s">
        <v>165</v>
      </c>
      <c r="AD53" s="26" t="s">
        <v>771</v>
      </c>
      <c r="AG53" s="15">
        <v>4</v>
      </c>
    </row>
    <row r="54" spans="1:33" x14ac:dyDescent="0.25">
      <c r="A54" s="15" t="s">
        <v>599</v>
      </c>
      <c r="B54" s="15" t="s">
        <v>180</v>
      </c>
      <c r="C54" s="15">
        <v>0</v>
      </c>
      <c r="D54" s="15">
        <v>4</v>
      </c>
      <c r="E54" s="24">
        <f t="shared" si="0"/>
        <v>0</v>
      </c>
      <c r="G54" s="15" t="s">
        <v>312</v>
      </c>
      <c r="H54" s="15" t="s">
        <v>169</v>
      </c>
      <c r="I54" s="15">
        <v>53</v>
      </c>
      <c r="J54" s="15">
        <v>4.4000000000000004</v>
      </c>
      <c r="K54" s="24">
        <f t="shared" si="1"/>
        <v>12.045454545454545</v>
      </c>
      <c r="M54" s="15" t="s">
        <v>326</v>
      </c>
      <c r="N54" s="15" t="s">
        <v>164</v>
      </c>
      <c r="O54" s="15">
        <v>62</v>
      </c>
      <c r="P54" s="15">
        <v>5.5</v>
      </c>
      <c r="Q54" s="24">
        <f t="shared" si="2"/>
        <v>11.272727272727273</v>
      </c>
      <c r="S54" s="15" t="s">
        <v>515</v>
      </c>
      <c r="T54" s="15" t="s">
        <v>167</v>
      </c>
      <c r="U54" s="15">
        <v>11</v>
      </c>
      <c r="V54" s="15">
        <v>6.5</v>
      </c>
      <c r="W54" s="24">
        <f t="shared" si="3"/>
        <v>1.6923076923076923</v>
      </c>
      <c r="Z54">
        <f t="shared" si="4"/>
        <v>40</v>
      </c>
      <c r="AA54" s="3">
        <v>0</v>
      </c>
      <c r="AB54" s="25" t="s">
        <v>9</v>
      </c>
      <c r="AC54" s="3" t="s">
        <v>180</v>
      </c>
      <c r="AD54" s="26" t="s">
        <v>772</v>
      </c>
      <c r="AG54" s="15">
        <v>4</v>
      </c>
    </row>
    <row r="55" spans="1:33" x14ac:dyDescent="0.25">
      <c r="A55" s="15" t="s">
        <v>600</v>
      </c>
      <c r="B55" s="15" t="s">
        <v>169</v>
      </c>
      <c r="C55" s="15">
        <v>0</v>
      </c>
      <c r="D55" s="15">
        <v>4</v>
      </c>
      <c r="E55" s="24">
        <f t="shared" si="0"/>
        <v>0</v>
      </c>
      <c r="G55" s="15" t="s">
        <v>251</v>
      </c>
      <c r="H55" s="15" t="s">
        <v>168</v>
      </c>
      <c r="I55" s="15">
        <v>53</v>
      </c>
      <c r="J55" s="15">
        <v>4.3</v>
      </c>
      <c r="K55" s="24">
        <f t="shared" si="1"/>
        <v>12.325581395348838</v>
      </c>
      <c r="M55" s="15" t="s">
        <v>364</v>
      </c>
      <c r="N55" s="15" t="s">
        <v>168</v>
      </c>
      <c r="O55" s="15">
        <v>62</v>
      </c>
      <c r="P55" s="15">
        <v>5.4</v>
      </c>
      <c r="Q55" s="24">
        <f t="shared" si="2"/>
        <v>11.481481481481481</v>
      </c>
      <c r="S55" s="15" t="s">
        <v>717</v>
      </c>
      <c r="T55" s="15" t="s">
        <v>163</v>
      </c>
      <c r="U55" s="15">
        <v>5</v>
      </c>
      <c r="V55" s="15">
        <v>9.5</v>
      </c>
      <c r="W55" s="24">
        <f t="shared" si="3"/>
        <v>0.52631578947368418</v>
      </c>
      <c r="Z55">
        <f t="shared" si="4"/>
        <v>40</v>
      </c>
      <c r="AA55" s="3">
        <v>0</v>
      </c>
      <c r="AB55" s="25" t="s">
        <v>9</v>
      </c>
      <c r="AC55" s="3" t="s">
        <v>169</v>
      </c>
      <c r="AD55" s="26" t="s">
        <v>773</v>
      </c>
      <c r="AG55" s="15">
        <v>4</v>
      </c>
    </row>
    <row r="56" spans="1:33" x14ac:dyDescent="0.25">
      <c r="A56" s="15" t="s">
        <v>601</v>
      </c>
      <c r="B56" s="15" t="s">
        <v>169</v>
      </c>
      <c r="C56" s="15">
        <v>0</v>
      </c>
      <c r="D56" s="15">
        <v>4</v>
      </c>
      <c r="E56" s="24">
        <f t="shared" si="0"/>
        <v>0</v>
      </c>
      <c r="G56" s="15" t="s">
        <v>321</v>
      </c>
      <c r="H56" s="15" t="s">
        <v>178</v>
      </c>
      <c r="I56" s="15">
        <v>51</v>
      </c>
      <c r="J56" s="15">
        <v>4.3</v>
      </c>
      <c r="K56" s="24">
        <f t="shared" si="1"/>
        <v>11.86046511627907</v>
      </c>
      <c r="M56" s="15" t="s">
        <v>306</v>
      </c>
      <c r="N56" s="15" t="s">
        <v>163</v>
      </c>
      <c r="O56" s="15">
        <v>62</v>
      </c>
      <c r="P56" s="15">
        <v>4.8</v>
      </c>
      <c r="Q56" s="24">
        <f t="shared" si="2"/>
        <v>12.916666666666668</v>
      </c>
      <c r="S56" s="15" t="s">
        <v>732</v>
      </c>
      <c r="T56" s="15" t="s">
        <v>168</v>
      </c>
      <c r="U56" s="15">
        <v>5</v>
      </c>
      <c r="V56" s="15">
        <v>4.9000000000000004</v>
      </c>
      <c r="W56" s="24">
        <f t="shared" si="3"/>
        <v>1.0204081632653061</v>
      </c>
      <c r="Z56">
        <f t="shared" si="4"/>
        <v>40</v>
      </c>
      <c r="AA56" s="3">
        <v>0</v>
      </c>
      <c r="AB56" s="25" t="s">
        <v>9</v>
      </c>
      <c r="AC56" s="3" t="s">
        <v>169</v>
      </c>
      <c r="AD56" s="26" t="s">
        <v>774</v>
      </c>
      <c r="AG56" s="15">
        <v>4</v>
      </c>
    </row>
    <row r="57" spans="1:33" x14ac:dyDescent="0.25">
      <c r="A57" s="15" t="s">
        <v>602</v>
      </c>
      <c r="B57" s="15" t="s">
        <v>172</v>
      </c>
      <c r="C57" s="15">
        <v>0</v>
      </c>
      <c r="D57" s="15">
        <v>4</v>
      </c>
      <c r="E57" s="24">
        <f t="shared" si="0"/>
        <v>0</v>
      </c>
      <c r="G57" s="15" t="s">
        <v>378</v>
      </c>
      <c r="H57" s="15" t="s">
        <v>179</v>
      </c>
      <c r="I57" s="15">
        <v>50</v>
      </c>
      <c r="J57" s="15">
        <v>4.8</v>
      </c>
      <c r="K57" s="24">
        <f t="shared" si="1"/>
        <v>10.416666666666668</v>
      </c>
      <c r="M57" s="15" t="s">
        <v>429</v>
      </c>
      <c r="N57" s="15" t="s">
        <v>175</v>
      </c>
      <c r="O57" s="15">
        <v>61</v>
      </c>
      <c r="P57" s="15">
        <v>4.8</v>
      </c>
      <c r="Q57" s="24">
        <f t="shared" si="2"/>
        <v>12.708333333333334</v>
      </c>
      <c r="S57" s="15" t="s">
        <v>734</v>
      </c>
      <c r="T57" s="15" t="s">
        <v>171</v>
      </c>
      <c r="U57" s="15">
        <v>5</v>
      </c>
      <c r="V57" s="15">
        <v>4.8</v>
      </c>
      <c r="W57" s="24">
        <f t="shared" si="3"/>
        <v>1.0416666666666667</v>
      </c>
      <c r="Z57">
        <f t="shared" si="4"/>
        <v>40</v>
      </c>
      <c r="AA57" s="3">
        <v>0</v>
      </c>
      <c r="AB57" s="25" t="s">
        <v>9</v>
      </c>
      <c r="AC57" s="3" t="s">
        <v>172</v>
      </c>
      <c r="AD57" s="26" t="s">
        <v>775</v>
      </c>
      <c r="AG57" s="15">
        <v>4</v>
      </c>
    </row>
    <row r="58" spans="1:33" x14ac:dyDescent="0.25">
      <c r="A58" s="15" t="s">
        <v>603</v>
      </c>
      <c r="B58" s="15" t="s">
        <v>178</v>
      </c>
      <c r="C58" s="15">
        <v>0</v>
      </c>
      <c r="D58" s="15">
        <v>4</v>
      </c>
      <c r="E58" s="24">
        <f t="shared" si="0"/>
        <v>0</v>
      </c>
      <c r="G58" s="15" t="s">
        <v>301</v>
      </c>
      <c r="H58" s="15" t="s">
        <v>164</v>
      </c>
      <c r="I58" s="15">
        <v>50</v>
      </c>
      <c r="J58" s="15">
        <v>4.4000000000000004</v>
      </c>
      <c r="K58" s="24">
        <f t="shared" si="1"/>
        <v>11.363636363636363</v>
      </c>
      <c r="M58" s="15" t="s">
        <v>500</v>
      </c>
      <c r="N58" s="15" t="s">
        <v>175</v>
      </c>
      <c r="O58" s="15">
        <v>60</v>
      </c>
      <c r="P58" s="15">
        <v>5.0999999999999996</v>
      </c>
      <c r="Q58" s="24">
        <f t="shared" si="2"/>
        <v>11.764705882352942</v>
      </c>
      <c r="S58" s="15" t="s">
        <v>718</v>
      </c>
      <c r="T58" s="15" t="s">
        <v>181</v>
      </c>
      <c r="U58" s="15">
        <v>4</v>
      </c>
      <c r="V58" s="15">
        <v>7.3</v>
      </c>
      <c r="W58" s="24">
        <f t="shared" si="3"/>
        <v>0.54794520547945202</v>
      </c>
      <c r="Z58">
        <f t="shared" si="4"/>
        <v>40</v>
      </c>
      <c r="AA58" s="3">
        <v>0</v>
      </c>
      <c r="AB58" s="25" t="s">
        <v>9</v>
      </c>
      <c r="AC58" s="3" t="s">
        <v>178</v>
      </c>
      <c r="AD58" s="26" t="s">
        <v>776</v>
      </c>
      <c r="AG58" s="15">
        <v>4</v>
      </c>
    </row>
    <row r="59" spans="1:33" x14ac:dyDescent="0.25">
      <c r="A59" s="15" t="s">
        <v>551</v>
      </c>
      <c r="B59" s="15" t="s">
        <v>179</v>
      </c>
      <c r="C59" s="15">
        <v>0</v>
      </c>
      <c r="D59" s="15">
        <v>4</v>
      </c>
      <c r="E59" s="24">
        <f t="shared" si="0"/>
        <v>0</v>
      </c>
      <c r="G59" s="15" t="s">
        <v>325</v>
      </c>
      <c r="H59" s="15" t="s">
        <v>167</v>
      </c>
      <c r="I59" s="15">
        <v>49</v>
      </c>
      <c r="J59" s="15">
        <v>4.8</v>
      </c>
      <c r="K59" s="24">
        <f t="shared" si="1"/>
        <v>10.208333333333334</v>
      </c>
      <c r="M59" s="15" t="s">
        <v>370</v>
      </c>
      <c r="N59" s="15" t="s">
        <v>172</v>
      </c>
      <c r="O59" s="15">
        <v>60</v>
      </c>
      <c r="P59" s="15">
        <v>4.7</v>
      </c>
      <c r="Q59" s="24">
        <f t="shared" si="2"/>
        <v>12.76595744680851</v>
      </c>
      <c r="S59" s="15" t="s">
        <v>725</v>
      </c>
      <c r="T59" s="15" t="s">
        <v>177</v>
      </c>
      <c r="U59" s="15">
        <v>3</v>
      </c>
      <c r="V59" s="15">
        <v>5.4</v>
      </c>
      <c r="W59" s="24">
        <f t="shared" si="3"/>
        <v>0.55555555555555547</v>
      </c>
      <c r="Z59">
        <f t="shared" si="4"/>
        <v>40</v>
      </c>
      <c r="AA59" s="3">
        <v>0</v>
      </c>
      <c r="AB59" s="25" t="s">
        <v>9</v>
      </c>
      <c r="AC59" s="3" t="s">
        <v>179</v>
      </c>
      <c r="AD59" s="26" t="s">
        <v>777</v>
      </c>
      <c r="AG59" s="15">
        <v>4</v>
      </c>
    </row>
    <row r="60" spans="1:33" x14ac:dyDescent="0.25">
      <c r="A60" s="15" t="s">
        <v>605</v>
      </c>
      <c r="B60" s="15" t="s">
        <v>176</v>
      </c>
      <c r="C60" s="15">
        <v>0</v>
      </c>
      <c r="D60" s="15">
        <v>4</v>
      </c>
      <c r="E60" s="24">
        <f t="shared" si="0"/>
        <v>0</v>
      </c>
      <c r="G60" s="15" t="s">
        <v>424</v>
      </c>
      <c r="H60" s="15" t="s">
        <v>180</v>
      </c>
      <c r="I60" s="15">
        <v>49</v>
      </c>
      <c r="J60" s="15">
        <v>4.8</v>
      </c>
      <c r="K60" s="24">
        <f t="shared" si="1"/>
        <v>10.208333333333334</v>
      </c>
      <c r="M60" s="15" t="s">
        <v>334</v>
      </c>
      <c r="N60" s="15" t="s">
        <v>171</v>
      </c>
      <c r="O60" s="15">
        <v>59</v>
      </c>
      <c r="P60" s="15">
        <v>4.5</v>
      </c>
      <c r="Q60" s="24">
        <f t="shared" si="2"/>
        <v>13.111111111111111</v>
      </c>
      <c r="S60" s="15" t="s">
        <v>733</v>
      </c>
      <c r="T60" s="15" t="s">
        <v>178</v>
      </c>
      <c r="U60" s="15">
        <v>3</v>
      </c>
      <c r="V60" s="15">
        <v>4.9000000000000004</v>
      </c>
      <c r="W60" s="24">
        <f t="shared" si="3"/>
        <v>0.61224489795918358</v>
      </c>
      <c r="Z60">
        <f t="shared" si="4"/>
        <v>40</v>
      </c>
      <c r="AA60" s="3">
        <v>0</v>
      </c>
      <c r="AB60" s="25" t="s">
        <v>9</v>
      </c>
      <c r="AC60" s="3" t="s">
        <v>176</v>
      </c>
      <c r="AD60" s="26" t="s">
        <v>778</v>
      </c>
      <c r="AG60" s="15">
        <v>4</v>
      </c>
    </row>
    <row r="61" spans="1:33" x14ac:dyDescent="0.25">
      <c r="A61" s="15" t="s">
        <v>606</v>
      </c>
      <c r="B61" s="15" t="s">
        <v>164</v>
      </c>
      <c r="C61" s="15">
        <v>0</v>
      </c>
      <c r="D61" s="15">
        <v>3.9</v>
      </c>
      <c r="E61" s="24">
        <f t="shared" si="0"/>
        <v>0</v>
      </c>
      <c r="G61" s="15" t="s">
        <v>468</v>
      </c>
      <c r="H61" s="15" t="s">
        <v>172</v>
      </c>
      <c r="I61" s="15">
        <v>48</v>
      </c>
      <c r="J61" s="15">
        <v>5.9</v>
      </c>
      <c r="K61" s="24">
        <f t="shared" si="1"/>
        <v>8.1355932203389827</v>
      </c>
      <c r="M61" s="15" t="s">
        <v>231</v>
      </c>
      <c r="N61" s="15" t="s">
        <v>173</v>
      </c>
      <c r="O61" s="15">
        <v>58</v>
      </c>
      <c r="P61" s="15">
        <v>7.6</v>
      </c>
      <c r="Q61" s="24">
        <f t="shared" si="2"/>
        <v>7.6315789473684212</v>
      </c>
      <c r="S61" s="15" t="s">
        <v>413</v>
      </c>
      <c r="T61" s="15" t="s">
        <v>165</v>
      </c>
      <c r="U61" s="15">
        <v>1</v>
      </c>
      <c r="V61" s="15">
        <v>6.5</v>
      </c>
      <c r="W61" s="24">
        <f t="shared" si="3"/>
        <v>0.15384615384615385</v>
      </c>
      <c r="Z61">
        <f t="shared" si="4"/>
        <v>39</v>
      </c>
      <c r="AA61" s="3">
        <v>0</v>
      </c>
      <c r="AB61" s="25" t="s">
        <v>9</v>
      </c>
      <c r="AC61" s="3" t="s">
        <v>164</v>
      </c>
      <c r="AD61" s="26" t="s">
        <v>779</v>
      </c>
      <c r="AG61" s="15">
        <v>3.9</v>
      </c>
    </row>
    <row r="62" spans="1:33" x14ac:dyDescent="0.25">
      <c r="G62" s="15" t="s">
        <v>401</v>
      </c>
      <c r="H62" s="15" t="s">
        <v>179</v>
      </c>
      <c r="I62" s="15">
        <v>48</v>
      </c>
      <c r="J62" s="15">
        <v>4.8</v>
      </c>
      <c r="K62" s="24">
        <f t="shared" si="1"/>
        <v>10</v>
      </c>
      <c r="M62" s="15" t="s">
        <v>317</v>
      </c>
      <c r="N62" s="15" t="s">
        <v>166</v>
      </c>
      <c r="O62" s="15">
        <v>58</v>
      </c>
      <c r="P62" s="15">
        <v>6.8</v>
      </c>
      <c r="Q62" s="24">
        <f t="shared" si="2"/>
        <v>8.5294117647058822</v>
      </c>
      <c r="S62" s="15" t="s">
        <v>729</v>
      </c>
      <c r="T62" s="15" t="s">
        <v>167</v>
      </c>
      <c r="U62" s="15">
        <v>1</v>
      </c>
      <c r="V62" s="15">
        <v>5</v>
      </c>
      <c r="W62" s="24">
        <f t="shared" si="3"/>
        <v>0.2</v>
      </c>
      <c r="Z62">
        <f t="shared" si="4"/>
        <v>74</v>
      </c>
      <c r="AA62" s="3">
        <v>138</v>
      </c>
      <c r="AB62" s="25" t="s">
        <v>10</v>
      </c>
      <c r="AC62" s="3" t="s">
        <v>166</v>
      </c>
      <c r="AD62" s="26" t="s">
        <v>50</v>
      </c>
      <c r="AG62" s="15">
        <v>7.4</v>
      </c>
    </row>
    <row r="63" spans="1:33" x14ac:dyDescent="0.25">
      <c r="G63" s="15" t="s">
        <v>495</v>
      </c>
      <c r="H63" s="15" t="s">
        <v>181</v>
      </c>
      <c r="I63" s="15">
        <v>47</v>
      </c>
      <c r="J63" s="15">
        <v>4.5</v>
      </c>
      <c r="K63" s="24">
        <f t="shared" si="1"/>
        <v>10.444444444444445</v>
      </c>
      <c r="M63" s="15" t="s">
        <v>413</v>
      </c>
      <c r="N63" s="15" t="s">
        <v>178</v>
      </c>
      <c r="O63" s="15">
        <v>58</v>
      </c>
      <c r="P63" s="15">
        <v>5.5</v>
      </c>
      <c r="Q63" s="24">
        <f t="shared" si="2"/>
        <v>10.545454545454545</v>
      </c>
      <c r="S63" s="15" t="s">
        <v>731</v>
      </c>
      <c r="T63" s="15" t="s">
        <v>171</v>
      </c>
      <c r="U63" s="15">
        <v>1</v>
      </c>
      <c r="V63" s="15">
        <v>4.9000000000000004</v>
      </c>
      <c r="W63" s="24">
        <f t="shared" si="3"/>
        <v>0.2040816326530612</v>
      </c>
      <c r="Z63">
        <f t="shared" si="4"/>
        <v>70</v>
      </c>
      <c r="AA63" s="3">
        <v>128</v>
      </c>
      <c r="AB63" s="25" t="s">
        <v>10</v>
      </c>
      <c r="AC63" s="3" t="s">
        <v>166</v>
      </c>
      <c r="AD63" s="26" t="s">
        <v>38</v>
      </c>
      <c r="AG63" s="15">
        <v>7</v>
      </c>
    </row>
    <row r="64" spans="1:33" x14ac:dyDescent="0.25">
      <c r="G64" s="15" t="s">
        <v>242</v>
      </c>
      <c r="H64" s="15" t="s">
        <v>163</v>
      </c>
      <c r="I64" s="15">
        <v>46</v>
      </c>
      <c r="J64" s="15">
        <v>6</v>
      </c>
      <c r="K64" s="24">
        <f t="shared" si="1"/>
        <v>7.666666666666667</v>
      </c>
      <c r="M64" s="15" t="s">
        <v>295</v>
      </c>
      <c r="N64" s="15" t="s">
        <v>178</v>
      </c>
      <c r="O64" s="15">
        <v>58</v>
      </c>
      <c r="P64" s="15">
        <v>5</v>
      </c>
      <c r="Q64" s="24">
        <f t="shared" si="2"/>
        <v>11.6</v>
      </c>
      <c r="S64" s="15" t="s">
        <v>737</v>
      </c>
      <c r="T64" s="15" t="s">
        <v>165</v>
      </c>
      <c r="U64" s="15">
        <v>1</v>
      </c>
      <c r="V64" s="15">
        <v>4.5</v>
      </c>
      <c r="W64" s="24">
        <f t="shared" si="3"/>
        <v>0.22222222222222221</v>
      </c>
      <c r="Z64">
        <f t="shared" si="4"/>
        <v>65</v>
      </c>
      <c r="AA64" s="3">
        <v>119</v>
      </c>
      <c r="AB64" s="25" t="s">
        <v>10</v>
      </c>
      <c r="AC64" s="3" t="s">
        <v>170</v>
      </c>
      <c r="AD64" s="26" t="s">
        <v>42</v>
      </c>
      <c r="AG64" s="15">
        <v>6.5</v>
      </c>
    </row>
    <row r="65" spans="7:33" x14ac:dyDescent="0.25">
      <c r="G65" s="15" t="s">
        <v>518</v>
      </c>
      <c r="H65" s="15" t="s">
        <v>166</v>
      </c>
      <c r="I65" s="15">
        <v>46</v>
      </c>
      <c r="J65" s="15">
        <v>5.9</v>
      </c>
      <c r="K65" s="24">
        <f t="shared" si="1"/>
        <v>7.7966101694915251</v>
      </c>
      <c r="M65" s="15" t="s">
        <v>361</v>
      </c>
      <c r="N65" s="15" t="s">
        <v>169</v>
      </c>
      <c r="O65" s="15">
        <v>58</v>
      </c>
      <c r="P65" s="15">
        <v>4.3</v>
      </c>
      <c r="Q65" s="24">
        <f t="shared" si="2"/>
        <v>13.488372093023257</v>
      </c>
      <c r="S65" s="15" t="s">
        <v>716</v>
      </c>
      <c r="T65" s="15" t="s">
        <v>173</v>
      </c>
      <c r="U65" s="15">
        <v>0</v>
      </c>
      <c r="V65" s="15">
        <v>10.5</v>
      </c>
      <c r="W65" s="24">
        <f t="shared" si="3"/>
        <v>0</v>
      </c>
      <c r="Z65">
        <f t="shared" si="4"/>
        <v>67</v>
      </c>
      <c r="AA65" s="3">
        <v>115</v>
      </c>
      <c r="AB65" s="25" t="s">
        <v>10</v>
      </c>
      <c r="AC65" s="3" t="s">
        <v>163</v>
      </c>
      <c r="AD65" s="26" t="s">
        <v>39</v>
      </c>
      <c r="AG65" s="15">
        <v>6.7</v>
      </c>
    </row>
    <row r="66" spans="7:33" x14ac:dyDescent="0.25">
      <c r="G66" s="15" t="s">
        <v>527</v>
      </c>
      <c r="H66" s="15" t="s">
        <v>177</v>
      </c>
      <c r="I66" s="15">
        <v>46</v>
      </c>
      <c r="J66" s="15">
        <v>4.7</v>
      </c>
      <c r="K66" s="24">
        <f t="shared" ref="K66:K129" si="5">I66/J66</f>
        <v>9.787234042553191</v>
      </c>
      <c r="M66" s="15" t="s">
        <v>479</v>
      </c>
      <c r="N66" s="15" t="s">
        <v>170</v>
      </c>
      <c r="O66" s="15">
        <v>57</v>
      </c>
      <c r="P66" s="15">
        <v>7.4</v>
      </c>
      <c r="Q66" s="24">
        <f t="shared" ref="Q66:Q129" si="6">O66/P66</f>
        <v>7.7027027027027026</v>
      </c>
      <c r="S66" s="15" t="s">
        <v>720</v>
      </c>
      <c r="T66" s="15" t="s">
        <v>171</v>
      </c>
      <c r="U66" s="15">
        <v>0</v>
      </c>
      <c r="V66" s="15">
        <v>6</v>
      </c>
      <c r="W66" s="24">
        <f t="shared" ref="W66:W72" si="7">U66/V66</f>
        <v>0</v>
      </c>
      <c r="Z66">
        <f t="shared" ref="Z66:Z129" si="8">AG66*10</f>
        <v>57</v>
      </c>
      <c r="AA66" s="3">
        <v>109</v>
      </c>
      <c r="AB66" s="25" t="s">
        <v>10</v>
      </c>
      <c r="AC66" s="3" t="s">
        <v>173</v>
      </c>
      <c r="AD66" s="26" t="s">
        <v>45</v>
      </c>
      <c r="AG66" s="15">
        <v>5.7</v>
      </c>
    </row>
    <row r="67" spans="7:33" x14ac:dyDescent="0.25">
      <c r="G67" s="15" t="s">
        <v>358</v>
      </c>
      <c r="H67" s="15" t="s">
        <v>180</v>
      </c>
      <c r="I67" s="15">
        <v>46</v>
      </c>
      <c r="J67" s="15">
        <v>4.7</v>
      </c>
      <c r="K67" s="24">
        <f t="shared" si="5"/>
        <v>9.787234042553191</v>
      </c>
      <c r="M67" s="15" t="s">
        <v>509</v>
      </c>
      <c r="N67" s="15" t="s">
        <v>165</v>
      </c>
      <c r="O67" s="15">
        <v>57</v>
      </c>
      <c r="P67" s="15">
        <v>5</v>
      </c>
      <c r="Q67" s="24">
        <f t="shared" si="6"/>
        <v>11.4</v>
      </c>
      <c r="S67" s="15" t="s">
        <v>722</v>
      </c>
      <c r="T67" s="15" t="s">
        <v>351</v>
      </c>
      <c r="U67" s="15">
        <v>0</v>
      </c>
      <c r="V67" s="15">
        <v>5.5</v>
      </c>
      <c r="W67" s="24">
        <f t="shared" si="7"/>
        <v>0</v>
      </c>
      <c r="Z67">
        <f t="shared" si="8"/>
        <v>57</v>
      </c>
      <c r="AA67" s="3">
        <v>99</v>
      </c>
      <c r="AB67" s="25" t="s">
        <v>10</v>
      </c>
      <c r="AC67" s="3" t="s">
        <v>163</v>
      </c>
      <c r="AD67" s="26" t="s">
        <v>40</v>
      </c>
      <c r="AG67" s="15">
        <v>5.7</v>
      </c>
    </row>
    <row r="68" spans="7:33" x14ac:dyDescent="0.25">
      <c r="G68" s="15" t="s">
        <v>425</v>
      </c>
      <c r="H68" s="15" t="s">
        <v>176</v>
      </c>
      <c r="I68" s="15">
        <v>45</v>
      </c>
      <c r="J68" s="15">
        <v>4.5</v>
      </c>
      <c r="K68" s="24">
        <f t="shared" si="5"/>
        <v>10</v>
      </c>
      <c r="M68" s="15" t="s">
        <v>286</v>
      </c>
      <c r="N68" s="15" t="s">
        <v>168</v>
      </c>
      <c r="O68" s="15">
        <v>56</v>
      </c>
      <c r="P68" s="15">
        <v>5.3</v>
      </c>
      <c r="Q68" s="24">
        <f t="shared" si="6"/>
        <v>10.566037735849058</v>
      </c>
      <c r="S68" s="15" t="s">
        <v>723</v>
      </c>
      <c r="T68" s="15" t="s">
        <v>176</v>
      </c>
      <c r="U68" s="15">
        <v>0</v>
      </c>
      <c r="V68" s="15">
        <v>5.5</v>
      </c>
      <c r="W68" s="24">
        <f t="shared" si="7"/>
        <v>0</v>
      </c>
      <c r="Z68">
        <f t="shared" si="8"/>
        <v>55</v>
      </c>
      <c r="AA68" s="3">
        <v>99</v>
      </c>
      <c r="AB68" s="25" t="s">
        <v>10</v>
      </c>
      <c r="AC68" s="3" t="s">
        <v>172</v>
      </c>
      <c r="AD68" s="26" t="s">
        <v>44</v>
      </c>
      <c r="AG68" s="15">
        <v>5.5</v>
      </c>
    </row>
    <row r="69" spans="7:33" x14ac:dyDescent="0.25">
      <c r="G69" s="15" t="s">
        <v>514</v>
      </c>
      <c r="H69" s="15" t="s">
        <v>351</v>
      </c>
      <c r="I69" s="15">
        <v>45</v>
      </c>
      <c r="J69" s="15">
        <v>4.4000000000000004</v>
      </c>
      <c r="K69" s="24">
        <f t="shared" si="5"/>
        <v>10.227272727272727</v>
      </c>
      <c r="M69" s="15" t="s">
        <v>287</v>
      </c>
      <c r="N69" s="15" t="s">
        <v>167</v>
      </c>
      <c r="O69" s="15">
        <v>56</v>
      </c>
      <c r="P69" s="15">
        <v>5.3</v>
      </c>
      <c r="Q69" s="24">
        <f t="shared" si="6"/>
        <v>10.566037735849058</v>
      </c>
      <c r="S69" s="15" t="s">
        <v>724</v>
      </c>
      <c r="T69" s="15" t="s">
        <v>351</v>
      </c>
      <c r="U69" s="15">
        <v>0</v>
      </c>
      <c r="V69" s="15">
        <v>5.4</v>
      </c>
      <c r="W69" s="24">
        <f t="shared" si="7"/>
        <v>0</v>
      </c>
      <c r="Z69">
        <f t="shared" si="8"/>
        <v>66</v>
      </c>
      <c r="AA69" s="3">
        <v>98</v>
      </c>
      <c r="AB69" s="25" t="s">
        <v>10</v>
      </c>
      <c r="AC69" s="3" t="s">
        <v>170</v>
      </c>
      <c r="AD69" s="26" t="s">
        <v>47</v>
      </c>
      <c r="AG69" s="15">
        <v>6.6</v>
      </c>
    </row>
    <row r="70" spans="7:33" x14ac:dyDescent="0.25">
      <c r="G70" s="15" t="s">
        <v>355</v>
      </c>
      <c r="H70" s="15" t="s">
        <v>167</v>
      </c>
      <c r="I70" s="15">
        <v>45</v>
      </c>
      <c r="J70" s="15">
        <v>4.4000000000000004</v>
      </c>
      <c r="K70" s="24">
        <f t="shared" si="5"/>
        <v>10.227272727272727</v>
      </c>
      <c r="M70" s="15" t="s">
        <v>385</v>
      </c>
      <c r="N70" s="15" t="s">
        <v>177</v>
      </c>
      <c r="O70" s="15">
        <v>55</v>
      </c>
      <c r="P70" s="15">
        <v>6.6</v>
      </c>
      <c r="Q70" s="24">
        <f t="shared" si="6"/>
        <v>8.3333333333333339</v>
      </c>
      <c r="S70" s="15" t="s">
        <v>728</v>
      </c>
      <c r="T70" s="15" t="s">
        <v>173</v>
      </c>
      <c r="U70" s="15">
        <v>0</v>
      </c>
      <c r="V70" s="15">
        <v>5</v>
      </c>
      <c r="W70" s="24">
        <f t="shared" si="7"/>
        <v>0</v>
      </c>
      <c r="Z70">
        <f t="shared" si="8"/>
        <v>61</v>
      </c>
      <c r="AA70" s="3">
        <v>95</v>
      </c>
      <c r="AB70" s="25" t="s">
        <v>10</v>
      </c>
      <c r="AC70" s="3" t="s">
        <v>173</v>
      </c>
      <c r="AD70" s="26" t="s">
        <v>62</v>
      </c>
      <c r="AG70" s="15">
        <v>6.1</v>
      </c>
    </row>
    <row r="71" spans="7:33" x14ac:dyDescent="0.25">
      <c r="G71" s="15" t="s">
        <v>408</v>
      </c>
      <c r="H71" s="15" t="s">
        <v>174</v>
      </c>
      <c r="I71" s="15">
        <v>45</v>
      </c>
      <c r="J71" s="15">
        <v>4.4000000000000004</v>
      </c>
      <c r="K71" s="24">
        <f t="shared" si="5"/>
        <v>10.227272727272727</v>
      </c>
      <c r="M71" s="15" t="s">
        <v>434</v>
      </c>
      <c r="N71" s="15" t="s">
        <v>168</v>
      </c>
      <c r="O71" s="15">
        <v>55</v>
      </c>
      <c r="P71" s="15">
        <v>4.9000000000000004</v>
      </c>
      <c r="Q71" s="24">
        <f t="shared" si="6"/>
        <v>11.224489795918366</v>
      </c>
      <c r="S71" s="15" t="s">
        <v>730</v>
      </c>
      <c r="T71" s="15" t="s">
        <v>176</v>
      </c>
      <c r="U71" s="15">
        <v>0</v>
      </c>
      <c r="V71" s="15">
        <v>5</v>
      </c>
      <c r="W71" s="24">
        <f t="shared" si="7"/>
        <v>0</v>
      </c>
      <c r="Z71">
        <f t="shared" si="8"/>
        <v>55</v>
      </c>
      <c r="AA71" s="3">
        <v>95</v>
      </c>
      <c r="AB71" s="25" t="s">
        <v>10</v>
      </c>
      <c r="AC71" s="3" t="s">
        <v>167</v>
      </c>
      <c r="AD71" s="26" t="s">
        <v>49</v>
      </c>
      <c r="AG71" s="15">
        <v>5.5</v>
      </c>
    </row>
    <row r="72" spans="7:33" x14ac:dyDescent="0.25">
      <c r="G72" s="15" t="s">
        <v>457</v>
      </c>
      <c r="H72" s="15" t="s">
        <v>177</v>
      </c>
      <c r="I72" s="15">
        <v>44</v>
      </c>
      <c r="J72" s="15">
        <v>6</v>
      </c>
      <c r="K72" s="24">
        <f t="shared" si="5"/>
        <v>7.333333333333333</v>
      </c>
      <c r="M72" s="15" t="s">
        <v>453</v>
      </c>
      <c r="N72" s="15" t="s">
        <v>351</v>
      </c>
      <c r="O72" s="15">
        <v>54</v>
      </c>
      <c r="P72" s="15">
        <v>4.3</v>
      </c>
      <c r="Q72" s="24">
        <f t="shared" si="6"/>
        <v>12.558139534883722</v>
      </c>
      <c r="S72" s="15" t="s">
        <v>738</v>
      </c>
      <c r="T72" s="15" t="s">
        <v>179</v>
      </c>
      <c r="U72" s="15">
        <v>0</v>
      </c>
      <c r="V72" s="15">
        <v>4.5</v>
      </c>
      <c r="W72" s="24">
        <f t="shared" si="7"/>
        <v>0</v>
      </c>
      <c r="Z72">
        <f t="shared" si="8"/>
        <v>60</v>
      </c>
      <c r="AA72" s="3">
        <v>91</v>
      </c>
      <c r="AB72" s="25" t="s">
        <v>10</v>
      </c>
      <c r="AC72" s="3" t="s">
        <v>172</v>
      </c>
      <c r="AD72" s="26" t="s">
        <v>46</v>
      </c>
      <c r="AG72" s="15">
        <v>6</v>
      </c>
    </row>
    <row r="73" spans="7:33" x14ac:dyDescent="0.25">
      <c r="G73" s="15" t="s">
        <v>316</v>
      </c>
      <c r="H73" s="15" t="s">
        <v>165</v>
      </c>
      <c r="I73" s="15">
        <v>44</v>
      </c>
      <c r="J73" s="15">
        <v>4.7</v>
      </c>
      <c r="K73" s="24">
        <f t="shared" si="5"/>
        <v>9.3617021276595747</v>
      </c>
      <c r="M73" s="15" t="s">
        <v>397</v>
      </c>
      <c r="N73" s="15" t="s">
        <v>176</v>
      </c>
      <c r="O73" s="15">
        <v>53</v>
      </c>
      <c r="P73" s="15">
        <v>5</v>
      </c>
      <c r="Q73" s="24">
        <f t="shared" si="6"/>
        <v>10.6</v>
      </c>
      <c r="Z73">
        <f t="shared" si="8"/>
        <v>59</v>
      </c>
      <c r="AA73" s="3">
        <v>88</v>
      </c>
      <c r="AB73" s="25" t="s">
        <v>10</v>
      </c>
      <c r="AC73" s="3" t="s">
        <v>166</v>
      </c>
      <c r="AD73" s="26" t="s">
        <v>81</v>
      </c>
      <c r="AG73" s="15">
        <v>5.9</v>
      </c>
    </row>
    <row r="74" spans="7:33" x14ac:dyDescent="0.25">
      <c r="G74" s="15" t="s">
        <v>466</v>
      </c>
      <c r="H74" s="15" t="s">
        <v>181</v>
      </c>
      <c r="I74" s="15">
        <v>44</v>
      </c>
      <c r="J74" s="15">
        <v>4.4000000000000004</v>
      </c>
      <c r="K74" s="24">
        <f t="shared" si="5"/>
        <v>10</v>
      </c>
      <c r="M74" s="15" t="s">
        <v>336</v>
      </c>
      <c r="N74" s="15" t="s">
        <v>171</v>
      </c>
      <c r="O74" s="15">
        <v>53</v>
      </c>
      <c r="P74" s="15">
        <v>4.9000000000000004</v>
      </c>
      <c r="Q74" s="24">
        <f t="shared" si="6"/>
        <v>10.816326530612244</v>
      </c>
      <c r="Z74">
        <f t="shared" si="8"/>
        <v>60</v>
      </c>
      <c r="AA74" s="3">
        <v>87</v>
      </c>
      <c r="AB74" s="25" t="s">
        <v>10</v>
      </c>
      <c r="AC74" s="3" t="s">
        <v>173</v>
      </c>
      <c r="AD74" s="26" t="s">
        <v>780</v>
      </c>
      <c r="AG74" s="15">
        <v>6</v>
      </c>
    </row>
    <row r="75" spans="7:33" x14ac:dyDescent="0.25">
      <c r="G75" s="15" t="s">
        <v>341</v>
      </c>
      <c r="H75" s="15" t="s">
        <v>177</v>
      </c>
      <c r="I75" s="15">
        <v>44</v>
      </c>
      <c r="J75" s="15">
        <v>4.4000000000000004</v>
      </c>
      <c r="K75" s="24">
        <f t="shared" si="5"/>
        <v>10</v>
      </c>
      <c r="M75" s="15" t="s">
        <v>422</v>
      </c>
      <c r="N75" s="15" t="s">
        <v>351</v>
      </c>
      <c r="O75" s="15">
        <v>53</v>
      </c>
      <c r="P75" s="15">
        <v>4.5</v>
      </c>
      <c r="Q75" s="24">
        <f t="shared" si="6"/>
        <v>11.777777777777779</v>
      </c>
      <c r="Z75">
        <f t="shared" si="8"/>
        <v>50</v>
      </c>
      <c r="AA75" s="3">
        <v>85</v>
      </c>
      <c r="AB75" s="25" t="s">
        <v>10</v>
      </c>
      <c r="AC75" s="3" t="s">
        <v>169</v>
      </c>
      <c r="AD75" s="26" t="s">
        <v>60</v>
      </c>
      <c r="AG75" s="15">
        <v>5</v>
      </c>
    </row>
    <row r="76" spans="7:33" x14ac:dyDescent="0.25">
      <c r="G76" s="15" t="s">
        <v>377</v>
      </c>
      <c r="H76" s="15" t="s">
        <v>174</v>
      </c>
      <c r="I76" s="15">
        <v>44</v>
      </c>
      <c r="J76" s="15">
        <v>4.4000000000000004</v>
      </c>
      <c r="K76" s="24">
        <f t="shared" si="5"/>
        <v>10</v>
      </c>
      <c r="M76" s="15" t="s">
        <v>430</v>
      </c>
      <c r="N76" s="15" t="s">
        <v>176</v>
      </c>
      <c r="O76" s="15">
        <v>53</v>
      </c>
      <c r="P76" s="15">
        <v>4.4000000000000004</v>
      </c>
      <c r="Q76" s="24">
        <f t="shared" si="6"/>
        <v>12.045454545454545</v>
      </c>
      <c r="Z76">
        <f t="shared" si="8"/>
        <v>64</v>
      </c>
      <c r="AA76" s="3">
        <v>79</v>
      </c>
      <c r="AB76" s="25" t="s">
        <v>10</v>
      </c>
      <c r="AC76" s="3" t="s">
        <v>166</v>
      </c>
      <c r="AD76" s="26" t="s">
        <v>781</v>
      </c>
      <c r="AG76" s="15">
        <v>6.4</v>
      </c>
    </row>
    <row r="77" spans="7:33" x14ac:dyDescent="0.25">
      <c r="G77" s="15" t="s">
        <v>496</v>
      </c>
      <c r="H77" s="15" t="s">
        <v>169</v>
      </c>
      <c r="I77" s="15">
        <v>44</v>
      </c>
      <c r="J77" s="15">
        <v>4.4000000000000004</v>
      </c>
      <c r="K77" s="24">
        <f t="shared" si="5"/>
        <v>10</v>
      </c>
      <c r="M77" s="15" t="s">
        <v>438</v>
      </c>
      <c r="N77" s="15" t="s">
        <v>169</v>
      </c>
      <c r="O77" s="15">
        <v>51</v>
      </c>
      <c r="P77" s="15">
        <v>4.7</v>
      </c>
      <c r="Q77" s="24">
        <f t="shared" si="6"/>
        <v>10.851063829787234</v>
      </c>
      <c r="Z77">
        <f t="shared" si="8"/>
        <v>59</v>
      </c>
      <c r="AA77" s="3">
        <v>79</v>
      </c>
      <c r="AB77" s="25" t="s">
        <v>10</v>
      </c>
      <c r="AC77" s="3" t="s">
        <v>173</v>
      </c>
      <c r="AD77" s="26" t="s">
        <v>43</v>
      </c>
      <c r="AG77" s="15">
        <v>5.9</v>
      </c>
    </row>
    <row r="78" spans="7:33" x14ac:dyDescent="0.25">
      <c r="G78" s="15" t="s">
        <v>374</v>
      </c>
      <c r="H78" s="15" t="s">
        <v>175</v>
      </c>
      <c r="I78" s="15">
        <v>43</v>
      </c>
      <c r="J78" s="15">
        <v>4.8</v>
      </c>
      <c r="K78" s="24">
        <f t="shared" si="5"/>
        <v>8.9583333333333339</v>
      </c>
      <c r="M78" s="15" t="s">
        <v>372</v>
      </c>
      <c r="N78" s="15" t="s">
        <v>179</v>
      </c>
      <c r="O78" s="15">
        <v>51</v>
      </c>
      <c r="P78" s="15">
        <v>4.5</v>
      </c>
      <c r="Q78" s="24">
        <f t="shared" si="6"/>
        <v>11.333333333333334</v>
      </c>
      <c r="Z78">
        <f t="shared" si="8"/>
        <v>52</v>
      </c>
      <c r="AA78" s="3">
        <v>79</v>
      </c>
      <c r="AB78" s="25" t="s">
        <v>10</v>
      </c>
      <c r="AC78" s="3" t="s">
        <v>172</v>
      </c>
      <c r="AD78" s="26" t="s">
        <v>48</v>
      </c>
      <c r="AG78" s="15">
        <v>5.2</v>
      </c>
    </row>
    <row r="79" spans="7:33" x14ac:dyDescent="0.25">
      <c r="G79" s="15" t="s">
        <v>360</v>
      </c>
      <c r="H79" s="15" t="s">
        <v>167</v>
      </c>
      <c r="I79" s="15">
        <v>43</v>
      </c>
      <c r="J79" s="15">
        <v>4.3</v>
      </c>
      <c r="K79" s="24">
        <f t="shared" si="5"/>
        <v>10</v>
      </c>
      <c r="M79" s="15" t="s">
        <v>332</v>
      </c>
      <c r="N79" s="15" t="s">
        <v>179</v>
      </c>
      <c r="O79" s="15">
        <v>50</v>
      </c>
      <c r="P79" s="15">
        <v>5.4</v>
      </c>
      <c r="Q79" s="24">
        <f t="shared" si="6"/>
        <v>9.2592592592592595</v>
      </c>
      <c r="Z79">
        <f t="shared" si="8"/>
        <v>46</v>
      </c>
      <c r="AA79" s="3">
        <v>78</v>
      </c>
      <c r="AB79" s="25" t="s">
        <v>10</v>
      </c>
      <c r="AC79" s="3" t="s">
        <v>174</v>
      </c>
      <c r="AD79" s="26" t="s">
        <v>56</v>
      </c>
      <c r="AG79" s="15">
        <v>4.5999999999999996</v>
      </c>
    </row>
    <row r="80" spans="7:33" x14ac:dyDescent="0.25">
      <c r="G80" s="15" t="s">
        <v>376</v>
      </c>
      <c r="H80" s="15" t="s">
        <v>181</v>
      </c>
      <c r="I80" s="15">
        <v>42</v>
      </c>
      <c r="J80" s="15">
        <v>5.3</v>
      </c>
      <c r="K80" s="24">
        <f t="shared" si="5"/>
        <v>7.9245283018867925</v>
      </c>
      <c r="M80" s="15" t="s">
        <v>427</v>
      </c>
      <c r="N80" s="15" t="s">
        <v>176</v>
      </c>
      <c r="O80" s="15">
        <v>50</v>
      </c>
      <c r="P80" s="15">
        <v>5.3</v>
      </c>
      <c r="Q80" s="24">
        <f t="shared" si="6"/>
        <v>9.433962264150944</v>
      </c>
      <c r="Z80">
        <f t="shared" si="8"/>
        <v>49</v>
      </c>
      <c r="AA80" s="3">
        <v>77</v>
      </c>
      <c r="AB80" s="25" t="s">
        <v>10</v>
      </c>
      <c r="AC80" s="3" t="s">
        <v>175</v>
      </c>
      <c r="AD80" s="26" t="s">
        <v>79</v>
      </c>
      <c r="AG80" s="15">
        <v>4.9000000000000004</v>
      </c>
    </row>
    <row r="81" spans="7:33" x14ac:dyDescent="0.25">
      <c r="G81" s="15" t="s">
        <v>389</v>
      </c>
      <c r="H81" s="15" t="s">
        <v>176</v>
      </c>
      <c r="I81" s="15">
        <v>41</v>
      </c>
      <c r="J81" s="15">
        <v>4.8</v>
      </c>
      <c r="K81" s="24">
        <f t="shared" si="5"/>
        <v>8.5416666666666679</v>
      </c>
      <c r="M81" s="15" t="s">
        <v>486</v>
      </c>
      <c r="N81" s="15" t="s">
        <v>173</v>
      </c>
      <c r="O81" s="15">
        <v>50</v>
      </c>
      <c r="P81" s="15">
        <v>5.0999999999999996</v>
      </c>
      <c r="Q81" s="24">
        <f t="shared" si="6"/>
        <v>9.8039215686274517</v>
      </c>
      <c r="Z81">
        <f t="shared" si="8"/>
        <v>47</v>
      </c>
      <c r="AA81" s="3">
        <v>76</v>
      </c>
      <c r="AB81" s="25" t="s">
        <v>10</v>
      </c>
      <c r="AC81" s="3" t="s">
        <v>168</v>
      </c>
      <c r="AD81" s="26" t="s">
        <v>41</v>
      </c>
      <c r="AG81" s="15">
        <v>4.7</v>
      </c>
    </row>
    <row r="82" spans="7:33" x14ac:dyDescent="0.25">
      <c r="G82" s="15" t="s">
        <v>368</v>
      </c>
      <c r="H82" s="15" t="s">
        <v>178</v>
      </c>
      <c r="I82" s="15">
        <v>40</v>
      </c>
      <c r="J82" s="15">
        <v>4.8</v>
      </c>
      <c r="K82" s="24">
        <f t="shared" si="5"/>
        <v>8.3333333333333339</v>
      </c>
      <c r="M82" s="15" t="s">
        <v>484</v>
      </c>
      <c r="N82" s="15" t="s">
        <v>171</v>
      </c>
      <c r="O82" s="15">
        <v>49</v>
      </c>
      <c r="P82" s="15">
        <v>5.9</v>
      </c>
      <c r="Q82" s="24">
        <f t="shared" si="6"/>
        <v>8.3050847457627111</v>
      </c>
      <c r="Z82">
        <f t="shared" si="8"/>
        <v>46</v>
      </c>
      <c r="AA82" s="3">
        <v>76</v>
      </c>
      <c r="AB82" s="25" t="s">
        <v>10</v>
      </c>
      <c r="AC82" s="3" t="s">
        <v>179</v>
      </c>
      <c r="AD82" s="26" t="s">
        <v>67</v>
      </c>
      <c r="AG82" s="15">
        <v>4.5999999999999996</v>
      </c>
    </row>
    <row r="83" spans="7:33" x14ac:dyDescent="0.25">
      <c r="G83" s="15" t="s">
        <v>450</v>
      </c>
      <c r="H83" s="15" t="s">
        <v>351</v>
      </c>
      <c r="I83" s="15">
        <v>40</v>
      </c>
      <c r="J83" s="15">
        <v>4.7</v>
      </c>
      <c r="K83" s="24">
        <f t="shared" si="5"/>
        <v>8.5106382978723403</v>
      </c>
      <c r="M83" s="15" t="s">
        <v>392</v>
      </c>
      <c r="N83" s="15" t="s">
        <v>351</v>
      </c>
      <c r="O83" s="15">
        <v>49</v>
      </c>
      <c r="P83" s="15">
        <v>5.3</v>
      </c>
      <c r="Q83" s="24">
        <f t="shared" si="6"/>
        <v>9.2452830188679247</v>
      </c>
      <c r="Z83">
        <f t="shared" si="8"/>
        <v>49</v>
      </c>
      <c r="AA83" s="3">
        <v>75</v>
      </c>
      <c r="AB83" s="25" t="s">
        <v>10</v>
      </c>
      <c r="AC83" s="3" t="s">
        <v>168</v>
      </c>
      <c r="AD83" s="26" t="s">
        <v>54</v>
      </c>
      <c r="AG83" s="15">
        <v>4.9000000000000004</v>
      </c>
    </row>
    <row r="84" spans="7:33" x14ac:dyDescent="0.25">
      <c r="G84" s="15" t="s">
        <v>373</v>
      </c>
      <c r="H84" s="15" t="s">
        <v>164</v>
      </c>
      <c r="I84" s="15">
        <v>40</v>
      </c>
      <c r="J84" s="15">
        <v>4.7</v>
      </c>
      <c r="K84" s="24">
        <f t="shared" si="5"/>
        <v>8.5106382978723403</v>
      </c>
      <c r="M84" s="15" t="s">
        <v>311</v>
      </c>
      <c r="N84" s="15" t="s">
        <v>177</v>
      </c>
      <c r="O84" s="15">
        <v>49</v>
      </c>
      <c r="P84" s="15">
        <v>5.3</v>
      </c>
      <c r="Q84" s="24">
        <f t="shared" si="6"/>
        <v>9.2452830188679247</v>
      </c>
      <c r="Z84">
        <f t="shared" si="8"/>
        <v>51</v>
      </c>
      <c r="AA84" s="3">
        <v>73</v>
      </c>
      <c r="AB84" s="25" t="s">
        <v>10</v>
      </c>
      <c r="AC84" s="3" t="s">
        <v>176</v>
      </c>
      <c r="AD84" s="26" t="s">
        <v>83</v>
      </c>
      <c r="AG84" s="15">
        <v>5.0999999999999996</v>
      </c>
    </row>
    <row r="85" spans="7:33" x14ac:dyDescent="0.25">
      <c r="G85" s="15" t="s">
        <v>399</v>
      </c>
      <c r="H85" s="15" t="s">
        <v>351</v>
      </c>
      <c r="I85" s="15">
        <v>39</v>
      </c>
      <c r="J85" s="15">
        <v>4.7</v>
      </c>
      <c r="K85" s="24">
        <f t="shared" si="5"/>
        <v>8.2978723404255312</v>
      </c>
      <c r="M85" s="15" t="s">
        <v>381</v>
      </c>
      <c r="N85" s="15" t="s">
        <v>179</v>
      </c>
      <c r="O85" s="15">
        <v>49</v>
      </c>
      <c r="P85" s="15">
        <v>4.8</v>
      </c>
      <c r="Q85" s="24">
        <f t="shared" si="6"/>
        <v>10.208333333333334</v>
      </c>
      <c r="Z85">
        <f t="shared" si="8"/>
        <v>47</v>
      </c>
      <c r="AA85" s="3">
        <v>73</v>
      </c>
      <c r="AB85" s="25" t="s">
        <v>10</v>
      </c>
      <c r="AC85" s="3" t="s">
        <v>168</v>
      </c>
      <c r="AD85" s="26" t="s">
        <v>63</v>
      </c>
      <c r="AG85" s="15">
        <v>4.7</v>
      </c>
    </row>
    <row r="86" spans="7:33" x14ac:dyDescent="0.25">
      <c r="G86" s="15" t="s">
        <v>511</v>
      </c>
      <c r="H86" s="15" t="s">
        <v>176</v>
      </c>
      <c r="I86" s="15">
        <v>39</v>
      </c>
      <c r="J86" s="15">
        <v>4.4000000000000004</v>
      </c>
      <c r="K86" s="24">
        <f t="shared" si="5"/>
        <v>8.8636363636363633</v>
      </c>
      <c r="M86" s="15" t="s">
        <v>365</v>
      </c>
      <c r="N86" s="15" t="s">
        <v>181</v>
      </c>
      <c r="O86" s="15">
        <v>48</v>
      </c>
      <c r="P86" s="15">
        <v>4.8</v>
      </c>
      <c r="Q86" s="24">
        <f t="shared" si="6"/>
        <v>10</v>
      </c>
      <c r="Z86">
        <f t="shared" si="8"/>
        <v>45</v>
      </c>
      <c r="AA86" s="3">
        <v>72</v>
      </c>
      <c r="AB86" s="25" t="s">
        <v>10</v>
      </c>
      <c r="AC86" s="3" t="s">
        <v>169</v>
      </c>
      <c r="AD86" s="26" t="s">
        <v>61</v>
      </c>
      <c r="AG86" s="15">
        <v>4.5</v>
      </c>
    </row>
    <row r="87" spans="7:33" x14ac:dyDescent="0.25">
      <c r="G87" s="15" t="s">
        <v>294</v>
      </c>
      <c r="H87" s="15" t="s">
        <v>172</v>
      </c>
      <c r="I87" s="15">
        <v>38</v>
      </c>
      <c r="J87" s="15">
        <v>5.8</v>
      </c>
      <c r="K87" s="24">
        <f t="shared" si="5"/>
        <v>6.5517241379310347</v>
      </c>
      <c r="M87" s="15" t="s">
        <v>657</v>
      </c>
      <c r="N87" s="15" t="s">
        <v>169</v>
      </c>
      <c r="O87" s="15">
        <v>47</v>
      </c>
      <c r="P87" s="15">
        <v>6.8</v>
      </c>
      <c r="Q87" s="24">
        <f t="shared" si="6"/>
        <v>6.9117647058823533</v>
      </c>
      <c r="Z87">
        <f t="shared" si="8"/>
        <v>47</v>
      </c>
      <c r="AA87" s="3">
        <v>71</v>
      </c>
      <c r="AB87" s="25" t="s">
        <v>10</v>
      </c>
      <c r="AC87" s="3" t="s">
        <v>177</v>
      </c>
      <c r="AD87" s="26" t="s">
        <v>68</v>
      </c>
      <c r="AG87" s="15">
        <v>4.7</v>
      </c>
    </row>
    <row r="88" spans="7:33" x14ac:dyDescent="0.25">
      <c r="G88" s="15" t="s">
        <v>386</v>
      </c>
      <c r="H88" s="15" t="s">
        <v>175</v>
      </c>
      <c r="I88" s="15">
        <v>37</v>
      </c>
      <c r="J88" s="15">
        <v>4.3</v>
      </c>
      <c r="K88" s="24">
        <f t="shared" si="5"/>
        <v>8.6046511627906987</v>
      </c>
      <c r="M88" s="15" t="s">
        <v>382</v>
      </c>
      <c r="N88" s="15" t="s">
        <v>165</v>
      </c>
      <c r="O88" s="15">
        <v>47</v>
      </c>
      <c r="P88" s="15">
        <v>5.9</v>
      </c>
      <c r="Q88" s="24">
        <f t="shared" si="6"/>
        <v>7.9661016949152534</v>
      </c>
      <c r="Z88">
        <f t="shared" si="8"/>
        <v>46</v>
      </c>
      <c r="AA88" s="3">
        <v>69</v>
      </c>
      <c r="AB88" s="25" t="s">
        <v>10</v>
      </c>
      <c r="AC88" s="3" t="s">
        <v>171</v>
      </c>
      <c r="AD88" s="26" t="s">
        <v>58</v>
      </c>
      <c r="AG88" s="15">
        <v>4.5999999999999996</v>
      </c>
    </row>
    <row r="89" spans="7:33" x14ac:dyDescent="0.25">
      <c r="G89" s="15" t="s">
        <v>406</v>
      </c>
      <c r="H89" s="15" t="s">
        <v>171</v>
      </c>
      <c r="I89" s="15">
        <v>37</v>
      </c>
      <c r="J89" s="15">
        <v>4.3</v>
      </c>
      <c r="K89" s="24">
        <f t="shared" si="5"/>
        <v>8.6046511627906987</v>
      </c>
      <c r="M89" s="15" t="s">
        <v>363</v>
      </c>
      <c r="N89" s="15" t="s">
        <v>165</v>
      </c>
      <c r="O89" s="15">
        <v>47</v>
      </c>
      <c r="P89" s="15">
        <v>4.3</v>
      </c>
      <c r="Q89" s="24">
        <f t="shared" si="6"/>
        <v>10.930232558139535</v>
      </c>
      <c r="Z89">
        <f t="shared" si="8"/>
        <v>55</v>
      </c>
      <c r="AA89" s="3">
        <v>68</v>
      </c>
      <c r="AB89" s="25" t="s">
        <v>10</v>
      </c>
      <c r="AC89" s="3" t="s">
        <v>173</v>
      </c>
      <c r="AD89" s="26" t="s">
        <v>782</v>
      </c>
      <c r="AG89" s="15">
        <v>5.5</v>
      </c>
    </row>
    <row r="90" spans="7:33" x14ac:dyDescent="0.25">
      <c r="G90" s="15" t="s">
        <v>359</v>
      </c>
      <c r="H90" s="15" t="s">
        <v>181</v>
      </c>
      <c r="I90" s="15">
        <v>36</v>
      </c>
      <c r="J90" s="15">
        <v>5.6</v>
      </c>
      <c r="K90" s="24">
        <f t="shared" si="5"/>
        <v>6.4285714285714288</v>
      </c>
      <c r="M90" s="15" t="s">
        <v>488</v>
      </c>
      <c r="N90" s="15" t="s">
        <v>165</v>
      </c>
      <c r="O90" s="15">
        <v>46</v>
      </c>
      <c r="P90" s="15">
        <v>5.7</v>
      </c>
      <c r="Q90" s="24">
        <f t="shared" si="6"/>
        <v>8.0701754385964914</v>
      </c>
      <c r="Z90">
        <f t="shared" si="8"/>
        <v>53</v>
      </c>
      <c r="AA90" s="3">
        <v>68</v>
      </c>
      <c r="AB90" s="25" t="s">
        <v>10</v>
      </c>
      <c r="AC90" s="3" t="s">
        <v>177</v>
      </c>
      <c r="AD90" s="26" t="s">
        <v>783</v>
      </c>
      <c r="AG90" s="15">
        <v>5.3</v>
      </c>
    </row>
    <row r="91" spans="7:33" x14ac:dyDescent="0.25">
      <c r="G91" s="15" t="s">
        <v>334</v>
      </c>
      <c r="H91" s="15" t="s">
        <v>165</v>
      </c>
      <c r="I91" s="15">
        <v>36</v>
      </c>
      <c r="J91" s="15">
        <v>4.5</v>
      </c>
      <c r="K91" s="24">
        <f t="shared" si="5"/>
        <v>8</v>
      </c>
      <c r="M91" s="15" t="s">
        <v>462</v>
      </c>
      <c r="N91" s="15" t="s">
        <v>175</v>
      </c>
      <c r="O91" s="15">
        <v>45</v>
      </c>
      <c r="P91" s="15">
        <v>5.9</v>
      </c>
      <c r="Q91" s="24">
        <f t="shared" si="6"/>
        <v>7.6271186440677958</v>
      </c>
      <c r="Z91">
        <f t="shared" si="8"/>
        <v>47</v>
      </c>
      <c r="AA91" s="3">
        <v>68</v>
      </c>
      <c r="AB91" s="25" t="s">
        <v>10</v>
      </c>
      <c r="AC91" s="3" t="s">
        <v>175</v>
      </c>
      <c r="AD91" s="26" t="s">
        <v>65</v>
      </c>
      <c r="AG91" s="15">
        <v>4.7</v>
      </c>
    </row>
    <row r="92" spans="7:33" x14ac:dyDescent="0.25">
      <c r="G92" s="15" t="s">
        <v>473</v>
      </c>
      <c r="H92" s="15" t="s">
        <v>171</v>
      </c>
      <c r="I92" s="15">
        <v>36</v>
      </c>
      <c r="J92" s="15">
        <v>4.4000000000000004</v>
      </c>
      <c r="K92" s="24">
        <f t="shared" si="5"/>
        <v>8.1818181818181817</v>
      </c>
      <c r="M92" s="15" t="s">
        <v>432</v>
      </c>
      <c r="N92" s="15" t="s">
        <v>172</v>
      </c>
      <c r="O92" s="15">
        <v>45</v>
      </c>
      <c r="P92" s="15">
        <v>5.4</v>
      </c>
      <c r="Q92" s="24">
        <f t="shared" si="6"/>
        <v>8.3333333333333321</v>
      </c>
      <c r="Z92">
        <f t="shared" si="8"/>
        <v>46</v>
      </c>
      <c r="AA92" s="3">
        <v>67</v>
      </c>
      <c r="AB92" s="25" t="s">
        <v>10</v>
      </c>
      <c r="AC92" s="3" t="s">
        <v>164</v>
      </c>
      <c r="AD92" s="26" t="s">
        <v>78</v>
      </c>
      <c r="AG92" s="15">
        <v>4.5999999999999996</v>
      </c>
    </row>
    <row r="93" spans="7:33" x14ac:dyDescent="0.25">
      <c r="G93" s="15" t="s">
        <v>501</v>
      </c>
      <c r="H93" s="15" t="s">
        <v>177</v>
      </c>
      <c r="I93" s="15">
        <v>36</v>
      </c>
      <c r="J93" s="15">
        <v>4.2</v>
      </c>
      <c r="K93" s="24">
        <f t="shared" si="5"/>
        <v>8.5714285714285712</v>
      </c>
      <c r="M93" s="15" t="s">
        <v>375</v>
      </c>
      <c r="N93" s="15" t="s">
        <v>164</v>
      </c>
      <c r="O93" s="15">
        <v>44</v>
      </c>
      <c r="P93" s="15">
        <v>5.7</v>
      </c>
      <c r="Q93" s="24">
        <f t="shared" si="6"/>
        <v>7.7192982456140351</v>
      </c>
      <c r="Z93">
        <f t="shared" si="8"/>
        <v>46</v>
      </c>
      <c r="AA93" s="3">
        <v>67</v>
      </c>
      <c r="AB93" s="25" t="s">
        <v>10</v>
      </c>
      <c r="AC93" s="3" t="s">
        <v>164</v>
      </c>
      <c r="AD93" s="26" t="s">
        <v>57</v>
      </c>
      <c r="AG93" s="15">
        <v>4.5999999999999996</v>
      </c>
    </row>
    <row r="94" spans="7:33" x14ac:dyDescent="0.25">
      <c r="G94" s="15" t="s">
        <v>475</v>
      </c>
      <c r="H94" s="15" t="s">
        <v>181</v>
      </c>
      <c r="I94" s="15">
        <v>35</v>
      </c>
      <c r="J94" s="15">
        <v>4.3</v>
      </c>
      <c r="K94" s="24">
        <f t="shared" si="5"/>
        <v>8.1395348837209305</v>
      </c>
      <c r="M94" s="15" t="s">
        <v>669</v>
      </c>
      <c r="N94" s="15" t="s">
        <v>170</v>
      </c>
      <c r="O94" s="15">
        <v>44</v>
      </c>
      <c r="P94" s="15">
        <v>5.3</v>
      </c>
      <c r="Q94" s="24">
        <f t="shared" si="6"/>
        <v>8.3018867924528301</v>
      </c>
      <c r="Z94">
        <f t="shared" si="8"/>
        <v>53</v>
      </c>
      <c r="AA94" s="3">
        <v>66</v>
      </c>
      <c r="AB94" s="25" t="s">
        <v>10</v>
      </c>
      <c r="AC94" s="3" t="s">
        <v>165</v>
      </c>
      <c r="AD94" s="26" t="s">
        <v>69</v>
      </c>
      <c r="AG94" s="15">
        <v>5.3</v>
      </c>
    </row>
    <row r="95" spans="7:33" x14ac:dyDescent="0.25">
      <c r="G95" s="15" t="s">
        <v>497</v>
      </c>
      <c r="H95" s="15" t="s">
        <v>167</v>
      </c>
      <c r="I95" s="15">
        <v>35</v>
      </c>
      <c r="J95" s="15">
        <v>4.3</v>
      </c>
      <c r="K95" s="24">
        <f t="shared" si="5"/>
        <v>8.1395348837209305</v>
      </c>
      <c r="M95" s="15" t="s">
        <v>400</v>
      </c>
      <c r="N95" s="15" t="s">
        <v>179</v>
      </c>
      <c r="O95" s="15">
        <v>44</v>
      </c>
      <c r="P95" s="15">
        <v>4.8</v>
      </c>
      <c r="Q95" s="24">
        <f t="shared" si="6"/>
        <v>9.1666666666666679</v>
      </c>
      <c r="Z95">
        <f t="shared" si="8"/>
        <v>50</v>
      </c>
      <c r="AA95" s="3">
        <v>66</v>
      </c>
      <c r="AB95" s="25" t="s">
        <v>10</v>
      </c>
      <c r="AC95" s="3" t="s">
        <v>169</v>
      </c>
      <c r="AD95" s="26" t="s">
        <v>73</v>
      </c>
      <c r="AG95" s="15">
        <v>5</v>
      </c>
    </row>
    <row r="96" spans="7:33" x14ac:dyDescent="0.25">
      <c r="G96" s="15" t="s">
        <v>476</v>
      </c>
      <c r="H96" s="15" t="s">
        <v>165</v>
      </c>
      <c r="I96" s="15">
        <v>34</v>
      </c>
      <c r="J96" s="15">
        <v>5</v>
      </c>
      <c r="K96" s="24">
        <f t="shared" si="5"/>
        <v>6.8</v>
      </c>
      <c r="M96" s="15" t="s">
        <v>412</v>
      </c>
      <c r="N96" s="15" t="s">
        <v>174</v>
      </c>
      <c r="O96" s="15">
        <v>43</v>
      </c>
      <c r="P96" s="15">
        <v>5</v>
      </c>
      <c r="Q96" s="24">
        <f t="shared" si="6"/>
        <v>8.6</v>
      </c>
      <c r="Z96">
        <f t="shared" si="8"/>
        <v>47</v>
      </c>
      <c r="AA96" s="3">
        <v>66</v>
      </c>
      <c r="AB96" s="25" t="s">
        <v>10</v>
      </c>
      <c r="AC96" s="3" t="s">
        <v>165</v>
      </c>
      <c r="AD96" s="26" t="s">
        <v>52</v>
      </c>
      <c r="AG96" s="15">
        <v>4.7</v>
      </c>
    </row>
    <row r="97" spans="7:33" x14ac:dyDescent="0.25">
      <c r="G97" s="15" t="s">
        <v>323</v>
      </c>
      <c r="H97" s="15" t="s">
        <v>176</v>
      </c>
      <c r="I97" s="15">
        <v>34</v>
      </c>
      <c r="J97" s="15">
        <v>4.7</v>
      </c>
      <c r="K97" s="24">
        <f t="shared" si="5"/>
        <v>7.2340425531914887</v>
      </c>
      <c r="M97" s="15" t="s">
        <v>445</v>
      </c>
      <c r="N97" s="15" t="s">
        <v>170</v>
      </c>
      <c r="O97" s="15">
        <v>42</v>
      </c>
      <c r="P97" s="15">
        <v>4.5</v>
      </c>
      <c r="Q97" s="24">
        <f t="shared" si="6"/>
        <v>9.3333333333333339</v>
      </c>
      <c r="Z97">
        <f t="shared" si="8"/>
        <v>54</v>
      </c>
      <c r="AA97" s="3">
        <v>65</v>
      </c>
      <c r="AB97" s="25" t="s">
        <v>10</v>
      </c>
      <c r="AC97" s="3" t="s">
        <v>177</v>
      </c>
      <c r="AD97" s="26" t="s">
        <v>59</v>
      </c>
      <c r="AG97" s="15">
        <v>5.4</v>
      </c>
    </row>
    <row r="98" spans="7:33" x14ac:dyDescent="0.25">
      <c r="G98" s="15" t="s">
        <v>395</v>
      </c>
      <c r="H98" s="15" t="s">
        <v>351</v>
      </c>
      <c r="I98" s="15">
        <v>34</v>
      </c>
      <c r="J98" s="15">
        <v>4.4000000000000004</v>
      </c>
      <c r="K98" s="24">
        <f t="shared" si="5"/>
        <v>7.7272727272727266</v>
      </c>
      <c r="M98" s="15" t="s">
        <v>403</v>
      </c>
      <c r="N98" s="15" t="s">
        <v>176</v>
      </c>
      <c r="O98" s="15">
        <v>40</v>
      </c>
      <c r="P98" s="15">
        <v>7.4</v>
      </c>
      <c r="Q98" s="24">
        <f t="shared" si="6"/>
        <v>5.4054054054054053</v>
      </c>
      <c r="Z98">
        <f t="shared" si="8"/>
        <v>45</v>
      </c>
      <c r="AA98" s="3">
        <v>65</v>
      </c>
      <c r="AB98" s="25" t="s">
        <v>10</v>
      </c>
      <c r="AC98" s="3" t="s">
        <v>171</v>
      </c>
      <c r="AD98" s="26" t="s">
        <v>71</v>
      </c>
      <c r="AG98" s="15">
        <v>4.5</v>
      </c>
    </row>
    <row r="99" spans="7:33" x14ac:dyDescent="0.25">
      <c r="G99" s="15" t="s">
        <v>366</v>
      </c>
      <c r="H99" s="15" t="s">
        <v>351</v>
      </c>
      <c r="I99" s="15">
        <v>32</v>
      </c>
      <c r="J99" s="15">
        <v>4.5999999999999996</v>
      </c>
      <c r="K99" s="24">
        <f t="shared" si="5"/>
        <v>6.9565217391304355</v>
      </c>
      <c r="M99" s="15" t="s">
        <v>383</v>
      </c>
      <c r="N99" s="15" t="s">
        <v>169</v>
      </c>
      <c r="O99" s="15">
        <v>40</v>
      </c>
      <c r="P99" s="15">
        <v>5.2</v>
      </c>
      <c r="Q99" s="24">
        <f t="shared" si="6"/>
        <v>7.6923076923076916</v>
      </c>
      <c r="Z99">
        <f t="shared" si="8"/>
        <v>53</v>
      </c>
      <c r="AA99" s="3">
        <v>63</v>
      </c>
      <c r="AB99" s="25" t="s">
        <v>10</v>
      </c>
      <c r="AC99" s="3" t="s">
        <v>163</v>
      </c>
      <c r="AD99" s="26" t="s">
        <v>784</v>
      </c>
      <c r="AG99" s="15">
        <v>5.3</v>
      </c>
    </row>
    <row r="100" spans="7:33" x14ac:dyDescent="0.25">
      <c r="G100" s="15" t="s">
        <v>630</v>
      </c>
      <c r="H100" s="15" t="s">
        <v>168</v>
      </c>
      <c r="I100" s="15">
        <v>32</v>
      </c>
      <c r="J100" s="15">
        <v>4.3</v>
      </c>
      <c r="K100" s="24">
        <f t="shared" si="5"/>
        <v>7.441860465116279</v>
      </c>
      <c r="M100" s="15" t="s">
        <v>463</v>
      </c>
      <c r="N100" s="15" t="s">
        <v>179</v>
      </c>
      <c r="O100" s="15">
        <v>40</v>
      </c>
      <c r="P100" s="15">
        <v>5</v>
      </c>
      <c r="Q100" s="24">
        <f t="shared" si="6"/>
        <v>8</v>
      </c>
      <c r="Z100">
        <f t="shared" si="8"/>
        <v>49</v>
      </c>
      <c r="AA100" s="3">
        <v>63</v>
      </c>
      <c r="AB100" s="25" t="s">
        <v>10</v>
      </c>
      <c r="AC100" s="3" t="s">
        <v>179</v>
      </c>
      <c r="AD100" s="26" t="s">
        <v>785</v>
      </c>
      <c r="AG100" s="15">
        <v>4.9000000000000004</v>
      </c>
    </row>
    <row r="101" spans="7:33" x14ac:dyDescent="0.25">
      <c r="G101" s="15" t="s">
        <v>634</v>
      </c>
      <c r="H101" s="15" t="s">
        <v>351</v>
      </c>
      <c r="I101" s="15">
        <v>31</v>
      </c>
      <c r="J101" s="15">
        <v>4.2</v>
      </c>
      <c r="K101" s="24">
        <f t="shared" si="5"/>
        <v>7.3809523809523805</v>
      </c>
      <c r="M101" s="15" t="s">
        <v>417</v>
      </c>
      <c r="N101" s="15" t="s">
        <v>164</v>
      </c>
      <c r="O101" s="15">
        <v>39</v>
      </c>
      <c r="P101" s="15">
        <v>4.8</v>
      </c>
      <c r="Q101" s="24">
        <f t="shared" si="6"/>
        <v>8.125</v>
      </c>
      <c r="Z101">
        <f t="shared" si="8"/>
        <v>55</v>
      </c>
      <c r="AA101" s="3">
        <v>62</v>
      </c>
      <c r="AB101" s="25" t="s">
        <v>10</v>
      </c>
      <c r="AC101" s="3" t="s">
        <v>166</v>
      </c>
      <c r="AD101" s="26" t="s">
        <v>786</v>
      </c>
      <c r="AG101" s="15">
        <v>5.5</v>
      </c>
    </row>
    <row r="102" spans="7:33" x14ac:dyDescent="0.25">
      <c r="G102" s="15" t="s">
        <v>339</v>
      </c>
      <c r="H102" s="15" t="s">
        <v>166</v>
      </c>
      <c r="I102" s="15">
        <v>30</v>
      </c>
      <c r="J102" s="15">
        <v>5.7</v>
      </c>
      <c r="K102" s="24">
        <f t="shared" si="5"/>
        <v>5.2631578947368416</v>
      </c>
      <c r="M102" s="15" t="s">
        <v>481</v>
      </c>
      <c r="N102" s="15" t="s">
        <v>180</v>
      </c>
      <c r="O102" s="15">
        <v>39</v>
      </c>
      <c r="P102" s="15">
        <v>4.5</v>
      </c>
      <c r="Q102" s="24">
        <f t="shared" si="6"/>
        <v>8.6666666666666661</v>
      </c>
      <c r="Z102">
        <f t="shared" si="8"/>
        <v>45</v>
      </c>
      <c r="AA102" s="3">
        <v>62</v>
      </c>
      <c r="AB102" s="25" t="s">
        <v>10</v>
      </c>
      <c r="AC102" s="3" t="s">
        <v>171</v>
      </c>
      <c r="AD102" s="26" t="s">
        <v>80</v>
      </c>
      <c r="AG102" s="15">
        <v>4.5</v>
      </c>
    </row>
    <row r="103" spans="7:33" x14ac:dyDescent="0.25">
      <c r="G103" s="15" t="s">
        <v>546</v>
      </c>
      <c r="H103" s="15" t="s">
        <v>178</v>
      </c>
      <c r="I103" s="15">
        <v>30</v>
      </c>
      <c r="J103" s="15">
        <v>4.8</v>
      </c>
      <c r="K103" s="24">
        <f t="shared" si="5"/>
        <v>6.25</v>
      </c>
      <c r="M103" s="15" t="s">
        <v>532</v>
      </c>
      <c r="N103" s="15" t="s">
        <v>174</v>
      </c>
      <c r="O103" s="15">
        <v>38</v>
      </c>
      <c r="P103" s="15">
        <v>5</v>
      </c>
      <c r="Q103" s="24">
        <f t="shared" si="6"/>
        <v>7.6</v>
      </c>
      <c r="Z103">
        <f t="shared" si="8"/>
        <v>44</v>
      </c>
      <c r="AA103" s="3">
        <v>62</v>
      </c>
      <c r="AB103" s="25" t="s">
        <v>10</v>
      </c>
      <c r="AC103" s="3" t="s">
        <v>177</v>
      </c>
      <c r="AD103" s="26" t="s">
        <v>787</v>
      </c>
      <c r="AG103" s="15">
        <v>4.4000000000000004</v>
      </c>
    </row>
    <row r="104" spans="7:33" x14ac:dyDescent="0.25">
      <c r="G104" s="15" t="s">
        <v>519</v>
      </c>
      <c r="H104" s="15" t="s">
        <v>164</v>
      </c>
      <c r="I104" s="15">
        <v>29</v>
      </c>
      <c r="J104" s="15">
        <v>4.3</v>
      </c>
      <c r="K104" s="24">
        <f t="shared" si="5"/>
        <v>6.7441860465116283</v>
      </c>
      <c r="M104" s="15" t="s">
        <v>542</v>
      </c>
      <c r="N104" s="15" t="s">
        <v>351</v>
      </c>
      <c r="O104" s="15">
        <v>36</v>
      </c>
      <c r="P104" s="15">
        <v>4.9000000000000004</v>
      </c>
      <c r="Q104" s="24">
        <f t="shared" si="6"/>
        <v>7.3469387755102034</v>
      </c>
      <c r="Z104">
        <f t="shared" si="8"/>
        <v>44</v>
      </c>
      <c r="AA104" s="3">
        <v>62</v>
      </c>
      <c r="AB104" s="25" t="s">
        <v>10</v>
      </c>
      <c r="AC104" s="3" t="s">
        <v>174</v>
      </c>
      <c r="AD104" s="26" t="s">
        <v>82</v>
      </c>
      <c r="AG104" s="15">
        <v>4.4000000000000004</v>
      </c>
    </row>
    <row r="105" spans="7:33" x14ac:dyDescent="0.25">
      <c r="G105" s="15" t="s">
        <v>433</v>
      </c>
      <c r="H105" s="15" t="s">
        <v>168</v>
      </c>
      <c r="I105" s="15">
        <v>29</v>
      </c>
      <c r="J105" s="15">
        <v>4.0999999999999996</v>
      </c>
      <c r="K105" s="24">
        <f t="shared" si="5"/>
        <v>7.073170731707318</v>
      </c>
      <c r="M105" s="15" t="s">
        <v>467</v>
      </c>
      <c r="N105" s="15" t="s">
        <v>167</v>
      </c>
      <c r="O105" s="15">
        <v>35</v>
      </c>
      <c r="P105" s="15">
        <v>5.7</v>
      </c>
      <c r="Q105" s="24">
        <f t="shared" si="6"/>
        <v>6.140350877192982</v>
      </c>
      <c r="Z105">
        <f t="shared" si="8"/>
        <v>54</v>
      </c>
      <c r="AA105" s="3">
        <v>60</v>
      </c>
      <c r="AB105" s="25" t="s">
        <v>10</v>
      </c>
      <c r="AC105" s="3" t="s">
        <v>180</v>
      </c>
      <c r="AD105" s="26" t="s">
        <v>788</v>
      </c>
      <c r="AG105" s="15">
        <v>5.4</v>
      </c>
    </row>
    <row r="106" spans="7:33" x14ac:dyDescent="0.25">
      <c r="G106" s="15" t="s">
        <v>393</v>
      </c>
      <c r="H106" s="15" t="s">
        <v>181</v>
      </c>
      <c r="I106" s="15">
        <v>28</v>
      </c>
      <c r="J106" s="15">
        <v>4.7</v>
      </c>
      <c r="K106" s="24">
        <f t="shared" si="5"/>
        <v>5.957446808510638</v>
      </c>
      <c r="M106" s="15" t="s">
        <v>330</v>
      </c>
      <c r="N106" s="15" t="s">
        <v>163</v>
      </c>
      <c r="O106" s="15">
        <v>35</v>
      </c>
      <c r="P106" s="15">
        <v>4.7</v>
      </c>
      <c r="Q106" s="24">
        <f t="shared" si="6"/>
        <v>7.4468085106382977</v>
      </c>
      <c r="Z106">
        <f t="shared" si="8"/>
        <v>47</v>
      </c>
      <c r="AA106" s="3">
        <v>60</v>
      </c>
      <c r="AB106" s="25" t="s">
        <v>10</v>
      </c>
      <c r="AC106" s="3" t="s">
        <v>175</v>
      </c>
      <c r="AD106" s="26" t="s">
        <v>789</v>
      </c>
      <c r="AG106" s="15">
        <v>4.7</v>
      </c>
    </row>
    <row r="107" spans="7:33" x14ac:dyDescent="0.25">
      <c r="G107" s="15" t="s">
        <v>447</v>
      </c>
      <c r="H107" s="15" t="s">
        <v>178</v>
      </c>
      <c r="I107" s="15">
        <v>28</v>
      </c>
      <c r="J107" s="15">
        <v>4.0999999999999996</v>
      </c>
      <c r="K107" s="24">
        <f t="shared" si="5"/>
        <v>6.8292682926829276</v>
      </c>
      <c r="M107" s="15" t="s">
        <v>214</v>
      </c>
      <c r="N107" s="15" t="s">
        <v>181</v>
      </c>
      <c r="O107" s="15">
        <v>34</v>
      </c>
      <c r="P107" s="15">
        <v>5.0999999999999996</v>
      </c>
      <c r="Q107" s="24">
        <f t="shared" si="6"/>
        <v>6.666666666666667</v>
      </c>
      <c r="Z107">
        <f t="shared" si="8"/>
        <v>50</v>
      </c>
      <c r="AA107" s="3">
        <v>59</v>
      </c>
      <c r="AB107" s="25" t="s">
        <v>10</v>
      </c>
      <c r="AC107" s="3" t="s">
        <v>179</v>
      </c>
      <c r="AD107" s="26" t="s">
        <v>790</v>
      </c>
      <c r="AG107" s="15">
        <v>5</v>
      </c>
    </row>
    <row r="108" spans="7:33" x14ac:dyDescent="0.25">
      <c r="G108" s="15" t="s">
        <v>448</v>
      </c>
      <c r="H108" s="15" t="s">
        <v>177</v>
      </c>
      <c r="I108" s="15">
        <v>27</v>
      </c>
      <c r="J108" s="15">
        <v>5.5</v>
      </c>
      <c r="K108" s="24">
        <f t="shared" si="5"/>
        <v>4.9090909090909092</v>
      </c>
      <c r="M108" s="15" t="s">
        <v>471</v>
      </c>
      <c r="N108" s="15" t="s">
        <v>175</v>
      </c>
      <c r="O108" s="15">
        <v>34</v>
      </c>
      <c r="P108" s="15">
        <v>4.8</v>
      </c>
      <c r="Q108" s="24">
        <f t="shared" si="6"/>
        <v>7.0833333333333339</v>
      </c>
      <c r="Z108">
        <f t="shared" si="8"/>
        <v>49</v>
      </c>
      <c r="AA108" s="3">
        <v>59</v>
      </c>
      <c r="AB108" s="25" t="s">
        <v>10</v>
      </c>
      <c r="AC108" s="3" t="s">
        <v>176</v>
      </c>
      <c r="AD108" s="26" t="s">
        <v>791</v>
      </c>
      <c r="AG108" s="15">
        <v>4.9000000000000004</v>
      </c>
    </row>
    <row r="109" spans="7:33" x14ac:dyDescent="0.25">
      <c r="G109" s="15" t="s">
        <v>616</v>
      </c>
      <c r="H109" s="15" t="s">
        <v>163</v>
      </c>
      <c r="I109" s="15">
        <v>27</v>
      </c>
      <c r="J109" s="15">
        <v>4.9000000000000004</v>
      </c>
      <c r="K109" s="24">
        <f t="shared" si="5"/>
        <v>5.5102040816326525</v>
      </c>
      <c r="M109" s="15" t="s">
        <v>538</v>
      </c>
      <c r="N109" s="15" t="s">
        <v>174</v>
      </c>
      <c r="O109" s="15">
        <v>34</v>
      </c>
      <c r="P109" s="15">
        <v>4.5999999999999996</v>
      </c>
      <c r="Q109" s="24">
        <f t="shared" si="6"/>
        <v>7.3913043478260878</v>
      </c>
      <c r="Z109">
        <f t="shared" si="8"/>
        <v>60</v>
      </c>
      <c r="AA109" s="3">
        <v>58</v>
      </c>
      <c r="AB109" s="25" t="s">
        <v>10</v>
      </c>
      <c r="AC109" s="3" t="s">
        <v>172</v>
      </c>
      <c r="AD109" s="26" t="s">
        <v>74</v>
      </c>
      <c r="AG109" s="15">
        <v>6</v>
      </c>
    </row>
    <row r="110" spans="7:33" x14ac:dyDescent="0.25">
      <c r="G110" s="15" t="s">
        <v>199</v>
      </c>
      <c r="H110" s="15" t="s">
        <v>351</v>
      </c>
      <c r="I110" s="15">
        <v>27</v>
      </c>
      <c r="J110" s="15">
        <v>4.7</v>
      </c>
      <c r="K110" s="24">
        <f t="shared" si="5"/>
        <v>5.7446808510638299</v>
      </c>
      <c r="M110" s="15" t="s">
        <v>391</v>
      </c>
      <c r="N110" s="15" t="s">
        <v>174</v>
      </c>
      <c r="O110" s="15">
        <v>34</v>
      </c>
      <c r="P110" s="15">
        <v>4.4000000000000004</v>
      </c>
      <c r="Q110" s="24">
        <f t="shared" si="6"/>
        <v>7.7272727272727266</v>
      </c>
      <c r="Z110">
        <f t="shared" si="8"/>
        <v>46</v>
      </c>
      <c r="AA110" s="3">
        <v>58</v>
      </c>
      <c r="AB110" s="25" t="s">
        <v>10</v>
      </c>
      <c r="AC110" s="3" t="s">
        <v>178</v>
      </c>
      <c r="AD110" s="26" t="s">
        <v>792</v>
      </c>
      <c r="AG110" s="15">
        <v>4.5999999999999996</v>
      </c>
    </row>
    <row r="111" spans="7:33" x14ac:dyDescent="0.25">
      <c r="G111" s="15" t="s">
        <v>615</v>
      </c>
      <c r="H111" s="15" t="s">
        <v>163</v>
      </c>
      <c r="I111" s="15">
        <v>25</v>
      </c>
      <c r="J111" s="15">
        <v>4.9000000000000004</v>
      </c>
      <c r="K111" s="24">
        <f t="shared" si="5"/>
        <v>5.1020408163265305</v>
      </c>
      <c r="M111" s="15" t="s">
        <v>411</v>
      </c>
      <c r="N111" s="15" t="s">
        <v>181</v>
      </c>
      <c r="O111" s="15">
        <v>33</v>
      </c>
      <c r="P111" s="15">
        <v>4.7</v>
      </c>
      <c r="Q111" s="24">
        <f t="shared" si="6"/>
        <v>7.0212765957446805</v>
      </c>
      <c r="Z111">
        <f t="shared" si="8"/>
        <v>52</v>
      </c>
      <c r="AA111" s="3">
        <v>55</v>
      </c>
      <c r="AB111" s="25" t="s">
        <v>10</v>
      </c>
      <c r="AC111" s="3" t="s">
        <v>181</v>
      </c>
      <c r="AD111" s="26" t="s">
        <v>793</v>
      </c>
      <c r="AG111" s="15">
        <v>5.2</v>
      </c>
    </row>
    <row r="112" spans="7:33" x14ac:dyDescent="0.25">
      <c r="G112" s="15" t="s">
        <v>633</v>
      </c>
      <c r="H112" s="15" t="s">
        <v>178</v>
      </c>
      <c r="I112" s="15">
        <v>25</v>
      </c>
      <c r="J112" s="15">
        <v>4.3</v>
      </c>
      <c r="K112" s="24">
        <f t="shared" si="5"/>
        <v>5.8139534883720936</v>
      </c>
      <c r="M112" s="15" t="s">
        <v>664</v>
      </c>
      <c r="N112" s="15" t="s">
        <v>173</v>
      </c>
      <c r="O112" s="15">
        <v>32</v>
      </c>
      <c r="P112" s="15">
        <v>5.5</v>
      </c>
      <c r="Q112" s="24">
        <f t="shared" si="6"/>
        <v>5.8181818181818183</v>
      </c>
      <c r="Z112">
        <f t="shared" si="8"/>
        <v>62</v>
      </c>
      <c r="AA112" s="3">
        <v>54</v>
      </c>
      <c r="AB112" s="25" t="s">
        <v>10</v>
      </c>
      <c r="AC112" s="3" t="s">
        <v>166</v>
      </c>
      <c r="AD112" s="26" t="s">
        <v>794</v>
      </c>
      <c r="AG112" s="15">
        <v>6.2</v>
      </c>
    </row>
    <row r="113" spans="7:33" x14ac:dyDescent="0.25">
      <c r="G113" s="15" t="s">
        <v>513</v>
      </c>
      <c r="H113" s="15" t="s">
        <v>176</v>
      </c>
      <c r="I113" s="15">
        <v>25</v>
      </c>
      <c r="J113" s="15">
        <v>4.3</v>
      </c>
      <c r="K113" s="24">
        <f t="shared" si="5"/>
        <v>5.8139534883720936</v>
      </c>
      <c r="M113" s="15" t="s">
        <v>668</v>
      </c>
      <c r="N113" s="15" t="s">
        <v>168</v>
      </c>
      <c r="O113" s="15">
        <v>32</v>
      </c>
      <c r="P113" s="15">
        <v>5.4</v>
      </c>
      <c r="Q113" s="24">
        <f t="shared" si="6"/>
        <v>5.9259259259259256</v>
      </c>
      <c r="Z113">
        <f t="shared" si="8"/>
        <v>54</v>
      </c>
      <c r="AA113" s="3">
        <v>54</v>
      </c>
      <c r="AB113" s="25" t="s">
        <v>10</v>
      </c>
      <c r="AC113" s="3" t="s">
        <v>170</v>
      </c>
      <c r="AD113" s="26" t="s">
        <v>55</v>
      </c>
      <c r="AG113" s="15">
        <v>5.4</v>
      </c>
    </row>
    <row r="114" spans="7:33" x14ac:dyDescent="0.25">
      <c r="G114" s="15" t="s">
        <v>502</v>
      </c>
      <c r="H114" s="15" t="s">
        <v>170</v>
      </c>
      <c r="I114" s="15">
        <v>24</v>
      </c>
      <c r="J114" s="15">
        <v>5.8</v>
      </c>
      <c r="K114" s="24">
        <f t="shared" si="5"/>
        <v>4.1379310344827589</v>
      </c>
      <c r="M114" s="15" t="s">
        <v>416</v>
      </c>
      <c r="N114" s="15" t="s">
        <v>165</v>
      </c>
      <c r="O114" s="15">
        <v>32</v>
      </c>
      <c r="P114" s="15">
        <v>4.8</v>
      </c>
      <c r="Q114" s="24">
        <f t="shared" si="6"/>
        <v>6.666666666666667</v>
      </c>
      <c r="Z114">
        <f t="shared" si="8"/>
        <v>50</v>
      </c>
      <c r="AA114" s="3">
        <v>54</v>
      </c>
      <c r="AB114" s="25" t="s">
        <v>10</v>
      </c>
      <c r="AC114" s="3" t="s">
        <v>170</v>
      </c>
      <c r="AD114" s="26" t="s">
        <v>795</v>
      </c>
      <c r="AG114" s="15">
        <v>5</v>
      </c>
    </row>
    <row r="115" spans="7:33" x14ac:dyDescent="0.25">
      <c r="G115" s="15" t="s">
        <v>528</v>
      </c>
      <c r="H115" s="15" t="s">
        <v>178</v>
      </c>
      <c r="I115" s="15">
        <v>24</v>
      </c>
      <c r="J115" s="15">
        <v>4.3</v>
      </c>
      <c r="K115" s="24">
        <f t="shared" si="5"/>
        <v>5.5813953488372094</v>
      </c>
      <c r="M115" s="15" t="s">
        <v>482</v>
      </c>
      <c r="N115" s="15" t="s">
        <v>175</v>
      </c>
      <c r="O115" s="15">
        <v>32</v>
      </c>
      <c r="P115" s="15">
        <v>4.3</v>
      </c>
      <c r="Q115" s="24">
        <f t="shared" si="6"/>
        <v>7.441860465116279</v>
      </c>
      <c r="Z115">
        <f t="shared" si="8"/>
        <v>44</v>
      </c>
      <c r="AA115" s="3">
        <v>53</v>
      </c>
      <c r="AB115" s="25" t="s">
        <v>10</v>
      </c>
      <c r="AC115" s="3" t="s">
        <v>169</v>
      </c>
      <c r="AD115" s="26" t="s">
        <v>70</v>
      </c>
      <c r="AG115" s="15">
        <v>4.4000000000000004</v>
      </c>
    </row>
    <row r="116" spans="7:33" x14ac:dyDescent="0.25">
      <c r="G116" s="15" t="s">
        <v>418</v>
      </c>
      <c r="H116" s="15" t="s">
        <v>180</v>
      </c>
      <c r="I116" s="15">
        <v>23</v>
      </c>
      <c r="J116" s="15">
        <v>4.3</v>
      </c>
      <c r="K116" s="24">
        <f t="shared" si="5"/>
        <v>5.3488372093023262</v>
      </c>
      <c r="M116" s="15" t="s">
        <v>506</v>
      </c>
      <c r="N116" s="15" t="s">
        <v>178</v>
      </c>
      <c r="O116" s="15">
        <v>31</v>
      </c>
      <c r="P116" s="15">
        <v>5.8</v>
      </c>
      <c r="Q116" s="24">
        <f t="shared" si="6"/>
        <v>5.3448275862068968</v>
      </c>
      <c r="Z116">
        <f t="shared" si="8"/>
        <v>43</v>
      </c>
      <c r="AA116" s="3">
        <v>53</v>
      </c>
      <c r="AB116" s="25" t="s">
        <v>10</v>
      </c>
      <c r="AC116" s="3" t="s">
        <v>168</v>
      </c>
      <c r="AD116" s="26" t="s">
        <v>53</v>
      </c>
      <c r="AG116" s="15">
        <v>4.3</v>
      </c>
    </row>
    <row r="117" spans="7:33" x14ac:dyDescent="0.25">
      <c r="G117" s="15" t="s">
        <v>414</v>
      </c>
      <c r="H117" s="15" t="s">
        <v>351</v>
      </c>
      <c r="I117" s="15">
        <v>22</v>
      </c>
      <c r="J117" s="15">
        <v>5.0999999999999996</v>
      </c>
      <c r="K117" s="24">
        <f t="shared" si="5"/>
        <v>4.3137254901960791</v>
      </c>
      <c r="M117" s="15" t="s">
        <v>472</v>
      </c>
      <c r="N117" s="15" t="s">
        <v>172</v>
      </c>
      <c r="O117" s="15">
        <v>31</v>
      </c>
      <c r="P117" s="15">
        <v>4.9000000000000004</v>
      </c>
      <c r="Q117" s="24">
        <f t="shared" si="6"/>
        <v>6.3265306122448974</v>
      </c>
      <c r="Z117">
        <f t="shared" si="8"/>
        <v>43</v>
      </c>
      <c r="AA117" s="3">
        <v>51</v>
      </c>
      <c r="AB117" s="25" t="s">
        <v>10</v>
      </c>
      <c r="AC117" s="3" t="s">
        <v>178</v>
      </c>
      <c r="AD117" s="26" t="s">
        <v>75</v>
      </c>
      <c r="AG117" s="15">
        <v>4.3</v>
      </c>
    </row>
    <row r="118" spans="7:33" x14ac:dyDescent="0.25">
      <c r="G118" s="15" t="s">
        <v>612</v>
      </c>
      <c r="H118" s="15" t="s">
        <v>181</v>
      </c>
      <c r="I118" s="15">
        <v>21</v>
      </c>
      <c r="J118" s="15">
        <v>5</v>
      </c>
      <c r="K118" s="24">
        <f t="shared" si="5"/>
        <v>4.2</v>
      </c>
      <c r="M118" s="15" t="s">
        <v>454</v>
      </c>
      <c r="N118" s="15" t="s">
        <v>172</v>
      </c>
      <c r="O118" s="15">
        <v>31</v>
      </c>
      <c r="P118" s="15">
        <v>4.8</v>
      </c>
      <c r="Q118" s="24">
        <f t="shared" si="6"/>
        <v>6.4583333333333339</v>
      </c>
      <c r="Z118">
        <f t="shared" si="8"/>
        <v>48</v>
      </c>
      <c r="AA118" s="3">
        <v>50</v>
      </c>
      <c r="AB118" s="25" t="s">
        <v>10</v>
      </c>
      <c r="AC118" s="3" t="s">
        <v>179</v>
      </c>
      <c r="AD118" s="26" t="s">
        <v>796</v>
      </c>
      <c r="AG118" s="15">
        <v>4.8</v>
      </c>
    </row>
    <row r="119" spans="7:33" x14ac:dyDescent="0.25">
      <c r="G119" s="15" t="s">
        <v>498</v>
      </c>
      <c r="H119" s="15" t="s">
        <v>163</v>
      </c>
      <c r="I119" s="15">
        <v>20</v>
      </c>
      <c r="J119" s="15">
        <v>5.0999999999999996</v>
      </c>
      <c r="K119" s="24">
        <f t="shared" si="5"/>
        <v>3.9215686274509807</v>
      </c>
      <c r="M119" s="15" t="s">
        <v>507</v>
      </c>
      <c r="N119" s="15" t="s">
        <v>179</v>
      </c>
      <c r="O119" s="15">
        <v>30</v>
      </c>
      <c r="P119" s="15">
        <v>4.8</v>
      </c>
      <c r="Q119" s="24">
        <f t="shared" si="6"/>
        <v>6.25</v>
      </c>
      <c r="Z119">
        <f t="shared" si="8"/>
        <v>44</v>
      </c>
      <c r="AA119" s="3">
        <v>50</v>
      </c>
      <c r="AB119" s="25" t="s">
        <v>10</v>
      </c>
      <c r="AC119" s="3" t="s">
        <v>164</v>
      </c>
      <c r="AD119" s="26" t="s">
        <v>66</v>
      </c>
      <c r="AG119" s="15">
        <v>4.4000000000000004</v>
      </c>
    </row>
    <row r="120" spans="7:33" x14ac:dyDescent="0.25">
      <c r="G120" s="15" t="s">
        <v>552</v>
      </c>
      <c r="H120" s="15" t="s">
        <v>164</v>
      </c>
      <c r="I120" s="15">
        <v>20</v>
      </c>
      <c r="J120" s="15">
        <v>4.5</v>
      </c>
      <c r="K120" s="24">
        <f t="shared" si="5"/>
        <v>4.4444444444444446</v>
      </c>
      <c r="M120" s="15" t="s">
        <v>440</v>
      </c>
      <c r="N120" s="15" t="s">
        <v>163</v>
      </c>
      <c r="O120" s="15">
        <v>29</v>
      </c>
      <c r="P120" s="15">
        <v>5</v>
      </c>
      <c r="Q120" s="24">
        <f t="shared" si="6"/>
        <v>5.8</v>
      </c>
      <c r="Z120">
        <f t="shared" si="8"/>
        <v>48</v>
      </c>
      <c r="AA120" s="3">
        <v>49</v>
      </c>
      <c r="AB120" s="25" t="s">
        <v>10</v>
      </c>
      <c r="AC120" s="3" t="s">
        <v>167</v>
      </c>
      <c r="AD120" s="26" t="s">
        <v>77</v>
      </c>
      <c r="AG120" s="15">
        <v>4.8</v>
      </c>
    </row>
    <row r="121" spans="7:33" x14ac:dyDescent="0.25">
      <c r="G121" s="15" t="s">
        <v>419</v>
      </c>
      <c r="H121" s="15" t="s">
        <v>178</v>
      </c>
      <c r="I121" s="15">
        <v>20</v>
      </c>
      <c r="J121" s="15">
        <v>4.3</v>
      </c>
      <c r="K121" s="24">
        <f t="shared" si="5"/>
        <v>4.6511627906976747</v>
      </c>
      <c r="M121" s="15" t="s">
        <v>442</v>
      </c>
      <c r="N121" s="15" t="s">
        <v>164</v>
      </c>
      <c r="O121" s="15">
        <v>29</v>
      </c>
      <c r="P121" s="15">
        <v>4.4000000000000004</v>
      </c>
      <c r="Q121" s="24">
        <f t="shared" si="6"/>
        <v>6.5909090909090899</v>
      </c>
      <c r="Z121">
        <f t="shared" si="8"/>
        <v>48</v>
      </c>
      <c r="AA121" s="3">
        <v>49</v>
      </c>
      <c r="AB121" s="25" t="s">
        <v>10</v>
      </c>
      <c r="AC121" s="3" t="s">
        <v>180</v>
      </c>
      <c r="AD121" s="26" t="s">
        <v>797</v>
      </c>
      <c r="AG121" s="15">
        <v>4.8</v>
      </c>
    </row>
    <row r="122" spans="7:33" x14ac:dyDescent="0.25">
      <c r="G122" s="15" t="s">
        <v>461</v>
      </c>
      <c r="H122" s="15" t="s">
        <v>174</v>
      </c>
      <c r="I122" s="15">
        <v>20</v>
      </c>
      <c r="J122" s="15">
        <v>3.9</v>
      </c>
      <c r="K122" s="24">
        <f t="shared" si="5"/>
        <v>5.1282051282051286</v>
      </c>
      <c r="M122" s="15" t="s">
        <v>423</v>
      </c>
      <c r="N122" s="15" t="s">
        <v>174</v>
      </c>
      <c r="O122" s="15">
        <v>28</v>
      </c>
      <c r="P122" s="15">
        <v>5.2</v>
      </c>
      <c r="Q122" s="24">
        <f t="shared" si="6"/>
        <v>5.3846153846153841</v>
      </c>
      <c r="Z122">
        <f t="shared" si="8"/>
        <v>59</v>
      </c>
      <c r="AA122" s="3">
        <v>48</v>
      </c>
      <c r="AB122" s="25" t="s">
        <v>10</v>
      </c>
      <c r="AC122" s="3" t="s">
        <v>172</v>
      </c>
      <c r="AD122" s="26" t="s">
        <v>798</v>
      </c>
      <c r="AG122" s="15">
        <v>5.9</v>
      </c>
    </row>
    <row r="123" spans="7:33" x14ac:dyDescent="0.25">
      <c r="G123" s="15" t="s">
        <v>614</v>
      </c>
      <c r="H123" s="15" t="s">
        <v>167</v>
      </c>
      <c r="I123" s="15">
        <v>19</v>
      </c>
      <c r="J123" s="15">
        <v>4.9000000000000004</v>
      </c>
      <c r="K123" s="24">
        <f t="shared" si="5"/>
        <v>3.8775510204081631</v>
      </c>
      <c r="M123" s="15" t="s">
        <v>420</v>
      </c>
      <c r="N123" s="15" t="s">
        <v>175</v>
      </c>
      <c r="O123" s="15">
        <v>27</v>
      </c>
      <c r="P123" s="15">
        <v>4.7</v>
      </c>
      <c r="Q123" s="24">
        <f t="shared" si="6"/>
        <v>5.7446808510638299</v>
      </c>
      <c r="Z123">
        <f t="shared" si="8"/>
        <v>48</v>
      </c>
      <c r="AA123" s="3">
        <v>48</v>
      </c>
      <c r="AB123" s="25" t="s">
        <v>10</v>
      </c>
      <c r="AC123" s="3" t="s">
        <v>179</v>
      </c>
      <c r="AD123" s="26" t="s">
        <v>799</v>
      </c>
      <c r="AG123" s="15">
        <v>4.8</v>
      </c>
    </row>
    <row r="124" spans="7:33" x14ac:dyDescent="0.25">
      <c r="G124" s="15" t="s">
        <v>624</v>
      </c>
      <c r="H124" s="15" t="s">
        <v>178</v>
      </c>
      <c r="I124" s="15">
        <v>19</v>
      </c>
      <c r="J124" s="15">
        <v>4.5</v>
      </c>
      <c r="K124" s="24">
        <f t="shared" si="5"/>
        <v>4.2222222222222223</v>
      </c>
      <c r="M124" s="15" t="s">
        <v>544</v>
      </c>
      <c r="N124" s="15" t="s">
        <v>169</v>
      </c>
      <c r="O124" s="15">
        <v>27</v>
      </c>
      <c r="P124" s="15">
        <v>4.4000000000000004</v>
      </c>
      <c r="Q124" s="24">
        <f t="shared" si="6"/>
        <v>6.1363636363636358</v>
      </c>
      <c r="Z124">
        <f t="shared" si="8"/>
        <v>45</v>
      </c>
      <c r="AA124" s="3">
        <v>47</v>
      </c>
      <c r="AB124" s="25" t="s">
        <v>10</v>
      </c>
      <c r="AC124" s="3" t="s">
        <v>181</v>
      </c>
      <c r="AD124" s="26" t="s">
        <v>800</v>
      </c>
      <c r="AG124" s="15">
        <v>4.5</v>
      </c>
    </row>
    <row r="125" spans="7:33" x14ac:dyDescent="0.25">
      <c r="G125" s="15" t="s">
        <v>598</v>
      </c>
      <c r="H125" s="15" t="s">
        <v>168</v>
      </c>
      <c r="I125" s="15">
        <v>19</v>
      </c>
      <c r="J125" s="15">
        <v>4.2</v>
      </c>
      <c r="K125" s="24">
        <f t="shared" si="5"/>
        <v>4.5238095238095237</v>
      </c>
      <c r="M125" s="15" t="s">
        <v>452</v>
      </c>
      <c r="N125" s="15" t="s">
        <v>180</v>
      </c>
      <c r="O125" s="15">
        <v>26</v>
      </c>
      <c r="P125" s="15">
        <v>5.4</v>
      </c>
      <c r="Q125" s="24">
        <f t="shared" si="6"/>
        <v>4.8148148148148149</v>
      </c>
      <c r="Z125">
        <f t="shared" si="8"/>
        <v>60</v>
      </c>
      <c r="AA125" s="3">
        <v>46</v>
      </c>
      <c r="AB125" s="25" t="s">
        <v>10</v>
      </c>
      <c r="AC125" s="3" t="s">
        <v>163</v>
      </c>
      <c r="AD125" s="26" t="s">
        <v>51</v>
      </c>
      <c r="AG125" s="15">
        <v>6</v>
      </c>
    </row>
    <row r="126" spans="7:33" x14ac:dyDescent="0.25">
      <c r="G126" s="15" t="s">
        <v>436</v>
      </c>
      <c r="H126" s="15" t="s">
        <v>180</v>
      </c>
      <c r="I126" s="15">
        <v>19</v>
      </c>
      <c r="J126" s="15">
        <v>4.2</v>
      </c>
      <c r="K126" s="24">
        <f t="shared" si="5"/>
        <v>4.5238095238095237</v>
      </c>
      <c r="M126" s="15" t="s">
        <v>523</v>
      </c>
      <c r="N126" s="15" t="s">
        <v>169</v>
      </c>
      <c r="O126" s="15">
        <v>26</v>
      </c>
      <c r="P126" s="15">
        <v>4.7</v>
      </c>
      <c r="Q126" s="24">
        <f t="shared" si="6"/>
        <v>5.5319148936170208</v>
      </c>
      <c r="Z126">
        <f t="shared" si="8"/>
        <v>59</v>
      </c>
      <c r="AA126" s="3">
        <v>46</v>
      </c>
      <c r="AB126" s="25" t="s">
        <v>10</v>
      </c>
      <c r="AC126" s="3" t="s">
        <v>166</v>
      </c>
      <c r="AD126" s="26" t="s">
        <v>801</v>
      </c>
      <c r="AG126" s="15">
        <v>5.9</v>
      </c>
    </row>
    <row r="127" spans="7:33" x14ac:dyDescent="0.25">
      <c r="G127" s="15" t="s">
        <v>550</v>
      </c>
      <c r="H127" s="15" t="s">
        <v>351</v>
      </c>
      <c r="I127" s="15">
        <v>18</v>
      </c>
      <c r="J127" s="15">
        <v>4.7</v>
      </c>
      <c r="K127" s="24">
        <f t="shared" si="5"/>
        <v>3.8297872340425529</v>
      </c>
      <c r="M127" s="15" t="s">
        <v>558</v>
      </c>
      <c r="N127" s="15" t="s">
        <v>178</v>
      </c>
      <c r="O127" s="15">
        <v>26</v>
      </c>
      <c r="P127" s="15">
        <v>4.5999999999999996</v>
      </c>
      <c r="Q127" s="24">
        <f t="shared" si="6"/>
        <v>5.6521739130434785</v>
      </c>
      <c r="Z127">
        <f t="shared" si="8"/>
        <v>47</v>
      </c>
      <c r="AA127" s="3">
        <v>46</v>
      </c>
      <c r="AB127" s="25" t="s">
        <v>10</v>
      </c>
      <c r="AC127" s="3" t="s">
        <v>177</v>
      </c>
      <c r="AD127" s="26" t="s">
        <v>802</v>
      </c>
      <c r="AG127" s="15">
        <v>4.7</v>
      </c>
    </row>
    <row r="128" spans="7:33" x14ac:dyDescent="0.25">
      <c r="G128" s="15" t="s">
        <v>493</v>
      </c>
      <c r="H128" s="15" t="s">
        <v>170</v>
      </c>
      <c r="I128" s="15">
        <v>17</v>
      </c>
      <c r="J128" s="15">
        <v>6.3</v>
      </c>
      <c r="K128" s="24">
        <f t="shared" si="5"/>
        <v>2.6984126984126986</v>
      </c>
      <c r="M128" s="15" t="s">
        <v>655</v>
      </c>
      <c r="N128" s="15" t="s">
        <v>181</v>
      </c>
      <c r="O128" s="15">
        <v>25</v>
      </c>
      <c r="P128" s="15">
        <v>7.2</v>
      </c>
      <c r="Q128" s="24">
        <f t="shared" si="6"/>
        <v>3.4722222222222223</v>
      </c>
      <c r="Z128">
        <f t="shared" si="8"/>
        <v>47</v>
      </c>
      <c r="AA128" s="3">
        <v>46</v>
      </c>
      <c r="AB128" s="25" t="s">
        <v>10</v>
      </c>
      <c r="AC128" s="3" t="s">
        <v>180</v>
      </c>
      <c r="AD128" s="26" t="s">
        <v>803</v>
      </c>
      <c r="AG128" s="15">
        <v>4.7</v>
      </c>
    </row>
    <row r="129" spans="7:33" x14ac:dyDescent="0.25">
      <c r="G129" s="15" t="s">
        <v>465</v>
      </c>
      <c r="H129" s="15" t="s">
        <v>174</v>
      </c>
      <c r="I129" s="15">
        <v>17</v>
      </c>
      <c r="J129" s="15">
        <v>4.3</v>
      </c>
      <c r="K129" s="24">
        <f t="shared" si="5"/>
        <v>3.9534883720930236</v>
      </c>
      <c r="M129" s="15" t="s">
        <v>512</v>
      </c>
      <c r="N129" s="15" t="s">
        <v>169</v>
      </c>
      <c r="O129" s="15">
        <v>25</v>
      </c>
      <c r="P129" s="15">
        <v>4.9000000000000004</v>
      </c>
      <c r="Q129" s="24">
        <f t="shared" si="6"/>
        <v>5.1020408163265305</v>
      </c>
      <c r="Z129">
        <f t="shared" si="8"/>
        <v>45</v>
      </c>
      <c r="AA129" s="3">
        <v>45</v>
      </c>
      <c r="AB129" s="25" t="s">
        <v>10</v>
      </c>
      <c r="AC129" s="3" t="s">
        <v>176</v>
      </c>
      <c r="AD129" s="26" t="s">
        <v>804</v>
      </c>
      <c r="AG129" s="15">
        <v>4.5</v>
      </c>
    </row>
    <row r="130" spans="7:33" x14ac:dyDescent="0.25">
      <c r="G130" s="15" t="s">
        <v>499</v>
      </c>
      <c r="H130" s="15" t="s">
        <v>173</v>
      </c>
      <c r="I130" s="15">
        <v>15</v>
      </c>
      <c r="J130" s="15">
        <v>4.8</v>
      </c>
      <c r="K130" s="24">
        <f t="shared" ref="K130:K182" si="9">I130/J130</f>
        <v>3.125</v>
      </c>
      <c r="M130" s="15" t="s">
        <v>477</v>
      </c>
      <c r="N130" s="15" t="s">
        <v>175</v>
      </c>
      <c r="O130" s="15">
        <v>25</v>
      </c>
      <c r="P130" s="15">
        <v>4.7</v>
      </c>
      <c r="Q130" s="24">
        <f t="shared" ref="Q130:Q193" si="10">O130/P130</f>
        <v>5.3191489361702127</v>
      </c>
      <c r="Z130">
        <f t="shared" ref="Z130:Z193" si="11">AG130*10</f>
        <v>44</v>
      </c>
      <c r="AA130" s="3">
        <v>45</v>
      </c>
      <c r="AB130" s="25" t="s">
        <v>10</v>
      </c>
      <c r="AC130" s="3" t="s">
        <v>351</v>
      </c>
      <c r="AD130" s="26" t="s">
        <v>805</v>
      </c>
      <c r="AG130" s="15">
        <v>4.4000000000000004</v>
      </c>
    </row>
    <row r="131" spans="7:33" x14ac:dyDescent="0.25">
      <c r="G131" s="15" t="s">
        <v>638</v>
      </c>
      <c r="H131" s="15" t="s">
        <v>174</v>
      </c>
      <c r="I131" s="15">
        <v>15</v>
      </c>
      <c r="J131" s="15">
        <v>4.2</v>
      </c>
      <c r="K131" s="24">
        <f t="shared" si="9"/>
        <v>3.5714285714285712</v>
      </c>
      <c r="M131" s="15" t="s">
        <v>398</v>
      </c>
      <c r="N131" s="15" t="s">
        <v>164</v>
      </c>
      <c r="O131" s="15">
        <v>23</v>
      </c>
      <c r="P131" s="15">
        <v>4.8</v>
      </c>
      <c r="Q131" s="24">
        <f t="shared" si="10"/>
        <v>4.791666666666667</v>
      </c>
      <c r="Z131">
        <f t="shared" si="11"/>
        <v>44</v>
      </c>
      <c r="AA131" s="3">
        <v>45</v>
      </c>
      <c r="AB131" s="25" t="s">
        <v>10</v>
      </c>
      <c r="AC131" s="3" t="s">
        <v>167</v>
      </c>
      <c r="AD131" s="26" t="s">
        <v>806</v>
      </c>
      <c r="AG131" s="15">
        <v>4.4000000000000004</v>
      </c>
    </row>
    <row r="132" spans="7:33" x14ac:dyDescent="0.25">
      <c r="G132" s="15" t="s">
        <v>607</v>
      </c>
      <c r="H132" s="15" t="s">
        <v>172</v>
      </c>
      <c r="I132" s="15">
        <v>14</v>
      </c>
      <c r="J132" s="15">
        <v>6.4</v>
      </c>
      <c r="K132" s="24">
        <f t="shared" si="9"/>
        <v>2.1875</v>
      </c>
      <c r="M132" s="15" t="s">
        <v>522</v>
      </c>
      <c r="N132" s="15" t="s">
        <v>178</v>
      </c>
      <c r="O132" s="15">
        <v>23</v>
      </c>
      <c r="P132" s="15">
        <v>4.8</v>
      </c>
      <c r="Q132" s="24">
        <f t="shared" si="10"/>
        <v>4.791666666666667</v>
      </c>
      <c r="Z132">
        <f t="shared" si="11"/>
        <v>44</v>
      </c>
      <c r="AA132" s="3">
        <v>45</v>
      </c>
      <c r="AB132" s="25" t="s">
        <v>10</v>
      </c>
      <c r="AC132" s="3" t="s">
        <v>174</v>
      </c>
      <c r="AD132" s="26" t="s">
        <v>807</v>
      </c>
      <c r="AG132" s="15">
        <v>4.4000000000000004</v>
      </c>
    </row>
    <row r="133" spans="7:33" x14ac:dyDescent="0.25">
      <c r="G133" s="15" t="s">
        <v>533</v>
      </c>
      <c r="H133" s="15" t="s">
        <v>176</v>
      </c>
      <c r="I133" s="15">
        <v>14</v>
      </c>
      <c r="J133" s="15">
        <v>4.4000000000000004</v>
      </c>
      <c r="K133" s="24">
        <f t="shared" si="9"/>
        <v>3.1818181818181817</v>
      </c>
      <c r="M133" s="15" t="s">
        <v>380</v>
      </c>
      <c r="N133" s="15" t="s">
        <v>169</v>
      </c>
      <c r="O133" s="15">
        <v>23</v>
      </c>
      <c r="P133" s="15">
        <v>4.2</v>
      </c>
      <c r="Q133" s="24">
        <f t="shared" si="10"/>
        <v>5.4761904761904763</v>
      </c>
      <c r="Z133">
        <f t="shared" si="11"/>
        <v>60</v>
      </c>
      <c r="AA133" s="3">
        <v>44</v>
      </c>
      <c r="AB133" s="25" t="s">
        <v>10</v>
      </c>
      <c r="AC133" s="3" t="s">
        <v>177</v>
      </c>
      <c r="AD133" s="26" t="s">
        <v>808</v>
      </c>
      <c r="AG133" s="15">
        <v>6</v>
      </c>
    </row>
    <row r="134" spans="7:33" x14ac:dyDescent="0.25">
      <c r="G134" s="15" t="s">
        <v>504</v>
      </c>
      <c r="H134" s="15" t="s">
        <v>173</v>
      </c>
      <c r="I134" s="15">
        <v>12</v>
      </c>
      <c r="J134" s="15">
        <v>4.5</v>
      </c>
      <c r="K134" s="24">
        <f t="shared" si="9"/>
        <v>2.6666666666666665</v>
      </c>
      <c r="M134" s="15" t="s">
        <v>660</v>
      </c>
      <c r="N134" s="15" t="s">
        <v>172</v>
      </c>
      <c r="O134" s="15">
        <v>20</v>
      </c>
      <c r="P134" s="15">
        <v>6.3</v>
      </c>
      <c r="Q134" s="24">
        <f t="shared" si="10"/>
        <v>3.1746031746031749</v>
      </c>
      <c r="Z134">
        <f t="shared" si="11"/>
        <v>47</v>
      </c>
      <c r="AA134" s="3">
        <v>44</v>
      </c>
      <c r="AB134" s="25" t="s">
        <v>10</v>
      </c>
      <c r="AC134" s="3" t="s">
        <v>165</v>
      </c>
      <c r="AD134" s="26" t="s">
        <v>72</v>
      </c>
      <c r="AG134" s="15">
        <v>4.7</v>
      </c>
    </row>
    <row r="135" spans="7:33" x14ac:dyDescent="0.25">
      <c r="G135" s="15" t="s">
        <v>631</v>
      </c>
      <c r="H135" s="15" t="s">
        <v>165</v>
      </c>
      <c r="I135" s="15">
        <v>12</v>
      </c>
      <c r="J135" s="15">
        <v>4.3</v>
      </c>
      <c r="K135" s="24">
        <f t="shared" si="9"/>
        <v>2.7906976744186047</v>
      </c>
      <c r="M135" s="15" t="s">
        <v>677</v>
      </c>
      <c r="N135" s="15" t="s">
        <v>166</v>
      </c>
      <c r="O135" s="15">
        <v>20</v>
      </c>
      <c r="P135" s="15">
        <v>4.8</v>
      </c>
      <c r="Q135" s="24">
        <f t="shared" si="10"/>
        <v>4.166666666666667</v>
      </c>
      <c r="Z135">
        <f t="shared" si="11"/>
        <v>44</v>
      </c>
      <c r="AA135" s="3">
        <v>44</v>
      </c>
      <c r="AB135" s="25" t="s">
        <v>10</v>
      </c>
      <c r="AC135" s="3" t="s">
        <v>181</v>
      </c>
      <c r="AD135" s="26" t="s">
        <v>809</v>
      </c>
      <c r="AG135" s="15">
        <v>4.4000000000000004</v>
      </c>
    </row>
    <row r="136" spans="7:33" x14ac:dyDescent="0.25">
      <c r="G136" s="15" t="s">
        <v>621</v>
      </c>
      <c r="H136" s="15" t="s">
        <v>180</v>
      </c>
      <c r="I136" s="15">
        <v>11</v>
      </c>
      <c r="J136" s="15">
        <v>4.5</v>
      </c>
      <c r="K136" s="24">
        <f t="shared" si="9"/>
        <v>2.4444444444444446</v>
      </c>
      <c r="M136" s="15" t="s">
        <v>539</v>
      </c>
      <c r="N136" s="15" t="s">
        <v>179</v>
      </c>
      <c r="O136" s="15">
        <v>20</v>
      </c>
      <c r="P136" s="15">
        <v>4.5</v>
      </c>
      <c r="Q136" s="24">
        <f t="shared" si="10"/>
        <v>4.4444444444444446</v>
      </c>
      <c r="Z136">
        <f t="shared" si="11"/>
        <v>44</v>
      </c>
      <c r="AA136" s="3">
        <v>44</v>
      </c>
      <c r="AB136" s="25" t="s">
        <v>10</v>
      </c>
      <c r="AC136" s="3" t="s">
        <v>177</v>
      </c>
      <c r="AD136" s="26" t="s">
        <v>85</v>
      </c>
      <c r="AG136" s="15">
        <v>4.4000000000000004</v>
      </c>
    </row>
    <row r="137" spans="7:33" x14ac:dyDescent="0.25">
      <c r="G137" s="15" t="s">
        <v>610</v>
      </c>
      <c r="H137" s="15" t="s">
        <v>163</v>
      </c>
      <c r="I137" s="15">
        <v>9</v>
      </c>
      <c r="J137" s="15">
        <v>5.4</v>
      </c>
      <c r="K137" s="24">
        <f t="shared" si="9"/>
        <v>1.6666666666666665</v>
      </c>
      <c r="M137" s="15" t="s">
        <v>713</v>
      </c>
      <c r="N137" s="15" t="s">
        <v>165</v>
      </c>
      <c r="O137" s="15">
        <v>20</v>
      </c>
      <c r="P137" s="15">
        <v>4.3</v>
      </c>
      <c r="Q137" s="24">
        <f t="shared" si="10"/>
        <v>4.6511627906976747</v>
      </c>
      <c r="Z137">
        <f t="shared" si="11"/>
        <v>44</v>
      </c>
      <c r="AA137" s="3">
        <v>44</v>
      </c>
      <c r="AB137" s="25" t="s">
        <v>10</v>
      </c>
      <c r="AC137" s="3" t="s">
        <v>174</v>
      </c>
      <c r="AD137" s="26" t="s">
        <v>810</v>
      </c>
      <c r="AG137" s="15">
        <v>4.4000000000000004</v>
      </c>
    </row>
    <row r="138" spans="7:33" x14ac:dyDescent="0.25">
      <c r="G138" s="15" t="s">
        <v>526</v>
      </c>
      <c r="H138" s="15" t="s">
        <v>163</v>
      </c>
      <c r="I138" s="15">
        <v>9</v>
      </c>
      <c r="J138" s="15">
        <v>4.9000000000000004</v>
      </c>
      <c r="K138" s="24">
        <f t="shared" si="9"/>
        <v>1.8367346938775508</v>
      </c>
      <c r="M138" s="15" t="s">
        <v>494</v>
      </c>
      <c r="N138" s="15" t="s">
        <v>169</v>
      </c>
      <c r="O138" s="15">
        <v>20</v>
      </c>
      <c r="P138" s="15">
        <v>4.3</v>
      </c>
      <c r="Q138" s="24">
        <f t="shared" si="10"/>
        <v>4.6511627906976747</v>
      </c>
      <c r="Z138">
        <f t="shared" si="11"/>
        <v>44</v>
      </c>
      <c r="AA138" s="3">
        <v>44</v>
      </c>
      <c r="AB138" s="25" t="s">
        <v>10</v>
      </c>
      <c r="AC138" s="3" t="s">
        <v>169</v>
      </c>
      <c r="AD138" s="26" t="s">
        <v>811</v>
      </c>
      <c r="AG138" s="15">
        <v>4.4000000000000004</v>
      </c>
    </row>
    <row r="139" spans="7:33" x14ac:dyDescent="0.25">
      <c r="G139" s="15" t="s">
        <v>562</v>
      </c>
      <c r="H139" s="15" t="s">
        <v>174</v>
      </c>
      <c r="I139" s="15">
        <v>9</v>
      </c>
      <c r="J139" s="15">
        <v>3.9</v>
      </c>
      <c r="K139" s="24">
        <f t="shared" si="9"/>
        <v>2.3076923076923079</v>
      </c>
      <c r="M139" s="15" t="s">
        <v>483</v>
      </c>
      <c r="N139" s="15" t="s">
        <v>167</v>
      </c>
      <c r="O139" s="15">
        <v>19</v>
      </c>
      <c r="P139" s="15">
        <v>4.4000000000000004</v>
      </c>
      <c r="Q139" s="24">
        <f t="shared" si="10"/>
        <v>4.3181818181818175</v>
      </c>
      <c r="Z139">
        <f t="shared" si="11"/>
        <v>48</v>
      </c>
      <c r="AA139" s="3">
        <v>43</v>
      </c>
      <c r="AB139" s="25" t="s">
        <v>10</v>
      </c>
      <c r="AC139" s="3" t="s">
        <v>175</v>
      </c>
      <c r="AD139" s="26" t="s">
        <v>812</v>
      </c>
      <c r="AG139" s="15">
        <v>4.8</v>
      </c>
    </row>
    <row r="140" spans="7:33" x14ac:dyDescent="0.25">
      <c r="G140" s="15" t="s">
        <v>627</v>
      </c>
      <c r="H140" s="15" t="s">
        <v>171</v>
      </c>
      <c r="I140" s="15">
        <v>8</v>
      </c>
      <c r="J140" s="15">
        <v>4.4000000000000004</v>
      </c>
      <c r="K140" s="24">
        <f t="shared" si="9"/>
        <v>1.8181818181818181</v>
      </c>
      <c r="M140" s="15" t="s">
        <v>549</v>
      </c>
      <c r="N140" s="15" t="s">
        <v>171</v>
      </c>
      <c r="O140" s="15">
        <v>16</v>
      </c>
      <c r="P140" s="15">
        <v>5.2</v>
      </c>
      <c r="Q140" s="24">
        <f t="shared" si="10"/>
        <v>3.0769230769230766</v>
      </c>
      <c r="Z140">
        <f t="shared" si="11"/>
        <v>43</v>
      </c>
      <c r="AA140" s="3">
        <v>43</v>
      </c>
      <c r="AB140" s="25" t="s">
        <v>10</v>
      </c>
      <c r="AC140" s="3" t="s">
        <v>167</v>
      </c>
      <c r="AD140" s="26" t="s">
        <v>813</v>
      </c>
      <c r="AG140" s="15">
        <v>4.3</v>
      </c>
    </row>
    <row r="141" spans="7:33" x14ac:dyDescent="0.25">
      <c r="G141" s="15" t="s">
        <v>531</v>
      </c>
      <c r="H141" s="15" t="s">
        <v>179</v>
      </c>
      <c r="I141" s="15">
        <v>7</v>
      </c>
      <c r="J141" s="15">
        <v>4.5999999999999996</v>
      </c>
      <c r="K141" s="24">
        <f t="shared" si="9"/>
        <v>1.5217391304347827</v>
      </c>
      <c r="M141" s="15" t="s">
        <v>684</v>
      </c>
      <c r="N141" s="15" t="s">
        <v>173</v>
      </c>
      <c r="O141" s="15">
        <v>16</v>
      </c>
      <c r="P141" s="15">
        <v>4.5</v>
      </c>
      <c r="Q141" s="24">
        <f t="shared" si="10"/>
        <v>3.5555555555555554</v>
      </c>
      <c r="Z141">
        <f t="shared" si="11"/>
        <v>53</v>
      </c>
      <c r="AA141" s="3">
        <v>42</v>
      </c>
      <c r="AB141" s="25" t="s">
        <v>10</v>
      </c>
      <c r="AC141" s="3" t="s">
        <v>181</v>
      </c>
      <c r="AD141" s="26" t="s">
        <v>814</v>
      </c>
      <c r="AG141" s="15">
        <v>5.3</v>
      </c>
    </row>
    <row r="142" spans="7:33" x14ac:dyDescent="0.25">
      <c r="G142" s="15" t="s">
        <v>639</v>
      </c>
      <c r="H142" s="15" t="s">
        <v>165</v>
      </c>
      <c r="I142" s="15">
        <v>7</v>
      </c>
      <c r="J142" s="15">
        <v>4.2</v>
      </c>
      <c r="K142" s="24">
        <f t="shared" si="9"/>
        <v>1.6666666666666665</v>
      </c>
      <c r="M142" s="15" t="s">
        <v>553</v>
      </c>
      <c r="N142" s="15" t="s">
        <v>179</v>
      </c>
      <c r="O142" s="15">
        <v>16</v>
      </c>
      <c r="P142" s="15">
        <v>4.3</v>
      </c>
      <c r="Q142" s="24">
        <f t="shared" si="10"/>
        <v>3.7209302325581395</v>
      </c>
      <c r="Z142">
        <f t="shared" si="11"/>
        <v>48</v>
      </c>
      <c r="AA142" s="3">
        <v>41</v>
      </c>
      <c r="AB142" s="25" t="s">
        <v>10</v>
      </c>
      <c r="AC142" s="3" t="s">
        <v>176</v>
      </c>
      <c r="AD142" s="26" t="s">
        <v>815</v>
      </c>
      <c r="AG142" s="15">
        <v>4.8</v>
      </c>
    </row>
    <row r="143" spans="7:33" x14ac:dyDescent="0.25">
      <c r="G143" s="15" t="s">
        <v>541</v>
      </c>
      <c r="H143" s="15" t="s">
        <v>178</v>
      </c>
      <c r="I143" s="15">
        <v>7</v>
      </c>
      <c r="J143" s="15">
        <v>4.2</v>
      </c>
      <c r="K143" s="24">
        <f t="shared" si="9"/>
        <v>1.6666666666666665</v>
      </c>
      <c r="M143" s="15" t="s">
        <v>460</v>
      </c>
      <c r="N143" s="15" t="s">
        <v>164</v>
      </c>
      <c r="O143" s="15">
        <v>14</v>
      </c>
      <c r="P143" s="15">
        <v>4.4000000000000004</v>
      </c>
      <c r="Q143" s="24">
        <f t="shared" si="10"/>
        <v>3.1818181818181817</v>
      </c>
      <c r="Z143">
        <f t="shared" si="11"/>
        <v>48</v>
      </c>
      <c r="AA143" s="3">
        <v>40</v>
      </c>
      <c r="AB143" s="25" t="s">
        <v>10</v>
      </c>
      <c r="AC143" s="3" t="s">
        <v>178</v>
      </c>
      <c r="AD143" s="26" t="s">
        <v>816</v>
      </c>
      <c r="AG143" s="15">
        <v>4.8</v>
      </c>
    </row>
    <row r="144" spans="7:33" x14ac:dyDescent="0.25">
      <c r="G144" s="15" t="s">
        <v>560</v>
      </c>
      <c r="H144" s="15" t="s">
        <v>172</v>
      </c>
      <c r="I144" s="15">
        <v>7</v>
      </c>
      <c r="J144" s="15">
        <v>4</v>
      </c>
      <c r="K144" s="24">
        <f t="shared" si="9"/>
        <v>1.75</v>
      </c>
      <c r="M144" s="15" t="s">
        <v>535</v>
      </c>
      <c r="N144" s="15" t="s">
        <v>179</v>
      </c>
      <c r="O144" s="15">
        <v>13</v>
      </c>
      <c r="P144" s="15">
        <v>5.6</v>
      </c>
      <c r="Q144" s="24">
        <f t="shared" si="10"/>
        <v>2.3214285714285716</v>
      </c>
      <c r="Z144">
        <f t="shared" si="11"/>
        <v>47</v>
      </c>
      <c r="AA144" s="3">
        <v>40</v>
      </c>
      <c r="AB144" s="25" t="s">
        <v>10</v>
      </c>
      <c r="AC144" s="3" t="s">
        <v>351</v>
      </c>
      <c r="AD144" s="26" t="s">
        <v>817</v>
      </c>
      <c r="AG144" s="15">
        <v>4.7</v>
      </c>
    </row>
    <row r="145" spans="7:33" x14ac:dyDescent="0.25">
      <c r="G145" s="15" t="s">
        <v>609</v>
      </c>
      <c r="H145" s="15" t="s">
        <v>170</v>
      </c>
      <c r="I145" s="15">
        <v>6</v>
      </c>
      <c r="J145" s="15">
        <v>5.5</v>
      </c>
      <c r="K145" s="24">
        <f t="shared" si="9"/>
        <v>1.0909090909090908</v>
      </c>
      <c r="M145" s="15" t="s">
        <v>508</v>
      </c>
      <c r="N145" s="15" t="s">
        <v>181</v>
      </c>
      <c r="O145" s="15">
        <v>13</v>
      </c>
      <c r="P145" s="15">
        <v>5.4</v>
      </c>
      <c r="Q145" s="24">
        <f t="shared" si="10"/>
        <v>2.4074074074074074</v>
      </c>
      <c r="Z145">
        <f t="shared" si="11"/>
        <v>47</v>
      </c>
      <c r="AA145" s="3">
        <v>40</v>
      </c>
      <c r="AB145" s="25" t="s">
        <v>10</v>
      </c>
      <c r="AC145" s="3" t="s">
        <v>164</v>
      </c>
      <c r="AD145" s="26" t="s">
        <v>818</v>
      </c>
      <c r="AG145" s="15">
        <v>4.7</v>
      </c>
    </row>
    <row r="146" spans="7:33" x14ac:dyDescent="0.25">
      <c r="G146" s="15" t="s">
        <v>478</v>
      </c>
      <c r="H146" s="15" t="s">
        <v>180</v>
      </c>
      <c r="I146" s="15">
        <v>6</v>
      </c>
      <c r="J146" s="15">
        <v>4.9000000000000004</v>
      </c>
      <c r="K146" s="24">
        <f t="shared" si="9"/>
        <v>1.2244897959183672</v>
      </c>
      <c r="M146" s="15" t="s">
        <v>521</v>
      </c>
      <c r="N146" s="15" t="s">
        <v>179</v>
      </c>
      <c r="O146" s="15">
        <v>13</v>
      </c>
      <c r="P146" s="15">
        <v>5.4</v>
      </c>
      <c r="Q146" s="24">
        <f t="shared" si="10"/>
        <v>2.4074074074074074</v>
      </c>
      <c r="Z146">
        <f t="shared" si="11"/>
        <v>47</v>
      </c>
      <c r="AA146" s="3">
        <v>39</v>
      </c>
      <c r="AB146" s="25" t="s">
        <v>10</v>
      </c>
      <c r="AC146" s="3" t="s">
        <v>351</v>
      </c>
      <c r="AD146" s="26" t="s">
        <v>819</v>
      </c>
      <c r="AG146" s="15">
        <v>4.7</v>
      </c>
    </row>
    <row r="147" spans="7:33" x14ac:dyDescent="0.25">
      <c r="G147" s="15" t="s">
        <v>644</v>
      </c>
      <c r="H147" s="15" t="s">
        <v>180</v>
      </c>
      <c r="I147" s="15">
        <v>6</v>
      </c>
      <c r="J147" s="15">
        <v>4</v>
      </c>
      <c r="K147" s="24">
        <f t="shared" si="9"/>
        <v>1.5</v>
      </c>
      <c r="M147" s="15" t="s">
        <v>537</v>
      </c>
      <c r="N147" s="15" t="s">
        <v>169</v>
      </c>
      <c r="O147" s="15">
        <v>13</v>
      </c>
      <c r="P147" s="15">
        <v>5.0999999999999996</v>
      </c>
      <c r="Q147" s="24">
        <f t="shared" si="10"/>
        <v>2.5490196078431375</v>
      </c>
      <c r="Z147">
        <f t="shared" si="11"/>
        <v>44</v>
      </c>
      <c r="AA147" s="3">
        <v>39</v>
      </c>
      <c r="AB147" s="25" t="s">
        <v>10</v>
      </c>
      <c r="AC147" s="3" t="s">
        <v>176</v>
      </c>
      <c r="AD147" s="26" t="s">
        <v>820</v>
      </c>
      <c r="AG147" s="15">
        <v>4.4000000000000004</v>
      </c>
    </row>
    <row r="148" spans="7:33" x14ac:dyDescent="0.25">
      <c r="G148" s="15" t="s">
        <v>618</v>
      </c>
      <c r="H148" s="15" t="s">
        <v>173</v>
      </c>
      <c r="I148" s="15">
        <v>5</v>
      </c>
      <c r="J148" s="15">
        <v>4.7</v>
      </c>
      <c r="K148" s="24">
        <f t="shared" si="9"/>
        <v>1.0638297872340425</v>
      </c>
      <c r="M148" s="15" t="s">
        <v>683</v>
      </c>
      <c r="N148" s="15" t="s">
        <v>180</v>
      </c>
      <c r="O148" s="15">
        <v>13</v>
      </c>
      <c r="P148" s="15">
        <v>4.7</v>
      </c>
      <c r="Q148" s="24">
        <f t="shared" si="10"/>
        <v>2.7659574468085104</v>
      </c>
      <c r="Z148">
        <f t="shared" si="11"/>
        <v>58</v>
      </c>
      <c r="AA148" s="3">
        <v>38</v>
      </c>
      <c r="AB148" s="25" t="s">
        <v>10</v>
      </c>
      <c r="AC148" s="3" t="s">
        <v>172</v>
      </c>
      <c r="AD148" s="26" t="s">
        <v>64</v>
      </c>
      <c r="AG148" s="15">
        <v>5.8</v>
      </c>
    </row>
    <row r="149" spans="7:33" x14ac:dyDescent="0.25">
      <c r="G149" s="15" t="s">
        <v>649</v>
      </c>
      <c r="H149" s="15" t="s">
        <v>171</v>
      </c>
      <c r="I149" s="15">
        <v>5</v>
      </c>
      <c r="J149" s="15">
        <v>3.9</v>
      </c>
      <c r="K149" s="24">
        <f t="shared" si="9"/>
        <v>1.2820512820512822</v>
      </c>
      <c r="M149" s="15" t="s">
        <v>505</v>
      </c>
      <c r="N149" s="15" t="s">
        <v>173</v>
      </c>
      <c r="O149" s="15">
        <v>13</v>
      </c>
      <c r="P149" s="15">
        <v>4.2</v>
      </c>
      <c r="Q149" s="24">
        <f t="shared" si="10"/>
        <v>3.0952380952380949</v>
      </c>
      <c r="Z149">
        <f t="shared" si="11"/>
        <v>43</v>
      </c>
      <c r="AA149" s="3">
        <v>37</v>
      </c>
      <c r="AB149" s="25" t="s">
        <v>10</v>
      </c>
      <c r="AC149" s="3" t="s">
        <v>175</v>
      </c>
      <c r="AD149" s="26" t="s">
        <v>821</v>
      </c>
      <c r="AG149" s="15">
        <v>4.3</v>
      </c>
    </row>
    <row r="150" spans="7:33" x14ac:dyDescent="0.25">
      <c r="G150" s="15" t="s">
        <v>632</v>
      </c>
      <c r="H150" s="15" t="s">
        <v>169</v>
      </c>
      <c r="I150" s="15">
        <v>4</v>
      </c>
      <c r="J150" s="15">
        <v>4.3</v>
      </c>
      <c r="K150" s="24">
        <f t="shared" si="9"/>
        <v>0.93023255813953487</v>
      </c>
      <c r="M150" s="15" t="s">
        <v>675</v>
      </c>
      <c r="N150" s="15" t="s">
        <v>179</v>
      </c>
      <c r="O150" s="15">
        <v>12</v>
      </c>
      <c r="P150" s="15">
        <v>4.9000000000000004</v>
      </c>
      <c r="Q150" s="24">
        <f t="shared" si="10"/>
        <v>2.4489795918367343</v>
      </c>
      <c r="Z150">
        <f t="shared" si="11"/>
        <v>43</v>
      </c>
      <c r="AA150" s="3">
        <v>37</v>
      </c>
      <c r="AB150" s="25" t="s">
        <v>10</v>
      </c>
      <c r="AC150" s="3" t="s">
        <v>171</v>
      </c>
      <c r="AD150" s="26" t="s">
        <v>822</v>
      </c>
      <c r="AG150" s="15">
        <v>4.3</v>
      </c>
    </row>
    <row r="151" spans="7:33" x14ac:dyDescent="0.25">
      <c r="G151" s="15" t="s">
        <v>534</v>
      </c>
      <c r="H151" s="15" t="s">
        <v>171</v>
      </c>
      <c r="I151" s="15">
        <v>3</v>
      </c>
      <c r="J151" s="15">
        <v>3.9</v>
      </c>
      <c r="K151" s="24">
        <f t="shared" si="9"/>
        <v>0.76923076923076927</v>
      </c>
      <c r="M151" s="15" t="s">
        <v>712</v>
      </c>
      <c r="N151" s="15" t="s">
        <v>167</v>
      </c>
      <c r="O151" s="15">
        <v>12</v>
      </c>
      <c r="P151" s="15">
        <v>4.3</v>
      </c>
      <c r="Q151" s="24">
        <f t="shared" si="10"/>
        <v>2.7906976744186047</v>
      </c>
      <c r="Z151">
        <f t="shared" si="11"/>
        <v>56</v>
      </c>
      <c r="AA151" s="3">
        <v>36</v>
      </c>
      <c r="AB151" s="25" t="s">
        <v>10</v>
      </c>
      <c r="AC151" s="3" t="s">
        <v>181</v>
      </c>
      <c r="AD151" s="26" t="s">
        <v>823</v>
      </c>
      <c r="AG151" s="15">
        <v>5.6</v>
      </c>
    </row>
    <row r="152" spans="7:33" x14ac:dyDescent="0.25">
      <c r="G152" s="15" t="s">
        <v>651</v>
      </c>
      <c r="H152" s="15" t="s">
        <v>169</v>
      </c>
      <c r="I152" s="15">
        <v>3</v>
      </c>
      <c r="J152" s="15">
        <v>3.9</v>
      </c>
      <c r="K152" s="24">
        <f t="shared" si="9"/>
        <v>0.76923076923076927</v>
      </c>
      <c r="M152" s="15" t="s">
        <v>459</v>
      </c>
      <c r="N152" s="15" t="s">
        <v>178</v>
      </c>
      <c r="O152" s="15">
        <v>12</v>
      </c>
      <c r="P152" s="15">
        <v>4.2</v>
      </c>
      <c r="Q152" s="24">
        <f t="shared" si="10"/>
        <v>2.8571428571428572</v>
      </c>
      <c r="Z152">
        <f t="shared" si="11"/>
        <v>45</v>
      </c>
      <c r="AA152" s="3">
        <v>36</v>
      </c>
      <c r="AB152" s="25" t="s">
        <v>10</v>
      </c>
      <c r="AC152" s="3" t="s">
        <v>165</v>
      </c>
      <c r="AD152" s="26" t="s">
        <v>127</v>
      </c>
      <c r="AG152" s="15">
        <v>4.5</v>
      </c>
    </row>
    <row r="153" spans="7:33" x14ac:dyDescent="0.25">
      <c r="G153" s="15" t="s">
        <v>606</v>
      </c>
      <c r="H153" s="15" t="s">
        <v>181</v>
      </c>
      <c r="I153" s="15">
        <v>2</v>
      </c>
      <c r="J153" s="15">
        <v>6.4</v>
      </c>
      <c r="K153" s="24">
        <f t="shared" si="9"/>
        <v>0.3125</v>
      </c>
      <c r="M153" s="15" t="s">
        <v>421</v>
      </c>
      <c r="N153" s="15" t="s">
        <v>351</v>
      </c>
      <c r="O153" s="15">
        <v>11</v>
      </c>
      <c r="P153" s="15">
        <v>4.5</v>
      </c>
      <c r="Q153" s="24">
        <f t="shared" si="10"/>
        <v>2.4444444444444446</v>
      </c>
      <c r="Z153">
        <f t="shared" si="11"/>
        <v>44</v>
      </c>
      <c r="AA153" s="3">
        <v>36</v>
      </c>
      <c r="AB153" s="25" t="s">
        <v>10</v>
      </c>
      <c r="AC153" s="3" t="s">
        <v>171</v>
      </c>
      <c r="AD153" s="26" t="s">
        <v>824</v>
      </c>
      <c r="AG153" s="15">
        <v>4.4000000000000004</v>
      </c>
    </row>
    <row r="154" spans="7:33" x14ac:dyDescent="0.25">
      <c r="G154" s="15" t="s">
        <v>628</v>
      </c>
      <c r="H154" s="15" t="s">
        <v>164</v>
      </c>
      <c r="I154" s="15">
        <v>2</v>
      </c>
      <c r="J154" s="15">
        <v>4.4000000000000004</v>
      </c>
      <c r="K154" s="24">
        <f t="shared" si="9"/>
        <v>0.45454545454545453</v>
      </c>
      <c r="M154" s="15" t="s">
        <v>536</v>
      </c>
      <c r="N154" s="15" t="s">
        <v>164</v>
      </c>
      <c r="O154" s="15">
        <v>10</v>
      </c>
      <c r="P154" s="15">
        <v>4.8</v>
      </c>
      <c r="Q154" s="24">
        <f t="shared" si="10"/>
        <v>2.0833333333333335</v>
      </c>
      <c r="Z154">
        <f t="shared" si="11"/>
        <v>42</v>
      </c>
      <c r="AA154" s="3">
        <v>36</v>
      </c>
      <c r="AB154" s="25" t="s">
        <v>10</v>
      </c>
      <c r="AC154" s="3" t="s">
        <v>177</v>
      </c>
      <c r="AD154" s="26" t="s">
        <v>825</v>
      </c>
      <c r="AG154" s="15">
        <v>4.2</v>
      </c>
    </row>
    <row r="155" spans="7:33" x14ac:dyDescent="0.25">
      <c r="G155" s="15" t="s">
        <v>640</v>
      </c>
      <c r="H155" s="15" t="s">
        <v>176</v>
      </c>
      <c r="I155" s="15">
        <v>2</v>
      </c>
      <c r="J155" s="15">
        <v>4.2</v>
      </c>
      <c r="K155" s="24">
        <f t="shared" si="9"/>
        <v>0.47619047619047616</v>
      </c>
      <c r="M155" s="15" t="s">
        <v>503</v>
      </c>
      <c r="N155" s="15" t="s">
        <v>169</v>
      </c>
      <c r="O155" s="15">
        <v>9</v>
      </c>
      <c r="P155" s="15">
        <v>4.4000000000000004</v>
      </c>
      <c r="Q155" s="24">
        <f t="shared" si="10"/>
        <v>2.0454545454545454</v>
      </c>
      <c r="Z155">
        <f t="shared" si="11"/>
        <v>43</v>
      </c>
      <c r="AA155" s="3">
        <v>35</v>
      </c>
      <c r="AB155" s="25" t="s">
        <v>10</v>
      </c>
      <c r="AC155" s="3" t="s">
        <v>181</v>
      </c>
      <c r="AD155" s="26" t="s">
        <v>826</v>
      </c>
      <c r="AG155" s="15">
        <v>4.3</v>
      </c>
    </row>
    <row r="156" spans="7:33" x14ac:dyDescent="0.25">
      <c r="G156" s="15" t="s">
        <v>642</v>
      </c>
      <c r="H156" s="15" t="s">
        <v>164</v>
      </c>
      <c r="I156" s="15">
        <v>2</v>
      </c>
      <c r="J156" s="15">
        <v>4</v>
      </c>
      <c r="K156" s="24">
        <f t="shared" si="9"/>
        <v>0.5</v>
      </c>
      <c r="M156" s="15" t="s">
        <v>487</v>
      </c>
      <c r="N156" s="15" t="s">
        <v>176</v>
      </c>
      <c r="O156" s="15">
        <v>9</v>
      </c>
      <c r="P156" s="15">
        <v>4.4000000000000004</v>
      </c>
      <c r="Q156" s="24">
        <f t="shared" si="10"/>
        <v>2.0454545454545454</v>
      </c>
      <c r="Z156">
        <f t="shared" si="11"/>
        <v>43</v>
      </c>
      <c r="AA156" s="3">
        <v>35</v>
      </c>
      <c r="AB156" s="25" t="s">
        <v>10</v>
      </c>
      <c r="AC156" s="3" t="s">
        <v>167</v>
      </c>
      <c r="AD156" s="26" t="s">
        <v>827</v>
      </c>
      <c r="AG156" s="15">
        <v>4.3</v>
      </c>
    </row>
    <row r="157" spans="7:33" x14ac:dyDescent="0.25">
      <c r="G157" s="15" t="s">
        <v>629</v>
      </c>
      <c r="H157" s="15" t="s">
        <v>178</v>
      </c>
      <c r="I157" s="15">
        <v>1</v>
      </c>
      <c r="J157" s="15">
        <v>4.4000000000000004</v>
      </c>
      <c r="K157" s="24">
        <f t="shared" si="9"/>
        <v>0.22727272727272727</v>
      </c>
      <c r="M157" s="15" t="s">
        <v>708</v>
      </c>
      <c r="N157" s="15" t="s">
        <v>168</v>
      </c>
      <c r="O157" s="15">
        <v>9</v>
      </c>
      <c r="P157" s="15">
        <v>4.3</v>
      </c>
      <c r="Q157" s="24">
        <f t="shared" si="10"/>
        <v>2.0930232558139537</v>
      </c>
      <c r="Z157">
        <f t="shared" si="11"/>
        <v>50</v>
      </c>
      <c r="AA157" s="3">
        <v>34</v>
      </c>
      <c r="AB157" s="25" t="s">
        <v>10</v>
      </c>
      <c r="AC157" s="3" t="s">
        <v>165</v>
      </c>
      <c r="AD157" s="26" t="s">
        <v>828</v>
      </c>
      <c r="AG157" s="15">
        <v>5</v>
      </c>
    </row>
    <row r="158" spans="7:33" x14ac:dyDescent="0.25">
      <c r="G158" s="15" t="s">
        <v>636</v>
      </c>
      <c r="H158" s="15" t="s">
        <v>164</v>
      </c>
      <c r="I158" s="15">
        <v>1</v>
      </c>
      <c r="J158" s="15">
        <v>4.2</v>
      </c>
      <c r="K158" s="24">
        <f t="shared" si="9"/>
        <v>0.23809523809523808</v>
      </c>
      <c r="M158" s="15" t="s">
        <v>659</v>
      </c>
      <c r="N158" s="15" t="s">
        <v>181</v>
      </c>
      <c r="O158" s="15">
        <v>8</v>
      </c>
      <c r="P158" s="15">
        <v>6.4</v>
      </c>
      <c r="Q158" s="24">
        <f t="shared" si="10"/>
        <v>1.25</v>
      </c>
      <c r="Z158">
        <f t="shared" si="11"/>
        <v>47</v>
      </c>
      <c r="AA158" s="3">
        <v>34</v>
      </c>
      <c r="AB158" s="25" t="s">
        <v>10</v>
      </c>
      <c r="AC158" s="3" t="s">
        <v>176</v>
      </c>
      <c r="AD158" s="26" t="s">
        <v>76</v>
      </c>
      <c r="AG158" s="15">
        <v>4.7</v>
      </c>
    </row>
    <row r="159" spans="7:33" x14ac:dyDescent="0.25">
      <c r="G159" s="15" t="s">
        <v>543</v>
      </c>
      <c r="H159" s="15" t="s">
        <v>180</v>
      </c>
      <c r="I159" s="15">
        <v>1</v>
      </c>
      <c r="J159" s="15">
        <v>4.0999999999999996</v>
      </c>
      <c r="K159" s="24">
        <f t="shared" si="9"/>
        <v>0.24390243902439027</v>
      </c>
      <c r="M159" s="15" t="s">
        <v>561</v>
      </c>
      <c r="N159" s="15" t="s">
        <v>172</v>
      </c>
      <c r="O159" s="15">
        <v>8</v>
      </c>
      <c r="P159" s="15">
        <v>4.8</v>
      </c>
      <c r="Q159" s="24">
        <f t="shared" si="10"/>
        <v>1.6666666666666667</v>
      </c>
      <c r="Z159">
        <f t="shared" si="11"/>
        <v>44</v>
      </c>
      <c r="AA159" s="3">
        <v>34</v>
      </c>
      <c r="AB159" s="25" t="s">
        <v>10</v>
      </c>
      <c r="AC159" s="3" t="s">
        <v>351</v>
      </c>
      <c r="AD159" s="26" t="s">
        <v>829</v>
      </c>
      <c r="AG159" s="15">
        <v>4.4000000000000004</v>
      </c>
    </row>
    <row r="160" spans="7:33" x14ac:dyDescent="0.25">
      <c r="G160" s="15" t="s">
        <v>360</v>
      </c>
      <c r="H160" s="15" t="s">
        <v>175</v>
      </c>
      <c r="I160" s="15">
        <v>1</v>
      </c>
      <c r="J160" s="15">
        <v>4</v>
      </c>
      <c r="K160" s="24">
        <f t="shared" si="9"/>
        <v>0.25</v>
      </c>
      <c r="M160" s="15" t="s">
        <v>682</v>
      </c>
      <c r="N160" s="15" t="s">
        <v>174</v>
      </c>
      <c r="O160" s="15">
        <v>8</v>
      </c>
      <c r="P160" s="15">
        <v>4.7</v>
      </c>
      <c r="Q160" s="24">
        <f t="shared" si="10"/>
        <v>1.7021276595744681</v>
      </c>
      <c r="Z160">
        <f t="shared" si="11"/>
        <v>46</v>
      </c>
      <c r="AA160" s="3">
        <v>32</v>
      </c>
      <c r="AB160" s="25" t="s">
        <v>10</v>
      </c>
      <c r="AC160" s="3" t="s">
        <v>351</v>
      </c>
      <c r="AD160" s="26" t="s">
        <v>830</v>
      </c>
      <c r="AG160" s="15">
        <v>4.5999999999999996</v>
      </c>
    </row>
    <row r="161" spans="7:33" x14ac:dyDescent="0.25">
      <c r="G161" s="15" t="s">
        <v>645</v>
      </c>
      <c r="H161" s="15" t="s">
        <v>169</v>
      </c>
      <c r="I161" s="15">
        <v>1</v>
      </c>
      <c r="J161" s="15">
        <v>4</v>
      </c>
      <c r="K161" s="24">
        <f t="shared" si="9"/>
        <v>0.25</v>
      </c>
      <c r="M161" s="15" t="s">
        <v>701</v>
      </c>
      <c r="N161" s="15" t="s">
        <v>171</v>
      </c>
      <c r="O161" s="15">
        <v>8</v>
      </c>
      <c r="P161" s="15">
        <v>4.4000000000000004</v>
      </c>
      <c r="Q161" s="24">
        <f t="shared" si="10"/>
        <v>1.8181818181818181</v>
      </c>
      <c r="Z161">
        <f t="shared" si="11"/>
        <v>43</v>
      </c>
      <c r="AA161" s="3">
        <v>32</v>
      </c>
      <c r="AB161" s="25" t="s">
        <v>10</v>
      </c>
      <c r="AC161" s="3" t="s">
        <v>168</v>
      </c>
      <c r="AD161" s="26" t="s">
        <v>831</v>
      </c>
      <c r="AG161" s="15">
        <v>4.3</v>
      </c>
    </row>
    <row r="162" spans="7:33" x14ac:dyDescent="0.25">
      <c r="G162" s="15" t="s">
        <v>648</v>
      </c>
      <c r="H162" s="15" t="s">
        <v>171</v>
      </c>
      <c r="I162" s="15">
        <v>1</v>
      </c>
      <c r="J162" s="15">
        <v>3.9</v>
      </c>
      <c r="K162" s="24">
        <f t="shared" si="9"/>
        <v>0.25641025641025644</v>
      </c>
      <c r="M162" s="15" t="s">
        <v>654</v>
      </c>
      <c r="N162" s="15" t="s">
        <v>177</v>
      </c>
      <c r="O162" s="15">
        <v>7</v>
      </c>
      <c r="P162" s="15">
        <v>7.3</v>
      </c>
      <c r="Q162" s="24">
        <f t="shared" si="10"/>
        <v>0.95890410958904115</v>
      </c>
      <c r="Z162">
        <f t="shared" si="11"/>
        <v>42</v>
      </c>
      <c r="AA162" s="3">
        <v>31</v>
      </c>
      <c r="AB162" s="25" t="s">
        <v>10</v>
      </c>
      <c r="AC162" s="3" t="s">
        <v>351</v>
      </c>
      <c r="AD162" s="26" t="s">
        <v>832</v>
      </c>
      <c r="AG162" s="15">
        <v>4.2</v>
      </c>
    </row>
    <row r="163" spans="7:33" x14ac:dyDescent="0.25">
      <c r="G163" s="15" t="s">
        <v>608</v>
      </c>
      <c r="H163" s="15" t="s">
        <v>166</v>
      </c>
      <c r="I163" s="15">
        <v>0</v>
      </c>
      <c r="J163" s="15">
        <v>5.5</v>
      </c>
      <c r="K163" s="24">
        <f t="shared" si="9"/>
        <v>0</v>
      </c>
      <c r="M163" s="15" t="s">
        <v>662</v>
      </c>
      <c r="N163" s="15" t="s">
        <v>170</v>
      </c>
      <c r="O163" s="15">
        <v>7</v>
      </c>
      <c r="P163" s="15">
        <v>6</v>
      </c>
      <c r="Q163" s="24">
        <f t="shared" si="10"/>
        <v>1.1666666666666667</v>
      </c>
      <c r="Z163">
        <f t="shared" si="11"/>
        <v>57</v>
      </c>
      <c r="AA163" s="3">
        <v>30</v>
      </c>
      <c r="AB163" s="25" t="s">
        <v>10</v>
      </c>
      <c r="AC163" s="3" t="s">
        <v>166</v>
      </c>
      <c r="AD163" s="26" t="s">
        <v>84</v>
      </c>
      <c r="AG163" s="15">
        <v>5.7</v>
      </c>
    </row>
    <row r="164" spans="7:33" x14ac:dyDescent="0.25">
      <c r="G164" s="15" t="s">
        <v>611</v>
      </c>
      <c r="H164" s="15" t="s">
        <v>177</v>
      </c>
      <c r="I164" s="15">
        <v>0</v>
      </c>
      <c r="J164" s="15">
        <v>5.3</v>
      </c>
      <c r="K164" s="24">
        <f t="shared" si="9"/>
        <v>0</v>
      </c>
      <c r="M164" s="15" t="s">
        <v>672</v>
      </c>
      <c r="N164" s="15" t="s">
        <v>170</v>
      </c>
      <c r="O164" s="15">
        <v>6</v>
      </c>
      <c r="P164" s="15">
        <v>5</v>
      </c>
      <c r="Q164" s="24">
        <f t="shared" si="10"/>
        <v>1.2</v>
      </c>
      <c r="Z164">
        <f t="shared" si="11"/>
        <v>48</v>
      </c>
      <c r="AA164" s="3">
        <v>30</v>
      </c>
      <c r="AB164" s="25" t="s">
        <v>10</v>
      </c>
      <c r="AC164" s="3" t="s">
        <v>178</v>
      </c>
      <c r="AD164" s="26" t="s">
        <v>833</v>
      </c>
      <c r="AG164" s="15">
        <v>4.8</v>
      </c>
    </row>
    <row r="165" spans="7:33" x14ac:dyDescent="0.25">
      <c r="G165" s="15" t="s">
        <v>613</v>
      </c>
      <c r="H165" s="15" t="s">
        <v>181</v>
      </c>
      <c r="I165" s="15">
        <v>0</v>
      </c>
      <c r="J165" s="15">
        <v>4.9000000000000004</v>
      </c>
      <c r="K165" s="24">
        <f t="shared" si="9"/>
        <v>0</v>
      </c>
      <c r="M165" s="15" t="s">
        <v>583</v>
      </c>
      <c r="N165" s="15" t="s">
        <v>181</v>
      </c>
      <c r="O165" s="15">
        <v>6</v>
      </c>
      <c r="P165" s="15">
        <v>4.9000000000000004</v>
      </c>
      <c r="Q165" s="24">
        <f t="shared" si="10"/>
        <v>1.2244897959183672</v>
      </c>
      <c r="Z165">
        <f t="shared" si="11"/>
        <v>43</v>
      </c>
      <c r="AA165" s="3">
        <v>29</v>
      </c>
      <c r="AB165" s="25" t="s">
        <v>10</v>
      </c>
      <c r="AC165" s="3" t="s">
        <v>164</v>
      </c>
      <c r="AD165" s="26" t="s">
        <v>834</v>
      </c>
      <c r="AG165" s="15">
        <v>4.3</v>
      </c>
    </row>
    <row r="166" spans="7:33" x14ac:dyDescent="0.25">
      <c r="G166" s="15" t="s">
        <v>617</v>
      </c>
      <c r="H166" s="15" t="s">
        <v>167</v>
      </c>
      <c r="I166" s="15">
        <v>0</v>
      </c>
      <c r="J166" s="15">
        <v>4.8</v>
      </c>
      <c r="K166" s="24">
        <f t="shared" si="9"/>
        <v>0</v>
      </c>
      <c r="M166" s="15" t="s">
        <v>678</v>
      </c>
      <c r="N166" s="15" t="s">
        <v>180</v>
      </c>
      <c r="O166" s="15">
        <v>6</v>
      </c>
      <c r="P166" s="15">
        <v>4.8</v>
      </c>
      <c r="Q166" s="24">
        <f t="shared" si="10"/>
        <v>1.25</v>
      </c>
      <c r="Z166">
        <f t="shared" si="11"/>
        <v>41</v>
      </c>
      <c r="AA166" s="3">
        <v>29</v>
      </c>
      <c r="AB166" s="25" t="s">
        <v>10</v>
      </c>
      <c r="AC166" s="3" t="s">
        <v>168</v>
      </c>
      <c r="AD166" s="26" t="s">
        <v>835</v>
      </c>
      <c r="AG166" s="15">
        <v>4.0999999999999996</v>
      </c>
    </row>
    <row r="167" spans="7:33" x14ac:dyDescent="0.25">
      <c r="G167" s="15" t="s">
        <v>205</v>
      </c>
      <c r="H167" s="15" t="s">
        <v>166</v>
      </c>
      <c r="I167" s="15">
        <v>0</v>
      </c>
      <c r="J167" s="15">
        <v>4.5</v>
      </c>
      <c r="K167" s="24">
        <f t="shared" si="9"/>
        <v>0</v>
      </c>
      <c r="M167" s="15" t="s">
        <v>661</v>
      </c>
      <c r="N167" s="15" t="s">
        <v>167</v>
      </c>
      <c r="O167" s="15">
        <v>5</v>
      </c>
      <c r="P167" s="15">
        <v>6</v>
      </c>
      <c r="Q167" s="24">
        <f t="shared" si="10"/>
        <v>0.83333333333333337</v>
      </c>
      <c r="Z167">
        <f t="shared" si="11"/>
        <v>47</v>
      </c>
      <c r="AA167" s="3">
        <v>28</v>
      </c>
      <c r="AB167" s="25" t="s">
        <v>10</v>
      </c>
      <c r="AC167" s="3" t="s">
        <v>181</v>
      </c>
      <c r="AD167" s="26" t="s">
        <v>836</v>
      </c>
      <c r="AG167" s="15">
        <v>4.7</v>
      </c>
    </row>
    <row r="168" spans="7:33" x14ac:dyDescent="0.25">
      <c r="G168" s="15" t="s">
        <v>619</v>
      </c>
      <c r="H168" s="15" t="s">
        <v>351</v>
      </c>
      <c r="I168" s="15">
        <v>0</v>
      </c>
      <c r="J168" s="15">
        <v>4.5</v>
      </c>
      <c r="K168" s="24">
        <f t="shared" si="9"/>
        <v>0</v>
      </c>
      <c r="M168" s="15" t="s">
        <v>559</v>
      </c>
      <c r="N168" s="15" t="s">
        <v>181</v>
      </c>
      <c r="O168" s="15">
        <v>5</v>
      </c>
      <c r="P168" s="15">
        <v>4.5</v>
      </c>
      <c r="Q168" s="24">
        <f t="shared" si="10"/>
        <v>1.1111111111111112</v>
      </c>
      <c r="Z168">
        <f t="shared" si="11"/>
        <v>41</v>
      </c>
      <c r="AA168" s="3">
        <v>28</v>
      </c>
      <c r="AB168" s="25" t="s">
        <v>10</v>
      </c>
      <c r="AC168" s="3" t="s">
        <v>178</v>
      </c>
      <c r="AD168" s="26" t="s">
        <v>837</v>
      </c>
      <c r="AG168" s="15">
        <v>4.0999999999999996</v>
      </c>
    </row>
    <row r="169" spans="7:33" x14ac:dyDescent="0.25">
      <c r="G169" s="15" t="s">
        <v>620</v>
      </c>
      <c r="H169" s="15" t="s">
        <v>351</v>
      </c>
      <c r="I169" s="15">
        <v>0</v>
      </c>
      <c r="J169" s="15">
        <v>4.5</v>
      </c>
      <c r="K169" s="24">
        <f t="shared" si="9"/>
        <v>0</v>
      </c>
      <c r="M169" s="15" t="s">
        <v>346</v>
      </c>
      <c r="N169" s="15" t="s">
        <v>163</v>
      </c>
      <c r="O169" s="15">
        <v>5</v>
      </c>
      <c r="P169" s="15">
        <v>4.2</v>
      </c>
      <c r="Q169" s="24">
        <f t="shared" si="10"/>
        <v>1.1904761904761905</v>
      </c>
      <c r="Z169">
        <f t="shared" si="11"/>
        <v>55</v>
      </c>
      <c r="AA169" s="3">
        <v>27</v>
      </c>
      <c r="AB169" s="25" t="s">
        <v>10</v>
      </c>
      <c r="AC169" s="3" t="s">
        <v>177</v>
      </c>
      <c r="AD169" s="26" t="s">
        <v>838</v>
      </c>
      <c r="AG169" s="15">
        <v>5.5</v>
      </c>
    </row>
    <row r="170" spans="7:33" x14ac:dyDescent="0.25">
      <c r="G170" s="15" t="s">
        <v>622</v>
      </c>
      <c r="H170" s="15" t="s">
        <v>180</v>
      </c>
      <c r="I170" s="15">
        <v>0</v>
      </c>
      <c r="J170" s="15">
        <v>4.5</v>
      </c>
      <c r="K170" s="24">
        <f t="shared" si="9"/>
        <v>0</v>
      </c>
      <c r="M170" s="15" t="s">
        <v>525</v>
      </c>
      <c r="N170" s="15" t="s">
        <v>181</v>
      </c>
      <c r="O170" s="15">
        <v>4</v>
      </c>
      <c r="P170" s="15">
        <v>6.9</v>
      </c>
      <c r="Q170" s="24">
        <f t="shared" si="10"/>
        <v>0.57971014492753625</v>
      </c>
      <c r="Z170">
        <f t="shared" si="11"/>
        <v>49</v>
      </c>
      <c r="AA170" s="3">
        <v>27</v>
      </c>
      <c r="AB170" s="25" t="s">
        <v>10</v>
      </c>
      <c r="AC170" s="3" t="s">
        <v>163</v>
      </c>
      <c r="AD170" s="26" t="s">
        <v>839</v>
      </c>
      <c r="AG170" s="15">
        <v>4.9000000000000004</v>
      </c>
    </row>
    <row r="171" spans="7:33" x14ac:dyDescent="0.25">
      <c r="G171" s="15" t="s">
        <v>623</v>
      </c>
      <c r="H171" s="15" t="s">
        <v>172</v>
      </c>
      <c r="I171" s="15">
        <v>0</v>
      </c>
      <c r="J171" s="15">
        <v>4.5</v>
      </c>
      <c r="K171" s="24">
        <f t="shared" si="9"/>
        <v>0</v>
      </c>
      <c r="M171" s="15" t="s">
        <v>667</v>
      </c>
      <c r="N171" s="15" t="s">
        <v>168</v>
      </c>
      <c r="O171" s="15">
        <v>4</v>
      </c>
      <c r="P171" s="15">
        <v>5.4</v>
      </c>
      <c r="Q171" s="24">
        <f t="shared" si="10"/>
        <v>0.7407407407407407</v>
      </c>
      <c r="Z171">
        <f t="shared" si="11"/>
        <v>47</v>
      </c>
      <c r="AA171" s="3">
        <v>27</v>
      </c>
      <c r="AB171" s="25" t="s">
        <v>10</v>
      </c>
      <c r="AC171" s="3" t="s">
        <v>351</v>
      </c>
      <c r="AD171" s="26" t="s">
        <v>41</v>
      </c>
      <c r="AG171" s="15">
        <v>4.7</v>
      </c>
    </row>
    <row r="172" spans="7:33" x14ac:dyDescent="0.25">
      <c r="G172" s="15" t="s">
        <v>625</v>
      </c>
      <c r="H172" s="15" t="s">
        <v>179</v>
      </c>
      <c r="I172" s="15">
        <v>0</v>
      </c>
      <c r="J172" s="15">
        <v>4.5</v>
      </c>
      <c r="K172" s="24">
        <f t="shared" si="9"/>
        <v>0</v>
      </c>
      <c r="M172" s="15" t="s">
        <v>554</v>
      </c>
      <c r="N172" s="15" t="s">
        <v>351</v>
      </c>
      <c r="O172" s="15">
        <v>4</v>
      </c>
      <c r="P172" s="15">
        <v>4.3</v>
      </c>
      <c r="Q172" s="24">
        <f t="shared" si="10"/>
        <v>0.93023255813953487</v>
      </c>
      <c r="Z172">
        <f t="shared" si="11"/>
        <v>49</v>
      </c>
      <c r="AA172" s="3">
        <v>25</v>
      </c>
      <c r="AB172" s="25" t="s">
        <v>10</v>
      </c>
      <c r="AC172" s="3" t="s">
        <v>163</v>
      </c>
      <c r="AD172" s="26" t="s">
        <v>840</v>
      </c>
      <c r="AG172" s="15">
        <v>4.9000000000000004</v>
      </c>
    </row>
    <row r="173" spans="7:33" x14ac:dyDescent="0.25">
      <c r="G173" s="15" t="s">
        <v>626</v>
      </c>
      <c r="H173" s="15" t="s">
        <v>173</v>
      </c>
      <c r="I173" s="15">
        <v>0</v>
      </c>
      <c r="J173" s="15">
        <v>4.4000000000000004</v>
      </c>
      <c r="K173" s="24">
        <f t="shared" si="9"/>
        <v>0</v>
      </c>
      <c r="M173" s="15" t="s">
        <v>663</v>
      </c>
      <c r="N173" s="15" t="s">
        <v>178</v>
      </c>
      <c r="O173" s="15">
        <v>3</v>
      </c>
      <c r="P173" s="15">
        <v>6</v>
      </c>
      <c r="Q173" s="24">
        <f t="shared" si="10"/>
        <v>0.5</v>
      </c>
      <c r="Z173">
        <f t="shared" si="11"/>
        <v>43</v>
      </c>
      <c r="AA173" s="3">
        <v>25</v>
      </c>
      <c r="AB173" s="25" t="s">
        <v>10</v>
      </c>
      <c r="AC173" s="3" t="s">
        <v>178</v>
      </c>
      <c r="AD173" s="26" t="s">
        <v>841</v>
      </c>
      <c r="AG173" s="15">
        <v>4.3</v>
      </c>
    </row>
    <row r="174" spans="7:33" x14ac:dyDescent="0.25">
      <c r="G174" s="15" t="s">
        <v>545</v>
      </c>
      <c r="H174" s="15" t="s">
        <v>175</v>
      </c>
      <c r="I174" s="15">
        <v>0</v>
      </c>
      <c r="J174" s="15">
        <v>4.3</v>
      </c>
      <c r="K174" s="24">
        <f t="shared" si="9"/>
        <v>0</v>
      </c>
      <c r="M174" s="15" t="s">
        <v>670</v>
      </c>
      <c r="N174" s="15" t="s">
        <v>168</v>
      </c>
      <c r="O174" s="15">
        <v>3</v>
      </c>
      <c r="P174" s="15">
        <v>5.0999999999999996</v>
      </c>
      <c r="Q174" s="24">
        <f t="shared" si="10"/>
        <v>0.58823529411764708</v>
      </c>
      <c r="Z174">
        <f t="shared" si="11"/>
        <v>43</v>
      </c>
      <c r="AA174" s="3">
        <v>25</v>
      </c>
      <c r="AB174" s="25" t="s">
        <v>10</v>
      </c>
      <c r="AC174" s="3" t="s">
        <v>176</v>
      </c>
      <c r="AD174" s="26" t="s">
        <v>842</v>
      </c>
      <c r="AG174" s="15">
        <v>4.3</v>
      </c>
    </row>
    <row r="175" spans="7:33" x14ac:dyDescent="0.25">
      <c r="G175" s="15" t="s">
        <v>635</v>
      </c>
      <c r="H175" s="15" t="s">
        <v>351</v>
      </c>
      <c r="I175" s="15">
        <v>0</v>
      </c>
      <c r="J175" s="15">
        <v>4.2</v>
      </c>
      <c r="K175" s="24">
        <f t="shared" si="9"/>
        <v>0</v>
      </c>
      <c r="M175" s="15" t="s">
        <v>711</v>
      </c>
      <c r="N175" s="15" t="s">
        <v>164</v>
      </c>
      <c r="O175" s="15">
        <v>3</v>
      </c>
      <c r="P175" s="15">
        <v>4.3</v>
      </c>
      <c r="Q175" s="24">
        <f t="shared" si="10"/>
        <v>0.69767441860465118</v>
      </c>
      <c r="Z175">
        <f t="shared" si="11"/>
        <v>58</v>
      </c>
      <c r="AA175" s="3">
        <v>24</v>
      </c>
      <c r="AB175" s="25" t="s">
        <v>10</v>
      </c>
      <c r="AC175" s="3" t="s">
        <v>170</v>
      </c>
      <c r="AD175" s="26" t="s">
        <v>843</v>
      </c>
      <c r="AG175" s="15">
        <v>5.8</v>
      </c>
    </row>
    <row r="176" spans="7:33" x14ac:dyDescent="0.25">
      <c r="G176" s="15" t="s">
        <v>637</v>
      </c>
      <c r="H176" s="15" t="s">
        <v>167</v>
      </c>
      <c r="I176" s="15">
        <v>0</v>
      </c>
      <c r="J176" s="15">
        <v>4.2</v>
      </c>
      <c r="K176" s="24">
        <f t="shared" si="9"/>
        <v>0</v>
      </c>
      <c r="M176" s="15" t="s">
        <v>658</v>
      </c>
      <c r="N176" s="15" t="s">
        <v>176</v>
      </c>
      <c r="O176" s="15">
        <v>2</v>
      </c>
      <c r="P176" s="15">
        <v>6.5</v>
      </c>
      <c r="Q176" s="24">
        <f t="shared" si="10"/>
        <v>0.30769230769230771</v>
      </c>
      <c r="Z176">
        <f t="shared" si="11"/>
        <v>43</v>
      </c>
      <c r="AA176" s="3">
        <v>24</v>
      </c>
      <c r="AB176" s="25" t="s">
        <v>10</v>
      </c>
      <c r="AC176" s="3" t="s">
        <v>178</v>
      </c>
      <c r="AD176" s="26" t="s">
        <v>844</v>
      </c>
      <c r="AG176" s="15">
        <v>4.3</v>
      </c>
    </row>
    <row r="177" spans="7:33" x14ac:dyDescent="0.25">
      <c r="G177" s="15" t="s">
        <v>641</v>
      </c>
      <c r="H177" s="15" t="s">
        <v>165</v>
      </c>
      <c r="I177" s="15">
        <v>0</v>
      </c>
      <c r="J177" s="15">
        <v>4.0999999999999996</v>
      </c>
      <c r="K177" s="24">
        <f t="shared" si="9"/>
        <v>0</v>
      </c>
      <c r="M177" s="15" t="s">
        <v>665</v>
      </c>
      <c r="N177" s="15" t="s">
        <v>164</v>
      </c>
      <c r="O177" s="15">
        <v>2</v>
      </c>
      <c r="P177" s="15">
        <v>5.5</v>
      </c>
      <c r="Q177" s="24">
        <f t="shared" si="10"/>
        <v>0.36363636363636365</v>
      </c>
      <c r="Z177">
        <f t="shared" si="11"/>
        <v>43</v>
      </c>
      <c r="AA177" s="3">
        <v>23</v>
      </c>
      <c r="AB177" s="25" t="s">
        <v>10</v>
      </c>
      <c r="AC177" s="3" t="s">
        <v>180</v>
      </c>
      <c r="AD177" s="26" t="s">
        <v>845</v>
      </c>
      <c r="AG177" s="15">
        <v>4.3</v>
      </c>
    </row>
    <row r="178" spans="7:33" x14ac:dyDescent="0.25">
      <c r="G178" s="15" t="s">
        <v>643</v>
      </c>
      <c r="H178" s="15" t="s">
        <v>170</v>
      </c>
      <c r="I178" s="15">
        <v>0</v>
      </c>
      <c r="J178" s="15">
        <v>4</v>
      </c>
      <c r="K178" s="24">
        <f t="shared" si="9"/>
        <v>0</v>
      </c>
      <c r="M178" s="15" t="s">
        <v>681</v>
      </c>
      <c r="N178" s="15" t="s">
        <v>170</v>
      </c>
      <c r="O178" s="15">
        <v>2</v>
      </c>
      <c r="P178" s="15">
        <v>4.7</v>
      </c>
      <c r="Q178" s="24">
        <f t="shared" si="10"/>
        <v>0.42553191489361702</v>
      </c>
      <c r="Z178">
        <f t="shared" si="11"/>
        <v>51</v>
      </c>
      <c r="AA178" s="3">
        <v>22</v>
      </c>
      <c r="AB178" s="25" t="s">
        <v>10</v>
      </c>
      <c r="AC178" s="3" t="s">
        <v>351</v>
      </c>
      <c r="AD178" s="26" t="s">
        <v>846</v>
      </c>
      <c r="AG178" s="15">
        <v>5.0999999999999996</v>
      </c>
    </row>
    <row r="179" spans="7:33" x14ac:dyDescent="0.25">
      <c r="G179" s="15" t="s">
        <v>646</v>
      </c>
      <c r="H179" s="15" t="s">
        <v>179</v>
      </c>
      <c r="I179" s="15">
        <v>0</v>
      </c>
      <c r="J179" s="15">
        <v>4</v>
      </c>
      <c r="K179" s="24">
        <f t="shared" si="9"/>
        <v>0</v>
      </c>
      <c r="M179" s="15" t="s">
        <v>653</v>
      </c>
      <c r="N179" s="15" t="s">
        <v>166</v>
      </c>
      <c r="O179" s="15">
        <v>1</v>
      </c>
      <c r="P179" s="15">
        <v>7.3</v>
      </c>
      <c r="Q179" s="24">
        <f t="shared" si="10"/>
        <v>0.13698630136986301</v>
      </c>
      <c r="Z179">
        <f t="shared" si="11"/>
        <v>50</v>
      </c>
      <c r="AA179" s="3">
        <v>21</v>
      </c>
      <c r="AB179" s="25" t="s">
        <v>10</v>
      </c>
      <c r="AC179" s="3" t="s">
        <v>181</v>
      </c>
      <c r="AD179" s="26" t="s">
        <v>847</v>
      </c>
      <c r="AG179" s="15">
        <v>5</v>
      </c>
    </row>
    <row r="180" spans="7:33" x14ac:dyDescent="0.25">
      <c r="G180" s="15" t="s">
        <v>647</v>
      </c>
      <c r="H180" s="15" t="s">
        <v>175</v>
      </c>
      <c r="I180" s="15">
        <v>0</v>
      </c>
      <c r="J180" s="15">
        <v>3.9</v>
      </c>
      <c r="K180" s="24">
        <f t="shared" si="9"/>
        <v>0</v>
      </c>
      <c r="M180" s="15" t="s">
        <v>676</v>
      </c>
      <c r="N180" s="15" t="s">
        <v>173</v>
      </c>
      <c r="O180" s="15">
        <v>1</v>
      </c>
      <c r="P180" s="15">
        <v>4.8</v>
      </c>
      <c r="Q180" s="24">
        <f t="shared" si="10"/>
        <v>0.20833333333333334</v>
      </c>
      <c r="Z180">
        <f t="shared" si="11"/>
        <v>51</v>
      </c>
      <c r="AA180" s="3">
        <v>20</v>
      </c>
      <c r="AB180" s="25" t="s">
        <v>10</v>
      </c>
      <c r="AC180" s="3" t="s">
        <v>163</v>
      </c>
      <c r="AD180" s="26" t="s">
        <v>848</v>
      </c>
      <c r="AG180" s="15">
        <v>5.0999999999999996</v>
      </c>
    </row>
    <row r="181" spans="7:33" x14ac:dyDescent="0.25">
      <c r="G181" s="15" t="s">
        <v>650</v>
      </c>
      <c r="H181" s="15" t="s">
        <v>164</v>
      </c>
      <c r="I181" s="15">
        <v>0</v>
      </c>
      <c r="J181" s="15">
        <v>3.9</v>
      </c>
      <c r="K181" s="24">
        <f t="shared" si="9"/>
        <v>0</v>
      </c>
      <c r="M181" s="15" t="s">
        <v>680</v>
      </c>
      <c r="N181" s="15" t="s">
        <v>170</v>
      </c>
      <c r="O181" s="15">
        <v>1</v>
      </c>
      <c r="P181" s="15">
        <v>4.7</v>
      </c>
      <c r="Q181" s="24">
        <f t="shared" si="10"/>
        <v>0.21276595744680851</v>
      </c>
      <c r="Z181">
        <f t="shared" si="11"/>
        <v>45</v>
      </c>
      <c r="AA181" s="3">
        <v>20</v>
      </c>
      <c r="AB181" s="25" t="s">
        <v>10</v>
      </c>
      <c r="AC181" s="3" t="s">
        <v>164</v>
      </c>
      <c r="AD181" s="26" t="s">
        <v>849</v>
      </c>
      <c r="AG181" s="15">
        <v>4.5</v>
      </c>
    </row>
    <row r="182" spans="7:33" x14ac:dyDescent="0.25">
      <c r="G182" s="15" t="s">
        <v>343</v>
      </c>
      <c r="H182" s="15" t="s">
        <v>174</v>
      </c>
      <c r="I182" s="15">
        <v>0</v>
      </c>
      <c r="J182" s="15">
        <v>3.9</v>
      </c>
      <c r="K182" s="24">
        <f t="shared" si="9"/>
        <v>0</v>
      </c>
      <c r="M182" s="15" t="s">
        <v>688</v>
      </c>
      <c r="N182" s="15" t="s">
        <v>166</v>
      </c>
      <c r="O182" s="15">
        <v>1</v>
      </c>
      <c r="P182" s="15">
        <v>4.5</v>
      </c>
      <c r="Q182" s="24">
        <f t="shared" si="10"/>
        <v>0.22222222222222221</v>
      </c>
      <c r="Z182">
        <f t="shared" si="11"/>
        <v>43</v>
      </c>
      <c r="AA182" s="3">
        <v>20</v>
      </c>
      <c r="AB182" s="25" t="s">
        <v>10</v>
      </c>
      <c r="AC182" s="3" t="s">
        <v>178</v>
      </c>
      <c r="AD182" s="26" t="s">
        <v>850</v>
      </c>
      <c r="AG182" s="15">
        <v>4.3</v>
      </c>
    </row>
    <row r="183" spans="7:33" x14ac:dyDescent="0.25">
      <c r="M183" s="15" t="s">
        <v>689</v>
      </c>
      <c r="N183" s="15" t="s">
        <v>166</v>
      </c>
      <c r="O183" s="15">
        <v>1</v>
      </c>
      <c r="P183" s="15">
        <v>4.5</v>
      </c>
      <c r="Q183" s="24">
        <f t="shared" si="10"/>
        <v>0.22222222222222221</v>
      </c>
      <c r="Z183">
        <f t="shared" si="11"/>
        <v>39</v>
      </c>
      <c r="AA183" s="3">
        <v>20</v>
      </c>
      <c r="AB183" s="25" t="s">
        <v>10</v>
      </c>
      <c r="AC183" s="3" t="s">
        <v>174</v>
      </c>
      <c r="AD183" s="26" t="s">
        <v>851</v>
      </c>
      <c r="AG183" s="15">
        <v>3.9</v>
      </c>
    </row>
    <row r="184" spans="7:33" x14ac:dyDescent="0.25">
      <c r="M184" s="15" t="s">
        <v>694</v>
      </c>
      <c r="N184" s="15" t="s">
        <v>180</v>
      </c>
      <c r="O184" s="15">
        <v>1</v>
      </c>
      <c r="P184" s="15">
        <v>4.5</v>
      </c>
      <c r="Q184" s="24">
        <f t="shared" si="10"/>
        <v>0.22222222222222221</v>
      </c>
      <c r="Z184">
        <f t="shared" si="11"/>
        <v>49</v>
      </c>
      <c r="AA184" s="3">
        <v>19</v>
      </c>
      <c r="AB184" s="25" t="s">
        <v>10</v>
      </c>
      <c r="AC184" s="3" t="s">
        <v>167</v>
      </c>
      <c r="AD184" s="26" t="s">
        <v>852</v>
      </c>
      <c r="AG184" s="15">
        <v>4.9000000000000004</v>
      </c>
    </row>
    <row r="185" spans="7:33" x14ac:dyDescent="0.25">
      <c r="M185" s="15" t="s">
        <v>699</v>
      </c>
      <c r="N185" s="15" t="s">
        <v>179</v>
      </c>
      <c r="O185" s="15">
        <v>1</v>
      </c>
      <c r="P185" s="15">
        <v>4.5</v>
      </c>
      <c r="Q185" s="24">
        <f t="shared" si="10"/>
        <v>0.22222222222222221</v>
      </c>
      <c r="Z185">
        <f t="shared" si="11"/>
        <v>45</v>
      </c>
      <c r="AA185" s="3">
        <v>19</v>
      </c>
      <c r="AB185" s="25" t="s">
        <v>10</v>
      </c>
      <c r="AC185" s="3" t="s">
        <v>178</v>
      </c>
      <c r="AD185" s="26" t="s">
        <v>853</v>
      </c>
      <c r="AG185" s="15">
        <v>4.5</v>
      </c>
    </row>
    <row r="186" spans="7:33" x14ac:dyDescent="0.25">
      <c r="M186" s="15" t="s">
        <v>704</v>
      </c>
      <c r="N186" s="15" t="s">
        <v>351</v>
      </c>
      <c r="O186" s="15">
        <v>1</v>
      </c>
      <c r="P186" s="15">
        <v>4.4000000000000004</v>
      </c>
      <c r="Q186" s="24">
        <f t="shared" si="10"/>
        <v>0.22727272727272727</v>
      </c>
      <c r="Z186">
        <f t="shared" si="11"/>
        <v>42</v>
      </c>
      <c r="AA186" s="3">
        <v>19</v>
      </c>
      <c r="AB186" s="25" t="s">
        <v>10</v>
      </c>
      <c r="AC186" s="3" t="s">
        <v>168</v>
      </c>
      <c r="AD186" s="26" t="s">
        <v>771</v>
      </c>
      <c r="AG186" s="15">
        <v>4.2</v>
      </c>
    </row>
    <row r="187" spans="7:33" x14ac:dyDescent="0.25">
      <c r="M187" s="15" t="s">
        <v>705</v>
      </c>
      <c r="N187" s="15" t="s">
        <v>167</v>
      </c>
      <c r="O187" s="15">
        <v>1</v>
      </c>
      <c r="P187" s="15">
        <v>4.4000000000000004</v>
      </c>
      <c r="Q187" s="24">
        <f t="shared" si="10"/>
        <v>0.22727272727272727</v>
      </c>
      <c r="Z187">
        <f t="shared" si="11"/>
        <v>42</v>
      </c>
      <c r="AA187" s="3">
        <v>19</v>
      </c>
      <c r="AB187" s="25" t="s">
        <v>10</v>
      </c>
      <c r="AC187" s="3" t="s">
        <v>180</v>
      </c>
      <c r="AD187" s="26" t="s">
        <v>854</v>
      </c>
      <c r="AG187" s="15">
        <v>4.2</v>
      </c>
    </row>
    <row r="188" spans="7:33" x14ac:dyDescent="0.25">
      <c r="M188" s="15" t="s">
        <v>714</v>
      </c>
      <c r="N188" s="15" t="s">
        <v>165</v>
      </c>
      <c r="O188" s="15">
        <v>1</v>
      </c>
      <c r="P188" s="15">
        <v>4.3</v>
      </c>
      <c r="Q188" s="24">
        <f t="shared" si="10"/>
        <v>0.23255813953488372</v>
      </c>
      <c r="Z188">
        <f t="shared" si="11"/>
        <v>47</v>
      </c>
      <c r="AA188" s="3">
        <v>18</v>
      </c>
      <c r="AB188" s="25" t="s">
        <v>10</v>
      </c>
      <c r="AC188" s="3" t="s">
        <v>351</v>
      </c>
      <c r="AD188" s="26" t="s">
        <v>855</v>
      </c>
      <c r="AG188" s="15">
        <v>4.7</v>
      </c>
    </row>
    <row r="189" spans="7:33" x14ac:dyDescent="0.25">
      <c r="M189" s="15" t="s">
        <v>652</v>
      </c>
      <c r="N189" s="15" t="s">
        <v>172</v>
      </c>
      <c r="O189" s="15">
        <v>0</v>
      </c>
      <c r="P189" s="15">
        <v>8</v>
      </c>
      <c r="Q189" s="24">
        <f t="shared" si="10"/>
        <v>0</v>
      </c>
      <c r="Z189">
        <f t="shared" si="11"/>
        <v>63</v>
      </c>
      <c r="AA189" s="3">
        <v>17</v>
      </c>
      <c r="AB189" s="25" t="s">
        <v>10</v>
      </c>
      <c r="AC189" s="3" t="s">
        <v>170</v>
      </c>
      <c r="AD189" s="26" t="s">
        <v>856</v>
      </c>
      <c r="AG189" s="15">
        <v>6.3</v>
      </c>
    </row>
    <row r="190" spans="7:33" x14ac:dyDescent="0.25">
      <c r="M190" s="15" t="s">
        <v>656</v>
      </c>
      <c r="N190" s="15" t="s">
        <v>173</v>
      </c>
      <c r="O190" s="15">
        <v>0</v>
      </c>
      <c r="P190" s="15">
        <v>6.9</v>
      </c>
      <c r="Q190" s="24">
        <f t="shared" si="10"/>
        <v>0</v>
      </c>
      <c r="Z190">
        <f t="shared" si="11"/>
        <v>43</v>
      </c>
      <c r="AA190" s="3">
        <v>17</v>
      </c>
      <c r="AB190" s="25" t="s">
        <v>10</v>
      </c>
      <c r="AC190" s="3" t="s">
        <v>174</v>
      </c>
      <c r="AD190" s="26" t="s">
        <v>857</v>
      </c>
      <c r="AG190" s="15">
        <v>4.3</v>
      </c>
    </row>
    <row r="191" spans="7:33" x14ac:dyDescent="0.25">
      <c r="M191" s="15" t="s">
        <v>666</v>
      </c>
      <c r="N191" s="15" t="s">
        <v>180</v>
      </c>
      <c r="O191" s="15">
        <v>0</v>
      </c>
      <c r="P191" s="15">
        <v>5.5</v>
      </c>
      <c r="Q191" s="24">
        <f t="shared" si="10"/>
        <v>0</v>
      </c>
      <c r="Z191">
        <f t="shared" si="11"/>
        <v>48</v>
      </c>
      <c r="AA191" s="3">
        <v>15</v>
      </c>
      <c r="AB191" s="25" t="s">
        <v>10</v>
      </c>
      <c r="AC191" s="3" t="s">
        <v>173</v>
      </c>
      <c r="AD191" s="26" t="s">
        <v>858</v>
      </c>
      <c r="AG191" s="15">
        <v>4.8</v>
      </c>
    </row>
    <row r="192" spans="7:33" x14ac:dyDescent="0.25">
      <c r="M192" s="15" t="s">
        <v>671</v>
      </c>
      <c r="N192" s="15" t="s">
        <v>351</v>
      </c>
      <c r="O192" s="15">
        <v>0</v>
      </c>
      <c r="P192" s="15">
        <v>5</v>
      </c>
      <c r="Q192" s="24">
        <f t="shared" si="10"/>
        <v>0</v>
      </c>
      <c r="Z192">
        <f t="shared" si="11"/>
        <v>42</v>
      </c>
      <c r="AA192" s="3">
        <v>15</v>
      </c>
      <c r="AB192" s="25" t="s">
        <v>10</v>
      </c>
      <c r="AC192" s="3" t="s">
        <v>174</v>
      </c>
      <c r="AD192" s="26" t="s">
        <v>859</v>
      </c>
      <c r="AG192" s="15">
        <v>4.2</v>
      </c>
    </row>
    <row r="193" spans="13:33" x14ac:dyDescent="0.25">
      <c r="M193" s="15" t="s">
        <v>673</v>
      </c>
      <c r="N193" s="15" t="s">
        <v>178</v>
      </c>
      <c r="O193" s="15">
        <v>0</v>
      </c>
      <c r="P193" s="15">
        <v>5</v>
      </c>
      <c r="Q193" s="24">
        <f t="shared" si="10"/>
        <v>0</v>
      </c>
      <c r="Z193">
        <f t="shared" si="11"/>
        <v>64</v>
      </c>
      <c r="AA193" s="3">
        <v>14</v>
      </c>
      <c r="AB193" s="25" t="s">
        <v>10</v>
      </c>
      <c r="AC193" s="3" t="s">
        <v>172</v>
      </c>
      <c r="AD193" s="26" t="s">
        <v>860</v>
      </c>
      <c r="AG193" s="15">
        <v>6.4</v>
      </c>
    </row>
    <row r="194" spans="13:33" x14ac:dyDescent="0.25">
      <c r="M194" s="15" t="s">
        <v>674</v>
      </c>
      <c r="N194" s="15" t="s">
        <v>176</v>
      </c>
      <c r="O194" s="15">
        <v>0</v>
      </c>
      <c r="P194" s="15">
        <v>5</v>
      </c>
      <c r="Q194" s="24">
        <f t="shared" ref="Q194:Q217" si="12">O194/P194</f>
        <v>0</v>
      </c>
      <c r="Z194">
        <f t="shared" ref="Z194:Z257" si="13">AG194*10</f>
        <v>44</v>
      </c>
      <c r="AA194" s="3">
        <v>14</v>
      </c>
      <c r="AB194" s="25" t="s">
        <v>10</v>
      </c>
      <c r="AC194" s="3" t="s">
        <v>176</v>
      </c>
      <c r="AD194" s="26" t="s">
        <v>861</v>
      </c>
      <c r="AG194" s="15">
        <v>4.4000000000000004</v>
      </c>
    </row>
    <row r="195" spans="13:33" x14ac:dyDescent="0.25">
      <c r="M195" s="15" t="s">
        <v>679</v>
      </c>
      <c r="N195" s="15" t="s">
        <v>171</v>
      </c>
      <c r="O195" s="15">
        <v>0</v>
      </c>
      <c r="P195" s="15">
        <v>4.7</v>
      </c>
      <c r="Q195" s="24">
        <f t="shared" si="12"/>
        <v>0</v>
      </c>
      <c r="Z195">
        <f t="shared" si="13"/>
        <v>45</v>
      </c>
      <c r="AA195" s="3">
        <v>12</v>
      </c>
      <c r="AB195" s="25" t="s">
        <v>10</v>
      </c>
      <c r="AC195" s="3" t="s">
        <v>173</v>
      </c>
      <c r="AD195" s="26" t="s">
        <v>862</v>
      </c>
      <c r="AG195" s="15">
        <v>4.5</v>
      </c>
    </row>
    <row r="196" spans="13:33" x14ac:dyDescent="0.25">
      <c r="M196" s="15" t="s">
        <v>685</v>
      </c>
      <c r="N196" s="15" t="s">
        <v>175</v>
      </c>
      <c r="O196" s="15">
        <v>0</v>
      </c>
      <c r="P196" s="15">
        <v>4.5</v>
      </c>
      <c r="Q196" s="24">
        <f t="shared" si="12"/>
        <v>0</v>
      </c>
      <c r="Z196">
        <f t="shared" si="13"/>
        <v>43</v>
      </c>
      <c r="AA196" s="3">
        <v>12</v>
      </c>
      <c r="AB196" s="25" t="s">
        <v>10</v>
      </c>
      <c r="AC196" s="3" t="s">
        <v>165</v>
      </c>
      <c r="AD196" s="26" t="s">
        <v>863</v>
      </c>
      <c r="AG196" s="15">
        <v>4.3</v>
      </c>
    </row>
    <row r="197" spans="13:33" x14ac:dyDescent="0.25">
      <c r="M197" s="15" t="s">
        <v>686</v>
      </c>
      <c r="N197" s="15" t="s">
        <v>175</v>
      </c>
      <c r="O197" s="15">
        <v>0</v>
      </c>
      <c r="P197" s="15">
        <v>4.5</v>
      </c>
      <c r="Q197" s="24">
        <f t="shared" si="12"/>
        <v>0</v>
      </c>
      <c r="Z197">
        <f t="shared" si="13"/>
        <v>45</v>
      </c>
      <c r="AA197" s="3">
        <v>11</v>
      </c>
      <c r="AB197" s="25" t="s">
        <v>10</v>
      </c>
      <c r="AC197" s="3" t="s">
        <v>180</v>
      </c>
      <c r="AD197" s="26" t="s">
        <v>864</v>
      </c>
      <c r="AG197" s="15">
        <v>4.5</v>
      </c>
    </row>
    <row r="198" spans="13:33" x14ac:dyDescent="0.25">
      <c r="M198" s="15" t="s">
        <v>598</v>
      </c>
      <c r="N198" s="15" t="s">
        <v>175</v>
      </c>
      <c r="O198" s="15">
        <v>0</v>
      </c>
      <c r="P198" s="15">
        <v>4.5</v>
      </c>
      <c r="Q198" s="24">
        <f t="shared" si="12"/>
        <v>0</v>
      </c>
      <c r="Z198">
        <f t="shared" si="13"/>
        <v>54</v>
      </c>
      <c r="AA198" s="3">
        <v>9</v>
      </c>
      <c r="AB198" s="25" t="s">
        <v>10</v>
      </c>
      <c r="AC198" s="3" t="s">
        <v>163</v>
      </c>
      <c r="AD198" s="26" t="s">
        <v>865</v>
      </c>
      <c r="AG198" s="15">
        <v>5.4</v>
      </c>
    </row>
    <row r="199" spans="13:33" x14ac:dyDescent="0.25">
      <c r="M199" s="15" t="s">
        <v>687</v>
      </c>
      <c r="N199" s="15" t="s">
        <v>171</v>
      </c>
      <c r="O199" s="15">
        <v>0</v>
      </c>
      <c r="P199" s="15">
        <v>4.5</v>
      </c>
      <c r="Q199" s="24">
        <f t="shared" si="12"/>
        <v>0</v>
      </c>
      <c r="Z199">
        <f t="shared" si="13"/>
        <v>49</v>
      </c>
      <c r="AA199" s="3">
        <v>9</v>
      </c>
      <c r="AB199" s="25" t="s">
        <v>10</v>
      </c>
      <c r="AC199" s="3" t="s">
        <v>163</v>
      </c>
      <c r="AD199" s="26" t="s">
        <v>866</v>
      </c>
      <c r="AG199" s="15">
        <v>4.9000000000000004</v>
      </c>
    </row>
    <row r="200" spans="13:33" x14ac:dyDescent="0.25">
      <c r="M200" s="15" t="s">
        <v>690</v>
      </c>
      <c r="N200" s="15" t="s">
        <v>351</v>
      </c>
      <c r="O200" s="15">
        <v>0</v>
      </c>
      <c r="P200" s="15">
        <v>4.5</v>
      </c>
      <c r="Q200" s="24">
        <f t="shared" si="12"/>
        <v>0</v>
      </c>
      <c r="Z200">
        <f t="shared" si="13"/>
        <v>39</v>
      </c>
      <c r="AA200" s="3">
        <v>9</v>
      </c>
      <c r="AB200" s="25" t="s">
        <v>10</v>
      </c>
      <c r="AC200" s="3" t="s">
        <v>174</v>
      </c>
      <c r="AD200" s="26" t="s">
        <v>867</v>
      </c>
      <c r="AG200" s="15">
        <v>3.9</v>
      </c>
    </row>
    <row r="201" spans="13:33" x14ac:dyDescent="0.25">
      <c r="M201" s="15" t="s">
        <v>691</v>
      </c>
      <c r="N201" s="15" t="s">
        <v>351</v>
      </c>
      <c r="O201" s="15">
        <v>0</v>
      </c>
      <c r="P201" s="15">
        <v>4.5</v>
      </c>
      <c r="Q201" s="24">
        <f t="shared" si="12"/>
        <v>0</v>
      </c>
      <c r="Z201">
        <f t="shared" si="13"/>
        <v>44</v>
      </c>
      <c r="AA201" s="3">
        <v>8</v>
      </c>
      <c r="AB201" s="25" t="s">
        <v>10</v>
      </c>
      <c r="AC201" s="3" t="s">
        <v>171</v>
      </c>
      <c r="AD201" s="26" t="s">
        <v>868</v>
      </c>
      <c r="AG201" s="15">
        <v>4.4000000000000004</v>
      </c>
    </row>
    <row r="202" spans="13:33" x14ac:dyDescent="0.25">
      <c r="M202" s="15" t="s">
        <v>692</v>
      </c>
      <c r="N202" s="15" t="s">
        <v>164</v>
      </c>
      <c r="O202" s="15">
        <v>0</v>
      </c>
      <c r="P202" s="15">
        <v>4.5</v>
      </c>
      <c r="Q202" s="24">
        <f t="shared" si="12"/>
        <v>0</v>
      </c>
      <c r="Z202">
        <f t="shared" si="13"/>
        <v>46</v>
      </c>
      <c r="AA202" s="3">
        <v>7</v>
      </c>
      <c r="AB202" s="25" t="s">
        <v>10</v>
      </c>
      <c r="AC202" s="3" t="s">
        <v>179</v>
      </c>
      <c r="AD202" s="26" t="s">
        <v>869</v>
      </c>
      <c r="AG202" s="15">
        <v>4.5999999999999996</v>
      </c>
    </row>
    <row r="203" spans="13:33" x14ac:dyDescent="0.25">
      <c r="M203" s="15" t="s">
        <v>693</v>
      </c>
      <c r="N203" s="15" t="s">
        <v>167</v>
      </c>
      <c r="O203" s="15">
        <v>0</v>
      </c>
      <c r="P203" s="15">
        <v>4.5</v>
      </c>
      <c r="Q203" s="24">
        <f t="shared" si="12"/>
        <v>0</v>
      </c>
      <c r="Z203">
        <f t="shared" si="13"/>
        <v>42</v>
      </c>
      <c r="AA203" s="3">
        <v>7</v>
      </c>
      <c r="AB203" s="25" t="s">
        <v>10</v>
      </c>
      <c r="AC203" s="3" t="s">
        <v>165</v>
      </c>
      <c r="AD203" s="26" t="s">
        <v>870</v>
      </c>
      <c r="AG203" s="15">
        <v>4.2</v>
      </c>
    </row>
    <row r="204" spans="13:33" x14ac:dyDescent="0.25">
      <c r="M204" s="15" t="s">
        <v>695</v>
      </c>
      <c r="N204" s="15" t="s">
        <v>172</v>
      </c>
      <c r="O204" s="15">
        <v>0</v>
      </c>
      <c r="P204" s="15">
        <v>4.5</v>
      </c>
      <c r="Q204" s="24">
        <f t="shared" si="12"/>
        <v>0</v>
      </c>
      <c r="Z204">
        <f t="shared" si="13"/>
        <v>42</v>
      </c>
      <c r="AA204" s="3">
        <v>7</v>
      </c>
      <c r="AB204" s="25" t="s">
        <v>10</v>
      </c>
      <c r="AC204" s="3" t="s">
        <v>178</v>
      </c>
      <c r="AD204" s="26" t="s">
        <v>871</v>
      </c>
      <c r="AG204" s="15">
        <v>4.2</v>
      </c>
    </row>
    <row r="205" spans="13:33" x14ac:dyDescent="0.25">
      <c r="M205" s="15" t="s">
        <v>696</v>
      </c>
      <c r="N205" s="15" t="s">
        <v>178</v>
      </c>
      <c r="O205" s="15">
        <v>0</v>
      </c>
      <c r="P205" s="15">
        <v>4.5</v>
      </c>
      <c r="Q205" s="24">
        <f t="shared" si="12"/>
        <v>0</v>
      </c>
      <c r="Z205">
        <f t="shared" si="13"/>
        <v>40</v>
      </c>
      <c r="AA205" s="3">
        <v>7</v>
      </c>
      <c r="AB205" s="25" t="s">
        <v>10</v>
      </c>
      <c r="AC205" s="3" t="s">
        <v>172</v>
      </c>
      <c r="AD205" s="26" t="s">
        <v>872</v>
      </c>
      <c r="AG205" s="15">
        <v>4</v>
      </c>
    </row>
    <row r="206" spans="13:33" x14ac:dyDescent="0.25">
      <c r="M206" s="15" t="s">
        <v>697</v>
      </c>
      <c r="N206" s="15" t="s">
        <v>178</v>
      </c>
      <c r="O206" s="15">
        <v>0</v>
      </c>
      <c r="P206" s="15">
        <v>4.5</v>
      </c>
      <c r="Q206" s="24">
        <f t="shared" si="12"/>
        <v>0</v>
      </c>
      <c r="Z206">
        <f t="shared" si="13"/>
        <v>55</v>
      </c>
      <c r="AA206" s="3">
        <v>6</v>
      </c>
      <c r="AB206" s="25" t="s">
        <v>10</v>
      </c>
      <c r="AC206" s="3" t="s">
        <v>170</v>
      </c>
      <c r="AD206" s="26" t="s">
        <v>873</v>
      </c>
      <c r="AG206" s="15">
        <v>5.5</v>
      </c>
    </row>
    <row r="207" spans="13:33" x14ac:dyDescent="0.25">
      <c r="M207" s="15" t="s">
        <v>698</v>
      </c>
      <c r="N207" s="15" t="s">
        <v>179</v>
      </c>
      <c r="O207" s="15">
        <v>0</v>
      </c>
      <c r="P207" s="15">
        <v>4.5</v>
      </c>
      <c r="Q207" s="24">
        <f t="shared" si="12"/>
        <v>0</v>
      </c>
      <c r="Z207">
        <f t="shared" si="13"/>
        <v>49</v>
      </c>
      <c r="AA207" s="3">
        <v>6</v>
      </c>
      <c r="AB207" s="25" t="s">
        <v>10</v>
      </c>
      <c r="AC207" s="3" t="s">
        <v>180</v>
      </c>
      <c r="AD207" s="26" t="s">
        <v>874</v>
      </c>
      <c r="AG207" s="15">
        <v>4.9000000000000004</v>
      </c>
    </row>
    <row r="208" spans="13:33" x14ac:dyDescent="0.25">
      <c r="M208" s="15" t="s">
        <v>543</v>
      </c>
      <c r="N208" s="15" t="s">
        <v>176</v>
      </c>
      <c r="O208" s="15">
        <v>0</v>
      </c>
      <c r="P208" s="15">
        <v>4.5</v>
      </c>
      <c r="Q208" s="24">
        <f t="shared" si="12"/>
        <v>0</v>
      </c>
      <c r="Z208">
        <f t="shared" si="13"/>
        <v>40</v>
      </c>
      <c r="AA208" s="3">
        <v>6</v>
      </c>
      <c r="AB208" s="25" t="s">
        <v>10</v>
      </c>
      <c r="AC208" s="3" t="s">
        <v>180</v>
      </c>
      <c r="AD208" s="26" t="s">
        <v>875</v>
      </c>
      <c r="AG208" s="15">
        <v>4</v>
      </c>
    </row>
    <row r="209" spans="13:33" x14ac:dyDescent="0.25">
      <c r="M209" s="15" t="s">
        <v>700</v>
      </c>
      <c r="N209" s="15" t="s">
        <v>176</v>
      </c>
      <c r="O209" s="15">
        <v>0</v>
      </c>
      <c r="P209" s="15">
        <v>4.5</v>
      </c>
      <c r="Q209" s="24">
        <f t="shared" si="12"/>
        <v>0</v>
      </c>
      <c r="Z209">
        <f t="shared" si="13"/>
        <v>47</v>
      </c>
      <c r="AA209" s="3">
        <v>5</v>
      </c>
      <c r="AB209" s="25" t="s">
        <v>10</v>
      </c>
      <c r="AC209" s="3" t="s">
        <v>173</v>
      </c>
      <c r="AD209" s="26" t="s">
        <v>876</v>
      </c>
      <c r="AG209" s="15">
        <v>4.7</v>
      </c>
    </row>
    <row r="210" spans="13:33" x14ac:dyDescent="0.25">
      <c r="M210" s="15" t="s">
        <v>702</v>
      </c>
      <c r="N210" s="15" t="s">
        <v>168</v>
      </c>
      <c r="O210" s="15">
        <v>0</v>
      </c>
      <c r="P210" s="15">
        <v>4.4000000000000004</v>
      </c>
      <c r="Q210" s="24">
        <f t="shared" si="12"/>
        <v>0</v>
      </c>
      <c r="Z210">
        <f t="shared" si="13"/>
        <v>39</v>
      </c>
      <c r="AA210" s="3">
        <v>5</v>
      </c>
      <c r="AB210" s="25" t="s">
        <v>10</v>
      </c>
      <c r="AC210" s="3" t="s">
        <v>171</v>
      </c>
      <c r="AD210" s="26" t="s">
        <v>877</v>
      </c>
      <c r="AG210" s="15">
        <v>3.9</v>
      </c>
    </row>
    <row r="211" spans="13:33" x14ac:dyDescent="0.25">
      <c r="M211" s="15" t="s">
        <v>703</v>
      </c>
      <c r="N211" s="15" t="s">
        <v>168</v>
      </c>
      <c r="O211" s="15">
        <v>0</v>
      </c>
      <c r="P211" s="15">
        <v>4.4000000000000004</v>
      </c>
      <c r="Q211" s="24">
        <f t="shared" si="12"/>
        <v>0</v>
      </c>
      <c r="Z211">
        <f t="shared" si="13"/>
        <v>43</v>
      </c>
      <c r="AA211" s="3">
        <v>4</v>
      </c>
      <c r="AB211" s="25" t="s">
        <v>10</v>
      </c>
      <c r="AC211" s="3" t="s">
        <v>169</v>
      </c>
      <c r="AD211" s="26" t="s">
        <v>878</v>
      </c>
      <c r="AG211" s="15">
        <v>4.3</v>
      </c>
    </row>
    <row r="212" spans="13:33" x14ac:dyDescent="0.25">
      <c r="M212" s="15" t="s">
        <v>706</v>
      </c>
      <c r="N212" s="15" t="s">
        <v>176</v>
      </c>
      <c r="O212" s="15">
        <v>0</v>
      </c>
      <c r="P212" s="15">
        <v>4.4000000000000004</v>
      </c>
      <c r="Q212" s="24">
        <f t="shared" si="12"/>
        <v>0</v>
      </c>
      <c r="Z212">
        <f t="shared" si="13"/>
        <v>39</v>
      </c>
      <c r="AA212" s="3">
        <v>3</v>
      </c>
      <c r="AB212" s="25" t="s">
        <v>10</v>
      </c>
      <c r="AC212" s="3" t="s">
        <v>171</v>
      </c>
      <c r="AD212" s="26" t="s">
        <v>879</v>
      </c>
      <c r="AG212" s="15">
        <v>3.9</v>
      </c>
    </row>
    <row r="213" spans="13:33" x14ac:dyDescent="0.25">
      <c r="M213" s="15" t="s">
        <v>707</v>
      </c>
      <c r="N213" s="15" t="s">
        <v>171</v>
      </c>
      <c r="O213" s="15">
        <v>0</v>
      </c>
      <c r="P213" s="15">
        <v>4.3</v>
      </c>
      <c r="Q213" s="24">
        <f t="shared" si="12"/>
        <v>0</v>
      </c>
      <c r="Z213">
        <f t="shared" si="13"/>
        <v>39</v>
      </c>
      <c r="AA213" s="3">
        <v>3</v>
      </c>
      <c r="AB213" s="25" t="s">
        <v>10</v>
      </c>
      <c r="AC213" s="3" t="s">
        <v>169</v>
      </c>
      <c r="AD213" s="26" t="s">
        <v>880</v>
      </c>
      <c r="AG213" s="15">
        <v>3.9</v>
      </c>
    </row>
    <row r="214" spans="13:33" x14ac:dyDescent="0.25">
      <c r="M214" s="15" t="s">
        <v>709</v>
      </c>
      <c r="N214" s="15" t="s">
        <v>166</v>
      </c>
      <c r="O214" s="15">
        <v>0</v>
      </c>
      <c r="P214" s="15">
        <v>4.3</v>
      </c>
      <c r="Q214" s="24">
        <f t="shared" si="12"/>
        <v>0</v>
      </c>
      <c r="Z214">
        <f t="shared" si="13"/>
        <v>64</v>
      </c>
      <c r="AA214" s="3">
        <v>2</v>
      </c>
      <c r="AB214" s="25" t="s">
        <v>10</v>
      </c>
      <c r="AC214" s="3" t="s">
        <v>181</v>
      </c>
      <c r="AD214" s="26" t="s">
        <v>779</v>
      </c>
      <c r="AG214" s="15">
        <v>6.4</v>
      </c>
    </row>
    <row r="215" spans="13:33" x14ac:dyDescent="0.25">
      <c r="M215" s="15" t="s">
        <v>710</v>
      </c>
      <c r="N215" s="15" t="s">
        <v>351</v>
      </c>
      <c r="O215" s="15">
        <v>0</v>
      </c>
      <c r="P215" s="15">
        <v>4.3</v>
      </c>
      <c r="Q215" s="24">
        <f t="shared" si="12"/>
        <v>0</v>
      </c>
      <c r="Z215">
        <f t="shared" si="13"/>
        <v>44</v>
      </c>
      <c r="AA215" s="3">
        <v>2</v>
      </c>
      <c r="AB215" s="25" t="s">
        <v>10</v>
      </c>
      <c r="AC215" s="3" t="s">
        <v>164</v>
      </c>
      <c r="AD215" s="26" t="s">
        <v>881</v>
      </c>
      <c r="AG215" s="15">
        <v>4.4000000000000004</v>
      </c>
    </row>
    <row r="216" spans="13:33" x14ac:dyDescent="0.25">
      <c r="M216" s="15" t="s">
        <v>715</v>
      </c>
      <c r="N216" s="15" t="s">
        <v>177</v>
      </c>
      <c r="O216" s="15">
        <v>0</v>
      </c>
      <c r="P216" s="15">
        <v>4.2</v>
      </c>
      <c r="Q216" s="24">
        <f t="shared" si="12"/>
        <v>0</v>
      </c>
      <c r="Z216">
        <f t="shared" si="13"/>
        <v>42</v>
      </c>
      <c r="AA216" s="3">
        <v>2</v>
      </c>
      <c r="AB216" s="25" t="s">
        <v>10</v>
      </c>
      <c r="AC216" s="3" t="s">
        <v>176</v>
      </c>
      <c r="AD216" s="26" t="s">
        <v>882</v>
      </c>
      <c r="AG216" s="15">
        <v>4.2</v>
      </c>
    </row>
    <row r="217" spans="13:33" x14ac:dyDescent="0.25">
      <c r="M217" s="15" t="s">
        <v>344</v>
      </c>
      <c r="N217" s="15" t="s">
        <v>163</v>
      </c>
      <c r="O217" s="15">
        <v>0</v>
      </c>
      <c r="P217" s="15">
        <v>4.2</v>
      </c>
      <c r="Q217" s="24">
        <f t="shared" si="12"/>
        <v>0</v>
      </c>
      <c r="Z217">
        <f t="shared" si="13"/>
        <v>40</v>
      </c>
      <c r="AA217" s="3">
        <v>2</v>
      </c>
      <c r="AB217" s="25" t="s">
        <v>10</v>
      </c>
      <c r="AC217" s="3" t="s">
        <v>164</v>
      </c>
      <c r="AD217" s="26" t="s">
        <v>883</v>
      </c>
      <c r="AG217" s="15">
        <v>4</v>
      </c>
    </row>
    <row r="218" spans="13:33" x14ac:dyDescent="0.25">
      <c r="Z218">
        <f t="shared" si="13"/>
        <v>44</v>
      </c>
      <c r="AA218" s="3">
        <v>1</v>
      </c>
      <c r="AB218" s="25" t="s">
        <v>10</v>
      </c>
      <c r="AC218" s="3" t="s">
        <v>178</v>
      </c>
      <c r="AD218" s="26" t="s">
        <v>884</v>
      </c>
      <c r="AG218" s="15">
        <v>4.4000000000000004</v>
      </c>
    </row>
    <row r="219" spans="13:33" x14ac:dyDescent="0.25">
      <c r="Z219">
        <f t="shared" si="13"/>
        <v>42</v>
      </c>
      <c r="AA219" s="3">
        <v>1</v>
      </c>
      <c r="AB219" s="25" t="s">
        <v>10</v>
      </c>
      <c r="AC219" s="3" t="s">
        <v>164</v>
      </c>
      <c r="AD219" s="26" t="s">
        <v>885</v>
      </c>
      <c r="AG219" s="15">
        <v>4.2</v>
      </c>
    </row>
    <row r="220" spans="13:33" x14ac:dyDescent="0.25">
      <c r="Z220">
        <f t="shared" si="13"/>
        <v>41</v>
      </c>
      <c r="AA220" s="3">
        <v>1</v>
      </c>
      <c r="AB220" s="25" t="s">
        <v>10</v>
      </c>
      <c r="AC220" s="3" t="s">
        <v>180</v>
      </c>
      <c r="AD220" s="26" t="s">
        <v>886</v>
      </c>
      <c r="AG220" s="15">
        <v>4.0999999999999996</v>
      </c>
    </row>
    <row r="221" spans="13:33" x14ac:dyDescent="0.25">
      <c r="Z221">
        <f t="shared" si="13"/>
        <v>40</v>
      </c>
      <c r="AA221" s="3">
        <v>1</v>
      </c>
      <c r="AB221" s="25" t="s">
        <v>10</v>
      </c>
      <c r="AC221" s="3" t="s">
        <v>175</v>
      </c>
      <c r="AD221" s="26" t="s">
        <v>813</v>
      </c>
      <c r="AG221" s="15">
        <v>4</v>
      </c>
    </row>
    <row r="222" spans="13:33" x14ac:dyDescent="0.25">
      <c r="Z222">
        <f t="shared" si="13"/>
        <v>40</v>
      </c>
      <c r="AA222" s="3">
        <v>1</v>
      </c>
      <c r="AB222" s="25" t="s">
        <v>10</v>
      </c>
      <c r="AC222" s="3" t="s">
        <v>169</v>
      </c>
      <c r="AD222" s="26" t="s">
        <v>887</v>
      </c>
      <c r="AG222" s="15">
        <v>4</v>
      </c>
    </row>
    <row r="223" spans="13:33" x14ac:dyDescent="0.25">
      <c r="Z223">
        <f t="shared" si="13"/>
        <v>39</v>
      </c>
      <c r="AA223" s="3">
        <v>1</v>
      </c>
      <c r="AB223" s="25" t="s">
        <v>10</v>
      </c>
      <c r="AC223" s="3" t="s">
        <v>171</v>
      </c>
      <c r="AD223" s="26" t="s">
        <v>888</v>
      </c>
      <c r="AG223" s="15">
        <v>3.9</v>
      </c>
    </row>
    <row r="224" spans="13:33" x14ac:dyDescent="0.25">
      <c r="Z224">
        <f t="shared" si="13"/>
        <v>55</v>
      </c>
      <c r="AA224" s="3">
        <v>0</v>
      </c>
      <c r="AB224" s="25" t="s">
        <v>10</v>
      </c>
      <c r="AC224" s="3" t="s">
        <v>166</v>
      </c>
      <c r="AD224" s="26" t="s">
        <v>889</v>
      </c>
      <c r="AG224" s="15">
        <v>5.5</v>
      </c>
    </row>
    <row r="225" spans="26:33" x14ac:dyDescent="0.25">
      <c r="Z225">
        <f t="shared" si="13"/>
        <v>53</v>
      </c>
      <c r="AA225" s="3">
        <v>0</v>
      </c>
      <c r="AB225" s="25" t="s">
        <v>10</v>
      </c>
      <c r="AC225" s="3" t="s">
        <v>177</v>
      </c>
      <c r="AD225" s="26" t="s">
        <v>890</v>
      </c>
      <c r="AG225" s="15">
        <v>5.3</v>
      </c>
    </row>
    <row r="226" spans="26:33" x14ac:dyDescent="0.25">
      <c r="Z226">
        <f t="shared" si="13"/>
        <v>49</v>
      </c>
      <c r="AA226" s="3">
        <v>0</v>
      </c>
      <c r="AB226" s="25" t="s">
        <v>10</v>
      </c>
      <c r="AC226" s="3" t="s">
        <v>181</v>
      </c>
      <c r="AD226" s="26" t="s">
        <v>891</v>
      </c>
      <c r="AG226" s="15">
        <v>4.9000000000000004</v>
      </c>
    </row>
    <row r="227" spans="26:33" x14ac:dyDescent="0.25">
      <c r="Z227">
        <f t="shared" si="13"/>
        <v>48</v>
      </c>
      <c r="AA227" s="3">
        <v>0</v>
      </c>
      <c r="AB227" s="25" t="s">
        <v>10</v>
      </c>
      <c r="AC227" s="3" t="s">
        <v>167</v>
      </c>
      <c r="AD227" s="26" t="s">
        <v>892</v>
      </c>
      <c r="AG227" s="15">
        <v>4.8</v>
      </c>
    </row>
    <row r="228" spans="26:33" x14ac:dyDescent="0.25">
      <c r="Z228">
        <f t="shared" si="13"/>
        <v>45</v>
      </c>
      <c r="AA228" s="3">
        <v>0</v>
      </c>
      <c r="AB228" s="25" t="s">
        <v>10</v>
      </c>
      <c r="AC228" s="3" t="s">
        <v>166</v>
      </c>
      <c r="AD228" s="26" t="s">
        <v>91</v>
      </c>
      <c r="AG228" s="15">
        <v>4.5</v>
      </c>
    </row>
    <row r="229" spans="26:33" x14ac:dyDescent="0.25">
      <c r="Z229">
        <f t="shared" si="13"/>
        <v>45</v>
      </c>
      <c r="AA229" s="3">
        <v>0</v>
      </c>
      <c r="AB229" s="25" t="s">
        <v>10</v>
      </c>
      <c r="AC229" s="3" t="s">
        <v>351</v>
      </c>
      <c r="AD229" s="26" t="s">
        <v>893</v>
      </c>
      <c r="AG229" s="15">
        <v>4.5</v>
      </c>
    </row>
    <row r="230" spans="26:33" x14ac:dyDescent="0.25">
      <c r="Z230">
        <f t="shared" si="13"/>
        <v>45</v>
      </c>
      <c r="AA230" s="3">
        <v>0</v>
      </c>
      <c r="AB230" s="25" t="s">
        <v>10</v>
      </c>
      <c r="AC230" s="3" t="s">
        <v>351</v>
      </c>
      <c r="AD230" s="26" t="s">
        <v>894</v>
      </c>
      <c r="AG230" s="15">
        <v>4.5</v>
      </c>
    </row>
    <row r="231" spans="26:33" x14ac:dyDescent="0.25">
      <c r="Z231">
        <f t="shared" si="13"/>
        <v>45</v>
      </c>
      <c r="AA231" s="3">
        <v>0</v>
      </c>
      <c r="AB231" s="25" t="s">
        <v>10</v>
      </c>
      <c r="AC231" s="3" t="s">
        <v>180</v>
      </c>
      <c r="AD231" s="26" t="s">
        <v>895</v>
      </c>
      <c r="AG231" s="15">
        <v>4.5</v>
      </c>
    </row>
    <row r="232" spans="26:33" x14ac:dyDescent="0.25">
      <c r="Z232">
        <f t="shared" si="13"/>
        <v>45</v>
      </c>
      <c r="AA232" s="3">
        <v>0</v>
      </c>
      <c r="AB232" s="25" t="s">
        <v>10</v>
      </c>
      <c r="AC232" s="3" t="s">
        <v>172</v>
      </c>
      <c r="AD232" s="26" t="s">
        <v>896</v>
      </c>
      <c r="AG232" s="15">
        <v>4.5</v>
      </c>
    </row>
    <row r="233" spans="26:33" x14ac:dyDescent="0.25">
      <c r="Z233">
        <f t="shared" si="13"/>
        <v>45</v>
      </c>
      <c r="AA233" s="3">
        <v>0</v>
      </c>
      <c r="AB233" s="25" t="s">
        <v>10</v>
      </c>
      <c r="AC233" s="3" t="s">
        <v>179</v>
      </c>
      <c r="AD233" s="26" t="s">
        <v>897</v>
      </c>
      <c r="AG233" s="15">
        <v>4.5</v>
      </c>
    </row>
    <row r="234" spans="26:33" x14ac:dyDescent="0.25">
      <c r="Z234">
        <f t="shared" si="13"/>
        <v>44</v>
      </c>
      <c r="AA234" s="3">
        <v>0</v>
      </c>
      <c r="AB234" s="25" t="s">
        <v>10</v>
      </c>
      <c r="AC234" s="3" t="s">
        <v>173</v>
      </c>
      <c r="AD234" s="26" t="s">
        <v>898</v>
      </c>
      <c r="AG234" s="15">
        <v>4.4000000000000004</v>
      </c>
    </row>
    <row r="235" spans="26:33" x14ac:dyDescent="0.25">
      <c r="Z235">
        <f t="shared" si="13"/>
        <v>43</v>
      </c>
      <c r="AA235" s="3">
        <v>0</v>
      </c>
      <c r="AB235" s="25" t="s">
        <v>10</v>
      </c>
      <c r="AC235" s="3" t="s">
        <v>175</v>
      </c>
      <c r="AD235" s="26" t="s">
        <v>899</v>
      </c>
      <c r="AG235" s="15">
        <v>4.3</v>
      </c>
    </row>
    <row r="236" spans="26:33" x14ac:dyDescent="0.25">
      <c r="Z236">
        <f t="shared" si="13"/>
        <v>42</v>
      </c>
      <c r="AA236" s="3">
        <v>0</v>
      </c>
      <c r="AB236" s="25" t="s">
        <v>10</v>
      </c>
      <c r="AC236" s="3" t="s">
        <v>351</v>
      </c>
      <c r="AD236" s="26" t="s">
        <v>900</v>
      </c>
      <c r="AG236" s="15">
        <v>4.2</v>
      </c>
    </row>
    <row r="237" spans="26:33" x14ac:dyDescent="0.25">
      <c r="Z237">
        <f t="shared" si="13"/>
        <v>42</v>
      </c>
      <c r="AA237" s="3">
        <v>0</v>
      </c>
      <c r="AB237" s="25" t="s">
        <v>10</v>
      </c>
      <c r="AC237" s="3" t="s">
        <v>167</v>
      </c>
      <c r="AD237" s="26" t="s">
        <v>901</v>
      </c>
      <c r="AG237" s="15">
        <v>4.2</v>
      </c>
    </row>
    <row r="238" spans="26:33" x14ac:dyDescent="0.25">
      <c r="Z238">
        <f t="shared" si="13"/>
        <v>41</v>
      </c>
      <c r="AA238" s="3">
        <v>0</v>
      </c>
      <c r="AB238" s="25" t="s">
        <v>10</v>
      </c>
      <c r="AC238" s="3" t="s">
        <v>165</v>
      </c>
      <c r="AD238" s="26" t="s">
        <v>902</v>
      </c>
      <c r="AG238" s="15">
        <v>4.0999999999999996</v>
      </c>
    </row>
    <row r="239" spans="26:33" x14ac:dyDescent="0.25">
      <c r="Z239">
        <f t="shared" si="13"/>
        <v>40</v>
      </c>
      <c r="AA239" s="3">
        <v>0</v>
      </c>
      <c r="AB239" s="25" t="s">
        <v>10</v>
      </c>
      <c r="AC239" s="3" t="s">
        <v>170</v>
      </c>
      <c r="AD239" s="26" t="s">
        <v>903</v>
      </c>
      <c r="AG239" s="15">
        <v>4</v>
      </c>
    </row>
    <row r="240" spans="26:33" x14ac:dyDescent="0.25">
      <c r="Z240">
        <f t="shared" si="13"/>
        <v>40</v>
      </c>
      <c r="AA240" s="3">
        <v>0</v>
      </c>
      <c r="AB240" s="25" t="s">
        <v>10</v>
      </c>
      <c r="AC240" s="3" t="s">
        <v>179</v>
      </c>
      <c r="AD240" s="26" t="s">
        <v>904</v>
      </c>
      <c r="AG240" s="15">
        <v>4</v>
      </c>
    </row>
    <row r="241" spans="26:33" x14ac:dyDescent="0.25">
      <c r="Z241">
        <f t="shared" si="13"/>
        <v>39</v>
      </c>
      <c r="AA241" s="3">
        <v>0</v>
      </c>
      <c r="AB241" s="25" t="s">
        <v>10</v>
      </c>
      <c r="AC241" s="3" t="s">
        <v>175</v>
      </c>
      <c r="AD241" s="26" t="s">
        <v>905</v>
      </c>
      <c r="AG241" s="15">
        <v>3.9</v>
      </c>
    </row>
    <row r="242" spans="26:33" x14ac:dyDescent="0.25">
      <c r="Z242">
        <f t="shared" si="13"/>
        <v>39</v>
      </c>
      <c r="AA242" s="3">
        <v>0</v>
      </c>
      <c r="AB242" s="25" t="s">
        <v>10</v>
      </c>
      <c r="AC242" s="3" t="s">
        <v>164</v>
      </c>
      <c r="AD242" s="26" t="s">
        <v>906</v>
      </c>
      <c r="AG242" s="15">
        <v>3.9</v>
      </c>
    </row>
    <row r="243" spans="26:33" x14ac:dyDescent="0.25">
      <c r="Z243">
        <f t="shared" si="13"/>
        <v>39</v>
      </c>
      <c r="AA243" s="3">
        <v>0</v>
      </c>
      <c r="AB243" s="25" t="s">
        <v>10</v>
      </c>
      <c r="AC243" s="3" t="s">
        <v>174</v>
      </c>
      <c r="AD243" s="26" t="s">
        <v>86</v>
      </c>
      <c r="AG243" s="15">
        <v>3.9</v>
      </c>
    </row>
    <row r="244" spans="26:33" x14ac:dyDescent="0.25">
      <c r="Z244">
        <f t="shared" si="13"/>
        <v>103</v>
      </c>
      <c r="AA244" s="3">
        <v>189</v>
      </c>
      <c r="AB244" s="25" t="s">
        <v>11</v>
      </c>
      <c r="AC244" s="3" t="s">
        <v>177</v>
      </c>
      <c r="AD244" s="26" t="s">
        <v>88</v>
      </c>
      <c r="AG244" s="15">
        <v>10.3</v>
      </c>
    </row>
    <row r="245" spans="26:33" x14ac:dyDescent="0.25">
      <c r="Z245">
        <f t="shared" si="13"/>
        <v>89</v>
      </c>
      <c r="AA245" s="3">
        <v>162</v>
      </c>
      <c r="AB245" s="25" t="s">
        <v>11</v>
      </c>
      <c r="AC245" s="3" t="s">
        <v>170</v>
      </c>
      <c r="AD245" s="26" t="s">
        <v>91</v>
      </c>
      <c r="AG245" s="15">
        <v>8.9</v>
      </c>
    </row>
    <row r="246" spans="26:33" x14ac:dyDescent="0.25">
      <c r="Z246">
        <f t="shared" si="13"/>
        <v>102</v>
      </c>
      <c r="AA246" s="3">
        <v>159</v>
      </c>
      <c r="AB246" s="25" t="s">
        <v>11</v>
      </c>
      <c r="AC246" s="3" t="s">
        <v>170</v>
      </c>
      <c r="AD246" s="26" t="s">
        <v>89</v>
      </c>
      <c r="AG246" s="15">
        <v>10.199999999999999</v>
      </c>
    </row>
    <row r="247" spans="26:33" x14ac:dyDescent="0.25">
      <c r="Z247">
        <f t="shared" si="13"/>
        <v>87</v>
      </c>
      <c r="AA247" s="3">
        <v>137</v>
      </c>
      <c r="AB247" s="25" t="s">
        <v>11</v>
      </c>
      <c r="AC247" s="3" t="s">
        <v>167</v>
      </c>
      <c r="AD247" s="26" t="s">
        <v>95</v>
      </c>
      <c r="AG247" s="15">
        <v>8.6999999999999993</v>
      </c>
    </row>
    <row r="248" spans="26:33" x14ac:dyDescent="0.25">
      <c r="Z248">
        <f t="shared" si="13"/>
        <v>92</v>
      </c>
      <c r="AA248" s="3">
        <v>134</v>
      </c>
      <c r="AB248" s="25" t="s">
        <v>11</v>
      </c>
      <c r="AC248" s="3" t="s">
        <v>172</v>
      </c>
      <c r="AD248" s="26" t="s">
        <v>90</v>
      </c>
      <c r="AG248" s="15">
        <v>9.1999999999999993</v>
      </c>
    </row>
    <row r="249" spans="26:33" x14ac:dyDescent="0.25">
      <c r="Z249">
        <f t="shared" si="13"/>
        <v>83</v>
      </c>
      <c r="AA249" s="3">
        <v>118</v>
      </c>
      <c r="AB249" s="25" t="s">
        <v>11</v>
      </c>
      <c r="AC249" s="3" t="s">
        <v>170</v>
      </c>
      <c r="AD249" s="26" t="s">
        <v>87</v>
      </c>
      <c r="AG249" s="15">
        <v>8.3000000000000007</v>
      </c>
    </row>
    <row r="250" spans="26:33" x14ac:dyDescent="0.25">
      <c r="Z250">
        <f t="shared" si="13"/>
        <v>81</v>
      </c>
      <c r="AA250" s="3">
        <v>117</v>
      </c>
      <c r="AB250" s="25" t="s">
        <v>11</v>
      </c>
      <c r="AC250" s="3" t="s">
        <v>172</v>
      </c>
      <c r="AD250" s="26" t="s">
        <v>116</v>
      </c>
      <c r="AG250" s="15">
        <v>8.1</v>
      </c>
    </row>
    <row r="251" spans="26:33" x14ac:dyDescent="0.25">
      <c r="Z251">
        <f t="shared" si="13"/>
        <v>89</v>
      </c>
      <c r="AA251" s="3">
        <v>115</v>
      </c>
      <c r="AB251" s="25" t="s">
        <v>11</v>
      </c>
      <c r="AC251" s="3" t="s">
        <v>172</v>
      </c>
      <c r="AD251" s="26" t="s">
        <v>99</v>
      </c>
      <c r="AG251" s="15">
        <v>8.9</v>
      </c>
    </row>
    <row r="252" spans="26:33" x14ac:dyDescent="0.25">
      <c r="Z252">
        <f t="shared" si="13"/>
        <v>107</v>
      </c>
      <c r="AA252" s="3">
        <v>114</v>
      </c>
      <c r="AB252" s="25" t="s">
        <v>11</v>
      </c>
      <c r="AC252" s="3" t="s">
        <v>166</v>
      </c>
      <c r="AD252" s="26" t="s">
        <v>907</v>
      </c>
      <c r="AG252" s="15">
        <v>10.7</v>
      </c>
    </row>
    <row r="253" spans="26:33" x14ac:dyDescent="0.25">
      <c r="Z253">
        <f t="shared" si="13"/>
        <v>81</v>
      </c>
      <c r="AA253" s="3">
        <v>110</v>
      </c>
      <c r="AB253" s="25" t="s">
        <v>11</v>
      </c>
      <c r="AC253" s="3" t="s">
        <v>163</v>
      </c>
      <c r="AD253" s="26" t="s">
        <v>105</v>
      </c>
      <c r="AG253" s="15">
        <v>8.1</v>
      </c>
    </row>
    <row r="254" spans="26:33" x14ac:dyDescent="0.25">
      <c r="Z254">
        <f t="shared" si="13"/>
        <v>80</v>
      </c>
      <c r="AA254" s="3">
        <v>108</v>
      </c>
      <c r="AB254" s="25" t="s">
        <v>11</v>
      </c>
      <c r="AC254" s="3" t="s">
        <v>170</v>
      </c>
      <c r="AD254" s="26" t="s">
        <v>92</v>
      </c>
      <c r="AG254" s="15">
        <v>8</v>
      </c>
    </row>
    <row r="255" spans="26:33" x14ac:dyDescent="0.25">
      <c r="Z255">
        <f t="shared" si="13"/>
        <v>58</v>
      </c>
      <c r="AA255" s="3">
        <v>107</v>
      </c>
      <c r="AB255" s="25" t="s">
        <v>11</v>
      </c>
      <c r="AC255" s="3" t="s">
        <v>171</v>
      </c>
      <c r="AD255" s="26" t="s">
        <v>93</v>
      </c>
      <c r="AG255" s="15">
        <v>5.8</v>
      </c>
    </row>
    <row r="256" spans="26:33" x14ac:dyDescent="0.25">
      <c r="Z256">
        <f t="shared" si="13"/>
        <v>63</v>
      </c>
      <c r="AA256" s="3">
        <v>106</v>
      </c>
      <c r="AB256" s="25" t="s">
        <v>11</v>
      </c>
      <c r="AC256" s="3" t="s">
        <v>178</v>
      </c>
      <c r="AD256" s="26" t="s">
        <v>94</v>
      </c>
      <c r="AG256" s="15">
        <v>6.3</v>
      </c>
    </row>
    <row r="257" spans="26:33" x14ac:dyDescent="0.25">
      <c r="Z257">
        <f t="shared" si="13"/>
        <v>117</v>
      </c>
      <c r="AA257" s="3">
        <v>99</v>
      </c>
      <c r="AB257" s="25" t="s">
        <v>11</v>
      </c>
      <c r="AC257" s="3" t="s">
        <v>163</v>
      </c>
      <c r="AD257" s="26" t="s">
        <v>74</v>
      </c>
      <c r="AG257" s="15">
        <v>11.7</v>
      </c>
    </row>
    <row r="258" spans="26:33" x14ac:dyDescent="0.25">
      <c r="Z258">
        <f t="shared" ref="Z258:Z321" si="14">AG258*10</f>
        <v>53</v>
      </c>
      <c r="AA258" s="3">
        <v>99</v>
      </c>
      <c r="AB258" s="25" t="s">
        <v>11</v>
      </c>
      <c r="AC258" s="3" t="s">
        <v>178</v>
      </c>
      <c r="AD258" s="26" t="s">
        <v>98</v>
      </c>
      <c r="AG258" s="15">
        <v>5.3</v>
      </c>
    </row>
    <row r="259" spans="26:33" x14ac:dyDescent="0.25">
      <c r="Z259">
        <f t="shared" si="14"/>
        <v>68</v>
      </c>
      <c r="AA259" s="3">
        <v>94</v>
      </c>
      <c r="AB259" s="25" t="s">
        <v>11</v>
      </c>
      <c r="AC259" s="3" t="s">
        <v>166</v>
      </c>
      <c r="AD259" s="26" t="s">
        <v>908</v>
      </c>
      <c r="AG259" s="15">
        <v>6.8</v>
      </c>
    </row>
    <row r="260" spans="26:33" x14ac:dyDescent="0.25">
      <c r="Z260">
        <f t="shared" si="14"/>
        <v>63</v>
      </c>
      <c r="AA260" s="3">
        <v>93</v>
      </c>
      <c r="AB260" s="25" t="s">
        <v>11</v>
      </c>
      <c r="AC260" s="3" t="s">
        <v>163</v>
      </c>
      <c r="AD260" s="26" t="s">
        <v>909</v>
      </c>
      <c r="AG260" s="15">
        <v>6.3</v>
      </c>
    </row>
    <row r="261" spans="26:33" x14ac:dyDescent="0.25">
      <c r="Z261">
        <f t="shared" si="14"/>
        <v>61</v>
      </c>
      <c r="AA261" s="3">
        <v>92</v>
      </c>
      <c r="AB261" s="25" t="s">
        <v>11</v>
      </c>
      <c r="AC261" s="3" t="s">
        <v>180</v>
      </c>
      <c r="AD261" s="26" t="s">
        <v>101</v>
      </c>
      <c r="AG261" s="15">
        <v>6.1</v>
      </c>
    </row>
    <row r="262" spans="26:33" x14ac:dyDescent="0.25">
      <c r="Z262">
        <f t="shared" si="14"/>
        <v>93</v>
      </c>
      <c r="AA262" s="3">
        <v>91</v>
      </c>
      <c r="AB262" s="25" t="s">
        <v>11</v>
      </c>
      <c r="AC262" s="3" t="s">
        <v>173</v>
      </c>
      <c r="AD262" s="26" t="s">
        <v>122</v>
      </c>
      <c r="AG262" s="15">
        <v>9.3000000000000007</v>
      </c>
    </row>
    <row r="263" spans="26:33" x14ac:dyDescent="0.25">
      <c r="Z263">
        <f t="shared" si="14"/>
        <v>54</v>
      </c>
      <c r="AA263" s="3">
        <v>91</v>
      </c>
      <c r="AB263" s="25" t="s">
        <v>11</v>
      </c>
      <c r="AC263" s="3" t="s">
        <v>180</v>
      </c>
      <c r="AD263" s="26" t="s">
        <v>103</v>
      </c>
      <c r="AG263" s="15">
        <v>5.4</v>
      </c>
    </row>
    <row r="264" spans="26:33" x14ac:dyDescent="0.25">
      <c r="Z264">
        <f t="shared" si="14"/>
        <v>80</v>
      </c>
      <c r="AA264" s="3">
        <v>90</v>
      </c>
      <c r="AB264" s="25" t="s">
        <v>11</v>
      </c>
      <c r="AC264" s="3" t="s">
        <v>163</v>
      </c>
      <c r="AD264" s="26" t="s">
        <v>121</v>
      </c>
      <c r="AG264" s="15">
        <v>8</v>
      </c>
    </row>
    <row r="265" spans="26:33" x14ac:dyDescent="0.25">
      <c r="Z265">
        <f t="shared" si="14"/>
        <v>56</v>
      </c>
      <c r="AA265" s="3">
        <v>86</v>
      </c>
      <c r="AB265" s="25" t="s">
        <v>11</v>
      </c>
      <c r="AC265" s="3" t="s">
        <v>167</v>
      </c>
      <c r="AD265" s="26" t="s">
        <v>910</v>
      </c>
      <c r="AG265" s="15">
        <v>5.6</v>
      </c>
    </row>
    <row r="266" spans="26:33" x14ac:dyDescent="0.25">
      <c r="Z266">
        <f t="shared" si="14"/>
        <v>54</v>
      </c>
      <c r="AA266" s="3">
        <v>86</v>
      </c>
      <c r="AB266" s="25" t="s">
        <v>11</v>
      </c>
      <c r="AC266" s="3" t="s">
        <v>164</v>
      </c>
      <c r="AD266" s="26" t="s">
        <v>104</v>
      </c>
      <c r="AG266" s="15">
        <v>5.4</v>
      </c>
    </row>
    <row r="267" spans="26:33" x14ac:dyDescent="0.25">
      <c r="Z267">
        <f t="shared" si="14"/>
        <v>51</v>
      </c>
      <c r="AA267" s="3">
        <v>86</v>
      </c>
      <c r="AB267" s="25" t="s">
        <v>11</v>
      </c>
      <c r="AC267" s="3" t="s">
        <v>170</v>
      </c>
      <c r="AD267" s="26" t="s">
        <v>100</v>
      </c>
      <c r="AG267" s="15">
        <v>5.0999999999999996</v>
      </c>
    </row>
    <row r="268" spans="26:33" x14ac:dyDescent="0.25">
      <c r="Z268">
        <f t="shared" si="14"/>
        <v>93</v>
      </c>
      <c r="AA268" s="3">
        <v>85</v>
      </c>
      <c r="AB268" s="25" t="s">
        <v>11</v>
      </c>
      <c r="AC268" s="3" t="s">
        <v>177</v>
      </c>
      <c r="AD268" s="26" t="s">
        <v>118</v>
      </c>
      <c r="AG268" s="15">
        <v>9.3000000000000007</v>
      </c>
    </row>
    <row r="269" spans="26:33" x14ac:dyDescent="0.25">
      <c r="Z269">
        <f t="shared" si="14"/>
        <v>69</v>
      </c>
      <c r="AA269" s="3">
        <v>84</v>
      </c>
      <c r="AB269" s="25" t="s">
        <v>11</v>
      </c>
      <c r="AC269" s="3" t="s">
        <v>173</v>
      </c>
      <c r="AD269" s="26" t="s">
        <v>96</v>
      </c>
      <c r="AG269" s="15">
        <v>6.9</v>
      </c>
    </row>
    <row r="270" spans="26:33" x14ac:dyDescent="0.25">
      <c r="Z270">
        <f t="shared" si="14"/>
        <v>69</v>
      </c>
      <c r="AA270" s="3">
        <v>80</v>
      </c>
      <c r="AB270" s="25" t="s">
        <v>11</v>
      </c>
      <c r="AC270" s="3" t="s">
        <v>176</v>
      </c>
      <c r="AD270" s="26" t="s">
        <v>911</v>
      </c>
      <c r="AG270" s="15">
        <v>6.9</v>
      </c>
    </row>
    <row r="271" spans="26:33" x14ac:dyDescent="0.25">
      <c r="Z271">
        <f t="shared" si="14"/>
        <v>68</v>
      </c>
      <c r="AA271" s="3">
        <v>78</v>
      </c>
      <c r="AB271" s="25" t="s">
        <v>11</v>
      </c>
      <c r="AC271" s="3" t="s">
        <v>163</v>
      </c>
      <c r="AD271" s="26" t="s">
        <v>912</v>
      </c>
      <c r="AG271" s="15">
        <v>6.8</v>
      </c>
    </row>
    <row r="272" spans="26:33" x14ac:dyDescent="0.25">
      <c r="Z272">
        <f t="shared" si="14"/>
        <v>80</v>
      </c>
      <c r="AA272" s="3">
        <v>77</v>
      </c>
      <c r="AB272" s="25" t="s">
        <v>11</v>
      </c>
      <c r="AC272" s="3" t="s">
        <v>181</v>
      </c>
      <c r="AD272" s="26" t="s">
        <v>913</v>
      </c>
      <c r="AG272" s="15">
        <v>8</v>
      </c>
    </row>
    <row r="273" spans="26:33" x14ac:dyDescent="0.25">
      <c r="Z273">
        <f t="shared" si="14"/>
        <v>56</v>
      </c>
      <c r="AA273" s="3">
        <v>77</v>
      </c>
      <c r="AB273" s="25" t="s">
        <v>11</v>
      </c>
      <c r="AC273" s="3" t="s">
        <v>351</v>
      </c>
      <c r="AD273" s="26" t="s">
        <v>914</v>
      </c>
      <c r="AG273" s="15">
        <v>5.6</v>
      </c>
    </row>
    <row r="274" spans="26:33" x14ac:dyDescent="0.25">
      <c r="Z274">
        <f t="shared" si="14"/>
        <v>51</v>
      </c>
      <c r="AA274" s="3">
        <v>77</v>
      </c>
      <c r="AB274" s="25" t="s">
        <v>11</v>
      </c>
      <c r="AC274" s="3" t="s">
        <v>180</v>
      </c>
      <c r="AD274" s="26" t="s">
        <v>915</v>
      </c>
      <c r="AG274" s="15">
        <v>5.0999999999999996</v>
      </c>
    </row>
    <row r="275" spans="26:33" x14ac:dyDescent="0.25">
      <c r="Z275">
        <f t="shared" si="14"/>
        <v>52</v>
      </c>
      <c r="AA275" s="3">
        <v>76</v>
      </c>
      <c r="AB275" s="25" t="s">
        <v>11</v>
      </c>
      <c r="AC275" s="3" t="s">
        <v>173</v>
      </c>
      <c r="AD275" s="26" t="s">
        <v>108</v>
      </c>
      <c r="AG275" s="15">
        <v>5.2</v>
      </c>
    </row>
    <row r="276" spans="26:33" x14ac:dyDescent="0.25">
      <c r="Z276">
        <f t="shared" si="14"/>
        <v>50</v>
      </c>
      <c r="AA276" s="3">
        <v>75</v>
      </c>
      <c r="AB276" s="25" t="s">
        <v>11</v>
      </c>
      <c r="AC276" s="3" t="s">
        <v>163</v>
      </c>
      <c r="AD276" s="26" t="s">
        <v>916</v>
      </c>
      <c r="AG276" s="15">
        <v>5</v>
      </c>
    </row>
    <row r="277" spans="26:33" x14ac:dyDescent="0.25">
      <c r="Z277">
        <f t="shared" si="14"/>
        <v>67</v>
      </c>
      <c r="AA277" s="3">
        <v>74</v>
      </c>
      <c r="AB277" s="25" t="s">
        <v>11</v>
      </c>
      <c r="AC277" s="3" t="s">
        <v>176</v>
      </c>
      <c r="AD277" s="26" t="s">
        <v>917</v>
      </c>
      <c r="AG277" s="15">
        <v>6.7</v>
      </c>
    </row>
    <row r="278" spans="26:33" x14ac:dyDescent="0.25">
      <c r="Z278">
        <f t="shared" si="14"/>
        <v>62</v>
      </c>
      <c r="AA278" s="3">
        <v>74</v>
      </c>
      <c r="AB278" s="25" t="s">
        <v>11</v>
      </c>
      <c r="AC278" s="3" t="s">
        <v>165</v>
      </c>
      <c r="AD278" s="26" t="s">
        <v>130</v>
      </c>
      <c r="AG278" s="15">
        <v>6.2</v>
      </c>
    </row>
    <row r="279" spans="26:33" x14ac:dyDescent="0.25">
      <c r="Z279">
        <f t="shared" si="14"/>
        <v>54</v>
      </c>
      <c r="AA279" s="3">
        <v>73</v>
      </c>
      <c r="AB279" s="25" t="s">
        <v>11</v>
      </c>
      <c r="AC279" s="3" t="s">
        <v>174</v>
      </c>
      <c r="AD279" s="26" t="s">
        <v>106</v>
      </c>
      <c r="AG279" s="15">
        <v>5.4</v>
      </c>
    </row>
    <row r="280" spans="26:33" x14ac:dyDescent="0.25">
      <c r="Z280">
        <f t="shared" si="14"/>
        <v>47</v>
      </c>
      <c r="AA280" s="3">
        <v>72</v>
      </c>
      <c r="AB280" s="25" t="s">
        <v>11</v>
      </c>
      <c r="AC280" s="3" t="s">
        <v>351</v>
      </c>
      <c r="AD280" s="26" t="s">
        <v>918</v>
      </c>
      <c r="AG280" s="15">
        <v>4.7</v>
      </c>
    </row>
    <row r="281" spans="26:33" x14ac:dyDescent="0.25">
      <c r="Z281">
        <f t="shared" si="14"/>
        <v>69</v>
      </c>
      <c r="AA281" s="3">
        <v>70</v>
      </c>
      <c r="AB281" s="25" t="s">
        <v>11</v>
      </c>
      <c r="AC281" s="3" t="s">
        <v>351</v>
      </c>
      <c r="AD281" s="26" t="s">
        <v>919</v>
      </c>
      <c r="AG281" s="15">
        <v>6.9</v>
      </c>
    </row>
    <row r="282" spans="26:33" x14ac:dyDescent="0.25">
      <c r="Z282">
        <f t="shared" si="14"/>
        <v>50</v>
      </c>
      <c r="AA282" s="3">
        <v>70</v>
      </c>
      <c r="AB282" s="25" t="s">
        <v>11</v>
      </c>
      <c r="AC282" s="3" t="s">
        <v>168</v>
      </c>
      <c r="AD282" s="26" t="s">
        <v>920</v>
      </c>
      <c r="AG282" s="15">
        <v>5</v>
      </c>
    </row>
    <row r="283" spans="26:33" x14ac:dyDescent="0.25">
      <c r="Z283">
        <f t="shared" si="14"/>
        <v>48</v>
      </c>
      <c r="AA283" s="3">
        <v>70</v>
      </c>
      <c r="AB283" s="25" t="s">
        <v>11</v>
      </c>
      <c r="AC283" s="3" t="s">
        <v>177</v>
      </c>
      <c r="AD283" s="26" t="s">
        <v>921</v>
      </c>
      <c r="AG283" s="15">
        <v>4.8</v>
      </c>
    </row>
    <row r="284" spans="26:33" x14ac:dyDescent="0.25">
      <c r="Z284">
        <f t="shared" si="14"/>
        <v>48</v>
      </c>
      <c r="AA284" s="3">
        <v>70</v>
      </c>
      <c r="AB284" s="25" t="s">
        <v>11</v>
      </c>
      <c r="AC284" s="3" t="s">
        <v>174</v>
      </c>
      <c r="AD284" s="26" t="s">
        <v>109</v>
      </c>
      <c r="AG284" s="15">
        <v>4.8</v>
      </c>
    </row>
    <row r="285" spans="26:33" x14ac:dyDescent="0.25">
      <c r="Z285">
        <f t="shared" si="14"/>
        <v>50</v>
      </c>
      <c r="AA285" s="3">
        <v>69</v>
      </c>
      <c r="AB285" s="25" t="s">
        <v>11</v>
      </c>
      <c r="AC285" s="3" t="s">
        <v>166</v>
      </c>
      <c r="AD285" s="26" t="s">
        <v>114</v>
      </c>
      <c r="AG285" s="15">
        <v>5</v>
      </c>
    </row>
    <row r="286" spans="26:33" x14ac:dyDescent="0.25">
      <c r="Z286">
        <f t="shared" si="14"/>
        <v>49</v>
      </c>
      <c r="AA286" s="3">
        <v>69</v>
      </c>
      <c r="AB286" s="25" t="s">
        <v>11</v>
      </c>
      <c r="AC286" s="3" t="s">
        <v>166</v>
      </c>
      <c r="AD286" s="26" t="s">
        <v>922</v>
      </c>
      <c r="AG286" s="15">
        <v>4.9000000000000004</v>
      </c>
    </row>
    <row r="287" spans="26:33" x14ac:dyDescent="0.25">
      <c r="Z287">
        <f t="shared" si="14"/>
        <v>48</v>
      </c>
      <c r="AA287" s="3">
        <v>69</v>
      </c>
      <c r="AB287" s="25" t="s">
        <v>11</v>
      </c>
      <c r="AC287" s="3" t="s">
        <v>165</v>
      </c>
      <c r="AD287" s="26" t="s">
        <v>102</v>
      </c>
      <c r="AG287" s="15">
        <v>4.8</v>
      </c>
    </row>
    <row r="288" spans="26:33" x14ac:dyDescent="0.25">
      <c r="Z288">
        <f t="shared" si="14"/>
        <v>57</v>
      </c>
      <c r="AA288" s="3">
        <v>67</v>
      </c>
      <c r="AB288" s="25" t="s">
        <v>11</v>
      </c>
      <c r="AC288" s="3" t="s">
        <v>177</v>
      </c>
      <c r="AD288" s="26" t="s">
        <v>923</v>
      </c>
      <c r="AG288" s="15">
        <v>5.7</v>
      </c>
    </row>
    <row r="289" spans="26:33" x14ac:dyDescent="0.25">
      <c r="Z289">
        <f t="shared" si="14"/>
        <v>46</v>
      </c>
      <c r="AA289" s="3">
        <v>66</v>
      </c>
      <c r="AB289" s="25" t="s">
        <v>11</v>
      </c>
      <c r="AC289" s="3" t="s">
        <v>175</v>
      </c>
      <c r="AD289" s="26" t="s">
        <v>107</v>
      </c>
      <c r="AG289" s="15">
        <v>4.5999999999999996</v>
      </c>
    </row>
    <row r="290" spans="26:33" x14ac:dyDescent="0.25">
      <c r="Z290">
        <f t="shared" si="14"/>
        <v>46</v>
      </c>
      <c r="AA290" s="3">
        <v>66</v>
      </c>
      <c r="AB290" s="25" t="s">
        <v>11</v>
      </c>
      <c r="AC290" s="3" t="s">
        <v>168</v>
      </c>
      <c r="AD290" s="26" t="s">
        <v>924</v>
      </c>
      <c r="AG290" s="15">
        <v>4.5999999999999996</v>
      </c>
    </row>
    <row r="291" spans="26:33" x14ac:dyDescent="0.25">
      <c r="Z291">
        <f t="shared" si="14"/>
        <v>77</v>
      </c>
      <c r="AA291" s="3">
        <v>64</v>
      </c>
      <c r="AB291" s="25" t="s">
        <v>11</v>
      </c>
      <c r="AC291" s="3" t="s">
        <v>166</v>
      </c>
      <c r="AD291" s="26" t="s">
        <v>111</v>
      </c>
      <c r="AG291" s="15">
        <v>7.7</v>
      </c>
    </row>
    <row r="292" spans="26:33" x14ac:dyDescent="0.25">
      <c r="Z292">
        <f t="shared" si="14"/>
        <v>54</v>
      </c>
      <c r="AA292" s="3">
        <v>64</v>
      </c>
      <c r="AB292" s="25" t="s">
        <v>11</v>
      </c>
      <c r="AC292" s="3" t="s">
        <v>168</v>
      </c>
      <c r="AD292" s="26" t="s">
        <v>123</v>
      </c>
      <c r="AG292" s="15">
        <v>5.4</v>
      </c>
    </row>
    <row r="293" spans="26:33" x14ac:dyDescent="0.25">
      <c r="Z293">
        <f t="shared" si="14"/>
        <v>49</v>
      </c>
      <c r="AA293" s="3">
        <v>64</v>
      </c>
      <c r="AB293" s="25" t="s">
        <v>11</v>
      </c>
      <c r="AC293" s="3" t="s">
        <v>167</v>
      </c>
      <c r="AD293" s="26" t="s">
        <v>925</v>
      </c>
      <c r="AG293" s="15">
        <v>4.9000000000000004</v>
      </c>
    </row>
    <row r="294" spans="26:33" x14ac:dyDescent="0.25">
      <c r="Z294">
        <f t="shared" si="14"/>
        <v>53</v>
      </c>
      <c r="AA294" s="3">
        <v>63</v>
      </c>
      <c r="AB294" s="25" t="s">
        <v>11</v>
      </c>
      <c r="AC294" s="3" t="s">
        <v>171</v>
      </c>
      <c r="AD294" s="26" t="s">
        <v>129</v>
      </c>
      <c r="AG294" s="15">
        <v>5.3</v>
      </c>
    </row>
    <row r="295" spans="26:33" x14ac:dyDescent="0.25">
      <c r="Z295">
        <f t="shared" si="14"/>
        <v>48</v>
      </c>
      <c r="AA295" s="3">
        <v>63</v>
      </c>
      <c r="AB295" s="25" t="s">
        <v>11</v>
      </c>
      <c r="AC295" s="3" t="s">
        <v>180</v>
      </c>
      <c r="AD295" s="26" t="s">
        <v>119</v>
      </c>
      <c r="AG295" s="15">
        <v>4.8</v>
      </c>
    </row>
    <row r="296" spans="26:33" x14ac:dyDescent="0.25">
      <c r="Z296">
        <f t="shared" si="14"/>
        <v>55</v>
      </c>
      <c r="AA296" s="3">
        <v>62</v>
      </c>
      <c r="AB296" s="25" t="s">
        <v>11</v>
      </c>
      <c r="AC296" s="3" t="s">
        <v>171</v>
      </c>
      <c r="AD296" s="26" t="s">
        <v>112</v>
      </c>
      <c r="AG296" s="15">
        <v>5.5</v>
      </c>
    </row>
    <row r="297" spans="26:33" x14ac:dyDescent="0.25">
      <c r="Z297">
        <f t="shared" si="14"/>
        <v>55</v>
      </c>
      <c r="AA297" s="3">
        <v>62</v>
      </c>
      <c r="AB297" s="25" t="s">
        <v>11</v>
      </c>
      <c r="AC297" s="3" t="s">
        <v>164</v>
      </c>
      <c r="AD297" s="26" t="s">
        <v>124</v>
      </c>
      <c r="AG297" s="15">
        <v>5.5</v>
      </c>
    </row>
    <row r="298" spans="26:33" x14ac:dyDescent="0.25">
      <c r="Z298">
        <f t="shared" si="14"/>
        <v>54</v>
      </c>
      <c r="AA298" s="3">
        <v>62</v>
      </c>
      <c r="AB298" s="25" t="s">
        <v>11</v>
      </c>
      <c r="AC298" s="3" t="s">
        <v>168</v>
      </c>
      <c r="AD298" s="26" t="s">
        <v>926</v>
      </c>
      <c r="AG298" s="15">
        <v>5.4</v>
      </c>
    </row>
    <row r="299" spans="26:33" x14ac:dyDescent="0.25">
      <c r="Z299">
        <f t="shared" si="14"/>
        <v>48</v>
      </c>
      <c r="AA299" s="3">
        <v>62</v>
      </c>
      <c r="AB299" s="25" t="s">
        <v>11</v>
      </c>
      <c r="AC299" s="3" t="s">
        <v>163</v>
      </c>
      <c r="AD299" s="26" t="s">
        <v>115</v>
      </c>
      <c r="AG299" s="15">
        <v>4.8</v>
      </c>
    </row>
    <row r="300" spans="26:33" x14ac:dyDescent="0.25">
      <c r="Z300">
        <f t="shared" si="14"/>
        <v>48</v>
      </c>
      <c r="AA300" s="3">
        <v>61</v>
      </c>
      <c r="AB300" s="25" t="s">
        <v>11</v>
      </c>
      <c r="AC300" s="3" t="s">
        <v>175</v>
      </c>
      <c r="AD300" s="26" t="s">
        <v>927</v>
      </c>
      <c r="AG300" s="15">
        <v>4.8</v>
      </c>
    </row>
    <row r="301" spans="26:33" x14ac:dyDescent="0.25">
      <c r="Z301">
        <f t="shared" si="14"/>
        <v>51</v>
      </c>
      <c r="AA301" s="3">
        <v>60</v>
      </c>
      <c r="AB301" s="25" t="s">
        <v>11</v>
      </c>
      <c r="AC301" s="3" t="s">
        <v>175</v>
      </c>
      <c r="AD301" s="26" t="s">
        <v>928</v>
      </c>
      <c r="AG301" s="15">
        <v>5.0999999999999996</v>
      </c>
    </row>
    <row r="302" spans="26:33" x14ac:dyDescent="0.25">
      <c r="Z302">
        <f t="shared" si="14"/>
        <v>47</v>
      </c>
      <c r="AA302" s="3">
        <v>60</v>
      </c>
      <c r="AB302" s="25" t="s">
        <v>11</v>
      </c>
      <c r="AC302" s="3" t="s">
        <v>172</v>
      </c>
      <c r="AD302" s="26" t="s">
        <v>929</v>
      </c>
      <c r="AG302" s="15">
        <v>4.7</v>
      </c>
    </row>
    <row r="303" spans="26:33" x14ac:dyDescent="0.25">
      <c r="Z303">
        <f t="shared" si="14"/>
        <v>45</v>
      </c>
      <c r="AA303" s="3">
        <v>59</v>
      </c>
      <c r="AB303" s="25" t="s">
        <v>11</v>
      </c>
      <c r="AC303" s="3" t="s">
        <v>171</v>
      </c>
      <c r="AD303" s="26" t="s">
        <v>127</v>
      </c>
      <c r="AG303" s="15">
        <v>4.5</v>
      </c>
    </row>
    <row r="304" spans="26:33" x14ac:dyDescent="0.25">
      <c r="Z304">
        <f t="shared" si="14"/>
        <v>76</v>
      </c>
      <c r="AA304" s="3">
        <v>58</v>
      </c>
      <c r="AB304" s="25" t="s">
        <v>11</v>
      </c>
      <c r="AC304" s="3" t="s">
        <v>173</v>
      </c>
      <c r="AD304" s="26" t="s">
        <v>97</v>
      </c>
      <c r="AG304" s="15">
        <v>7.6</v>
      </c>
    </row>
    <row r="305" spans="26:33" x14ac:dyDescent="0.25">
      <c r="Z305">
        <f t="shared" si="14"/>
        <v>68</v>
      </c>
      <c r="AA305" s="3">
        <v>58</v>
      </c>
      <c r="AB305" s="25" t="s">
        <v>11</v>
      </c>
      <c r="AC305" s="3" t="s">
        <v>166</v>
      </c>
      <c r="AD305" s="26" t="s">
        <v>120</v>
      </c>
      <c r="AG305" s="15">
        <v>6.8</v>
      </c>
    </row>
    <row r="306" spans="26:33" x14ac:dyDescent="0.25">
      <c r="Z306">
        <f t="shared" si="14"/>
        <v>55</v>
      </c>
      <c r="AA306" s="3">
        <v>58</v>
      </c>
      <c r="AB306" s="25" t="s">
        <v>11</v>
      </c>
      <c r="AC306" s="3" t="s">
        <v>178</v>
      </c>
      <c r="AD306" s="26" t="s">
        <v>930</v>
      </c>
      <c r="AG306" s="15">
        <v>5.5</v>
      </c>
    </row>
    <row r="307" spans="26:33" x14ac:dyDescent="0.25">
      <c r="Z307">
        <f t="shared" si="14"/>
        <v>50</v>
      </c>
      <c r="AA307" s="3">
        <v>58</v>
      </c>
      <c r="AB307" s="25" t="s">
        <v>11</v>
      </c>
      <c r="AC307" s="3" t="s">
        <v>178</v>
      </c>
      <c r="AD307" s="26" t="s">
        <v>113</v>
      </c>
      <c r="AG307" s="15">
        <v>5</v>
      </c>
    </row>
    <row r="308" spans="26:33" x14ac:dyDescent="0.25">
      <c r="Z308">
        <f t="shared" si="14"/>
        <v>43</v>
      </c>
      <c r="AA308" s="3">
        <v>58</v>
      </c>
      <c r="AB308" s="25" t="s">
        <v>11</v>
      </c>
      <c r="AC308" s="3" t="s">
        <v>169</v>
      </c>
      <c r="AD308" s="26" t="s">
        <v>931</v>
      </c>
      <c r="AG308" s="15">
        <v>4.3</v>
      </c>
    </row>
    <row r="309" spans="26:33" x14ac:dyDescent="0.25">
      <c r="Z309">
        <f t="shared" si="14"/>
        <v>74</v>
      </c>
      <c r="AA309" s="3">
        <v>57</v>
      </c>
      <c r="AB309" s="25" t="s">
        <v>11</v>
      </c>
      <c r="AC309" s="3" t="s">
        <v>170</v>
      </c>
      <c r="AD309" s="26" t="s">
        <v>932</v>
      </c>
      <c r="AG309" s="15">
        <v>7.4</v>
      </c>
    </row>
    <row r="310" spans="26:33" x14ac:dyDescent="0.25">
      <c r="Z310">
        <f t="shared" si="14"/>
        <v>50</v>
      </c>
      <c r="AA310" s="3">
        <v>57</v>
      </c>
      <c r="AB310" s="25" t="s">
        <v>11</v>
      </c>
      <c r="AC310" s="3" t="s">
        <v>165</v>
      </c>
      <c r="AD310" s="26" t="s">
        <v>933</v>
      </c>
      <c r="AG310" s="15">
        <v>5</v>
      </c>
    </row>
    <row r="311" spans="26:33" x14ac:dyDescent="0.25">
      <c r="Z311">
        <f t="shared" si="14"/>
        <v>53</v>
      </c>
      <c r="AA311" s="3">
        <v>56</v>
      </c>
      <c r="AB311" s="25" t="s">
        <v>11</v>
      </c>
      <c r="AC311" s="3" t="s">
        <v>168</v>
      </c>
      <c r="AD311" s="26" t="s">
        <v>110</v>
      </c>
      <c r="AG311" s="15">
        <v>5.3</v>
      </c>
    </row>
    <row r="312" spans="26:33" x14ac:dyDescent="0.25">
      <c r="Z312">
        <f t="shared" si="14"/>
        <v>53</v>
      </c>
      <c r="AA312" s="3">
        <v>56</v>
      </c>
      <c r="AB312" s="25" t="s">
        <v>11</v>
      </c>
      <c r="AC312" s="3" t="s">
        <v>167</v>
      </c>
      <c r="AD312" s="26" t="s">
        <v>155</v>
      </c>
      <c r="AG312" s="15">
        <v>5.3</v>
      </c>
    </row>
    <row r="313" spans="26:33" x14ac:dyDescent="0.25">
      <c r="Z313">
        <f t="shared" si="14"/>
        <v>66</v>
      </c>
      <c r="AA313" s="3">
        <v>55</v>
      </c>
      <c r="AB313" s="25" t="s">
        <v>11</v>
      </c>
      <c r="AC313" s="3" t="s">
        <v>177</v>
      </c>
      <c r="AD313" s="26" t="s">
        <v>934</v>
      </c>
      <c r="AG313" s="15">
        <v>6.6</v>
      </c>
    </row>
    <row r="314" spans="26:33" x14ac:dyDescent="0.25">
      <c r="Z314">
        <f t="shared" si="14"/>
        <v>49</v>
      </c>
      <c r="AA314" s="3">
        <v>55</v>
      </c>
      <c r="AB314" s="25" t="s">
        <v>11</v>
      </c>
      <c r="AC314" s="3" t="s">
        <v>168</v>
      </c>
      <c r="AD314" s="26" t="s">
        <v>935</v>
      </c>
      <c r="AG314" s="15">
        <v>4.9000000000000004</v>
      </c>
    </row>
    <row r="315" spans="26:33" x14ac:dyDescent="0.25">
      <c r="Z315">
        <f t="shared" si="14"/>
        <v>43</v>
      </c>
      <c r="AA315" s="3">
        <v>54</v>
      </c>
      <c r="AB315" s="25" t="s">
        <v>11</v>
      </c>
      <c r="AC315" s="3" t="s">
        <v>351</v>
      </c>
      <c r="AD315" s="26" t="s">
        <v>936</v>
      </c>
      <c r="AG315" s="15">
        <v>4.3</v>
      </c>
    </row>
    <row r="316" spans="26:33" x14ac:dyDescent="0.25">
      <c r="Z316">
        <f t="shared" si="14"/>
        <v>50</v>
      </c>
      <c r="AA316" s="3">
        <v>53</v>
      </c>
      <c r="AB316" s="25" t="s">
        <v>11</v>
      </c>
      <c r="AC316" s="3" t="s">
        <v>176</v>
      </c>
      <c r="AD316" s="26" t="s">
        <v>937</v>
      </c>
      <c r="AG316" s="15">
        <v>5</v>
      </c>
    </row>
    <row r="317" spans="26:33" x14ac:dyDescent="0.25">
      <c r="Z317">
        <f t="shared" si="14"/>
        <v>49</v>
      </c>
      <c r="AA317" s="3">
        <v>53</v>
      </c>
      <c r="AB317" s="25" t="s">
        <v>11</v>
      </c>
      <c r="AC317" s="3" t="s">
        <v>171</v>
      </c>
      <c r="AD317" s="26" t="s">
        <v>128</v>
      </c>
      <c r="AG317" s="15">
        <v>4.9000000000000004</v>
      </c>
    </row>
    <row r="318" spans="26:33" x14ac:dyDescent="0.25">
      <c r="Z318">
        <f t="shared" si="14"/>
        <v>45</v>
      </c>
      <c r="AA318" s="3">
        <v>53</v>
      </c>
      <c r="AB318" s="25" t="s">
        <v>11</v>
      </c>
      <c r="AC318" s="3" t="s">
        <v>351</v>
      </c>
      <c r="AD318" s="26" t="s">
        <v>938</v>
      </c>
      <c r="AG318" s="15">
        <v>4.5</v>
      </c>
    </row>
    <row r="319" spans="26:33" x14ac:dyDescent="0.25">
      <c r="Z319">
        <f t="shared" si="14"/>
        <v>44</v>
      </c>
      <c r="AA319" s="3">
        <v>53</v>
      </c>
      <c r="AB319" s="25" t="s">
        <v>11</v>
      </c>
      <c r="AC319" s="3" t="s">
        <v>176</v>
      </c>
      <c r="AD319" s="26" t="s">
        <v>939</v>
      </c>
      <c r="AG319" s="15">
        <v>4.4000000000000004</v>
      </c>
    </row>
    <row r="320" spans="26:33" x14ac:dyDescent="0.25">
      <c r="Z320">
        <f t="shared" si="14"/>
        <v>47</v>
      </c>
      <c r="AA320" s="3">
        <v>51</v>
      </c>
      <c r="AB320" s="25" t="s">
        <v>11</v>
      </c>
      <c r="AC320" s="3" t="s">
        <v>169</v>
      </c>
      <c r="AD320" s="26" t="s">
        <v>940</v>
      </c>
      <c r="AG320" s="15">
        <v>4.7</v>
      </c>
    </row>
    <row r="321" spans="26:33" x14ac:dyDescent="0.25">
      <c r="Z321">
        <f t="shared" si="14"/>
        <v>45</v>
      </c>
      <c r="AA321" s="3">
        <v>51</v>
      </c>
      <c r="AB321" s="25" t="s">
        <v>11</v>
      </c>
      <c r="AC321" s="3" t="s">
        <v>179</v>
      </c>
      <c r="AD321" s="26" t="s">
        <v>941</v>
      </c>
      <c r="AG321" s="15">
        <v>4.5</v>
      </c>
    </row>
    <row r="322" spans="26:33" x14ac:dyDescent="0.25">
      <c r="Z322">
        <f t="shared" ref="Z322:Z385" si="15">AG322*10</f>
        <v>54</v>
      </c>
      <c r="AA322" s="3">
        <v>50</v>
      </c>
      <c r="AB322" s="25" t="s">
        <v>11</v>
      </c>
      <c r="AC322" s="3" t="s">
        <v>179</v>
      </c>
      <c r="AD322" s="26" t="s">
        <v>126</v>
      </c>
      <c r="AG322" s="15">
        <v>5.4</v>
      </c>
    </row>
    <row r="323" spans="26:33" x14ac:dyDescent="0.25">
      <c r="Z323">
        <f t="shared" si="15"/>
        <v>53</v>
      </c>
      <c r="AA323" s="3">
        <v>50</v>
      </c>
      <c r="AB323" s="25" t="s">
        <v>11</v>
      </c>
      <c r="AC323" s="3" t="s">
        <v>176</v>
      </c>
      <c r="AD323" s="26" t="s">
        <v>942</v>
      </c>
      <c r="AG323" s="15">
        <v>5.3</v>
      </c>
    </row>
    <row r="324" spans="26:33" x14ac:dyDescent="0.25">
      <c r="Z324">
        <f t="shared" si="15"/>
        <v>51</v>
      </c>
      <c r="AA324" s="3">
        <v>50</v>
      </c>
      <c r="AB324" s="25" t="s">
        <v>11</v>
      </c>
      <c r="AC324" s="3" t="s">
        <v>173</v>
      </c>
      <c r="AD324" s="26" t="s">
        <v>943</v>
      </c>
      <c r="AG324" s="15">
        <v>5.0999999999999996</v>
      </c>
    </row>
    <row r="325" spans="26:33" x14ac:dyDescent="0.25">
      <c r="Z325">
        <f t="shared" si="15"/>
        <v>59</v>
      </c>
      <c r="AA325" s="3">
        <v>49</v>
      </c>
      <c r="AB325" s="25" t="s">
        <v>11</v>
      </c>
      <c r="AC325" s="3" t="s">
        <v>171</v>
      </c>
      <c r="AD325" s="26" t="s">
        <v>944</v>
      </c>
      <c r="AG325" s="15">
        <v>5.9</v>
      </c>
    </row>
    <row r="326" spans="26:33" x14ac:dyDescent="0.25">
      <c r="Z326">
        <f t="shared" si="15"/>
        <v>53</v>
      </c>
      <c r="AA326" s="3">
        <v>49</v>
      </c>
      <c r="AB326" s="25" t="s">
        <v>11</v>
      </c>
      <c r="AC326" s="3" t="s">
        <v>351</v>
      </c>
      <c r="AD326" s="26" t="s">
        <v>945</v>
      </c>
      <c r="AG326" s="15">
        <v>5.3</v>
      </c>
    </row>
    <row r="327" spans="26:33" x14ac:dyDescent="0.25">
      <c r="Z327">
        <f t="shared" si="15"/>
        <v>53</v>
      </c>
      <c r="AA327" s="3">
        <v>49</v>
      </c>
      <c r="AB327" s="25" t="s">
        <v>11</v>
      </c>
      <c r="AC327" s="3" t="s">
        <v>177</v>
      </c>
      <c r="AD327" s="26" t="s">
        <v>117</v>
      </c>
      <c r="AG327" s="15">
        <v>5.3</v>
      </c>
    </row>
    <row r="328" spans="26:33" x14ac:dyDescent="0.25">
      <c r="Z328">
        <f t="shared" si="15"/>
        <v>48</v>
      </c>
      <c r="AA328" s="3">
        <v>49</v>
      </c>
      <c r="AB328" s="25" t="s">
        <v>11</v>
      </c>
      <c r="AC328" s="3" t="s">
        <v>179</v>
      </c>
      <c r="AD328" s="26" t="s">
        <v>946</v>
      </c>
      <c r="AG328" s="15">
        <v>4.8</v>
      </c>
    </row>
    <row r="329" spans="26:33" x14ac:dyDescent="0.25">
      <c r="Z329">
        <f t="shared" si="15"/>
        <v>48</v>
      </c>
      <c r="AA329" s="3">
        <v>48</v>
      </c>
      <c r="AB329" s="25" t="s">
        <v>11</v>
      </c>
      <c r="AC329" s="3" t="s">
        <v>181</v>
      </c>
      <c r="AD329" s="26" t="s">
        <v>947</v>
      </c>
      <c r="AG329" s="15">
        <v>4.8</v>
      </c>
    </row>
    <row r="330" spans="26:33" x14ac:dyDescent="0.25">
      <c r="Z330">
        <f t="shared" si="15"/>
        <v>68</v>
      </c>
      <c r="AA330" s="3">
        <v>47</v>
      </c>
      <c r="AB330" s="25" t="s">
        <v>11</v>
      </c>
      <c r="AC330" s="3" t="s">
        <v>169</v>
      </c>
      <c r="AD330" s="26" t="s">
        <v>948</v>
      </c>
      <c r="AG330" s="15">
        <v>6.8</v>
      </c>
    </row>
    <row r="331" spans="26:33" x14ac:dyDescent="0.25">
      <c r="Z331">
        <f t="shared" si="15"/>
        <v>59</v>
      </c>
      <c r="AA331" s="3">
        <v>47</v>
      </c>
      <c r="AB331" s="25" t="s">
        <v>11</v>
      </c>
      <c r="AC331" s="3" t="s">
        <v>165</v>
      </c>
      <c r="AD331" s="26" t="s">
        <v>949</v>
      </c>
      <c r="AG331" s="15">
        <v>5.9</v>
      </c>
    </row>
    <row r="332" spans="26:33" x14ac:dyDescent="0.25">
      <c r="Z332">
        <f t="shared" si="15"/>
        <v>43</v>
      </c>
      <c r="AA332" s="3">
        <v>47</v>
      </c>
      <c r="AB332" s="25" t="s">
        <v>11</v>
      </c>
      <c r="AC332" s="3" t="s">
        <v>165</v>
      </c>
      <c r="AD332" s="26" t="s">
        <v>950</v>
      </c>
      <c r="AG332" s="15">
        <v>4.3</v>
      </c>
    </row>
    <row r="333" spans="26:33" x14ac:dyDescent="0.25">
      <c r="Z333">
        <f t="shared" si="15"/>
        <v>57</v>
      </c>
      <c r="AA333" s="3">
        <v>46</v>
      </c>
      <c r="AB333" s="25" t="s">
        <v>11</v>
      </c>
      <c r="AC333" s="3" t="s">
        <v>165</v>
      </c>
      <c r="AD333" s="26" t="s">
        <v>951</v>
      </c>
      <c r="AG333" s="15">
        <v>5.7</v>
      </c>
    </row>
    <row r="334" spans="26:33" x14ac:dyDescent="0.25">
      <c r="Z334">
        <f t="shared" si="15"/>
        <v>59</v>
      </c>
      <c r="AA334" s="3">
        <v>45</v>
      </c>
      <c r="AB334" s="25" t="s">
        <v>11</v>
      </c>
      <c r="AC334" s="3" t="s">
        <v>175</v>
      </c>
      <c r="AD334" s="26" t="s">
        <v>952</v>
      </c>
      <c r="AG334" s="15">
        <v>5.9</v>
      </c>
    </row>
    <row r="335" spans="26:33" x14ac:dyDescent="0.25">
      <c r="Z335">
        <f t="shared" si="15"/>
        <v>54</v>
      </c>
      <c r="AA335" s="3">
        <v>45</v>
      </c>
      <c r="AB335" s="25" t="s">
        <v>11</v>
      </c>
      <c r="AC335" s="3" t="s">
        <v>172</v>
      </c>
      <c r="AD335" s="26" t="s">
        <v>953</v>
      </c>
      <c r="AG335" s="15">
        <v>5.4</v>
      </c>
    </row>
    <row r="336" spans="26:33" x14ac:dyDescent="0.25">
      <c r="Z336">
        <f t="shared" si="15"/>
        <v>57</v>
      </c>
      <c r="AA336" s="3">
        <v>44</v>
      </c>
      <c r="AB336" s="25" t="s">
        <v>11</v>
      </c>
      <c r="AC336" s="3" t="s">
        <v>164</v>
      </c>
      <c r="AD336" s="26" t="s">
        <v>954</v>
      </c>
      <c r="AG336" s="15">
        <v>5.7</v>
      </c>
    </row>
    <row r="337" spans="26:33" x14ac:dyDescent="0.25">
      <c r="Z337">
        <f t="shared" si="15"/>
        <v>53</v>
      </c>
      <c r="AA337" s="3">
        <v>44</v>
      </c>
      <c r="AB337" s="25" t="s">
        <v>11</v>
      </c>
      <c r="AC337" s="3" t="s">
        <v>170</v>
      </c>
      <c r="AD337" s="26" t="s">
        <v>955</v>
      </c>
      <c r="AG337" s="15">
        <v>5.3</v>
      </c>
    </row>
    <row r="338" spans="26:33" x14ac:dyDescent="0.25">
      <c r="Z338">
        <f t="shared" si="15"/>
        <v>48</v>
      </c>
      <c r="AA338" s="3">
        <v>44</v>
      </c>
      <c r="AB338" s="25" t="s">
        <v>11</v>
      </c>
      <c r="AC338" s="3" t="s">
        <v>179</v>
      </c>
      <c r="AD338" s="26" t="s">
        <v>956</v>
      </c>
      <c r="AG338" s="15">
        <v>4.8</v>
      </c>
    </row>
    <row r="339" spans="26:33" x14ac:dyDescent="0.25">
      <c r="Z339">
        <f t="shared" si="15"/>
        <v>50</v>
      </c>
      <c r="AA339" s="3">
        <v>43</v>
      </c>
      <c r="AB339" s="25" t="s">
        <v>11</v>
      </c>
      <c r="AC339" s="3" t="s">
        <v>174</v>
      </c>
      <c r="AD339" s="26" t="s">
        <v>957</v>
      </c>
      <c r="AG339" s="15">
        <v>5</v>
      </c>
    </row>
    <row r="340" spans="26:33" x14ac:dyDescent="0.25">
      <c r="Z340">
        <f t="shared" si="15"/>
        <v>45</v>
      </c>
      <c r="AA340" s="3">
        <v>42</v>
      </c>
      <c r="AB340" s="25" t="s">
        <v>11</v>
      </c>
      <c r="AC340" s="3" t="s">
        <v>170</v>
      </c>
      <c r="AD340" s="26" t="s">
        <v>958</v>
      </c>
      <c r="AG340" s="15">
        <v>4.5</v>
      </c>
    </row>
    <row r="341" spans="26:33" x14ac:dyDescent="0.25">
      <c r="Z341">
        <f t="shared" si="15"/>
        <v>74</v>
      </c>
      <c r="AA341" s="3">
        <v>40</v>
      </c>
      <c r="AB341" s="25" t="s">
        <v>11</v>
      </c>
      <c r="AC341" s="3" t="s">
        <v>176</v>
      </c>
      <c r="AD341" s="26" t="s">
        <v>959</v>
      </c>
      <c r="AG341" s="15">
        <v>7.4</v>
      </c>
    </row>
    <row r="342" spans="26:33" x14ac:dyDescent="0.25">
      <c r="Z342">
        <f t="shared" si="15"/>
        <v>52</v>
      </c>
      <c r="AA342" s="3">
        <v>40</v>
      </c>
      <c r="AB342" s="25" t="s">
        <v>11</v>
      </c>
      <c r="AC342" s="3" t="s">
        <v>169</v>
      </c>
      <c r="AD342" s="26" t="s">
        <v>960</v>
      </c>
      <c r="AG342" s="15">
        <v>5.2</v>
      </c>
    </row>
    <row r="343" spans="26:33" x14ac:dyDescent="0.25">
      <c r="Z343">
        <f t="shared" si="15"/>
        <v>50</v>
      </c>
      <c r="AA343" s="3">
        <v>40</v>
      </c>
      <c r="AB343" s="25" t="s">
        <v>11</v>
      </c>
      <c r="AC343" s="3" t="s">
        <v>179</v>
      </c>
      <c r="AD343" s="26" t="s">
        <v>961</v>
      </c>
      <c r="AG343" s="15">
        <v>5</v>
      </c>
    </row>
    <row r="344" spans="26:33" x14ac:dyDescent="0.25">
      <c r="Z344">
        <f t="shared" si="15"/>
        <v>48</v>
      </c>
      <c r="AA344" s="3">
        <v>39</v>
      </c>
      <c r="AB344" s="25" t="s">
        <v>11</v>
      </c>
      <c r="AC344" s="3" t="s">
        <v>164</v>
      </c>
      <c r="AD344" s="26" t="s">
        <v>962</v>
      </c>
      <c r="AG344" s="15">
        <v>4.8</v>
      </c>
    </row>
    <row r="345" spans="26:33" x14ac:dyDescent="0.25">
      <c r="Z345">
        <f t="shared" si="15"/>
        <v>45</v>
      </c>
      <c r="AA345" s="3">
        <v>39</v>
      </c>
      <c r="AB345" s="25" t="s">
        <v>11</v>
      </c>
      <c r="AC345" s="3" t="s">
        <v>180</v>
      </c>
      <c r="AD345" s="26" t="s">
        <v>963</v>
      </c>
      <c r="AG345" s="15">
        <v>4.5</v>
      </c>
    </row>
    <row r="346" spans="26:33" x14ac:dyDescent="0.25">
      <c r="Z346">
        <f t="shared" si="15"/>
        <v>50</v>
      </c>
      <c r="AA346" s="3">
        <v>38</v>
      </c>
      <c r="AB346" s="25" t="s">
        <v>11</v>
      </c>
      <c r="AC346" s="3" t="s">
        <v>174</v>
      </c>
      <c r="AD346" s="26" t="s">
        <v>964</v>
      </c>
      <c r="AG346" s="15">
        <v>5</v>
      </c>
    </row>
    <row r="347" spans="26:33" x14ac:dyDescent="0.25">
      <c r="Z347">
        <f t="shared" si="15"/>
        <v>49</v>
      </c>
      <c r="AA347" s="3">
        <v>36</v>
      </c>
      <c r="AB347" s="25" t="s">
        <v>11</v>
      </c>
      <c r="AC347" s="3" t="s">
        <v>351</v>
      </c>
      <c r="AD347" s="26" t="s">
        <v>965</v>
      </c>
      <c r="AG347" s="15">
        <v>4.9000000000000004</v>
      </c>
    </row>
    <row r="348" spans="26:33" x14ac:dyDescent="0.25">
      <c r="Z348">
        <f t="shared" si="15"/>
        <v>57</v>
      </c>
      <c r="AA348" s="3">
        <v>35</v>
      </c>
      <c r="AB348" s="25" t="s">
        <v>11</v>
      </c>
      <c r="AC348" s="3" t="s">
        <v>167</v>
      </c>
      <c r="AD348" s="26" t="s">
        <v>966</v>
      </c>
      <c r="AG348" s="15">
        <v>5.7</v>
      </c>
    </row>
    <row r="349" spans="26:33" x14ac:dyDescent="0.25">
      <c r="Z349">
        <f t="shared" si="15"/>
        <v>47</v>
      </c>
      <c r="AA349" s="3">
        <v>35</v>
      </c>
      <c r="AB349" s="25" t="s">
        <v>11</v>
      </c>
      <c r="AC349" s="3" t="s">
        <v>163</v>
      </c>
      <c r="AD349" s="26" t="s">
        <v>125</v>
      </c>
      <c r="AG349" s="15">
        <v>4.7</v>
      </c>
    </row>
    <row r="350" spans="26:33" x14ac:dyDescent="0.25">
      <c r="Z350">
        <f t="shared" si="15"/>
        <v>51</v>
      </c>
      <c r="AA350" s="3">
        <v>34</v>
      </c>
      <c r="AB350" s="25" t="s">
        <v>11</v>
      </c>
      <c r="AC350" s="3" t="s">
        <v>181</v>
      </c>
      <c r="AD350" s="26" t="s">
        <v>44</v>
      </c>
      <c r="AG350" s="15">
        <v>5.0999999999999996</v>
      </c>
    </row>
    <row r="351" spans="26:33" x14ac:dyDescent="0.25">
      <c r="Z351">
        <f t="shared" si="15"/>
        <v>48</v>
      </c>
      <c r="AA351" s="3">
        <v>34</v>
      </c>
      <c r="AB351" s="25" t="s">
        <v>11</v>
      </c>
      <c r="AC351" s="3" t="s">
        <v>175</v>
      </c>
      <c r="AD351" s="26" t="s">
        <v>967</v>
      </c>
      <c r="AG351" s="15">
        <v>4.8</v>
      </c>
    </row>
    <row r="352" spans="26:33" x14ac:dyDescent="0.25">
      <c r="Z352">
        <f t="shared" si="15"/>
        <v>46</v>
      </c>
      <c r="AA352" s="3">
        <v>34</v>
      </c>
      <c r="AB352" s="25" t="s">
        <v>11</v>
      </c>
      <c r="AC352" s="3" t="s">
        <v>174</v>
      </c>
      <c r="AD352" s="26" t="s">
        <v>968</v>
      </c>
      <c r="AG352" s="15">
        <v>4.5999999999999996</v>
      </c>
    </row>
    <row r="353" spans="26:33" x14ac:dyDescent="0.25">
      <c r="Z353">
        <f t="shared" si="15"/>
        <v>44</v>
      </c>
      <c r="AA353" s="3">
        <v>34</v>
      </c>
      <c r="AB353" s="25" t="s">
        <v>11</v>
      </c>
      <c r="AC353" s="3" t="s">
        <v>174</v>
      </c>
      <c r="AD353" s="26" t="s">
        <v>969</v>
      </c>
      <c r="AG353" s="15">
        <v>4.4000000000000004</v>
      </c>
    </row>
    <row r="354" spans="26:33" x14ac:dyDescent="0.25">
      <c r="Z354">
        <f t="shared" si="15"/>
        <v>47</v>
      </c>
      <c r="AA354" s="3">
        <v>33</v>
      </c>
      <c r="AB354" s="25" t="s">
        <v>11</v>
      </c>
      <c r="AC354" s="3" t="s">
        <v>181</v>
      </c>
      <c r="AD354" s="26" t="s">
        <v>970</v>
      </c>
      <c r="AG354" s="15">
        <v>4.7</v>
      </c>
    </row>
    <row r="355" spans="26:33" x14ac:dyDescent="0.25">
      <c r="Z355">
        <f t="shared" si="15"/>
        <v>55</v>
      </c>
      <c r="AA355" s="3">
        <v>32</v>
      </c>
      <c r="AB355" s="25" t="s">
        <v>11</v>
      </c>
      <c r="AC355" s="3" t="s">
        <v>173</v>
      </c>
      <c r="AD355" s="26" t="s">
        <v>971</v>
      </c>
      <c r="AG355" s="15">
        <v>5.5</v>
      </c>
    </row>
    <row r="356" spans="26:33" x14ac:dyDescent="0.25">
      <c r="Z356">
        <f t="shared" si="15"/>
        <v>54</v>
      </c>
      <c r="AA356" s="3">
        <v>32</v>
      </c>
      <c r="AB356" s="25" t="s">
        <v>11</v>
      </c>
      <c r="AC356" s="3" t="s">
        <v>168</v>
      </c>
      <c r="AD356" s="26" t="s">
        <v>972</v>
      </c>
      <c r="AG356" s="15">
        <v>5.4</v>
      </c>
    </row>
    <row r="357" spans="26:33" x14ac:dyDescent="0.25">
      <c r="Z357">
        <f t="shared" si="15"/>
        <v>48</v>
      </c>
      <c r="AA357" s="3">
        <v>32</v>
      </c>
      <c r="AB357" s="25" t="s">
        <v>11</v>
      </c>
      <c r="AC357" s="3" t="s">
        <v>165</v>
      </c>
      <c r="AD357" s="26" t="s">
        <v>973</v>
      </c>
      <c r="AG357" s="15">
        <v>4.8</v>
      </c>
    </row>
    <row r="358" spans="26:33" x14ac:dyDescent="0.25">
      <c r="Z358">
        <f t="shared" si="15"/>
        <v>43</v>
      </c>
      <c r="AA358" s="3">
        <v>32</v>
      </c>
      <c r="AB358" s="25" t="s">
        <v>11</v>
      </c>
      <c r="AC358" s="3" t="s">
        <v>175</v>
      </c>
      <c r="AD358" s="26" t="s">
        <v>974</v>
      </c>
      <c r="AG358" s="15">
        <v>4.3</v>
      </c>
    </row>
    <row r="359" spans="26:33" x14ac:dyDescent="0.25">
      <c r="Z359">
        <f t="shared" si="15"/>
        <v>58</v>
      </c>
      <c r="AA359" s="3">
        <v>31</v>
      </c>
      <c r="AB359" s="25" t="s">
        <v>11</v>
      </c>
      <c r="AC359" s="3" t="s">
        <v>178</v>
      </c>
      <c r="AD359" s="26" t="s">
        <v>975</v>
      </c>
      <c r="AG359" s="15">
        <v>5.8</v>
      </c>
    </row>
    <row r="360" spans="26:33" x14ac:dyDescent="0.25">
      <c r="Z360">
        <f t="shared" si="15"/>
        <v>49</v>
      </c>
      <c r="AA360" s="3">
        <v>31</v>
      </c>
      <c r="AB360" s="25" t="s">
        <v>11</v>
      </c>
      <c r="AC360" s="3" t="s">
        <v>172</v>
      </c>
      <c r="AD360" s="26" t="s">
        <v>976</v>
      </c>
      <c r="AG360" s="15">
        <v>4.9000000000000004</v>
      </c>
    </row>
    <row r="361" spans="26:33" x14ac:dyDescent="0.25">
      <c r="Z361">
        <f t="shared" si="15"/>
        <v>48</v>
      </c>
      <c r="AA361" s="3">
        <v>31</v>
      </c>
      <c r="AB361" s="25" t="s">
        <v>11</v>
      </c>
      <c r="AC361" s="3" t="s">
        <v>172</v>
      </c>
      <c r="AD361" s="26" t="s">
        <v>977</v>
      </c>
      <c r="AG361" s="15">
        <v>4.8</v>
      </c>
    </row>
    <row r="362" spans="26:33" x14ac:dyDescent="0.25">
      <c r="Z362">
        <f t="shared" si="15"/>
        <v>48</v>
      </c>
      <c r="AA362" s="3">
        <v>30</v>
      </c>
      <c r="AB362" s="25" t="s">
        <v>11</v>
      </c>
      <c r="AC362" s="3" t="s">
        <v>179</v>
      </c>
      <c r="AD362" s="26" t="s">
        <v>978</v>
      </c>
      <c r="AG362" s="15">
        <v>4.8</v>
      </c>
    </row>
    <row r="363" spans="26:33" x14ac:dyDescent="0.25">
      <c r="Z363">
        <f t="shared" si="15"/>
        <v>50</v>
      </c>
      <c r="AA363" s="3">
        <v>29</v>
      </c>
      <c r="AB363" s="25" t="s">
        <v>11</v>
      </c>
      <c r="AC363" s="3" t="s">
        <v>163</v>
      </c>
      <c r="AD363" s="26" t="s">
        <v>979</v>
      </c>
      <c r="AG363" s="15">
        <v>5</v>
      </c>
    </row>
    <row r="364" spans="26:33" x14ac:dyDescent="0.25">
      <c r="Z364">
        <f t="shared" si="15"/>
        <v>44</v>
      </c>
      <c r="AA364" s="3">
        <v>29</v>
      </c>
      <c r="AB364" s="25" t="s">
        <v>11</v>
      </c>
      <c r="AC364" s="3" t="s">
        <v>164</v>
      </c>
      <c r="AD364" s="26" t="s">
        <v>980</v>
      </c>
      <c r="AG364" s="15">
        <v>4.4000000000000004</v>
      </c>
    </row>
    <row r="365" spans="26:33" x14ac:dyDescent="0.25">
      <c r="Z365">
        <f t="shared" si="15"/>
        <v>52</v>
      </c>
      <c r="AA365" s="3">
        <v>28</v>
      </c>
      <c r="AB365" s="25" t="s">
        <v>11</v>
      </c>
      <c r="AC365" s="3" t="s">
        <v>174</v>
      </c>
      <c r="AD365" s="26" t="s">
        <v>981</v>
      </c>
      <c r="AG365" s="15">
        <v>5.2</v>
      </c>
    </row>
    <row r="366" spans="26:33" x14ac:dyDescent="0.25">
      <c r="Z366">
        <f t="shared" si="15"/>
        <v>47</v>
      </c>
      <c r="AA366" s="3">
        <v>27</v>
      </c>
      <c r="AB366" s="25" t="s">
        <v>11</v>
      </c>
      <c r="AC366" s="3" t="s">
        <v>175</v>
      </c>
      <c r="AD366" s="26" t="s">
        <v>982</v>
      </c>
      <c r="AG366" s="15">
        <v>4.7</v>
      </c>
    </row>
    <row r="367" spans="26:33" x14ac:dyDescent="0.25">
      <c r="Z367">
        <f t="shared" si="15"/>
        <v>44</v>
      </c>
      <c r="AA367" s="3">
        <v>27</v>
      </c>
      <c r="AB367" s="25" t="s">
        <v>11</v>
      </c>
      <c r="AC367" s="3" t="s">
        <v>169</v>
      </c>
      <c r="AD367" s="26" t="s">
        <v>983</v>
      </c>
      <c r="AG367" s="15">
        <v>4.4000000000000004</v>
      </c>
    </row>
    <row r="368" spans="26:33" x14ac:dyDescent="0.25">
      <c r="Z368">
        <f t="shared" si="15"/>
        <v>54</v>
      </c>
      <c r="AA368" s="3">
        <v>26</v>
      </c>
      <c r="AB368" s="25" t="s">
        <v>11</v>
      </c>
      <c r="AC368" s="3" t="s">
        <v>180</v>
      </c>
      <c r="AD368" s="26" t="s">
        <v>984</v>
      </c>
      <c r="AG368" s="15">
        <v>5.4</v>
      </c>
    </row>
    <row r="369" spans="26:33" x14ac:dyDescent="0.25">
      <c r="Z369">
        <f t="shared" si="15"/>
        <v>47</v>
      </c>
      <c r="AA369" s="3">
        <v>26</v>
      </c>
      <c r="AB369" s="25" t="s">
        <v>11</v>
      </c>
      <c r="AC369" s="3" t="s">
        <v>169</v>
      </c>
      <c r="AD369" s="26" t="s">
        <v>985</v>
      </c>
      <c r="AG369" s="15">
        <v>4.7</v>
      </c>
    </row>
    <row r="370" spans="26:33" x14ac:dyDescent="0.25">
      <c r="Z370">
        <f t="shared" si="15"/>
        <v>46</v>
      </c>
      <c r="AA370" s="3">
        <v>26</v>
      </c>
      <c r="AB370" s="25" t="s">
        <v>11</v>
      </c>
      <c r="AC370" s="3" t="s">
        <v>178</v>
      </c>
      <c r="AD370" s="26" t="s">
        <v>986</v>
      </c>
      <c r="AG370" s="15">
        <v>4.5999999999999996</v>
      </c>
    </row>
    <row r="371" spans="26:33" x14ac:dyDescent="0.25">
      <c r="Z371">
        <f t="shared" si="15"/>
        <v>72</v>
      </c>
      <c r="AA371" s="3">
        <v>25</v>
      </c>
      <c r="AB371" s="25" t="s">
        <v>11</v>
      </c>
      <c r="AC371" s="3" t="s">
        <v>181</v>
      </c>
      <c r="AD371" s="26" t="s">
        <v>987</v>
      </c>
      <c r="AG371" s="15">
        <v>7.2</v>
      </c>
    </row>
    <row r="372" spans="26:33" x14ac:dyDescent="0.25">
      <c r="Z372">
        <f t="shared" si="15"/>
        <v>49</v>
      </c>
      <c r="AA372" s="3">
        <v>25</v>
      </c>
      <c r="AB372" s="25" t="s">
        <v>11</v>
      </c>
      <c r="AC372" s="3" t="s">
        <v>169</v>
      </c>
      <c r="AD372" s="26" t="s">
        <v>988</v>
      </c>
      <c r="AG372" s="15">
        <v>4.9000000000000004</v>
      </c>
    </row>
    <row r="373" spans="26:33" x14ac:dyDescent="0.25">
      <c r="Z373">
        <f t="shared" si="15"/>
        <v>47</v>
      </c>
      <c r="AA373" s="3">
        <v>25</v>
      </c>
      <c r="AB373" s="25" t="s">
        <v>11</v>
      </c>
      <c r="AC373" s="3" t="s">
        <v>175</v>
      </c>
      <c r="AD373" s="26" t="s">
        <v>989</v>
      </c>
      <c r="AG373" s="15">
        <v>4.7</v>
      </c>
    </row>
    <row r="374" spans="26:33" x14ac:dyDescent="0.25">
      <c r="Z374">
        <f t="shared" si="15"/>
        <v>48</v>
      </c>
      <c r="AA374" s="3">
        <v>23</v>
      </c>
      <c r="AB374" s="25" t="s">
        <v>11</v>
      </c>
      <c r="AC374" s="3" t="s">
        <v>164</v>
      </c>
      <c r="AD374" s="26" t="s">
        <v>793</v>
      </c>
      <c r="AG374" s="15">
        <v>4.8</v>
      </c>
    </row>
    <row r="375" spans="26:33" x14ac:dyDescent="0.25">
      <c r="Z375">
        <f t="shared" si="15"/>
        <v>48</v>
      </c>
      <c r="AA375" s="3">
        <v>23</v>
      </c>
      <c r="AB375" s="25" t="s">
        <v>11</v>
      </c>
      <c r="AC375" s="3" t="s">
        <v>178</v>
      </c>
      <c r="AD375" s="26" t="s">
        <v>990</v>
      </c>
      <c r="AG375" s="15">
        <v>4.8</v>
      </c>
    </row>
    <row r="376" spans="26:33" x14ac:dyDescent="0.25">
      <c r="Z376">
        <f t="shared" si="15"/>
        <v>42</v>
      </c>
      <c r="AA376" s="3">
        <v>23</v>
      </c>
      <c r="AB376" s="25" t="s">
        <v>11</v>
      </c>
      <c r="AC376" s="3" t="s">
        <v>169</v>
      </c>
      <c r="AD376" s="26" t="s">
        <v>991</v>
      </c>
      <c r="AG376" s="15">
        <v>4.2</v>
      </c>
    </row>
    <row r="377" spans="26:33" x14ac:dyDescent="0.25">
      <c r="Z377">
        <f t="shared" si="15"/>
        <v>63</v>
      </c>
      <c r="AA377" s="3">
        <v>20</v>
      </c>
      <c r="AB377" s="25" t="s">
        <v>11</v>
      </c>
      <c r="AC377" s="3" t="s">
        <v>172</v>
      </c>
      <c r="AD377" s="26" t="s">
        <v>992</v>
      </c>
      <c r="AG377" s="15">
        <v>6.3</v>
      </c>
    </row>
    <row r="378" spans="26:33" x14ac:dyDescent="0.25">
      <c r="Z378">
        <f t="shared" si="15"/>
        <v>48</v>
      </c>
      <c r="AA378" s="3">
        <v>20</v>
      </c>
      <c r="AB378" s="25" t="s">
        <v>11</v>
      </c>
      <c r="AC378" s="3" t="s">
        <v>166</v>
      </c>
      <c r="AD378" s="26" t="s">
        <v>993</v>
      </c>
      <c r="AG378" s="15">
        <v>4.8</v>
      </c>
    </row>
    <row r="379" spans="26:33" x14ac:dyDescent="0.25">
      <c r="Z379">
        <f t="shared" si="15"/>
        <v>45</v>
      </c>
      <c r="AA379" s="3">
        <v>20</v>
      </c>
      <c r="AB379" s="25" t="s">
        <v>11</v>
      </c>
      <c r="AC379" s="3" t="s">
        <v>179</v>
      </c>
      <c r="AD379" s="26" t="s">
        <v>994</v>
      </c>
      <c r="AG379" s="15">
        <v>4.5</v>
      </c>
    </row>
    <row r="380" spans="26:33" x14ac:dyDescent="0.25">
      <c r="Z380">
        <f t="shared" si="15"/>
        <v>43</v>
      </c>
      <c r="AA380" s="3">
        <v>20</v>
      </c>
      <c r="AB380" s="25" t="s">
        <v>11</v>
      </c>
      <c r="AC380" s="3" t="s">
        <v>165</v>
      </c>
      <c r="AD380" s="26" t="s">
        <v>995</v>
      </c>
      <c r="AG380" s="15">
        <v>4.3</v>
      </c>
    </row>
    <row r="381" spans="26:33" x14ac:dyDescent="0.25">
      <c r="Z381">
        <f t="shared" si="15"/>
        <v>43</v>
      </c>
      <c r="AA381" s="3">
        <v>20</v>
      </c>
      <c r="AB381" s="25" t="s">
        <v>11</v>
      </c>
      <c r="AC381" s="3" t="s">
        <v>169</v>
      </c>
      <c r="AD381" s="26" t="s">
        <v>996</v>
      </c>
      <c r="AG381" s="15">
        <v>4.3</v>
      </c>
    </row>
    <row r="382" spans="26:33" x14ac:dyDescent="0.25">
      <c r="Z382">
        <f t="shared" si="15"/>
        <v>44</v>
      </c>
      <c r="AA382" s="3">
        <v>19</v>
      </c>
      <c r="AB382" s="25" t="s">
        <v>11</v>
      </c>
      <c r="AC382" s="3" t="s">
        <v>167</v>
      </c>
      <c r="AD382" s="26" t="s">
        <v>997</v>
      </c>
      <c r="AG382" s="15">
        <v>4.4000000000000004</v>
      </c>
    </row>
    <row r="383" spans="26:33" x14ac:dyDescent="0.25">
      <c r="Z383">
        <f t="shared" si="15"/>
        <v>52</v>
      </c>
      <c r="AA383" s="3">
        <v>16</v>
      </c>
      <c r="AB383" s="25" t="s">
        <v>11</v>
      </c>
      <c r="AC383" s="3" t="s">
        <v>171</v>
      </c>
      <c r="AD383" s="26" t="s">
        <v>998</v>
      </c>
      <c r="AG383" s="15">
        <v>5.2</v>
      </c>
    </row>
    <row r="384" spans="26:33" x14ac:dyDescent="0.25">
      <c r="Z384">
        <f t="shared" si="15"/>
        <v>45</v>
      </c>
      <c r="AA384" s="3">
        <v>16</v>
      </c>
      <c r="AB384" s="25" t="s">
        <v>11</v>
      </c>
      <c r="AC384" s="3" t="s">
        <v>173</v>
      </c>
      <c r="AD384" s="26" t="s">
        <v>999</v>
      </c>
      <c r="AG384" s="15">
        <v>4.5</v>
      </c>
    </row>
    <row r="385" spans="26:33" x14ac:dyDescent="0.25">
      <c r="Z385">
        <f t="shared" si="15"/>
        <v>43</v>
      </c>
      <c r="AA385" s="3">
        <v>16</v>
      </c>
      <c r="AB385" s="25" t="s">
        <v>11</v>
      </c>
      <c r="AC385" s="3" t="s">
        <v>179</v>
      </c>
      <c r="AD385" s="26" t="s">
        <v>1000</v>
      </c>
      <c r="AG385" s="15">
        <v>4.3</v>
      </c>
    </row>
    <row r="386" spans="26:33" x14ac:dyDescent="0.25">
      <c r="Z386">
        <f t="shared" ref="Z386:Z449" si="16">AG386*10</f>
        <v>44</v>
      </c>
      <c r="AA386" s="3">
        <v>14</v>
      </c>
      <c r="AB386" s="25" t="s">
        <v>11</v>
      </c>
      <c r="AC386" s="3" t="s">
        <v>164</v>
      </c>
      <c r="AD386" s="26" t="s">
        <v>1001</v>
      </c>
      <c r="AG386" s="15">
        <v>4.4000000000000004</v>
      </c>
    </row>
    <row r="387" spans="26:33" x14ac:dyDescent="0.25">
      <c r="Z387">
        <f t="shared" si="16"/>
        <v>56</v>
      </c>
      <c r="AA387" s="3">
        <v>13</v>
      </c>
      <c r="AB387" s="25" t="s">
        <v>11</v>
      </c>
      <c r="AC387" s="3" t="s">
        <v>179</v>
      </c>
      <c r="AD387" s="26" t="s">
        <v>1002</v>
      </c>
      <c r="AG387" s="15">
        <v>5.6</v>
      </c>
    </row>
    <row r="388" spans="26:33" x14ac:dyDescent="0.25">
      <c r="Z388">
        <f t="shared" si="16"/>
        <v>54</v>
      </c>
      <c r="AA388" s="3">
        <v>13</v>
      </c>
      <c r="AB388" s="25" t="s">
        <v>11</v>
      </c>
      <c r="AC388" s="3" t="s">
        <v>181</v>
      </c>
      <c r="AD388" s="26" t="s">
        <v>1003</v>
      </c>
      <c r="AG388" s="15">
        <v>5.4</v>
      </c>
    </row>
    <row r="389" spans="26:33" x14ac:dyDescent="0.25">
      <c r="Z389">
        <f t="shared" si="16"/>
        <v>54</v>
      </c>
      <c r="AA389" s="3">
        <v>13</v>
      </c>
      <c r="AB389" s="25" t="s">
        <v>11</v>
      </c>
      <c r="AC389" s="3" t="s">
        <v>179</v>
      </c>
      <c r="AD389" s="26" t="s">
        <v>1004</v>
      </c>
      <c r="AG389" s="15">
        <v>5.4</v>
      </c>
    </row>
    <row r="390" spans="26:33" x14ac:dyDescent="0.25">
      <c r="Z390">
        <f t="shared" si="16"/>
        <v>51</v>
      </c>
      <c r="AA390" s="3">
        <v>13</v>
      </c>
      <c r="AB390" s="25" t="s">
        <v>11</v>
      </c>
      <c r="AC390" s="3" t="s">
        <v>169</v>
      </c>
      <c r="AD390" s="26" t="s">
        <v>1005</v>
      </c>
      <c r="AG390" s="15">
        <v>5.0999999999999996</v>
      </c>
    </row>
    <row r="391" spans="26:33" x14ac:dyDescent="0.25">
      <c r="Z391">
        <f t="shared" si="16"/>
        <v>47</v>
      </c>
      <c r="AA391" s="3">
        <v>13</v>
      </c>
      <c r="AB391" s="25" t="s">
        <v>11</v>
      </c>
      <c r="AC391" s="3" t="s">
        <v>180</v>
      </c>
      <c r="AD391" s="26" t="s">
        <v>1006</v>
      </c>
      <c r="AG391" s="15">
        <v>4.7</v>
      </c>
    </row>
    <row r="392" spans="26:33" x14ac:dyDescent="0.25">
      <c r="Z392">
        <f t="shared" si="16"/>
        <v>42</v>
      </c>
      <c r="AA392" s="3">
        <v>13</v>
      </c>
      <c r="AB392" s="25" t="s">
        <v>11</v>
      </c>
      <c r="AC392" s="3" t="s">
        <v>173</v>
      </c>
      <c r="AD392" s="26" t="s">
        <v>1007</v>
      </c>
      <c r="AG392" s="15">
        <v>4.2</v>
      </c>
    </row>
    <row r="393" spans="26:33" x14ac:dyDescent="0.25">
      <c r="Z393">
        <f t="shared" si="16"/>
        <v>49</v>
      </c>
      <c r="AA393" s="3">
        <v>12</v>
      </c>
      <c r="AB393" s="25" t="s">
        <v>11</v>
      </c>
      <c r="AC393" s="3" t="s">
        <v>179</v>
      </c>
      <c r="AD393" s="26" t="s">
        <v>1008</v>
      </c>
      <c r="AG393" s="15">
        <v>4.9000000000000004</v>
      </c>
    </row>
    <row r="394" spans="26:33" x14ac:dyDescent="0.25">
      <c r="Z394">
        <f t="shared" si="16"/>
        <v>43</v>
      </c>
      <c r="AA394" s="3">
        <v>12</v>
      </c>
      <c r="AB394" s="25" t="s">
        <v>11</v>
      </c>
      <c r="AC394" s="3" t="s">
        <v>167</v>
      </c>
      <c r="AD394" s="26" t="s">
        <v>1009</v>
      </c>
      <c r="AG394" s="15">
        <v>4.3</v>
      </c>
    </row>
    <row r="395" spans="26:33" x14ac:dyDescent="0.25">
      <c r="Z395">
        <f t="shared" si="16"/>
        <v>42</v>
      </c>
      <c r="AA395" s="3">
        <v>12</v>
      </c>
      <c r="AB395" s="25" t="s">
        <v>11</v>
      </c>
      <c r="AC395" s="3" t="s">
        <v>178</v>
      </c>
      <c r="AD395" s="26" t="s">
        <v>1010</v>
      </c>
      <c r="AG395" s="15">
        <v>4.2</v>
      </c>
    </row>
    <row r="396" spans="26:33" x14ac:dyDescent="0.25">
      <c r="Z396">
        <f t="shared" si="16"/>
        <v>45</v>
      </c>
      <c r="AA396" s="3">
        <v>11</v>
      </c>
      <c r="AB396" s="25" t="s">
        <v>11</v>
      </c>
      <c r="AC396" s="3" t="s">
        <v>351</v>
      </c>
      <c r="AD396" s="26" t="s">
        <v>1011</v>
      </c>
      <c r="AG396" s="15">
        <v>4.5</v>
      </c>
    </row>
    <row r="397" spans="26:33" x14ac:dyDescent="0.25">
      <c r="Z397">
        <f t="shared" si="16"/>
        <v>48</v>
      </c>
      <c r="AA397" s="3">
        <v>10</v>
      </c>
      <c r="AB397" s="25" t="s">
        <v>11</v>
      </c>
      <c r="AC397" s="3" t="s">
        <v>164</v>
      </c>
      <c r="AD397" s="26" t="s">
        <v>1012</v>
      </c>
      <c r="AG397" s="15">
        <v>4.8</v>
      </c>
    </row>
    <row r="398" spans="26:33" x14ac:dyDescent="0.25">
      <c r="Z398">
        <f t="shared" si="16"/>
        <v>44</v>
      </c>
      <c r="AA398" s="3">
        <v>9</v>
      </c>
      <c r="AB398" s="25" t="s">
        <v>11</v>
      </c>
      <c r="AC398" s="3" t="s">
        <v>169</v>
      </c>
      <c r="AD398" s="26" t="s">
        <v>1013</v>
      </c>
      <c r="AG398" s="15">
        <v>4.4000000000000004</v>
      </c>
    </row>
    <row r="399" spans="26:33" x14ac:dyDescent="0.25">
      <c r="Z399">
        <f t="shared" si="16"/>
        <v>44</v>
      </c>
      <c r="AA399" s="3">
        <v>9</v>
      </c>
      <c r="AB399" s="25" t="s">
        <v>11</v>
      </c>
      <c r="AC399" s="3" t="s">
        <v>176</v>
      </c>
      <c r="AD399" s="26" t="s">
        <v>1014</v>
      </c>
      <c r="AG399" s="15">
        <v>4.4000000000000004</v>
      </c>
    </row>
    <row r="400" spans="26:33" x14ac:dyDescent="0.25">
      <c r="Z400">
        <f t="shared" si="16"/>
        <v>43</v>
      </c>
      <c r="AA400" s="3">
        <v>9</v>
      </c>
      <c r="AB400" s="25" t="s">
        <v>11</v>
      </c>
      <c r="AC400" s="3" t="s">
        <v>168</v>
      </c>
      <c r="AD400" s="26" t="s">
        <v>1015</v>
      </c>
      <c r="AG400" s="15">
        <v>4.3</v>
      </c>
    </row>
    <row r="401" spans="26:33" x14ac:dyDescent="0.25">
      <c r="Z401">
        <f t="shared" si="16"/>
        <v>64</v>
      </c>
      <c r="AA401" s="3">
        <v>8</v>
      </c>
      <c r="AB401" s="25" t="s">
        <v>11</v>
      </c>
      <c r="AC401" s="3" t="s">
        <v>181</v>
      </c>
      <c r="AD401" s="26" t="s">
        <v>1016</v>
      </c>
      <c r="AG401" s="15">
        <v>6.4</v>
      </c>
    </row>
    <row r="402" spans="26:33" x14ac:dyDescent="0.25">
      <c r="Z402">
        <f t="shared" si="16"/>
        <v>48</v>
      </c>
      <c r="AA402" s="3">
        <v>8</v>
      </c>
      <c r="AB402" s="25" t="s">
        <v>11</v>
      </c>
      <c r="AC402" s="3" t="s">
        <v>172</v>
      </c>
      <c r="AD402" s="26" t="s">
        <v>1017</v>
      </c>
      <c r="AG402" s="15">
        <v>4.8</v>
      </c>
    </row>
    <row r="403" spans="26:33" x14ac:dyDescent="0.25">
      <c r="Z403">
        <f t="shared" si="16"/>
        <v>47</v>
      </c>
      <c r="AA403" s="3">
        <v>8</v>
      </c>
      <c r="AB403" s="25" t="s">
        <v>11</v>
      </c>
      <c r="AC403" s="3" t="s">
        <v>174</v>
      </c>
      <c r="AD403" s="26" t="s">
        <v>1018</v>
      </c>
      <c r="AG403" s="15">
        <v>4.7</v>
      </c>
    </row>
    <row r="404" spans="26:33" x14ac:dyDescent="0.25">
      <c r="Z404">
        <f t="shared" si="16"/>
        <v>44</v>
      </c>
      <c r="AA404" s="3">
        <v>8</v>
      </c>
      <c r="AB404" s="25" t="s">
        <v>11</v>
      </c>
      <c r="AC404" s="3" t="s">
        <v>171</v>
      </c>
      <c r="AD404" s="26" t="s">
        <v>1019</v>
      </c>
      <c r="AG404" s="15">
        <v>4.4000000000000004</v>
      </c>
    </row>
    <row r="405" spans="26:33" x14ac:dyDescent="0.25">
      <c r="Z405">
        <f t="shared" si="16"/>
        <v>73</v>
      </c>
      <c r="AA405" s="3">
        <v>7</v>
      </c>
      <c r="AB405" s="25" t="s">
        <v>11</v>
      </c>
      <c r="AC405" s="3" t="s">
        <v>177</v>
      </c>
      <c r="AD405" s="26" t="s">
        <v>1020</v>
      </c>
      <c r="AG405" s="15">
        <v>7.3</v>
      </c>
    </row>
    <row r="406" spans="26:33" x14ac:dyDescent="0.25">
      <c r="Z406">
        <f t="shared" si="16"/>
        <v>60</v>
      </c>
      <c r="AA406" s="3">
        <v>7</v>
      </c>
      <c r="AB406" s="25" t="s">
        <v>11</v>
      </c>
      <c r="AC406" s="3" t="s">
        <v>170</v>
      </c>
      <c r="AD406" s="26" t="s">
        <v>1021</v>
      </c>
      <c r="AG406" s="15">
        <v>6</v>
      </c>
    </row>
    <row r="407" spans="26:33" x14ac:dyDescent="0.25">
      <c r="Z407">
        <f t="shared" si="16"/>
        <v>50</v>
      </c>
      <c r="AA407" s="3">
        <v>6</v>
      </c>
      <c r="AB407" s="25" t="s">
        <v>11</v>
      </c>
      <c r="AC407" s="3" t="s">
        <v>170</v>
      </c>
      <c r="AD407" s="26" t="s">
        <v>1022</v>
      </c>
      <c r="AG407" s="15">
        <v>5</v>
      </c>
    </row>
    <row r="408" spans="26:33" x14ac:dyDescent="0.25">
      <c r="Z408">
        <f t="shared" si="16"/>
        <v>49</v>
      </c>
      <c r="AA408" s="3">
        <v>6</v>
      </c>
      <c r="AB408" s="25" t="s">
        <v>11</v>
      </c>
      <c r="AC408" s="3" t="s">
        <v>181</v>
      </c>
      <c r="AD408" s="26" t="s">
        <v>745</v>
      </c>
      <c r="AG408" s="15">
        <v>4.9000000000000004</v>
      </c>
    </row>
    <row r="409" spans="26:33" x14ac:dyDescent="0.25">
      <c r="Z409">
        <f t="shared" si="16"/>
        <v>48</v>
      </c>
      <c r="AA409" s="3">
        <v>6</v>
      </c>
      <c r="AB409" s="25" t="s">
        <v>11</v>
      </c>
      <c r="AC409" s="3" t="s">
        <v>180</v>
      </c>
      <c r="AD409" s="26" t="s">
        <v>1023</v>
      </c>
      <c r="AG409" s="15">
        <v>4.8</v>
      </c>
    </row>
    <row r="410" spans="26:33" x14ac:dyDescent="0.25">
      <c r="Z410">
        <f t="shared" si="16"/>
        <v>60</v>
      </c>
      <c r="AA410" s="3">
        <v>5</v>
      </c>
      <c r="AB410" s="25" t="s">
        <v>11</v>
      </c>
      <c r="AC410" s="3" t="s">
        <v>167</v>
      </c>
      <c r="AD410" s="26" t="s">
        <v>1024</v>
      </c>
      <c r="AG410" s="15">
        <v>6</v>
      </c>
    </row>
    <row r="411" spans="26:33" x14ac:dyDescent="0.25">
      <c r="Z411">
        <f t="shared" si="16"/>
        <v>45</v>
      </c>
      <c r="AA411" s="3">
        <v>5</v>
      </c>
      <c r="AB411" s="25" t="s">
        <v>11</v>
      </c>
      <c r="AC411" s="3" t="s">
        <v>181</v>
      </c>
      <c r="AD411" s="26" t="s">
        <v>1025</v>
      </c>
      <c r="AG411" s="15">
        <v>4.5</v>
      </c>
    </row>
    <row r="412" spans="26:33" x14ac:dyDescent="0.25">
      <c r="Z412">
        <f t="shared" si="16"/>
        <v>42</v>
      </c>
      <c r="AA412" s="3">
        <v>5</v>
      </c>
      <c r="AB412" s="25" t="s">
        <v>11</v>
      </c>
      <c r="AC412" s="3" t="s">
        <v>163</v>
      </c>
      <c r="AD412" s="26" t="s">
        <v>132</v>
      </c>
      <c r="AG412" s="15">
        <v>4.2</v>
      </c>
    </row>
    <row r="413" spans="26:33" x14ac:dyDescent="0.25">
      <c r="Z413">
        <f t="shared" si="16"/>
        <v>69</v>
      </c>
      <c r="AA413" s="3">
        <v>4</v>
      </c>
      <c r="AB413" s="25" t="s">
        <v>11</v>
      </c>
      <c r="AC413" s="3" t="s">
        <v>181</v>
      </c>
      <c r="AD413" s="26" t="s">
        <v>1026</v>
      </c>
      <c r="AG413" s="15">
        <v>6.9</v>
      </c>
    </row>
    <row r="414" spans="26:33" x14ac:dyDescent="0.25">
      <c r="Z414">
        <f t="shared" si="16"/>
        <v>54</v>
      </c>
      <c r="AA414" s="3">
        <v>4</v>
      </c>
      <c r="AB414" s="25" t="s">
        <v>11</v>
      </c>
      <c r="AC414" s="3" t="s">
        <v>168</v>
      </c>
      <c r="AD414" s="26" t="s">
        <v>1027</v>
      </c>
      <c r="AG414" s="15">
        <v>5.4</v>
      </c>
    </row>
    <row r="415" spans="26:33" x14ac:dyDescent="0.25">
      <c r="Z415">
        <f t="shared" si="16"/>
        <v>43</v>
      </c>
      <c r="AA415" s="3">
        <v>4</v>
      </c>
      <c r="AB415" s="25" t="s">
        <v>11</v>
      </c>
      <c r="AC415" s="3" t="s">
        <v>351</v>
      </c>
      <c r="AD415" s="26" t="s">
        <v>1028</v>
      </c>
      <c r="AG415" s="15">
        <v>4.3</v>
      </c>
    </row>
    <row r="416" spans="26:33" x14ac:dyDescent="0.25">
      <c r="Z416">
        <f t="shared" si="16"/>
        <v>60</v>
      </c>
      <c r="AA416" s="3">
        <v>3</v>
      </c>
      <c r="AB416" s="25" t="s">
        <v>11</v>
      </c>
      <c r="AC416" s="3" t="s">
        <v>178</v>
      </c>
      <c r="AD416" s="26" t="s">
        <v>1029</v>
      </c>
      <c r="AG416" s="15">
        <v>6</v>
      </c>
    </row>
    <row r="417" spans="26:33" x14ac:dyDescent="0.25">
      <c r="Z417">
        <f t="shared" si="16"/>
        <v>51</v>
      </c>
      <c r="AA417" s="3">
        <v>3</v>
      </c>
      <c r="AB417" s="25" t="s">
        <v>11</v>
      </c>
      <c r="AC417" s="3" t="s">
        <v>168</v>
      </c>
      <c r="AD417" s="26" t="s">
        <v>1030</v>
      </c>
      <c r="AG417" s="15">
        <v>5.0999999999999996</v>
      </c>
    </row>
    <row r="418" spans="26:33" x14ac:dyDescent="0.25">
      <c r="Z418">
        <f t="shared" si="16"/>
        <v>43</v>
      </c>
      <c r="AA418" s="3">
        <v>3</v>
      </c>
      <c r="AB418" s="25" t="s">
        <v>11</v>
      </c>
      <c r="AC418" s="3" t="s">
        <v>164</v>
      </c>
      <c r="AD418" s="26" t="s">
        <v>1031</v>
      </c>
      <c r="AG418" s="15">
        <v>4.3</v>
      </c>
    </row>
    <row r="419" spans="26:33" x14ac:dyDescent="0.25">
      <c r="Z419">
        <f t="shared" si="16"/>
        <v>65</v>
      </c>
      <c r="AA419" s="3">
        <v>2</v>
      </c>
      <c r="AB419" s="25" t="s">
        <v>11</v>
      </c>
      <c r="AC419" s="3" t="s">
        <v>176</v>
      </c>
      <c r="AD419" s="26" t="s">
        <v>1032</v>
      </c>
      <c r="AG419" s="15">
        <v>6.5</v>
      </c>
    </row>
    <row r="420" spans="26:33" x14ac:dyDescent="0.25">
      <c r="Z420">
        <f t="shared" si="16"/>
        <v>55</v>
      </c>
      <c r="AA420" s="3">
        <v>2</v>
      </c>
      <c r="AB420" s="25" t="s">
        <v>11</v>
      </c>
      <c r="AC420" s="3" t="s">
        <v>164</v>
      </c>
      <c r="AD420" s="26" t="s">
        <v>1033</v>
      </c>
      <c r="AG420" s="15">
        <v>5.5</v>
      </c>
    </row>
    <row r="421" spans="26:33" x14ac:dyDescent="0.25">
      <c r="Z421">
        <f t="shared" si="16"/>
        <v>47</v>
      </c>
      <c r="AA421" s="3">
        <v>2</v>
      </c>
      <c r="AB421" s="25" t="s">
        <v>11</v>
      </c>
      <c r="AC421" s="3" t="s">
        <v>170</v>
      </c>
      <c r="AD421" s="26" t="s">
        <v>1034</v>
      </c>
      <c r="AG421" s="15">
        <v>4.7</v>
      </c>
    </row>
    <row r="422" spans="26:33" x14ac:dyDescent="0.25">
      <c r="Z422">
        <f t="shared" si="16"/>
        <v>73</v>
      </c>
      <c r="AA422" s="3">
        <v>1</v>
      </c>
      <c r="AB422" s="25" t="s">
        <v>11</v>
      </c>
      <c r="AC422" s="3" t="s">
        <v>166</v>
      </c>
      <c r="AD422" s="26" t="s">
        <v>1035</v>
      </c>
      <c r="AG422" s="15">
        <v>7.3</v>
      </c>
    </row>
    <row r="423" spans="26:33" x14ac:dyDescent="0.25">
      <c r="Z423">
        <f t="shared" si="16"/>
        <v>48</v>
      </c>
      <c r="AA423" s="3">
        <v>1</v>
      </c>
      <c r="AB423" s="25" t="s">
        <v>11</v>
      </c>
      <c r="AC423" s="3" t="s">
        <v>173</v>
      </c>
      <c r="AD423" s="26" t="s">
        <v>1036</v>
      </c>
      <c r="AG423" s="15">
        <v>4.8</v>
      </c>
    </row>
    <row r="424" spans="26:33" x14ac:dyDescent="0.25">
      <c r="Z424">
        <f t="shared" si="16"/>
        <v>47</v>
      </c>
      <c r="AA424" s="3">
        <v>1</v>
      </c>
      <c r="AB424" s="25" t="s">
        <v>11</v>
      </c>
      <c r="AC424" s="3" t="s">
        <v>170</v>
      </c>
      <c r="AD424" s="26" t="s">
        <v>1037</v>
      </c>
      <c r="AG424" s="15">
        <v>4.7</v>
      </c>
    </row>
    <row r="425" spans="26:33" x14ac:dyDescent="0.25">
      <c r="Z425">
        <f t="shared" si="16"/>
        <v>45</v>
      </c>
      <c r="AA425" s="3">
        <v>1</v>
      </c>
      <c r="AB425" s="25" t="s">
        <v>11</v>
      </c>
      <c r="AC425" s="3" t="s">
        <v>166</v>
      </c>
      <c r="AD425" s="26" t="s">
        <v>1038</v>
      </c>
      <c r="AG425" s="15">
        <v>4.5</v>
      </c>
    </row>
    <row r="426" spans="26:33" x14ac:dyDescent="0.25">
      <c r="Z426">
        <f t="shared" si="16"/>
        <v>45</v>
      </c>
      <c r="AA426" s="3">
        <v>1</v>
      </c>
      <c r="AB426" s="25" t="s">
        <v>11</v>
      </c>
      <c r="AC426" s="3" t="s">
        <v>166</v>
      </c>
      <c r="AD426" s="26" t="s">
        <v>1039</v>
      </c>
      <c r="AG426" s="15">
        <v>4.5</v>
      </c>
    </row>
    <row r="427" spans="26:33" x14ac:dyDescent="0.25">
      <c r="Z427">
        <f t="shared" si="16"/>
        <v>45</v>
      </c>
      <c r="AA427" s="3">
        <v>1</v>
      </c>
      <c r="AB427" s="25" t="s">
        <v>11</v>
      </c>
      <c r="AC427" s="3" t="s">
        <v>180</v>
      </c>
      <c r="AD427" s="26" t="s">
        <v>1040</v>
      </c>
      <c r="AG427" s="15">
        <v>4.5</v>
      </c>
    </row>
    <row r="428" spans="26:33" x14ac:dyDescent="0.25">
      <c r="Z428">
        <f t="shared" si="16"/>
        <v>45</v>
      </c>
      <c r="AA428" s="3">
        <v>1</v>
      </c>
      <c r="AB428" s="25" t="s">
        <v>11</v>
      </c>
      <c r="AC428" s="3" t="s">
        <v>179</v>
      </c>
      <c r="AD428" s="26" t="s">
        <v>1041</v>
      </c>
      <c r="AG428" s="15">
        <v>4.5</v>
      </c>
    </row>
    <row r="429" spans="26:33" x14ac:dyDescent="0.25">
      <c r="Z429">
        <f t="shared" si="16"/>
        <v>44</v>
      </c>
      <c r="AA429" s="3">
        <v>1</v>
      </c>
      <c r="AB429" s="25" t="s">
        <v>11</v>
      </c>
      <c r="AC429" s="3" t="s">
        <v>351</v>
      </c>
      <c r="AD429" s="26" t="s">
        <v>1042</v>
      </c>
      <c r="AG429" s="15">
        <v>4.4000000000000004</v>
      </c>
    </row>
    <row r="430" spans="26:33" x14ac:dyDescent="0.25">
      <c r="Z430">
        <f t="shared" si="16"/>
        <v>44</v>
      </c>
      <c r="AA430" s="3">
        <v>1</v>
      </c>
      <c r="AB430" s="25" t="s">
        <v>11</v>
      </c>
      <c r="AC430" s="3" t="s">
        <v>167</v>
      </c>
      <c r="AD430" s="26" t="s">
        <v>1043</v>
      </c>
      <c r="AG430" s="15">
        <v>4.4000000000000004</v>
      </c>
    </row>
    <row r="431" spans="26:33" x14ac:dyDescent="0.25">
      <c r="Z431">
        <f t="shared" si="16"/>
        <v>43</v>
      </c>
      <c r="AA431" s="3">
        <v>1</v>
      </c>
      <c r="AB431" s="25" t="s">
        <v>11</v>
      </c>
      <c r="AC431" s="3" t="s">
        <v>165</v>
      </c>
      <c r="AD431" s="26" t="s">
        <v>1044</v>
      </c>
      <c r="AG431" s="15">
        <v>4.3</v>
      </c>
    </row>
    <row r="432" spans="26:33" x14ac:dyDescent="0.25">
      <c r="Z432">
        <f t="shared" si="16"/>
        <v>80</v>
      </c>
      <c r="AA432" s="3">
        <v>0</v>
      </c>
      <c r="AB432" s="25" t="s">
        <v>11</v>
      </c>
      <c r="AC432" s="3" t="s">
        <v>172</v>
      </c>
      <c r="AD432" s="26" t="s">
        <v>1045</v>
      </c>
      <c r="AG432" s="15">
        <v>8</v>
      </c>
    </row>
    <row r="433" spans="26:33" x14ac:dyDescent="0.25">
      <c r="Z433">
        <f t="shared" si="16"/>
        <v>69</v>
      </c>
      <c r="AA433" s="3">
        <v>0</v>
      </c>
      <c r="AB433" s="25" t="s">
        <v>11</v>
      </c>
      <c r="AC433" s="3" t="s">
        <v>173</v>
      </c>
      <c r="AD433" s="26" t="s">
        <v>1046</v>
      </c>
      <c r="AG433" s="15">
        <v>6.9</v>
      </c>
    </row>
    <row r="434" spans="26:33" x14ac:dyDescent="0.25">
      <c r="Z434">
        <f t="shared" si="16"/>
        <v>55</v>
      </c>
      <c r="AA434" s="3">
        <v>0</v>
      </c>
      <c r="AB434" s="25" t="s">
        <v>11</v>
      </c>
      <c r="AC434" s="3" t="s">
        <v>180</v>
      </c>
      <c r="AD434" s="26" t="s">
        <v>1047</v>
      </c>
      <c r="AG434" s="15">
        <v>5.5</v>
      </c>
    </row>
    <row r="435" spans="26:33" x14ac:dyDescent="0.25">
      <c r="Z435">
        <f t="shared" si="16"/>
        <v>50</v>
      </c>
      <c r="AA435" s="3">
        <v>0</v>
      </c>
      <c r="AB435" s="25" t="s">
        <v>11</v>
      </c>
      <c r="AC435" s="3" t="s">
        <v>351</v>
      </c>
      <c r="AD435" s="26" t="s">
        <v>1048</v>
      </c>
      <c r="AG435" s="15">
        <v>5</v>
      </c>
    </row>
    <row r="436" spans="26:33" x14ac:dyDescent="0.25">
      <c r="Z436">
        <f t="shared" si="16"/>
        <v>50</v>
      </c>
      <c r="AA436" s="3">
        <v>0</v>
      </c>
      <c r="AB436" s="25" t="s">
        <v>11</v>
      </c>
      <c r="AC436" s="3" t="s">
        <v>178</v>
      </c>
      <c r="AD436" s="26" t="s">
        <v>1049</v>
      </c>
      <c r="AG436" s="15">
        <v>5</v>
      </c>
    </row>
    <row r="437" spans="26:33" x14ac:dyDescent="0.25">
      <c r="Z437">
        <f t="shared" si="16"/>
        <v>50</v>
      </c>
      <c r="AA437" s="3">
        <v>0</v>
      </c>
      <c r="AB437" s="25" t="s">
        <v>11</v>
      </c>
      <c r="AC437" s="3" t="s">
        <v>176</v>
      </c>
      <c r="AD437" s="26" t="s">
        <v>1050</v>
      </c>
      <c r="AG437" s="15">
        <v>5</v>
      </c>
    </row>
    <row r="438" spans="26:33" x14ac:dyDescent="0.25">
      <c r="Z438">
        <f t="shared" si="16"/>
        <v>47</v>
      </c>
      <c r="AA438" s="3">
        <v>0</v>
      </c>
      <c r="AB438" s="25" t="s">
        <v>11</v>
      </c>
      <c r="AC438" s="3" t="s">
        <v>171</v>
      </c>
      <c r="AD438" s="26" t="s">
        <v>1051</v>
      </c>
      <c r="AG438" s="15">
        <v>4.7</v>
      </c>
    </row>
    <row r="439" spans="26:33" x14ac:dyDescent="0.25">
      <c r="Z439">
        <f t="shared" si="16"/>
        <v>45</v>
      </c>
      <c r="AA439" s="3">
        <v>0</v>
      </c>
      <c r="AB439" s="25" t="s">
        <v>11</v>
      </c>
      <c r="AC439" s="3" t="s">
        <v>175</v>
      </c>
      <c r="AD439" s="26" t="s">
        <v>1052</v>
      </c>
      <c r="AG439" s="15">
        <v>4.5</v>
      </c>
    </row>
    <row r="440" spans="26:33" x14ac:dyDescent="0.25">
      <c r="Z440">
        <f t="shared" si="16"/>
        <v>45</v>
      </c>
      <c r="AA440" s="3">
        <v>0</v>
      </c>
      <c r="AB440" s="25" t="s">
        <v>11</v>
      </c>
      <c r="AC440" s="3" t="s">
        <v>175</v>
      </c>
      <c r="AD440" s="26" t="s">
        <v>1053</v>
      </c>
      <c r="AG440" s="15">
        <v>4.5</v>
      </c>
    </row>
    <row r="441" spans="26:33" x14ac:dyDescent="0.25">
      <c r="Z441">
        <f t="shared" si="16"/>
        <v>45</v>
      </c>
      <c r="AA441" s="3">
        <v>0</v>
      </c>
      <c r="AB441" s="25" t="s">
        <v>11</v>
      </c>
      <c r="AC441" s="3" t="s">
        <v>175</v>
      </c>
      <c r="AD441" s="26" t="s">
        <v>771</v>
      </c>
      <c r="AG441" s="15">
        <v>4.5</v>
      </c>
    </row>
    <row r="442" spans="26:33" x14ac:dyDescent="0.25">
      <c r="Z442">
        <f t="shared" si="16"/>
        <v>45</v>
      </c>
      <c r="AA442" s="3">
        <v>0</v>
      </c>
      <c r="AB442" s="25" t="s">
        <v>11</v>
      </c>
      <c r="AC442" s="3" t="s">
        <v>171</v>
      </c>
      <c r="AD442" s="26" t="s">
        <v>1054</v>
      </c>
      <c r="AG442" s="15">
        <v>4.5</v>
      </c>
    </row>
    <row r="443" spans="26:33" x14ac:dyDescent="0.25">
      <c r="Z443">
        <f t="shared" si="16"/>
        <v>45</v>
      </c>
      <c r="AA443" s="3">
        <v>0</v>
      </c>
      <c r="AB443" s="25" t="s">
        <v>11</v>
      </c>
      <c r="AC443" s="3" t="s">
        <v>351</v>
      </c>
      <c r="AD443" s="26" t="s">
        <v>1055</v>
      </c>
      <c r="AG443" s="15">
        <v>4.5</v>
      </c>
    </row>
    <row r="444" spans="26:33" x14ac:dyDescent="0.25">
      <c r="Z444">
        <f t="shared" si="16"/>
        <v>45</v>
      </c>
      <c r="AA444" s="3">
        <v>0</v>
      </c>
      <c r="AB444" s="25" t="s">
        <v>11</v>
      </c>
      <c r="AC444" s="3" t="s">
        <v>351</v>
      </c>
      <c r="AD444" s="26" t="s">
        <v>1056</v>
      </c>
      <c r="AG444" s="15">
        <v>4.5</v>
      </c>
    </row>
    <row r="445" spans="26:33" x14ac:dyDescent="0.25">
      <c r="Z445">
        <f t="shared" si="16"/>
        <v>45</v>
      </c>
      <c r="AA445" s="3">
        <v>0</v>
      </c>
      <c r="AB445" s="25" t="s">
        <v>11</v>
      </c>
      <c r="AC445" s="3" t="s">
        <v>164</v>
      </c>
      <c r="AD445" s="26" t="s">
        <v>1057</v>
      </c>
      <c r="AG445" s="15">
        <v>4.5</v>
      </c>
    </row>
    <row r="446" spans="26:33" x14ac:dyDescent="0.25">
      <c r="Z446">
        <f t="shared" si="16"/>
        <v>45</v>
      </c>
      <c r="AA446" s="3">
        <v>0</v>
      </c>
      <c r="AB446" s="25" t="s">
        <v>11</v>
      </c>
      <c r="AC446" s="3" t="s">
        <v>167</v>
      </c>
      <c r="AD446" s="26" t="s">
        <v>1058</v>
      </c>
      <c r="AG446" s="15">
        <v>4.5</v>
      </c>
    </row>
    <row r="447" spans="26:33" x14ac:dyDescent="0.25">
      <c r="Z447">
        <f t="shared" si="16"/>
        <v>45</v>
      </c>
      <c r="AA447" s="3">
        <v>0</v>
      </c>
      <c r="AB447" s="25" t="s">
        <v>11</v>
      </c>
      <c r="AC447" s="3" t="s">
        <v>172</v>
      </c>
      <c r="AD447" s="26" t="s">
        <v>1059</v>
      </c>
      <c r="AG447" s="15">
        <v>4.5</v>
      </c>
    </row>
    <row r="448" spans="26:33" x14ac:dyDescent="0.25">
      <c r="Z448">
        <f t="shared" si="16"/>
        <v>45</v>
      </c>
      <c r="AA448" s="3">
        <v>0</v>
      </c>
      <c r="AB448" s="25" t="s">
        <v>11</v>
      </c>
      <c r="AC448" s="3" t="s">
        <v>178</v>
      </c>
      <c r="AD448" s="26" t="s">
        <v>1060</v>
      </c>
      <c r="AG448" s="15">
        <v>4.5</v>
      </c>
    </row>
    <row r="449" spans="26:33" x14ac:dyDescent="0.25">
      <c r="Z449">
        <f t="shared" si="16"/>
        <v>45</v>
      </c>
      <c r="AA449" s="3">
        <v>0</v>
      </c>
      <c r="AB449" s="25" t="s">
        <v>11</v>
      </c>
      <c r="AC449" s="3" t="s">
        <v>178</v>
      </c>
      <c r="AD449" s="26" t="s">
        <v>1061</v>
      </c>
      <c r="AG449" s="15">
        <v>4.5</v>
      </c>
    </row>
    <row r="450" spans="26:33" x14ac:dyDescent="0.25">
      <c r="Z450">
        <f t="shared" ref="Z450:Z513" si="17">AG450*10</f>
        <v>45</v>
      </c>
      <c r="AA450" s="3">
        <v>0</v>
      </c>
      <c r="AB450" s="25" t="s">
        <v>11</v>
      </c>
      <c r="AC450" s="3" t="s">
        <v>179</v>
      </c>
      <c r="AD450" s="26" t="s">
        <v>1062</v>
      </c>
      <c r="AG450" s="15">
        <v>4.5</v>
      </c>
    </row>
    <row r="451" spans="26:33" x14ac:dyDescent="0.25">
      <c r="Z451">
        <f t="shared" si="17"/>
        <v>45</v>
      </c>
      <c r="AA451" s="3">
        <v>0</v>
      </c>
      <c r="AB451" s="25" t="s">
        <v>11</v>
      </c>
      <c r="AC451" s="3" t="s">
        <v>176</v>
      </c>
      <c r="AD451" s="26" t="s">
        <v>886</v>
      </c>
      <c r="AG451" s="15">
        <v>4.5</v>
      </c>
    </row>
    <row r="452" spans="26:33" x14ac:dyDescent="0.25">
      <c r="Z452">
        <f t="shared" si="17"/>
        <v>45</v>
      </c>
      <c r="AA452" s="3">
        <v>0</v>
      </c>
      <c r="AB452" s="25" t="s">
        <v>11</v>
      </c>
      <c r="AC452" s="3" t="s">
        <v>176</v>
      </c>
      <c r="AD452" s="26" t="s">
        <v>1063</v>
      </c>
      <c r="AG452" s="15">
        <v>4.5</v>
      </c>
    </row>
    <row r="453" spans="26:33" x14ac:dyDescent="0.25">
      <c r="Z453">
        <f t="shared" si="17"/>
        <v>44</v>
      </c>
      <c r="AA453" s="3">
        <v>0</v>
      </c>
      <c r="AB453" s="25" t="s">
        <v>11</v>
      </c>
      <c r="AC453" s="3" t="s">
        <v>168</v>
      </c>
      <c r="AD453" s="26" t="s">
        <v>1064</v>
      </c>
      <c r="AG453" s="15">
        <v>4.4000000000000004</v>
      </c>
    </row>
    <row r="454" spans="26:33" x14ac:dyDescent="0.25">
      <c r="Z454">
        <f t="shared" si="17"/>
        <v>44</v>
      </c>
      <c r="AA454" s="3">
        <v>0</v>
      </c>
      <c r="AB454" s="25" t="s">
        <v>11</v>
      </c>
      <c r="AC454" s="3" t="s">
        <v>168</v>
      </c>
      <c r="AD454" s="26" t="s">
        <v>1065</v>
      </c>
      <c r="AG454" s="15">
        <v>4.4000000000000004</v>
      </c>
    </row>
    <row r="455" spans="26:33" x14ac:dyDescent="0.25">
      <c r="Z455">
        <f t="shared" si="17"/>
        <v>44</v>
      </c>
      <c r="AA455" s="3">
        <v>0</v>
      </c>
      <c r="AB455" s="25" t="s">
        <v>11</v>
      </c>
      <c r="AC455" s="3" t="s">
        <v>176</v>
      </c>
      <c r="AD455" s="26" t="s">
        <v>1066</v>
      </c>
      <c r="AG455" s="15">
        <v>4.4000000000000004</v>
      </c>
    </row>
    <row r="456" spans="26:33" x14ac:dyDescent="0.25">
      <c r="Z456">
        <f t="shared" si="17"/>
        <v>43</v>
      </c>
      <c r="AA456" s="3">
        <v>0</v>
      </c>
      <c r="AB456" s="25" t="s">
        <v>11</v>
      </c>
      <c r="AC456" s="3" t="s">
        <v>171</v>
      </c>
      <c r="AD456" s="26" t="s">
        <v>1067</v>
      </c>
      <c r="AG456" s="15">
        <v>4.3</v>
      </c>
    </row>
    <row r="457" spans="26:33" x14ac:dyDescent="0.25">
      <c r="Z457">
        <f t="shared" si="17"/>
        <v>43</v>
      </c>
      <c r="AA457" s="3">
        <v>0</v>
      </c>
      <c r="AB457" s="25" t="s">
        <v>11</v>
      </c>
      <c r="AC457" s="3" t="s">
        <v>166</v>
      </c>
      <c r="AD457" s="26" t="s">
        <v>1068</v>
      </c>
      <c r="AG457" s="15">
        <v>4.3</v>
      </c>
    </row>
    <row r="458" spans="26:33" x14ac:dyDescent="0.25">
      <c r="Z458">
        <f t="shared" si="17"/>
        <v>43</v>
      </c>
      <c r="AA458" s="3">
        <v>0</v>
      </c>
      <c r="AB458" s="25" t="s">
        <v>11</v>
      </c>
      <c r="AC458" s="3" t="s">
        <v>351</v>
      </c>
      <c r="AD458" s="26" t="s">
        <v>1069</v>
      </c>
      <c r="AG458" s="15">
        <v>4.3</v>
      </c>
    </row>
    <row r="459" spans="26:33" x14ac:dyDescent="0.25">
      <c r="Z459">
        <f t="shared" si="17"/>
        <v>42</v>
      </c>
      <c r="AA459" s="3">
        <v>0</v>
      </c>
      <c r="AB459" s="25" t="s">
        <v>11</v>
      </c>
      <c r="AC459" s="3" t="s">
        <v>177</v>
      </c>
      <c r="AD459" s="26" t="s">
        <v>1070</v>
      </c>
      <c r="AG459" s="15">
        <v>4.2</v>
      </c>
    </row>
    <row r="460" spans="26:33" x14ac:dyDescent="0.25">
      <c r="Z460">
        <f t="shared" si="17"/>
        <v>42</v>
      </c>
      <c r="AA460" s="3">
        <v>0</v>
      </c>
      <c r="AB460" s="25" t="s">
        <v>11</v>
      </c>
      <c r="AC460" s="3" t="s">
        <v>163</v>
      </c>
      <c r="AD460" s="26" t="s">
        <v>131</v>
      </c>
      <c r="AG460" s="15">
        <v>4.2</v>
      </c>
    </row>
    <row r="461" spans="26:33" x14ac:dyDescent="0.25">
      <c r="Z461">
        <f t="shared" si="17"/>
        <v>129</v>
      </c>
      <c r="AA461" s="3">
        <v>157</v>
      </c>
      <c r="AB461" s="25" t="s">
        <v>12</v>
      </c>
      <c r="AC461" s="3" t="s">
        <v>172</v>
      </c>
      <c r="AD461" s="26" t="s">
        <v>134</v>
      </c>
      <c r="AG461" s="15">
        <v>12.9</v>
      </c>
    </row>
    <row r="462" spans="26:33" x14ac:dyDescent="0.25">
      <c r="Z462">
        <f t="shared" si="17"/>
        <v>119</v>
      </c>
      <c r="AA462" s="3">
        <v>139</v>
      </c>
      <c r="AB462" s="25" t="s">
        <v>12</v>
      </c>
      <c r="AC462" s="3" t="s">
        <v>170</v>
      </c>
      <c r="AD462" s="26" t="s">
        <v>133</v>
      </c>
      <c r="AG462" s="15">
        <v>11.9</v>
      </c>
    </row>
    <row r="463" spans="26:33" x14ac:dyDescent="0.25">
      <c r="Z463">
        <f t="shared" si="17"/>
        <v>92</v>
      </c>
      <c r="AA463" s="3">
        <v>127</v>
      </c>
      <c r="AB463" s="25" t="s">
        <v>12</v>
      </c>
      <c r="AC463" s="3" t="s">
        <v>177</v>
      </c>
      <c r="AD463" s="26" t="s">
        <v>140</v>
      </c>
      <c r="AG463" s="15">
        <v>9.1999999999999993</v>
      </c>
    </row>
    <row r="464" spans="26:33" x14ac:dyDescent="0.25">
      <c r="Z464">
        <f t="shared" si="17"/>
        <v>86</v>
      </c>
      <c r="AA464" s="3">
        <v>115</v>
      </c>
      <c r="AB464" s="25" t="s">
        <v>12</v>
      </c>
      <c r="AC464" s="3" t="s">
        <v>167</v>
      </c>
      <c r="AD464" s="26" t="s">
        <v>138</v>
      </c>
      <c r="AG464" s="15">
        <v>8.6</v>
      </c>
    </row>
    <row r="465" spans="26:33" x14ac:dyDescent="0.25">
      <c r="Z465">
        <f t="shared" si="17"/>
        <v>113</v>
      </c>
      <c r="AA465" s="3">
        <v>111</v>
      </c>
      <c r="AB465" s="25" t="s">
        <v>12</v>
      </c>
      <c r="AC465" s="3" t="s">
        <v>163</v>
      </c>
      <c r="AD465" s="26" t="s">
        <v>135</v>
      </c>
      <c r="AG465" s="15">
        <v>11.3</v>
      </c>
    </row>
    <row r="466" spans="26:33" x14ac:dyDescent="0.25">
      <c r="Z466">
        <f t="shared" si="17"/>
        <v>103</v>
      </c>
      <c r="AA466" s="3">
        <v>98</v>
      </c>
      <c r="AB466" s="25" t="s">
        <v>12</v>
      </c>
      <c r="AC466" s="3" t="s">
        <v>173</v>
      </c>
      <c r="AD466" s="26" t="s">
        <v>141</v>
      </c>
      <c r="AG466" s="15">
        <v>10.3</v>
      </c>
    </row>
    <row r="467" spans="26:33" x14ac:dyDescent="0.25">
      <c r="Z467">
        <f t="shared" si="17"/>
        <v>104</v>
      </c>
      <c r="AA467" s="3">
        <v>97</v>
      </c>
      <c r="AB467" s="25" t="s">
        <v>12</v>
      </c>
      <c r="AC467" s="3" t="s">
        <v>166</v>
      </c>
      <c r="AD467" s="26" t="s">
        <v>136</v>
      </c>
      <c r="AG467" s="15">
        <v>10.4</v>
      </c>
    </row>
    <row r="468" spans="26:33" x14ac:dyDescent="0.25">
      <c r="Z468">
        <f t="shared" si="17"/>
        <v>73</v>
      </c>
      <c r="AA468" s="3">
        <v>97</v>
      </c>
      <c r="AB468" s="25" t="s">
        <v>12</v>
      </c>
      <c r="AC468" s="3" t="s">
        <v>181</v>
      </c>
      <c r="AD468" s="26" t="s">
        <v>143</v>
      </c>
      <c r="AG468" s="15">
        <v>7.3</v>
      </c>
    </row>
    <row r="469" spans="26:33" x14ac:dyDescent="0.25">
      <c r="Z469">
        <f t="shared" si="17"/>
        <v>53</v>
      </c>
      <c r="AA469" s="3">
        <v>80</v>
      </c>
      <c r="AB469" s="25" t="s">
        <v>12</v>
      </c>
      <c r="AC469" s="3" t="s">
        <v>169</v>
      </c>
      <c r="AD469" s="26" t="s">
        <v>1071</v>
      </c>
      <c r="AG469" s="15">
        <v>5.3</v>
      </c>
    </row>
    <row r="470" spans="26:33" x14ac:dyDescent="0.25">
      <c r="Z470">
        <f t="shared" si="17"/>
        <v>99</v>
      </c>
      <c r="AA470" s="3">
        <v>77</v>
      </c>
      <c r="AB470" s="25" t="s">
        <v>12</v>
      </c>
      <c r="AC470" s="3" t="s">
        <v>170</v>
      </c>
      <c r="AD470" s="26" t="s">
        <v>137</v>
      </c>
      <c r="AG470" s="15">
        <v>9.9</v>
      </c>
    </row>
    <row r="471" spans="26:33" x14ac:dyDescent="0.25">
      <c r="Z471">
        <f t="shared" si="17"/>
        <v>75</v>
      </c>
      <c r="AA471" s="3">
        <v>73</v>
      </c>
      <c r="AB471" s="25" t="s">
        <v>12</v>
      </c>
      <c r="AC471" s="3" t="s">
        <v>163</v>
      </c>
      <c r="AD471" s="26" t="s">
        <v>142</v>
      </c>
      <c r="AG471" s="15">
        <v>7.5</v>
      </c>
    </row>
    <row r="472" spans="26:33" x14ac:dyDescent="0.25">
      <c r="Z472">
        <f t="shared" si="17"/>
        <v>54</v>
      </c>
      <c r="AA472" s="3">
        <v>73</v>
      </c>
      <c r="AB472" s="25" t="s">
        <v>12</v>
      </c>
      <c r="AC472" s="3" t="s">
        <v>164</v>
      </c>
      <c r="AD472" s="26" t="s">
        <v>153</v>
      </c>
      <c r="AG472" s="15">
        <v>5.4</v>
      </c>
    </row>
    <row r="473" spans="26:33" x14ac:dyDescent="0.25">
      <c r="Z473">
        <f t="shared" si="17"/>
        <v>54</v>
      </c>
      <c r="AA473" s="3">
        <v>72</v>
      </c>
      <c r="AB473" s="25" t="s">
        <v>12</v>
      </c>
      <c r="AC473" s="3" t="s">
        <v>180</v>
      </c>
      <c r="AD473" s="26" t="s">
        <v>144</v>
      </c>
      <c r="AG473" s="15">
        <v>5.4</v>
      </c>
    </row>
    <row r="474" spans="26:33" x14ac:dyDescent="0.25">
      <c r="Z474">
        <f t="shared" si="17"/>
        <v>59</v>
      </c>
      <c r="AA474" s="3">
        <v>71</v>
      </c>
      <c r="AB474" s="25" t="s">
        <v>12</v>
      </c>
      <c r="AC474" s="3" t="s">
        <v>175</v>
      </c>
      <c r="AD474" s="26" t="s">
        <v>1072</v>
      </c>
      <c r="AG474" s="15">
        <v>5.9</v>
      </c>
    </row>
    <row r="475" spans="26:33" x14ac:dyDescent="0.25">
      <c r="Z475">
        <f t="shared" si="17"/>
        <v>57</v>
      </c>
      <c r="AA475" s="3">
        <v>70</v>
      </c>
      <c r="AB475" s="25" t="s">
        <v>12</v>
      </c>
      <c r="AC475" s="3" t="s">
        <v>171</v>
      </c>
      <c r="AD475" s="26" t="s">
        <v>146</v>
      </c>
      <c r="AG475" s="15">
        <v>5.7</v>
      </c>
    </row>
    <row r="476" spans="26:33" x14ac:dyDescent="0.25">
      <c r="Z476">
        <f t="shared" si="17"/>
        <v>52</v>
      </c>
      <c r="AA476" s="3">
        <v>69</v>
      </c>
      <c r="AB476" s="25" t="s">
        <v>12</v>
      </c>
      <c r="AC476" s="3" t="s">
        <v>181</v>
      </c>
      <c r="AD476" s="26" t="s">
        <v>150</v>
      </c>
      <c r="AG476" s="15">
        <v>5.2</v>
      </c>
    </row>
    <row r="477" spans="26:33" x14ac:dyDescent="0.25">
      <c r="Z477">
        <f t="shared" si="17"/>
        <v>54</v>
      </c>
      <c r="AA477" s="3">
        <v>68</v>
      </c>
      <c r="AB477" s="25" t="s">
        <v>12</v>
      </c>
      <c r="AC477" s="3" t="s">
        <v>167</v>
      </c>
      <c r="AD477" s="26" t="s">
        <v>148</v>
      </c>
      <c r="AG477" s="15">
        <v>5.4</v>
      </c>
    </row>
    <row r="478" spans="26:33" x14ac:dyDescent="0.25">
      <c r="Z478">
        <f t="shared" si="17"/>
        <v>55</v>
      </c>
      <c r="AA478" s="3">
        <v>67</v>
      </c>
      <c r="AB478" s="25" t="s">
        <v>12</v>
      </c>
      <c r="AC478" s="3" t="s">
        <v>179</v>
      </c>
      <c r="AD478" s="26" t="s">
        <v>158</v>
      </c>
      <c r="AG478" s="15">
        <v>5.5</v>
      </c>
    </row>
    <row r="479" spans="26:33" x14ac:dyDescent="0.25">
      <c r="Z479">
        <f t="shared" si="17"/>
        <v>67</v>
      </c>
      <c r="AA479" s="3">
        <v>64</v>
      </c>
      <c r="AB479" s="25" t="s">
        <v>12</v>
      </c>
      <c r="AC479" s="3" t="s">
        <v>176</v>
      </c>
      <c r="AD479" s="26" t="s">
        <v>145</v>
      </c>
      <c r="AG479" s="15">
        <v>6.7</v>
      </c>
    </row>
    <row r="480" spans="26:33" x14ac:dyDescent="0.25">
      <c r="Z480">
        <f t="shared" si="17"/>
        <v>63</v>
      </c>
      <c r="AA480" s="3">
        <v>64</v>
      </c>
      <c r="AB480" s="25" t="s">
        <v>12</v>
      </c>
      <c r="AC480" s="3" t="s">
        <v>178</v>
      </c>
      <c r="AD480" s="26" t="s">
        <v>155</v>
      </c>
      <c r="AG480" s="15">
        <v>6.3</v>
      </c>
    </row>
    <row r="481" spans="26:33" x14ac:dyDescent="0.25">
      <c r="Z481">
        <f t="shared" si="17"/>
        <v>55</v>
      </c>
      <c r="AA481" s="3">
        <v>64</v>
      </c>
      <c r="AB481" s="25" t="s">
        <v>12</v>
      </c>
      <c r="AC481" s="3" t="s">
        <v>169</v>
      </c>
      <c r="AD481" s="26" t="s">
        <v>139</v>
      </c>
      <c r="AG481" s="15">
        <v>5.5</v>
      </c>
    </row>
    <row r="482" spans="26:33" x14ac:dyDescent="0.25">
      <c r="Z482">
        <f t="shared" si="17"/>
        <v>55</v>
      </c>
      <c r="AA482" s="3">
        <v>61</v>
      </c>
      <c r="AB482" s="25" t="s">
        <v>12</v>
      </c>
      <c r="AC482" s="3" t="s">
        <v>174</v>
      </c>
      <c r="AD482" s="26" t="s">
        <v>157</v>
      </c>
      <c r="AG482" s="15">
        <v>5.5</v>
      </c>
    </row>
    <row r="483" spans="26:33" x14ac:dyDescent="0.25">
      <c r="Z483">
        <f t="shared" si="17"/>
        <v>48</v>
      </c>
      <c r="AA483" s="3">
        <v>56</v>
      </c>
      <c r="AB483" s="25" t="s">
        <v>12</v>
      </c>
      <c r="AC483" s="3" t="s">
        <v>181</v>
      </c>
      <c r="AD483" s="26" t="s">
        <v>152</v>
      </c>
      <c r="AG483" s="15">
        <v>4.8</v>
      </c>
    </row>
    <row r="484" spans="26:33" x14ac:dyDescent="0.25">
      <c r="Z484">
        <f t="shared" si="17"/>
        <v>52</v>
      </c>
      <c r="AA484" s="3">
        <v>55</v>
      </c>
      <c r="AB484" s="25" t="s">
        <v>12</v>
      </c>
      <c r="AC484" s="3" t="s">
        <v>174</v>
      </c>
      <c r="AD484" s="26" t="s">
        <v>154</v>
      </c>
      <c r="AG484" s="15">
        <v>5.2</v>
      </c>
    </row>
    <row r="485" spans="26:33" x14ac:dyDescent="0.25">
      <c r="Z485">
        <f t="shared" si="17"/>
        <v>76</v>
      </c>
      <c r="AA485" s="3">
        <v>54</v>
      </c>
      <c r="AB485" s="25" t="s">
        <v>12</v>
      </c>
      <c r="AC485" s="3" t="s">
        <v>351</v>
      </c>
      <c r="AD485" s="26" t="s">
        <v>1073</v>
      </c>
      <c r="AG485" s="15">
        <v>7.6</v>
      </c>
    </row>
    <row r="486" spans="26:33" x14ac:dyDescent="0.25">
      <c r="Z486">
        <f t="shared" si="17"/>
        <v>70</v>
      </c>
      <c r="AA486" s="3">
        <v>54</v>
      </c>
      <c r="AB486" s="25" t="s">
        <v>12</v>
      </c>
      <c r="AC486" s="3" t="s">
        <v>175</v>
      </c>
      <c r="AD486" s="26" t="s">
        <v>991</v>
      </c>
      <c r="AG486" s="15">
        <v>7</v>
      </c>
    </row>
    <row r="487" spans="26:33" x14ac:dyDescent="0.25">
      <c r="Z487">
        <f t="shared" si="17"/>
        <v>59</v>
      </c>
      <c r="AA487" s="3">
        <v>53</v>
      </c>
      <c r="AB487" s="25" t="s">
        <v>12</v>
      </c>
      <c r="AC487" s="3" t="s">
        <v>165</v>
      </c>
      <c r="AD487" s="26" t="s">
        <v>1074</v>
      </c>
      <c r="AG487" s="15">
        <v>5.9</v>
      </c>
    </row>
    <row r="488" spans="26:33" x14ac:dyDescent="0.25">
      <c r="Z488">
        <f t="shared" si="17"/>
        <v>60</v>
      </c>
      <c r="AA488" s="3">
        <v>50</v>
      </c>
      <c r="AB488" s="25" t="s">
        <v>12</v>
      </c>
      <c r="AC488" s="3" t="s">
        <v>179</v>
      </c>
      <c r="AD488" s="26" t="s">
        <v>1075</v>
      </c>
      <c r="AG488" s="15">
        <v>6</v>
      </c>
    </row>
    <row r="489" spans="26:33" x14ac:dyDescent="0.25">
      <c r="Z489">
        <f t="shared" si="17"/>
        <v>62</v>
      </c>
      <c r="AA489" s="3">
        <v>49</v>
      </c>
      <c r="AB489" s="25" t="s">
        <v>12</v>
      </c>
      <c r="AC489" s="3" t="s">
        <v>168</v>
      </c>
      <c r="AD489" s="26" t="s">
        <v>149</v>
      </c>
      <c r="AG489" s="15">
        <v>6.2</v>
      </c>
    </row>
    <row r="490" spans="26:33" x14ac:dyDescent="0.25">
      <c r="Z490">
        <f t="shared" si="17"/>
        <v>61</v>
      </c>
      <c r="AA490" s="3">
        <v>49</v>
      </c>
      <c r="AB490" s="25" t="s">
        <v>12</v>
      </c>
      <c r="AC490" s="3" t="s">
        <v>174</v>
      </c>
      <c r="AD490" s="26" t="s">
        <v>1076</v>
      </c>
      <c r="AG490" s="15">
        <v>6.1</v>
      </c>
    </row>
    <row r="491" spans="26:33" x14ac:dyDescent="0.25">
      <c r="Z491">
        <f t="shared" si="17"/>
        <v>49</v>
      </c>
      <c r="AA491" s="3">
        <v>49</v>
      </c>
      <c r="AB491" s="25" t="s">
        <v>12</v>
      </c>
      <c r="AC491" s="3" t="s">
        <v>180</v>
      </c>
      <c r="AD491" s="26" t="s">
        <v>1077</v>
      </c>
      <c r="AG491" s="15">
        <v>4.9000000000000004</v>
      </c>
    </row>
    <row r="492" spans="26:33" x14ac:dyDescent="0.25">
      <c r="Z492">
        <f t="shared" si="17"/>
        <v>57</v>
      </c>
      <c r="AA492" s="3">
        <v>48</v>
      </c>
      <c r="AB492" s="25" t="s">
        <v>12</v>
      </c>
      <c r="AC492" s="3" t="s">
        <v>164</v>
      </c>
      <c r="AD492" s="26" t="s">
        <v>1078</v>
      </c>
      <c r="AG492" s="15">
        <v>5.7</v>
      </c>
    </row>
    <row r="493" spans="26:33" x14ac:dyDescent="0.25">
      <c r="Z493">
        <f t="shared" si="17"/>
        <v>63</v>
      </c>
      <c r="AA493" s="3">
        <v>46</v>
      </c>
      <c r="AB493" s="25" t="s">
        <v>12</v>
      </c>
      <c r="AC493" s="3" t="s">
        <v>165</v>
      </c>
      <c r="AD493" s="26" t="s">
        <v>147</v>
      </c>
      <c r="AG493" s="15">
        <v>6.3</v>
      </c>
    </row>
    <row r="494" spans="26:33" x14ac:dyDescent="0.25">
      <c r="Z494">
        <f t="shared" si="17"/>
        <v>57</v>
      </c>
      <c r="AA494" s="3">
        <v>44</v>
      </c>
      <c r="AB494" s="25" t="s">
        <v>12</v>
      </c>
      <c r="AC494" s="3" t="s">
        <v>168</v>
      </c>
      <c r="AD494" s="26" t="s">
        <v>156</v>
      </c>
      <c r="AG494" s="15">
        <v>5.7</v>
      </c>
    </row>
    <row r="495" spans="26:33" x14ac:dyDescent="0.25">
      <c r="Z495">
        <f t="shared" si="17"/>
        <v>52</v>
      </c>
      <c r="AA495" s="3">
        <v>43</v>
      </c>
      <c r="AB495" s="25" t="s">
        <v>12</v>
      </c>
      <c r="AC495" s="3" t="s">
        <v>168</v>
      </c>
      <c r="AD495" s="26" t="s">
        <v>1079</v>
      </c>
      <c r="AG495" s="15">
        <v>5.2</v>
      </c>
    </row>
    <row r="496" spans="26:33" x14ac:dyDescent="0.25">
      <c r="Z496">
        <f t="shared" si="17"/>
        <v>48</v>
      </c>
      <c r="AA496" s="3">
        <v>43</v>
      </c>
      <c r="AB496" s="25" t="s">
        <v>12</v>
      </c>
      <c r="AC496" s="3" t="s">
        <v>171</v>
      </c>
      <c r="AD496" s="26" t="s">
        <v>159</v>
      </c>
      <c r="AG496" s="15">
        <v>4.8</v>
      </c>
    </row>
    <row r="497" spans="26:33" x14ac:dyDescent="0.25">
      <c r="Z497">
        <f t="shared" si="17"/>
        <v>76</v>
      </c>
      <c r="AA497" s="3">
        <v>41</v>
      </c>
      <c r="AB497" s="25" t="s">
        <v>12</v>
      </c>
      <c r="AC497" s="3" t="s">
        <v>175</v>
      </c>
      <c r="AD497" s="26" t="s">
        <v>1080</v>
      </c>
      <c r="AG497" s="15">
        <v>7.6</v>
      </c>
    </row>
    <row r="498" spans="26:33" x14ac:dyDescent="0.25">
      <c r="Z498">
        <f t="shared" si="17"/>
        <v>73</v>
      </c>
      <c r="AA498" s="3">
        <v>40</v>
      </c>
      <c r="AB498" s="25" t="s">
        <v>12</v>
      </c>
      <c r="AC498" s="3" t="s">
        <v>173</v>
      </c>
      <c r="AD498" s="26" t="s">
        <v>151</v>
      </c>
      <c r="AG498" s="15">
        <v>7.3</v>
      </c>
    </row>
    <row r="499" spans="26:33" x14ac:dyDescent="0.25">
      <c r="Z499">
        <f t="shared" si="17"/>
        <v>82</v>
      </c>
      <c r="AA499" s="3">
        <v>37</v>
      </c>
      <c r="AB499" s="25" t="s">
        <v>12</v>
      </c>
      <c r="AC499" s="3" t="s">
        <v>166</v>
      </c>
      <c r="AD499" s="26" t="s">
        <v>1081</v>
      </c>
      <c r="AG499" s="15">
        <v>8.1999999999999993</v>
      </c>
    </row>
    <row r="500" spans="26:33" x14ac:dyDescent="0.25">
      <c r="Z500">
        <f t="shared" si="17"/>
        <v>56</v>
      </c>
      <c r="AA500" s="3">
        <v>36</v>
      </c>
      <c r="AB500" s="25" t="s">
        <v>12</v>
      </c>
      <c r="AC500" s="3" t="s">
        <v>165</v>
      </c>
      <c r="AD500" s="26" t="s">
        <v>835</v>
      </c>
      <c r="AG500" s="15">
        <v>5.6</v>
      </c>
    </row>
    <row r="501" spans="26:33" x14ac:dyDescent="0.25">
      <c r="Z501">
        <f t="shared" si="17"/>
        <v>63</v>
      </c>
      <c r="AA501" s="3">
        <v>35</v>
      </c>
      <c r="AB501" s="25" t="s">
        <v>12</v>
      </c>
      <c r="AC501" s="3" t="s">
        <v>178</v>
      </c>
      <c r="AD501" s="26" t="s">
        <v>1082</v>
      </c>
      <c r="AG501" s="15">
        <v>6.3</v>
      </c>
    </row>
    <row r="502" spans="26:33" x14ac:dyDescent="0.25">
      <c r="Z502">
        <f t="shared" si="17"/>
        <v>57</v>
      </c>
      <c r="AA502" s="3">
        <v>32</v>
      </c>
      <c r="AB502" s="25" t="s">
        <v>12</v>
      </c>
      <c r="AC502" s="3" t="s">
        <v>169</v>
      </c>
      <c r="AD502" s="26" t="s">
        <v>1083</v>
      </c>
      <c r="AG502" s="15">
        <v>5.7</v>
      </c>
    </row>
    <row r="503" spans="26:33" x14ac:dyDescent="0.25">
      <c r="Z503">
        <f t="shared" si="17"/>
        <v>46</v>
      </c>
      <c r="AA503" s="3">
        <v>29</v>
      </c>
      <c r="AB503" s="25" t="s">
        <v>12</v>
      </c>
      <c r="AC503" s="3" t="s">
        <v>164</v>
      </c>
      <c r="AD503" s="26" t="s">
        <v>1084</v>
      </c>
      <c r="AG503" s="15">
        <v>4.5999999999999996</v>
      </c>
    </row>
    <row r="504" spans="26:33" x14ac:dyDescent="0.25">
      <c r="Z504">
        <f t="shared" si="17"/>
        <v>49</v>
      </c>
      <c r="AA504" s="3">
        <v>27</v>
      </c>
      <c r="AB504" s="25" t="s">
        <v>12</v>
      </c>
      <c r="AC504" s="3" t="s">
        <v>179</v>
      </c>
      <c r="AD504" s="26" t="s">
        <v>1085</v>
      </c>
      <c r="AG504" s="15">
        <v>4.9000000000000004</v>
      </c>
    </row>
    <row r="505" spans="26:33" x14ac:dyDescent="0.25">
      <c r="Z505">
        <f t="shared" si="17"/>
        <v>79</v>
      </c>
      <c r="AA505" s="3">
        <v>26</v>
      </c>
      <c r="AB505" s="25" t="s">
        <v>12</v>
      </c>
      <c r="AC505" s="3" t="s">
        <v>179</v>
      </c>
      <c r="AD505" s="26" t="s">
        <v>1086</v>
      </c>
      <c r="AG505" s="15">
        <v>7.9</v>
      </c>
    </row>
    <row r="506" spans="26:33" x14ac:dyDescent="0.25">
      <c r="Z506">
        <f t="shared" si="17"/>
        <v>58</v>
      </c>
      <c r="AA506" s="3">
        <v>25</v>
      </c>
      <c r="AB506" s="25" t="s">
        <v>12</v>
      </c>
      <c r="AC506" s="3" t="s">
        <v>176</v>
      </c>
      <c r="AD506" s="26" t="s">
        <v>931</v>
      </c>
      <c r="AG506" s="15">
        <v>5.8</v>
      </c>
    </row>
    <row r="507" spans="26:33" x14ac:dyDescent="0.25">
      <c r="Z507">
        <f t="shared" si="17"/>
        <v>66</v>
      </c>
      <c r="AA507" s="3">
        <v>21</v>
      </c>
      <c r="AB507" s="25" t="s">
        <v>12</v>
      </c>
      <c r="AC507" s="3" t="s">
        <v>174</v>
      </c>
      <c r="AD507" s="26" t="s">
        <v>1087</v>
      </c>
      <c r="AG507" s="15">
        <v>6.6</v>
      </c>
    </row>
    <row r="508" spans="26:33" x14ac:dyDescent="0.25">
      <c r="Z508">
        <f t="shared" si="17"/>
        <v>47</v>
      </c>
      <c r="AA508" s="3">
        <v>21</v>
      </c>
      <c r="AB508" s="25" t="s">
        <v>12</v>
      </c>
      <c r="AC508" s="3" t="s">
        <v>177</v>
      </c>
      <c r="AD508" s="26" t="s">
        <v>1088</v>
      </c>
      <c r="AG508" s="15">
        <v>4.7</v>
      </c>
    </row>
    <row r="509" spans="26:33" x14ac:dyDescent="0.25">
      <c r="Z509">
        <f t="shared" si="17"/>
        <v>73</v>
      </c>
      <c r="AA509" s="3">
        <v>19</v>
      </c>
      <c r="AB509" s="25" t="s">
        <v>12</v>
      </c>
      <c r="AC509" s="3" t="s">
        <v>172</v>
      </c>
      <c r="AD509" s="26" t="s">
        <v>1089</v>
      </c>
      <c r="AG509" s="15">
        <v>7.3</v>
      </c>
    </row>
    <row r="510" spans="26:33" x14ac:dyDescent="0.25">
      <c r="Z510">
        <f t="shared" si="17"/>
        <v>56</v>
      </c>
      <c r="AA510" s="3">
        <v>16</v>
      </c>
      <c r="AB510" s="25" t="s">
        <v>12</v>
      </c>
      <c r="AC510" s="3" t="s">
        <v>180</v>
      </c>
      <c r="AD510" s="26" t="s">
        <v>1090</v>
      </c>
      <c r="AG510" s="15">
        <v>5.6</v>
      </c>
    </row>
    <row r="511" spans="26:33" x14ac:dyDescent="0.25">
      <c r="Z511">
        <f t="shared" si="17"/>
        <v>46</v>
      </c>
      <c r="AA511" s="3">
        <v>16</v>
      </c>
      <c r="AB511" s="25" t="s">
        <v>12</v>
      </c>
      <c r="AC511" s="3" t="s">
        <v>169</v>
      </c>
      <c r="AD511" s="26" t="s">
        <v>162</v>
      </c>
      <c r="AG511" s="15">
        <v>4.5999999999999996</v>
      </c>
    </row>
    <row r="512" spans="26:33" x14ac:dyDescent="0.25">
      <c r="Z512">
        <f t="shared" si="17"/>
        <v>53</v>
      </c>
      <c r="AA512" s="3">
        <v>15</v>
      </c>
      <c r="AB512" s="25" t="s">
        <v>12</v>
      </c>
      <c r="AC512" s="3" t="s">
        <v>178</v>
      </c>
      <c r="AD512" s="26" t="s">
        <v>1091</v>
      </c>
      <c r="AG512" s="15">
        <v>5.3</v>
      </c>
    </row>
    <row r="513" spans="26:33" x14ac:dyDescent="0.25">
      <c r="Z513">
        <f t="shared" si="17"/>
        <v>49</v>
      </c>
      <c r="AA513" s="3">
        <v>12</v>
      </c>
      <c r="AB513" s="25" t="s">
        <v>12</v>
      </c>
      <c r="AC513" s="3" t="s">
        <v>175</v>
      </c>
      <c r="AD513" s="26" t="s">
        <v>1092</v>
      </c>
      <c r="AG513" s="15">
        <v>4.9000000000000004</v>
      </c>
    </row>
    <row r="514" spans="26:33" x14ac:dyDescent="0.25">
      <c r="Z514">
        <f t="shared" ref="Z514:Z532" si="18">AG514*10</f>
        <v>65</v>
      </c>
      <c r="AA514" s="3">
        <v>11</v>
      </c>
      <c r="AB514" s="25" t="s">
        <v>12</v>
      </c>
      <c r="AC514" s="3" t="s">
        <v>167</v>
      </c>
      <c r="AD514" s="26" t="s">
        <v>1093</v>
      </c>
      <c r="AG514" s="15">
        <v>6.5</v>
      </c>
    </row>
    <row r="515" spans="26:33" x14ac:dyDescent="0.25">
      <c r="Z515">
        <f t="shared" si="18"/>
        <v>95</v>
      </c>
      <c r="AA515" s="3">
        <v>5</v>
      </c>
      <c r="AB515" s="25" t="s">
        <v>12</v>
      </c>
      <c r="AC515" s="3" t="s">
        <v>163</v>
      </c>
      <c r="AD515" s="26" t="s">
        <v>1094</v>
      </c>
      <c r="AG515" s="15">
        <v>9.5</v>
      </c>
    </row>
    <row r="516" spans="26:33" x14ac:dyDescent="0.25">
      <c r="Z516">
        <f t="shared" si="18"/>
        <v>49</v>
      </c>
      <c r="AA516" s="3">
        <v>5</v>
      </c>
      <c r="AB516" s="25" t="s">
        <v>12</v>
      </c>
      <c r="AC516" s="3" t="s">
        <v>168</v>
      </c>
      <c r="AD516" s="26" t="s">
        <v>1095</v>
      </c>
      <c r="AG516" s="15">
        <v>4.9000000000000004</v>
      </c>
    </row>
    <row r="517" spans="26:33" x14ac:dyDescent="0.25">
      <c r="Z517">
        <f t="shared" si="18"/>
        <v>48</v>
      </c>
      <c r="AA517" s="3">
        <v>5</v>
      </c>
      <c r="AB517" s="25" t="s">
        <v>12</v>
      </c>
      <c r="AC517" s="3" t="s">
        <v>171</v>
      </c>
      <c r="AD517" s="26" t="s">
        <v>1096</v>
      </c>
      <c r="AG517" s="15">
        <v>4.8</v>
      </c>
    </row>
    <row r="518" spans="26:33" x14ac:dyDescent="0.25">
      <c r="Z518">
        <f t="shared" si="18"/>
        <v>73</v>
      </c>
      <c r="AA518" s="3">
        <v>4</v>
      </c>
      <c r="AB518" s="25" t="s">
        <v>12</v>
      </c>
      <c r="AC518" s="3" t="s">
        <v>181</v>
      </c>
      <c r="AD518" s="26" t="s">
        <v>1097</v>
      </c>
      <c r="AG518" s="15">
        <v>7.3</v>
      </c>
    </row>
    <row r="519" spans="26:33" x14ac:dyDescent="0.25">
      <c r="Z519">
        <f t="shared" si="18"/>
        <v>54</v>
      </c>
      <c r="AA519" s="3">
        <v>3</v>
      </c>
      <c r="AB519" s="25" t="s">
        <v>12</v>
      </c>
      <c r="AC519" s="3" t="s">
        <v>177</v>
      </c>
      <c r="AD519" s="26" t="s">
        <v>1098</v>
      </c>
      <c r="AG519" s="15">
        <v>5.4</v>
      </c>
    </row>
    <row r="520" spans="26:33" x14ac:dyDescent="0.25">
      <c r="Z520">
        <f t="shared" si="18"/>
        <v>49</v>
      </c>
      <c r="AA520" s="3">
        <v>3</v>
      </c>
      <c r="AB520" s="25" t="s">
        <v>12</v>
      </c>
      <c r="AC520" s="3" t="s">
        <v>178</v>
      </c>
      <c r="AD520" s="26" t="s">
        <v>1099</v>
      </c>
      <c r="AG520" s="15">
        <v>4.9000000000000004</v>
      </c>
    </row>
    <row r="521" spans="26:33" x14ac:dyDescent="0.25">
      <c r="Z521">
        <f t="shared" si="18"/>
        <v>65</v>
      </c>
      <c r="AA521" s="3">
        <v>1</v>
      </c>
      <c r="AB521" s="25" t="s">
        <v>12</v>
      </c>
      <c r="AC521" s="3" t="s">
        <v>165</v>
      </c>
      <c r="AD521" s="26" t="s">
        <v>930</v>
      </c>
      <c r="AG521" s="15">
        <v>6.5</v>
      </c>
    </row>
    <row r="522" spans="26:33" x14ac:dyDescent="0.25">
      <c r="Z522">
        <f t="shared" si="18"/>
        <v>50</v>
      </c>
      <c r="AA522" s="3">
        <v>1</v>
      </c>
      <c r="AB522" s="25" t="s">
        <v>12</v>
      </c>
      <c r="AC522" s="3" t="s">
        <v>167</v>
      </c>
      <c r="AD522" s="26" t="s">
        <v>1100</v>
      </c>
      <c r="AG522" s="15">
        <v>5</v>
      </c>
    </row>
    <row r="523" spans="26:33" x14ac:dyDescent="0.25">
      <c r="Z523">
        <f t="shared" si="18"/>
        <v>49</v>
      </c>
      <c r="AA523" s="3">
        <v>1</v>
      </c>
      <c r="AB523" s="25" t="s">
        <v>12</v>
      </c>
      <c r="AC523" s="3" t="s">
        <v>171</v>
      </c>
      <c r="AD523" s="26" t="s">
        <v>1101</v>
      </c>
      <c r="AG523" s="15">
        <v>4.9000000000000004</v>
      </c>
    </row>
    <row r="524" spans="26:33" x14ac:dyDescent="0.25">
      <c r="Z524">
        <f t="shared" si="18"/>
        <v>45</v>
      </c>
      <c r="AA524" s="3">
        <v>1</v>
      </c>
      <c r="AB524" s="25" t="s">
        <v>12</v>
      </c>
      <c r="AC524" s="3" t="s">
        <v>165</v>
      </c>
      <c r="AD524" s="26" t="s">
        <v>1102</v>
      </c>
      <c r="AG524" s="15">
        <v>4.5</v>
      </c>
    </row>
    <row r="525" spans="26:33" x14ac:dyDescent="0.25">
      <c r="Z525">
        <f t="shared" si="18"/>
        <v>105</v>
      </c>
      <c r="AA525" s="3">
        <v>0</v>
      </c>
      <c r="AB525" s="25" t="s">
        <v>12</v>
      </c>
      <c r="AC525" s="3" t="s">
        <v>173</v>
      </c>
      <c r="AD525" s="26" t="s">
        <v>1103</v>
      </c>
      <c r="AG525" s="15">
        <v>10.5</v>
      </c>
    </row>
    <row r="526" spans="26:33" x14ac:dyDescent="0.25">
      <c r="Z526">
        <f t="shared" si="18"/>
        <v>60</v>
      </c>
      <c r="AA526" s="3">
        <v>0</v>
      </c>
      <c r="AB526" s="25" t="s">
        <v>12</v>
      </c>
      <c r="AC526" s="3" t="s">
        <v>171</v>
      </c>
      <c r="AD526" s="26" t="s">
        <v>1104</v>
      </c>
      <c r="AG526" s="15">
        <v>6</v>
      </c>
    </row>
    <row r="527" spans="26:33" x14ac:dyDescent="0.25">
      <c r="Z527">
        <f t="shared" si="18"/>
        <v>55</v>
      </c>
      <c r="AA527" s="3">
        <v>0</v>
      </c>
      <c r="AB527" s="25" t="s">
        <v>12</v>
      </c>
      <c r="AC527" s="3" t="s">
        <v>351</v>
      </c>
      <c r="AD527" s="26" t="s">
        <v>1105</v>
      </c>
      <c r="AG527" s="15">
        <v>5.5</v>
      </c>
    </row>
    <row r="528" spans="26:33" x14ac:dyDescent="0.25">
      <c r="Z528">
        <f t="shared" si="18"/>
        <v>55</v>
      </c>
      <c r="AA528" s="3">
        <v>0</v>
      </c>
      <c r="AB528" s="25" t="s">
        <v>12</v>
      </c>
      <c r="AC528" s="3" t="s">
        <v>176</v>
      </c>
      <c r="AD528" s="26" t="s">
        <v>1106</v>
      </c>
      <c r="AG528" s="15">
        <v>5.5</v>
      </c>
    </row>
    <row r="529" spans="26:33" x14ac:dyDescent="0.25">
      <c r="Z529">
        <f t="shared" si="18"/>
        <v>54</v>
      </c>
      <c r="AA529" s="3">
        <v>0</v>
      </c>
      <c r="AB529" s="25" t="s">
        <v>12</v>
      </c>
      <c r="AC529" s="3" t="s">
        <v>351</v>
      </c>
      <c r="AD529" s="26" t="s">
        <v>1107</v>
      </c>
      <c r="AG529" s="15">
        <v>5.4</v>
      </c>
    </row>
    <row r="530" spans="26:33" x14ac:dyDescent="0.25">
      <c r="Z530">
        <f t="shared" si="18"/>
        <v>50</v>
      </c>
      <c r="AA530" s="3">
        <v>0</v>
      </c>
      <c r="AB530" s="25" t="s">
        <v>12</v>
      </c>
      <c r="AC530" s="3" t="s">
        <v>173</v>
      </c>
      <c r="AD530" s="26" t="s">
        <v>1108</v>
      </c>
      <c r="AG530" s="15">
        <v>5</v>
      </c>
    </row>
    <row r="531" spans="26:33" x14ac:dyDescent="0.25">
      <c r="Z531">
        <f t="shared" si="18"/>
        <v>50</v>
      </c>
      <c r="AA531" s="3">
        <v>0</v>
      </c>
      <c r="AB531" s="25" t="s">
        <v>12</v>
      </c>
      <c r="AC531" s="3" t="s">
        <v>176</v>
      </c>
      <c r="AD531" s="26" t="s">
        <v>1109</v>
      </c>
      <c r="AG531" s="15">
        <v>5</v>
      </c>
    </row>
    <row r="532" spans="26:33" x14ac:dyDescent="0.25">
      <c r="Z532">
        <f t="shared" si="18"/>
        <v>45</v>
      </c>
      <c r="AA532" s="3">
        <v>0</v>
      </c>
      <c r="AB532" s="25" t="s">
        <v>12</v>
      </c>
      <c r="AC532" s="3" t="s">
        <v>179</v>
      </c>
      <c r="AD532" s="26" t="s">
        <v>1110</v>
      </c>
      <c r="AG532" s="15">
        <v>4.5</v>
      </c>
    </row>
  </sheetData>
  <sortState ref="S1:V72">
    <sortCondition descending="1" ref="U1:U72"/>
  </sortState>
  <conditionalFormatting sqref="W1:W1048576 Q1:Q1048576 K1:K1048576 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2:AB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44:AB4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61:AB5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topLeftCell="A31" zoomScale="85" zoomScaleNormal="85" workbookViewId="0">
      <selection activeCell="A49" activeCellId="16" sqref="F10 F8 A8 A10 B9 C9 A14:F14 A18:F18 A23:F23 A28:F28 A31:F31 A33:F33 A36:F36 A46:F46 A45:F45 A54:F54 A49:F49"/>
    </sheetView>
  </sheetViews>
  <sheetFormatPr defaultRowHeight="15" outlineLevelRow="1" x14ac:dyDescent="0.25"/>
  <cols>
    <col min="1" max="1" width="19.28515625" customWidth="1"/>
    <col min="7" max="8" width="9.140625" style="20"/>
  </cols>
  <sheetData>
    <row r="1" spans="1:17" x14ac:dyDescent="0.25">
      <c r="A1" s="21" t="s">
        <v>564</v>
      </c>
      <c r="B1" s="21" t="s">
        <v>565</v>
      </c>
      <c r="C1" s="21" t="s">
        <v>566</v>
      </c>
      <c r="D1" s="21" t="s">
        <v>570</v>
      </c>
      <c r="E1" s="21" t="s">
        <v>255</v>
      </c>
      <c r="F1" s="21" t="s">
        <v>567</v>
      </c>
      <c r="G1" s="22" t="s">
        <v>569</v>
      </c>
      <c r="H1" s="22" t="s">
        <v>568</v>
      </c>
    </row>
    <row r="2" spans="1:17" outlineLevel="1" x14ac:dyDescent="0.25">
      <c r="A2" t="s">
        <v>540</v>
      </c>
      <c r="B2" t="s">
        <v>180</v>
      </c>
      <c r="C2" t="s">
        <v>357</v>
      </c>
      <c r="D2">
        <v>4.8</v>
      </c>
      <c r="E2">
        <v>22</v>
      </c>
      <c r="F2">
        <v>153</v>
      </c>
      <c r="G2" s="20">
        <f t="shared" ref="G2:G65" si="0">90*(E2/F2)</f>
        <v>12.941176470588234</v>
      </c>
      <c r="H2" s="20">
        <f t="shared" ref="H2:H65" si="1">G2/D2</f>
        <v>2.6960784313725488</v>
      </c>
      <c r="L2">
        <v>50</v>
      </c>
      <c r="M2">
        <f>L2*2</f>
        <v>100</v>
      </c>
      <c r="N2">
        <f t="shared" ref="N2:P2" si="2">M2*2</f>
        <v>200</v>
      </c>
      <c r="O2">
        <f t="shared" si="2"/>
        <v>400</v>
      </c>
      <c r="P2">
        <f t="shared" si="2"/>
        <v>800</v>
      </c>
      <c r="Q2">
        <f>P2*2</f>
        <v>1600</v>
      </c>
    </row>
    <row r="3" spans="1:17" x14ac:dyDescent="0.25">
      <c r="A3" t="s">
        <v>562</v>
      </c>
      <c r="B3" t="s">
        <v>174</v>
      </c>
      <c r="C3" t="s">
        <v>10</v>
      </c>
      <c r="D3">
        <v>4</v>
      </c>
      <c r="E3">
        <v>9</v>
      </c>
      <c r="F3">
        <v>97</v>
      </c>
      <c r="G3" s="20">
        <f t="shared" si="0"/>
        <v>8.3505154639175263</v>
      </c>
      <c r="H3" s="20">
        <f t="shared" si="1"/>
        <v>2.0876288659793816</v>
      </c>
    </row>
    <row r="4" spans="1:17" x14ac:dyDescent="0.25">
      <c r="A4" t="s">
        <v>557</v>
      </c>
      <c r="B4" t="s">
        <v>165</v>
      </c>
      <c r="C4" t="s">
        <v>357</v>
      </c>
      <c r="D4">
        <v>6.1</v>
      </c>
      <c r="E4">
        <v>14</v>
      </c>
      <c r="F4">
        <v>103</v>
      </c>
      <c r="G4" s="20">
        <f t="shared" si="0"/>
        <v>12.233009708737864</v>
      </c>
      <c r="H4" s="20">
        <f t="shared" si="1"/>
        <v>2.005411427661945</v>
      </c>
    </row>
    <row r="5" spans="1:17" x14ac:dyDescent="0.25">
      <c r="A5" t="s">
        <v>277</v>
      </c>
      <c r="B5" t="s">
        <v>181</v>
      </c>
      <c r="C5" t="s">
        <v>357</v>
      </c>
      <c r="D5">
        <v>4.9000000000000004</v>
      </c>
      <c r="E5">
        <v>29</v>
      </c>
      <c r="F5">
        <v>287</v>
      </c>
      <c r="G5" s="20">
        <f t="shared" si="0"/>
        <v>9.0940766550522643</v>
      </c>
      <c r="H5" s="20">
        <f t="shared" si="1"/>
        <v>1.8559340112351559</v>
      </c>
    </row>
    <row r="6" spans="1:17" x14ac:dyDescent="0.25">
      <c r="A6" t="s">
        <v>552</v>
      </c>
      <c r="B6" t="s">
        <v>164</v>
      </c>
      <c r="C6" t="s">
        <v>10</v>
      </c>
      <c r="D6">
        <v>4.5</v>
      </c>
      <c r="E6">
        <v>10</v>
      </c>
      <c r="F6">
        <v>112</v>
      </c>
      <c r="G6" s="20">
        <f t="shared" si="0"/>
        <v>8.0357142857142865</v>
      </c>
      <c r="H6" s="20">
        <f t="shared" si="1"/>
        <v>1.7857142857142858</v>
      </c>
    </row>
    <row r="7" spans="1:17" x14ac:dyDescent="0.25">
      <c r="A7" t="s">
        <v>450</v>
      </c>
      <c r="B7" t="s">
        <v>176</v>
      </c>
      <c r="C7" t="s">
        <v>357</v>
      </c>
      <c r="D7">
        <v>5.5</v>
      </c>
      <c r="E7">
        <v>14</v>
      </c>
      <c r="F7">
        <v>133</v>
      </c>
      <c r="G7" s="20">
        <f t="shared" si="0"/>
        <v>9.473684210526315</v>
      </c>
      <c r="H7" s="20">
        <f t="shared" si="1"/>
        <v>1.7224880382775118</v>
      </c>
    </row>
    <row r="8" spans="1:17" x14ac:dyDescent="0.25">
      <c r="A8" t="s">
        <v>330</v>
      </c>
      <c r="B8" t="s">
        <v>163</v>
      </c>
      <c r="C8" t="s">
        <v>11</v>
      </c>
      <c r="D8">
        <v>4.9000000000000004</v>
      </c>
      <c r="E8">
        <v>30</v>
      </c>
      <c r="F8">
        <v>343</v>
      </c>
      <c r="G8" s="20">
        <f t="shared" si="0"/>
        <v>7.871720116618075</v>
      </c>
      <c r="H8" s="20">
        <f t="shared" si="1"/>
        <v>1.6064734931873621</v>
      </c>
    </row>
    <row r="9" spans="1:17" x14ac:dyDescent="0.25">
      <c r="A9" t="s">
        <v>560</v>
      </c>
      <c r="B9" t="s">
        <v>172</v>
      </c>
      <c r="C9" t="s">
        <v>10</v>
      </c>
      <c r="D9">
        <v>4.2</v>
      </c>
      <c r="E9">
        <v>7</v>
      </c>
      <c r="F9">
        <v>98</v>
      </c>
      <c r="G9" s="20">
        <f t="shared" si="0"/>
        <v>6.4285714285714279</v>
      </c>
      <c r="H9" s="20">
        <f t="shared" si="1"/>
        <v>1.5306122448979589</v>
      </c>
    </row>
    <row r="10" spans="1:17" x14ac:dyDescent="0.25">
      <c r="A10" t="s">
        <v>269</v>
      </c>
      <c r="B10" t="s">
        <v>163</v>
      </c>
      <c r="C10" t="s">
        <v>11</v>
      </c>
      <c r="D10">
        <v>8</v>
      </c>
      <c r="E10">
        <v>40</v>
      </c>
      <c r="F10">
        <v>295</v>
      </c>
      <c r="G10" s="20">
        <f t="shared" si="0"/>
        <v>12.203389830508474</v>
      </c>
      <c r="H10" s="20">
        <f t="shared" si="1"/>
        <v>1.5254237288135593</v>
      </c>
    </row>
    <row r="11" spans="1:17" x14ac:dyDescent="0.25">
      <c r="A11" t="s">
        <v>519</v>
      </c>
      <c r="B11" t="s">
        <v>164</v>
      </c>
      <c r="C11" t="s">
        <v>10</v>
      </c>
      <c r="D11">
        <v>4.3</v>
      </c>
      <c r="E11">
        <v>15</v>
      </c>
      <c r="F11">
        <v>216</v>
      </c>
      <c r="G11" s="20">
        <f t="shared" si="0"/>
        <v>6.25</v>
      </c>
      <c r="H11" s="20">
        <f t="shared" si="1"/>
        <v>1.4534883720930234</v>
      </c>
    </row>
    <row r="12" spans="1:17" x14ac:dyDescent="0.25">
      <c r="A12" t="s">
        <v>528</v>
      </c>
      <c r="B12" t="s">
        <v>178</v>
      </c>
      <c r="C12" t="s">
        <v>10</v>
      </c>
      <c r="D12">
        <v>4.4000000000000004</v>
      </c>
      <c r="E12">
        <v>12</v>
      </c>
      <c r="F12">
        <v>180</v>
      </c>
      <c r="G12" s="20">
        <f t="shared" si="0"/>
        <v>6</v>
      </c>
      <c r="H12" s="20">
        <f t="shared" si="1"/>
        <v>1.3636363636363635</v>
      </c>
    </row>
    <row r="13" spans="1:17" x14ac:dyDescent="0.25">
      <c r="A13" t="s">
        <v>207</v>
      </c>
      <c r="B13" t="s">
        <v>168</v>
      </c>
      <c r="C13" t="s">
        <v>352</v>
      </c>
      <c r="D13">
        <v>4.5</v>
      </c>
      <c r="E13">
        <v>45</v>
      </c>
      <c r="F13">
        <v>684</v>
      </c>
      <c r="G13" s="20">
        <f t="shared" si="0"/>
        <v>5.9210526315789469</v>
      </c>
      <c r="H13" s="20">
        <f t="shared" si="1"/>
        <v>1.3157894736842104</v>
      </c>
    </row>
    <row r="14" spans="1:17" x14ac:dyDescent="0.25">
      <c r="A14" t="s">
        <v>214</v>
      </c>
      <c r="B14" t="s">
        <v>172</v>
      </c>
      <c r="C14" t="s">
        <v>10</v>
      </c>
      <c r="D14">
        <v>5.8</v>
      </c>
      <c r="E14">
        <v>52</v>
      </c>
      <c r="F14">
        <v>620</v>
      </c>
      <c r="G14" s="20">
        <f t="shared" si="0"/>
        <v>7.5483870967741939</v>
      </c>
      <c r="H14" s="20">
        <f t="shared" si="1"/>
        <v>1.3014460511679644</v>
      </c>
    </row>
    <row r="15" spans="1:17" x14ac:dyDescent="0.25">
      <c r="A15" t="s">
        <v>485</v>
      </c>
      <c r="B15" t="s">
        <v>170</v>
      </c>
      <c r="C15" t="s">
        <v>10</v>
      </c>
      <c r="D15">
        <v>5.0999999999999996</v>
      </c>
      <c r="E15">
        <v>24</v>
      </c>
      <c r="F15">
        <v>334</v>
      </c>
      <c r="G15" s="20">
        <f t="shared" si="0"/>
        <v>6.4670658682634725</v>
      </c>
      <c r="H15" s="20">
        <f t="shared" si="1"/>
        <v>1.2680521310320536</v>
      </c>
    </row>
    <row r="16" spans="1:17" x14ac:dyDescent="0.25">
      <c r="A16" t="s">
        <v>522</v>
      </c>
      <c r="B16" t="s">
        <v>178</v>
      </c>
      <c r="C16" t="s">
        <v>11</v>
      </c>
      <c r="D16">
        <v>5.0999999999999996</v>
      </c>
      <c r="E16">
        <v>14</v>
      </c>
      <c r="F16">
        <v>202</v>
      </c>
      <c r="G16" s="20">
        <f t="shared" si="0"/>
        <v>6.2376237623762378</v>
      </c>
      <c r="H16" s="20">
        <f t="shared" si="1"/>
        <v>1.2230634828188702</v>
      </c>
    </row>
    <row r="17" spans="1:8" x14ac:dyDescent="0.25">
      <c r="A17" t="s">
        <v>555</v>
      </c>
      <c r="B17" t="s">
        <v>175</v>
      </c>
      <c r="C17" t="s">
        <v>357</v>
      </c>
      <c r="D17">
        <v>4.9000000000000004</v>
      </c>
      <c r="E17">
        <v>7</v>
      </c>
      <c r="F17">
        <v>107</v>
      </c>
      <c r="G17" s="20">
        <f t="shared" si="0"/>
        <v>5.8878504672897192</v>
      </c>
      <c r="H17" s="20">
        <f t="shared" si="1"/>
        <v>1.2016021361815752</v>
      </c>
    </row>
    <row r="18" spans="1:8" x14ac:dyDescent="0.25">
      <c r="A18" t="s">
        <v>230</v>
      </c>
      <c r="B18" t="s">
        <v>172</v>
      </c>
      <c r="C18" t="s">
        <v>10</v>
      </c>
      <c r="D18">
        <v>5.7</v>
      </c>
      <c r="E18">
        <v>48</v>
      </c>
      <c r="F18">
        <v>633</v>
      </c>
      <c r="G18" s="20">
        <f t="shared" si="0"/>
        <v>6.8246445497630335</v>
      </c>
      <c r="H18" s="20">
        <f t="shared" si="1"/>
        <v>1.1973060613619357</v>
      </c>
    </row>
    <row r="19" spans="1:8" x14ac:dyDescent="0.25">
      <c r="A19" t="s">
        <v>535</v>
      </c>
      <c r="B19" t="s">
        <v>179</v>
      </c>
      <c r="C19" t="s">
        <v>11</v>
      </c>
      <c r="D19">
        <v>5.7</v>
      </c>
      <c r="E19">
        <v>12</v>
      </c>
      <c r="F19">
        <v>159</v>
      </c>
      <c r="G19" s="20">
        <f t="shared" si="0"/>
        <v>6.7924528301886786</v>
      </c>
      <c r="H19" s="20">
        <f t="shared" si="1"/>
        <v>1.1916583912611716</v>
      </c>
    </row>
    <row r="20" spans="1:8" x14ac:dyDescent="0.25">
      <c r="A20" t="s">
        <v>498</v>
      </c>
      <c r="B20" t="s">
        <v>163</v>
      </c>
      <c r="C20" t="s">
        <v>10</v>
      </c>
      <c r="D20">
        <v>5.3</v>
      </c>
      <c r="E20">
        <v>19</v>
      </c>
      <c r="F20">
        <v>271</v>
      </c>
      <c r="G20" s="20">
        <f t="shared" si="0"/>
        <v>6.3099630996309957</v>
      </c>
      <c r="H20" s="20">
        <f t="shared" si="1"/>
        <v>1.1905590754020747</v>
      </c>
    </row>
    <row r="21" spans="1:8" x14ac:dyDescent="0.25">
      <c r="A21" t="s">
        <v>527</v>
      </c>
      <c r="B21" t="s">
        <v>177</v>
      </c>
      <c r="C21" t="s">
        <v>10</v>
      </c>
      <c r="D21">
        <v>4.7</v>
      </c>
      <c r="E21">
        <v>11</v>
      </c>
      <c r="F21">
        <v>180</v>
      </c>
      <c r="G21" s="20">
        <f t="shared" si="0"/>
        <v>5.5</v>
      </c>
      <c r="H21" s="20">
        <f t="shared" si="1"/>
        <v>1.1702127659574468</v>
      </c>
    </row>
    <row r="22" spans="1:8" x14ac:dyDescent="0.25">
      <c r="A22" t="s">
        <v>290</v>
      </c>
      <c r="B22" t="s">
        <v>168</v>
      </c>
      <c r="C22" t="s">
        <v>357</v>
      </c>
      <c r="D22">
        <v>5.8</v>
      </c>
      <c r="E22">
        <v>28</v>
      </c>
      <c r="F22">
        <v>372</v>
      </c>
      <c r="G22" s="20">
        <f t="shared" si="0"/>
        <v>6.774193548387097</v>
      </c>
      <c r="H22" s="20">
        <f t="shared" si="1"/>
        <v>1.1679644048943272</v>
      </c>
    </row>
    <row r="23" spans="1:8" x14ac:dyDescent="0.25">
      <c r="A23" t="s">
        <v>205</v>
      </c>
      <c r="B23" t="s">
        <v>170</v>
      </c>
      <c r="C23" t="s">
        <v>11</v>
      </c>
      <c r="D23">
        <v>8.1999999999999993</v>
      </c>
      <c r="E23">
        <v>62</v>
      </c>
      <c r="F23">
        <v>583</v>
      </c>
      <c r="G23" s="20">
        <f t="shared" si="0"/>
        <v>9.5711835334476838</v>
      </c>
      <c r="H23" s="20">
        <f t="shared" si="1"/>
        <v>1.1672175040789858</v>
      </c>
    </row>
    <row r="24" spans="1:8" x14ac:dyDescent="0.25">
      <c r="A24" t="s">
        <v>556</v>
      </c>
      <c r="B24" t="s">
        <v>167</v>
      </c>
      <c r="C24" t="s">
        <v>357</v>
      </c>
      <c r="D24">
        <v>6.7</v>
      </c>
      <c r="E24">
        <v>9</v>
      </c>
      <c r="F24">
        <v>107</v>
      </c>
      <c r="G24" s="20">
        <f t="shared" si="0"/>
        <v>7.5700934579439245</v>
      </c>
      <c r="H24" s="20">
        <f t="shared" si="1"/>
        <v>1.1298646952155111</v>
      </c>
    </row>
    <row r="25" spans="1:8" x14ac:dyDescent="0.25">
      <c r="A25" t="s">
        <v>244</v>
      </c>
      <c r="B25" t="s">
        <v>171</v>
      </c>
      <c r="C25" t="s">
        <v>357</v>
      </c>
      <c r="D25">
        <v>5.8</v>
      </c>
      <c r="E25">
        <v>34</v>
      </c>
      <c r="F25">
        <v>471</v>
      </c>
      <c r="G25" s="20">
        <f t="shared" si="0"/>
        <v>6.4968152866242033</v>
      </c>
      <c r="H25" s="20">
        <f t="shared" si="1"/>
        <v>1.1201405666593454</v>
      </c>
    </row>
    <row r="26" spans="1:8" x14ac:dyDescent="0.25">
      <c r="A26" t="s">
        <v>532</v>
      </c>
      <c r="B26" t="s">
        <v>174</v>
      </c>
      <c r="C26" t="s">
        <v>11</v>
      </c>
      <c r="D26">
        <v>5</v>
      </c>
      <c r="E26">
        <v>6</v>
      </c>
      <c r="F26">
        <v>97</v>
      </c>
      <c r="G26" s="20">
        <f t="shared" si="0"/>
        <v>5.5670103092783503</v>
      </c>
      <c r="H26" s="20">
        <f t="shared" si="1"/>
        <v>1.1134020618556701</v>
      </c>
    </row>
    <row r="27" spans="1:8" x14ac:dyDescent="0.25">
      <c r="A27" t="s">
        <v>188</v>
      </c>
      <c r="B27" t="s">
        <v>164</v>
      </c>
      <c r="C27" t="s">
        <v>352</v>
      </c>
      <c r="D27">
        <v>4.5999999999999996</v>
      </c>
      <c r="E27">
        <v>56</v>
      </c>
      <c r="F27">
        <v>990</v>
      </c>
      <c r="G27" s="20">
        <f t="shared" si="0"/>
        <v>5.0909090909090908</v>
      </c>
      <c r="H27" s="20">
        <f t="shared" si="1"/>
        <v>1.1067193675889329</v>
      </c>
    </row>
    <row r="28" spans="1:8" x14ac:dyDescent="0.25">
      <c r="A28" t="s">
        <v>186</v>
      </c>
      <c r="B28" t="s">
        <v>170</v>
      </c>
      <c r="C28" t="s">
        <v>11</v>
      </c>
      <c r="D28">
        <v>8.9</v>
      </c>
      <c r="E28">
        <v>73</v>
      </c>
      <c r="F28">
        <v>672</v>
      </c>
      <c r="G28" s="20">
        <f t="shared" si="0"/>
        <v>9.7767857142857153</v>
      </c>
      <c r="H28" s="20">
        <f t="shared" si="1"/>
        <v>1.0985152487961478</v>
      </c>
    </row>
    <row r="29" spans="1:8" x14ac:dyDescent="0.25">
      <c r="A29" t="s">
        <v>299</v>
      </c>
      <c r="B29" t="s">
        <v>171</v>
      </c>
      <c r="C29" t="s">
        <v>357</v>
      </c>
      <c r="D29">
        <v>5</v>
      </c>
      <c r="E29">
        <v>27</v>
      </c>
      <c r="F29">
        <v>446</v>
      </c>
      <c r="G29" s="20">
        <f t="shared" si="0"/>
        <v>5.448430493273543</v>
      </c>
      <c r="H29" s="20">
        <f t="shared" si="1"/>
        <v>1.0896860986547086</v>
      </c>
    </row>
    <row r="30" spans="1:8" x14ac:dyDescent="0.25">
      <c r="A30" t="s">
        <v>516</v>
      </c>
      <c r="B30" t="s">
        <v>163</v>
      </c>
      <c r="C30" t="s">
        <v>11</v>
      </c>
      <c r="D30">
        <v>5.8</v>
      </c>
      <c r="E30">
        <v>16</v>
      </c>
      <c r="F30">
        <v>229</v>
      </c>
      <c r="G30" s="20">
        <f t="shared" si="0"/>
        <v>6.2882096069868991</v>
      </c>
      <c r="H30" s="20">
        <f t="shared" si="1"/>
        <v>1.084174070170155</v>
      </c>
    </row>
    <row r="31" spans="1:8" x14ac:dyDescent="0.25">
      <c r="A31" t="s">
        <v>194</v>
      </c>
      <c r="B31" t="s">
        <v>163</v>
      </c>
      <c r="C31" t="s">
        <v>10</v>
      </c>
      <c r="D31">
        <v>5.5</v>
      </c>
      <c r="E31">
        <v>59</v>
      </c>
      <c r="F31">
        <v>893</v>
      </c>
      <c r="G31" s="20">
        <f t="shared" si="0"/>
        <v>5.9462486002239636</v>
      </c>
      <c r="H31" s="20">
        <f t="shared" si="1"/>
        <v>1.0811361091316298</v>
      </c>
    </row>
    <row r="32" spans="1:8" x14ac:dyDescent="0.25">
      <c r="A32" t="s">
        <v>287</v>
      </c>
      <c r="B32" t="s">
        <v>167</v>
      </c>
      <c r="C32" t="s">
        <v>11</v>
      </c>
      <c r="D32">
        <v>5.3</v>
      </c>
      <c r="E32">
        <v>25</v>
      </c>
      <c r="F32">
        <v>394</v>
      </c>
      <c r="G32" s="20">
        <f t="shared" si="0"/>
        <v>5.7106598984771573</v>
      </c>
      <c r="H32" s="20">
        <f t="shared" si="1"/>
        <v>1.0774829997126711</v>
      </c>
    </row>
    <row r="33" spans="1:8" x14ac:dyDescent="0.25">
      <c r="A33" t="s">
        <v>199</v>
      </c>
      <c r="B33" t="s">
        <v>168</v>
      </c>
      <c r="C33" t="s">
        <v>10</v>
      </c>
      <c r="D33">
        <v>4.9000000000000004</v>
      </c>
      <c r="E33">
        <v>56</v>
      </c>
      <c r="F33">
        <v>980</v>
      </c>
      <c r="G33" s="20">
        <f t="shared" si="0"/>
        <v>5.1428571428571423</v>
      </c>
      <c r="H33" s="20">
        <f t="shared" si="1"/>
        <v>1.0495626822157433</v>
      </c>
    </row>
    <row r="34" spans="1:8" x14ac:dyDescent="0.25">
      <c r="A34" t="s">
        <v>253</v>
      </c>
      <c r="B34" t="s">
        <v>167</v>
      </c>
      <c r="C34" t="s">
        <v>357</v>
      </c>
      <c r="D34">
        <v>5.6</v>
      </c>
      <c r="E34">
        <v>33</v>
      </c>
      <c r="F34">
        <v>506</v>
      </c>
      <c r="G34" s="20">
        <f t="shared" si="0"/>
        <v>5.8695652173913038</v>
      </c>
      <c r="H34" s="20">
        <f t="shared" si="1"/>
        <v>1.0481366459627328</v>
      </c>
    </row>
    <row r="35" spans="1:8" x14ac:dyDescent="0.25">
      <c r="A35" t="s">
        <v>521</v>
      </c>
      <c r="B35" t="s">
        <v>179</v>
      </c>
      <c r="C35" t="s">
        <v>11</v>
      </c>
      <c r="D35">
        <v>5.5</v>
      </c>
      <c r="E35">
        <v>13</v>
      </c>
      <c r="F35">
        <v>205</v>
      </c>
      <c r="G35" s="20">
        <f t="shared" si="0"/>
        <v>5.7073170731707314</v>
      </c>
      <c r="H35" s="20">
        <f t="shared" si="1"/>
        <v>1.0376940133037693</v>
      </c>
    </row>
    <row r="36" spans="1:8" x14ac:dyDescent="0.25">
      <c r="A36" t="s">
        <v>184</v>
      </c>
      <c r="B36" t="s">
        <v>163</v>
      </c>
      <c r="C36" t="s">
        <v>352</v>
      </c>
      <c r="D36">
        <v>5.7</v>
      </c>
      <c r="E36">
        <v>65</v>
      </c>
      <c r="F36">
        <v>990</v>
      </c>
      <c r="G36" s="20">
        <f t="shared" si="0"/>
        <v>5.9090909090909101</v>
      </c>
      <c r="H36" s="20">
        <f t="shared" si="1"/>
        <v>1.0366826156299842</v>
      </c>
    </row>
    <row r="37" spans="1:8" x14ac:dyDescent="0.25">
      <c r="A37" t="s">
        <v>496</v>
      </c>
      <c r="B37" t="s">
        <v>169</v>
      </c>
      <c r="C37" t="s">
        <v>10</v>
      </c>
      <c r="D37">
        <v>4.4000000000000004</v>
      </c>
      <c r="E37">
        <v>14</v>
      </c>
      <c r="F37">
        <v>279</v>
      </c>
      <c r="G37" s="20">
        <f t="shared" si="0"/>
        <v>4.5161290322580649</v>
      </c>
      <c r="H37" s="20">
        <f t="shared" si="1"/>
        <v>1.0263929618768328</v>
      </c>
    </row>
    <row r="38" spans="1:8" x14ac:dyDescent="0.25">
      <c r="A38" t="s">
        <v>518</v>
      </c>
      <c r="B38" t="s">
        <v>166</v>
      </c>
      <c r="C38" t="s">
        <v>10</v>
      </c>
      <c r="D38">
        <v>5.9</v>
      </c>
      <c r="E38">
        <v>15</v>
      </c>
      <c r="F38">
        <v>225</v>
      </c>
      <c r="G38" s="20">
        <f t="shared" si="0"/>
        <v>6</v>
      </c>
      <c r="H38" s="20">
        <f t="shared" si="1"/>
        <v>1.0169491525423728</v>
      </c>
    </row>
    <row r="39" spans="1:8" x14ac:dyDescent="0.25">
      <c r="A39" t="s">
        <v>247</v>
      </c>
      <c r="B39" t="s">
        <v>165</v>
      </c>
      <c r="C39" t="s">
        <v>10</v>
      </c>
      <c r="D39">
        <v>5.0999999999999996</v>
      </c>
      <c r="E39">
        <v>46</v>
      </c>
      <c r="F39">
        <v>810</v>
      </c>
      <c r="G39" s="20">
        <f t="shared" si="0"/>
        <v>5.1111111111111116</v>
      </c>
      <c r="H39" s="20">
        <f t="shared" si="1"/>
        <v>1.0021786492374729</v>
      </c>
    </row>
    <row r="40" spans="1:8" x14ac:dyDescent="0.25">
      <c r="A40" t="s">
        <v>538</v>
      </c>
      <c r="B40" t="s">
        <v>174</v>
      </c>
      <c r="C40" t="s">
        <v>11</v>
      </c>
      <c r="D40">
        <v>4.7</v>
      </c>
      <c r="E40">
        <v>8</v>
      </c>
      <c r="F40">
        <v>154</v>
      </c>
      <c r="G40" s="20">
        <f t="shared" si="0"/>
        <v>4.675324675324676</v>
      </c>
      <c r="H40" s="20">
        <f t="shared" si="1"/>
        <v>0.99474993092014374</v>
      </c>
    </row>
    <row r="41" spans="1:8" x14ac:dyDescent="0.25">
      <c r="A41" t="s">
        <v>449</v>
      </c>
      <c r="B41" t="s">
        <v>173</v>
      </c>
      <c r="C41" t="s">
        <v>10</v>
      </c>
      <c r="D41">
        <v>5.3</v>
      </c>
      <c r="E41">
        <v>26</v>
      </c>
      <c r="F41">
        <v>450</v>
      </c>
      <c r="G41" s="20">
        <f t="shared" si="0"/>
        <v>5.2</v>
      </c>
      <c r="H41" s="20">
        <f t="shared" si="1"/>
        <v>0.98113207547169823</v>
      </c>
    </row>
    <row r="42" spans="1:8" x14ac:dyDescent="0.25">
      <c r="A42" t="s">
        <v>308</v>
      </c>
      <c r="B42" t="s">
        <v>177</v>
      </c>
      <c r="C42" t="s">
        <v>10</v>
      </c>
      <c r="D42">
        <v>4.5999999999999996</v>
      </c>
      <c r="E42">
        <v>36</v>
      </c>
      <c r="F42">
        <v>721</v>
      </c>
      <c r="G42" s="20">
        <f t="shared" si="0"/>
        <v>4.4937586685159499</v>
      </c>
      <c r="H42" s="20">
        <f t="shared" si="1"/>
        <v>0.97690405837303262</v>
      </c>
    </row>
    <row r="43" spans="1:8" x14ac:dyDescent="0.25">
      <c r="A43" t="s">
        <v>541</v>
      </c>
      <c r="B43" t="s">
        <v>178</v>
      </c>
      <c r="C43" t="s">
        <v>10</v>
      </c>
      <c r="D43">
        <v>4.3</v>
      </c>
      <c r="E43">
        <v>7</v>
      </c>
      <c r="F43">
        <v>151</v>
      </c>
      <c r="G43" s="20">
        <f t="shared" si="0"/>
        <v>4.1721854304635766</v>
      </c>
      <c r="H43" s="20">
        <f t="shared" si="1"/>
        <v>0.97027568150315735</v>
      </c>
    </row>
    <row r="44" spans="1:8" x14ac:dyDescent="0.25">
      <c r="A44" t="s">
        <v>509</v>
      </c>
      <c r="B44" t="s">
        <v>165</v>
      </c>
      <c r="C44" t="s">
        <v>11</v>
      </c>
      <c r="D44">
        <v>5.0999999999999996</v>
      </c>
      <c r="E44">
        <v>14</v>
      </c>
      <c r="F44">
        <v>255</v>
      </c>
      <c r="G44" s="20">
        <f t="shared" si="0"/>
        <v>4.9411764705882355</v>
      </c>
      <c r="H44" s="20">
        <f t="shared" si="1"/>
        <v>0.96885813148788935</v>
      </c>
    </row>
    <row r="45" spans="1:8" x14ac:dyDescent="0.25">
      <c r="A45" t="s">
        <v>319</v>
      </c>
      <c r="B45" t="s">
        <v>163</v>
      </c>
      <c r="C45" t="s">
        <v>11</v>
      </c>
      <c r="D45">
        <v>8</v>
      </c>
      <c r="E45">
        <v>31</v>
      </c>
      <c r="F45">
        <v>360</v>
      </c>
      <c r="G45" s="20">
        <f t="shared" si="0"/>
        <v>7.75</v>
      </c>
      <c r="H45" s="20">
        <f t="shared" si="1"/>
        <v>0.96875</v>
      </c>
    </row>
    <row r="46" spans="1:8" x14ac:dyDescent="0.25">
      <c r="A46" t="s">
        <v>215</v>
      </c>
      <c r="B46" t="s">
        <v>171</v>
      </c>
      <c r="C46" t="s">
        <v>11</v>
      </c>
      <c r="D46">
        <v>5.9</v>
      </c>
      <c r="E46">
        <v>58</v>
      </c>
      <c r="F46">
        <v>920</v>
      </c>
      <c r="G46" s="20">
        <f t="shared" si="0"/>
        <v>5.6739130434782608</v>
      </c>
      <c r="H46" s="20">
        <f t="shared" si="1"/>
        <v>0.96168017686072216</v>
      </c>
    </row>
    <row r="47" spans="1:8" x14ac:dyDescent="0.25">
      <c r="A47" t="s">
        <v>301</v>
      </c>
      <c r="B47" t="s">
        <v>164</v>
      </c>
      <c r="C47" t="s">
        <v>10</v>
      </c>
      <c r="D47">
        <v>4.5</v>
      </c>
      <c r="E47">
        <v>37</v>
      </c>
      <c r="F47">
        <v>771</v>
      </c>
      <c r="G47" s="20">
        <f t="shared" si="0"/>
        <v>4.3190661478599228</v>
      </c>
      <c r="H47" s="20">
        <f t="shared" si="1"/>
        <v>0.95979247730220507</v>
      </c>
    </row>
    <row r="48" spans="1:8" x14ac:dyDescent="0.25">
      <c r="A48" t="s">
        <v>546</v>
      </c>
      <c r="B48" t="s">
        <v>178</v>
      </c>
      <c r="C48" t="s">
        <v>10</v>
      </c>
      <c r="D48">
        <v>4.9000000000000004</v>
      </c>
      <c r="E48">
        <v>7</v>
      </c>
      <c r="F48">
        <v>135</v>
      </c>
      <c r="G48" s="20">
        <f t="shared" si="0"/>
        <v>4.666666666666667</v>
      </c>
      <c r="H48" s="20">
        <f t="shared" si="1"/>
        <v>0.95238095238095233</v>
      </c>
    </row>
    <row r="49" spans="1:8" x14ac:dyDescent="0.25">
      <c r="A49" t="s">
        <v>242</v>
      </c>
      <c r="B49" t="s">
        <v>163</v>
      </c>
      <c r="C49" t="s">
        <v>10</v>
      </c>
      <c r="D49">
        <v>6.1</v>
      </c>
      <c r="E49">
        <v>46</v>
      </c>
      <c r="F49">
        <v>720</v>
      </c>
      <c r="G49" s="20">
        <f t="shared" si="0"/>
        <v>5.75</v>
      </c>
      <c r="H49" s="20">
        <f t="shared" si="1"/>
        <v>0.94262295081967218</v>
      </c>
    </row>
    <row r="50" spans="1:8" x14ac:dyDescent="0.25">
      <c r="A50" t="s">
        <v>549</v>
      </c>
      <c r="B50" t="s">
        <v>171</v>
      </c>
      <c r="C50" t="s">
        <v>11</v>
      </c>
      <c r="D50">
        <v>5.3</v>
      </c>
      <c r="E50">
        <v>7</v>
      </c>
      <c r="F50">
        <v>128</v>
      </c>
      <c r="G50" s="20">
        <f t="shared" si="0"/>
        <v>4.921875</v>
      </c>
      <c r="H50" s="20">
        <f t="shared" si="1"/>
        <v>0.92865566037735847</v>
      </c>
    </row>
    <row r="51" spans="1:8" x14ac:dyDescent="0.25">
      <c r="A51" t="s">
        <v>486</v>
      </c>
      <c r="B51" t="s">
        <v>173</v>
      </c>
      <c r="C51" t="s">
        <v>11</v>
      </c>
      <c r="D51">
        <v>5.0999999999999996</v>
      </c>
      <c r="E51">
        <v>17</v>
      </c>
      <c r="F51">
        <v>327</v>
      </c>
      <c r="G51" s="20">
        <f t="shared" si="0"/>
        <v>4.6788990825688073</v>
      </c>
      <c r="H51" s="20">
        <f t="shared" si="1"/>
        <v>0.91743119266055051</v>
      </c>
    </row>
    <row r="52" spans="1:8" x14ac:dyDescent="0.25">
      <c r="A52" t="s">
        <v>524</v>
      </c>
      <c r="B52" t="s">
        <v>166</v>
      </c>
      <c r="C52" t="s">
        <v>357</v>
      </c>
      <c r="D52">
        <v>8.1</v>
      </c>
      <c r="E52">
        <v>16</v>
      </c>
      <c r="F52">
        <v>194</v>
      </c>
      <c r="G52" s="20">
        <f t="shared" si="0"/>
        <v>7.4226804123711343</v>
      </c>
      <c r="H52" s="20">
        <f t="shared" si="1"/>
        <v>0.91638029782359687</v>
      </c>
    </row>
    <row r="53" spans="1:8" x14ac:dyDescent="0.25">
      <c r="A53" t="s">
        <v>536</v>
      </c>
      <c r="B53" t="s">
        <v>164</v>
      </c>
      <c r="C53" t="s">
        <v>11</v>
      </c>
      <c r="D53">
        <v>5</v>
      </c>
      <c r="E53">
        <v>8</v>
      </c>
      <c r="F53">
        <v>158</v>
      </c>
      <c r="G53" s="20">
        <f t="shared" si="0"/>
        <v>4.556962025316456</v>
      </c>
      <c r="H53" s="20">
        <f t="shared" si="1"/>
        <v>0.91139240506329122</v>
      </c>
    </row>
    <row r="54" spans="1:8" x14ac:dyDescent="0.25">
      <c r="A54" t="s">
        <v>185</v>
      </c>
      <c r="B54" t="s">
        <v>166</v>
      </c>
      <c r="C54" t="s">
        <v>10</v>
      </c>
      <c r="D54">
        <v>6.7</v>
      </c>
      <c r="E54">
        <v>67</v>
      </c>
      <c r="F54">
        <v>990</v>
      </c>
      <c r="G54" s="20">
        <f t="shared" si="0"/>
        <v>6.0909090909090917</v>
      </c>
      <c r="H54" s="20">
        <f t="shared" si="1"/>
        <v>0.90909090909090917</v>
      </c>
    </row>
    <row r="55" spans="1:8" x14ac:dyDescent="0.25">
      <c r="A55" t="s">
        <v>193</v>
      </c>
      <c r="B55" t="s">
        <v>165</v>
      </c>
      <c r="C55" t="s">
        <v>352</v>
      </c>
      <c r="D55">
        <v>5.0999999999999996</v>
      </c>
      <c r="E55">
        <v>51</v>
      </c>
      <c r="F55">
        <v>990</v>
      </c>
      <c r="G55" s="20">
        <f t="shared" si="0"/>
        <v>4.6363636363636367</v>
      </c>
      <c r="H55" s="20">
        <f t="shared" si="1"/>
        <v>0.90909090909090917</v>
      </c>
    </row>
    <row r="56" spans="1:8" x14ac:dyDescent="0.25">
      <c r="A56" t="s">
        <v>251</v>
      </c>
      <c r="B56" t="s">
        <v>168</v>
      </c>
      <c r="C56" t="s">
        <v>10</v>
      </c>
      <c r="D56">
        <v>4.5</v>
      </c>
      <c r="E56">
        <v>45</v>
      </c>
      <c r="F56">
        <v>990</v>
      </c>
      <c r="G56" s="20">
        <f t="shared" si="0"/>
        <v>4.0909090909090908</v>
      </c>
      <c r="H56" s="20">
        <f t="shared" si="1"/>
        <v>0.90909090909090906</v>
      </c>
    </row>
    <row r="57" spans="1:8" x14ac:dyDescent="0.25">
      <c r="A57" t="s">
        <v>260</v>
      </c>
      <c r="B57" t="s">
        <v>168</v>
      </c>
      <c r="C57" t="s">
        <v>10</v>
      </c>
      <c r="D57">
        <v>4.5</v>
      </c>
      <c r="E57">
        <v>45</v>
      </c>
      <c r="F57">
        <v>990</v>
      </c>
      <c r="G57" s="20">
        <f t="shared" si="0"/>
        <v>4.0909090909090908</v>
      </c>
      <c r="H57" s="20">
        <f t="shared" si="1"/>
        <v>0.90909090909090906</v>
      </c>
    </row>
    <row r="58" spans="1:8" x14ac:dyDescent="0.25">
      <c r="A58" t="s">
        <v>227</v>
      </c>
      <c r="B58" t="s">
        <v>173</v>
      </c>
      <c r="C58" t="s">
        <v>11</v>
      </c>
      <c r="D58">
        <v>7</v>
      </c>
      <c r="E58">
        <v>54</v>
      </c>
      <c r="F58">
        <v>764</v>
      </c>
      <c r="G58" s="20">
        <f t="shared" si="0"/>
        <v>6.3612565445026181</v>
      </c>
      <c r="H58" s="20">
        <f t="shared" si="1"/>
        <v>0.90875093492894543</v>
      </c>
    </row>
    <row r="59" spans="1:8" x14ac:dyDescent="0.25">
      <c r="A59" t="s">
        <v>323</v>
      </c>
      <c r="B59" t="s">
        <v>176</v>
      </c>
      <c r="C59" t="s">
        <v>10</v>
      </c>
      <c r="D59">
        <v>4.9000000000000004</v>
      </c>
      <c r="E59">
        <v>34</v>
      </c>
      <c r="F59">
        <v>688</v>
      </c>
      <c r="G59" s="20">
        <f t="shared" si="0"/>
        <v>4.4476744186046506</v>
      </c>
      <c r="H59" s="20">
        <f t="shared" si="1"/>
        <v>0.90768865685809186</v>
      </c>
    </row>
    <row r="60" spans="1:8" x14ac:dyDescent="0.25">
      <c r="A60" t="s">
        <v>208</v>
      </c>
      <c r="B60" t="s">
        <v>173</v>
      </c>
      <c r="C60" t="s">
        <v>10</v>
      </c>
      <c r="D60">
        <v>6</v>
      </c>
      <c r="E60">
        <v>52</v>
      </c>
      <c r="F60">
        <v>862</v>
      </c>
      <c r="G60" s="20">
        <f t="shared" si="0"/>
        <v>5.4292343387470998</v>
      </c>
      <c r="H60" s="20">
        <f t="shared" si="1"/>
        <v>0.90487238979118334</v>
      </c>
    </row>
    <row r="61" spans="1:8" x14ac:dyDescent="0.25">
      <c r="A61" t="s">
        <v>335</v>
      </c>
      <c r="B61" t="s">
        <v>174</v>
      </c>
      <c r="C61" t="s">
        <v>10</v>
      </c>
      <c r="D61">
        <v>4.5</v>
      </c>
      <c r="E61">
        <v>30</v>
      </c>
      <c r="F61">
        <v>665</v>
      </c>
      <c r="G61" s="20">
        <f t="shared" si="0"/>
        <v>4.0601503759398492</v>
      </c>
      <c r="H61" s="20">
        <f t="shared" si="1"/>
        <v>0.90225563909774431</v>
      </c>
    </row>
    <row r="62" spans="1:8" x14ac:dyDescent="0.25">
      <c r="A62" t="s">
        <v>252</v>
      </c>
      <c r="B62" t="s">
        <v>165</v>
      </c>
      <c r="C62" t="s">
        <v>11</v>
      </c>
      <c r="D62">
        <v>5.0999999999999996</v>
      </c>
      <c r="E62">
        <v>44</v>
      </c>
      <c r="F62">
        <v>864</v>
      </c>
      <c r="G62" s="20">
        <f t="shared" si="0"/>
        <v>4.583333333333333</v>
      </c>
      <c r="H62" s="20">
        <f t="shared" si="1"/>
        <v>0.89869281045751637</v>
      </c>
    </row>
    <row r="63" spans="1:8" x14ac:dyDescent="0.25">
      <c r="A63" t="s">
        <v>445</v>
      </c>
      <c r="B63" t="s">
        <v>170</v>
      </c>
      <c r="C63" t="s">
        <v>11</v>
      </c>
      <c r="D63">
        <v>4.5</v>
      </c>
      <c r="E63">
        <v>21</v>
      </c>
      <c r="F63">
        <v>470</v>
      </c>
      <c r="G63" s="20">
        <f t="shared" si="0"/>
        <v>4.0212765957446814</v>
      </c>
      <c r="H63" s="20">
        <f t="shared" si="1"/>
        <v>0.89361702127659592</v>
      </c>
    </row>
    <row r="64" spans="1:8" x14ac:dyDescent="0.25">
      <c r="A64" t="s">
        <v>213</v>
      </c>
      <c r="B64" t="s">
        <v>169</v>
      </c>
      <c r="C64" t="s">
        <v>352</v>
      </c>
      <c r="D64">
        <v>4.5999999999999996</v>
      </c>
      <c r="E64">
        <v>45</v>
      </c>
      <c r="F64">
        <v>990</v>
      </c>
      <c r="G64" s="20">
        <f t="shared" si="0"/>
        <v>4.0909090909090908</v>
      </c>
      <c r="H64" s="20">
        <f t="shared" si="1"/>
        <v>0.8893280632411068</v>
      </c>
    </row>
    <row r="65" spans="1:8" x14ac:dyDescent="0.25">
      <c r="A65" t="s">
        <v>204</v>
      </c>
      <c r="B65" t="s">
        <v>170</v>
      </c>
      <c r="C65" t="s">
        <v>10</v>
      </c>
      <c r="D65">
        <v>5.9</v>
      </c>
      <c r="E65">
        <v>56</v>
      </c>
      <c r="F65">
        <v>970</v>
      </c>
      <c r="G65" s="20">
        <f t="shared" si="0"/>
        <v>5.195876288659794</v>
      </c>
      <c r="H65" s="20">
        <f t="shared" si="1"/>
        <v>0.88065699807793119</v>
      </c>
    </row>
    <row r="66" spans="1:8" x14ac:dyDescent="0.25">
      <c r="A66" t="s">
        <v>332</v>
      </c>
      <c r="B66" t="s">
        <v>179</v>
      </c>
      <c r="C66" t="s">
        <v>11</v>
      </c>
      <c r="D66">
        <v>5.7</v>
      </c>
      <c r="E66">
        <v>30</v>
      </c>
      <c r="F66">
        <v>538</v>
      </c>
      <c r="G66" s="20">
        <f t="shared" ref="G66:G129" si="3">90*(E66/F66)</f>
        <v>5.018587360594795</v>
      </c>
      <c r="H66" s="20">
        <f t="shared" ref="H66:H129" si="4">G66/D66</f>
        <v>0.88045392291136748</v>
      </c>
    </row>
    <row r="67" spans="1:8" x14ac:dyDescent="0.25">
      <c r="A67" t="s">
        <v>219</v>
      </c>
      <c r="B67" t="s">
        <v>178</v>
      </c>
      <c r="C67" t="s">
        <v>11</v>
      </c>
      <c r="D67">
        <v>6.4</v>
      </c>
      <c r="E67">
        <v>58</v>
      </c>
      <c r="F67">
        <v>930</v>
      </c>
      <c r="G67" s="20">
        <f t="shared" si="3"/>
        <v>5.6129032258064511</v>
      </c>
      <c r="H67" s="20">
        <f t="shared" si="4"/>
        <v>0.8770161290322579</v>
      </c>
    </row>
    <row r="68" spans="1:8" x14ac:dyDescent="0.25">
      <c r="A68" t="s">
        <v>235</v>
      </c>
      <c r="B68" t="s">
        <v>178</v>
      </c>
      <c r="C68" t="s">
        <v>11</v>
      </c>
      <c r="D68">
        <v>5.4</v>
      </c>
      <c r="E68">
        <v>52</v>
      </c>
      <c r="F68">
        <v>990</v>
      </c>
      <c r="G68" s="20">
        <f t="shared" si="3"/>
        <v>4.7272727272727275</v>
      </c>
      <c r="H68" s="20">
        <f t="shared" si="4"/>
        <v>0.87542087542087543</v>
      </c>
    </row>
    <row r="69" spans="1:8" x14ac:dyDescent="0.25">
      <c r="A69" t="s">
        <v>529</v>
      </c>
      <c r="B69" t="s">
        <v>173</v>
      </c>
      <c r="C69" t="s">
        <v>357</v>
      </c>
      <c r="D69">
        <v>8.1999999999999993</v>
      </c>
      <c r="E69">
        <v>14</v>
      </c>
      <c r="F69">
        <v>176</v>
      </c>
      <c r="G69" s="20">
        <f t="shared" si="3"/>
        <v>7.1590909090909092</v>
      </c>
      <c r="H69" s="20">
        <f t="shared" si="4"/>
        <v>0.87305986696230609</v>
      </c>
    </row>
    <row r="70" spans="1:8" x14ac:dyDescent="0.25">
      <c r="A70" t="s">
        <v>268</v>
      </c>
      <c r="B70" t="s">
        <v>174</v>
      </c>
      <c r="C70" t="s">
        <v>10</v>
      </c>
      <c r="D70">
        <v>4.8</v>
      </c>
      <c r="E70">
        <v>44</v>
      </c>
      <c r="F70">
        <v>947</v>
      </c>
      <c r="G70" s="20">
        <f t="shared" si="3"/>
        <v>4.1816261879619852</v>
      </c>
      <c r="H70" s="20">
        <f t="shared" si="4"/>
        <v>0.87117212249208031</v>
      </c>
    </row>
    <row r="71" spans="1:8" x14ac:dyDescent="0.25">
      <c r="A71" t="s">
        <v>233</v>
      </c>
      <c r="B71" t="s">
        <v>174</v>
      </c>
      <c r="C71" t="s">
        <v>352</v>
      </c>
      <c r="D71">
        <v>4.2</v>
      </c>
      <c r="E71">
        <v>40</v>
      </c>
      <c r="F71">
        <v>990</v>
      </c>
      <c r="G71" s="20">
        <f t="shared" si="3"/>
        <v>3.6363636363636367</v>
      </c>
      <c r="H71" s="20">
        <f t="shared" si="4"/>
        <v>0.86580086580086579</v>
      </c>
    </row>
    <row r="72" spans="1:8" x14ac:dyDescent="0.25">
      <c r="A72" t="s">
        <v>542</v>
      </c>
      <c r="B72" t="s">
        <v>351</v>
      </c>
      <c r="C72" t="s">
        <v>11</v>
      </c>
      <c r="D72">
        <v>4.9000000000000004</v>
      </c>
      <c r="E72">
        <v>7</v>
      </c>
      <c r="F72">
        <v>149</v>
      </c>
      <c r="G72" s="20">
        <f t="shared" si="3"/>
        <v>4.2281879194630871</v>
      </c>
      <c r="H72" s="20">
        <f t="shared" si="4"/>
        <v>0.86289549376797692</v>
      </c>
    </row>
    <row r="73" spans="1:8" x14ac:dyDescent="0.25">
      <c r="A73" t="s">
        <v>505</v>
      </c>
      <c r="B73" t="s">
        <v>173</v>
      </c>
      <c r="C73" t="s">
        <v>11</v>
      </c>
      <c r="D73">
        <v>4.4000000000000004</v>
      </c>
      <c r="E73">
        <v>11</v>
      </c>
      <c r="F73">
        <v>263</v>
      </c>
      <c r="G73" s="20">
        <f t="shared" si="3"/>
        <v>3.7642585551330794</v>
      </c>
      <c r="H73" s="20">
        <f t="shared" si="4"/>
        <v>0.85551330798479075</v>
      </c>
    </row>
    <row r="74" spans="1:8" x14ac:dyDescent="0.25">
      <c r="A74" t="s">
        <v>187</v>
      </c>
      <c r="B74" t="s">
        <v>170</v>
      </c>
      <c r="C74" t="s">
        <v>357</v>
      </c>
      <c r="D74">
        <v>11.8</v>
      </c>
      <c r="E74">
        <v>67</v>
      </c>
      <c r="F74">
        <v>602</v>
      </c>
      <c r="G74" s="20">
        <f t="shared" si="3"/>
        <v>10.016611295681063</v>
      </c>
      <c r="H74" s="20">
        <f t="shared" si="4"/>
        <v>0.84886536404076796</v>
      </c>
    </row>
    <row r="75" spans="1:8" x14ac:dyDescent="0.25">
      <c r="A75" t="s">
        <v>243</v>
      </c>
      <c r="B75" t="s">
        <v>170</v>
      </c>
      <c r="C75" t="s">
        <v>11</v>
      </c>
      <c r="D75">
        <v>5.2</v>
      </c>
      <c r="E75">
        <v>47</v>
      </c>
      <c r="F75">
        <v>959</v>
      </c>
      <c r="G75" s="20">
        <f t="shared" si="3"/>
        <v>4.4108446298227326</v>
      </c>
      <c r="H75" s="20">
        <f t="shared" si="4"/>
        <v>0.84823935188898703</v>
      </c>
    </row>
    <row r="76" spans="1:8" x14ac:dyDescent="0.25">
      <c r="A76" t="s">
        <v>452</v>
      </c>
      <c r="B76" t="s">
        <v>180</v>
      </c>
      <c r="C76" t="s">
        <v>11</v>
      </c>
      <c r="D76">
        <v>5.7</v>
      </c>
      <c r="E76">
        <v>24</v>
      </c>
      <c r="F76">
        <v>450</v>
      </c>
      <c r="G76" s="20">
        <f t="shared" si="3"/>
        <v>4.8000000000000007</v>
      </c>
      <c r="H76" s="20">
        <f t="shared" si="4"/>
        <v>0.8421052631578948</v>
      </c>
    </row>
    <row r="77" spans="1:8" x14ac:dyDescent="0.25">
      <c r="A77" t="s">
        <v>289</v>
      </c>
      <c r="B77" t="s">
        <v>166</v>
      </c>
      <c r="C77" t="s">
        <v>11</v>
      </c>
      <c r="D77">
        <v>7.9</v>
      </c>
      <c r="E77">
        <v>35</v>
      </c>
      <c r="F77">
        <v>474</v>
      </c>
      <c r="G77" s="20">
        <f t="shared" si="3"/>
        <v>6.6455696202531644</v>
      </c>
      <c r="H77" s="20">
        <f t="shared" si="4"/>
        <v>0.84121134433584355</v>
      </c>
    </row>
    <row r="78" spans="1:8" x14ac:dyDescent="0.25">
      <c r="A78" t="s">
        <v>446</v>
      </c>
      <c r="B78" t="s">
        <v>163</v>
      </c>
      <c r="C78" t="s">
        <v>10</v>
      </c>
      <c r="D78">
        <v>5.3</v>
      </c>
      <c r="E78">
        <v>23</v>
      </c>
      <c r="F78">
        <v>465</v>
      </c>
      <c r="G78" s="20">
        <f t="shared" si="3"/>
        <v>4.4516129032258061</v>
      </c>
      <c r="H78" s="20">
        <f t="shared" si="4"/>
        <v>0.83992696287279367</v>
      </c>
    </row>
    <row r="79" spans="1:8" x14ac:dyDescent="0.25">
      <c r="A79" t="s">
        <v>488</v>
      </c>
      <c r="B79" t="s">
        <v>165</v>
      </c>
      <c r="C79" t="s">
        <v>11</v>
      </c>
      <c r="D79">
        <v>5.7</v>
      </c>
      <c r="E79">
        <v>17</v>
      </c>
      <c r="F79">
        <v>320</v>
      </c>
      <c r="G79" s="20">
        <f t="shared" si="3"/>
        <v>4.78125</v>
      </c>
      <c r="H79" s="20">
        <f t="shared" si="4"/>
        <v>0.83881578947368418</v>
      </c>
    </row>
    <row r="80" spans="1:8" x14ac:dyDescent="0.25">
      <c r="A80" t="s">
        <v>234</v>
      </c>
      <c r="B80" t="s">
        <v>167</v>
      </c>
      <c r="C80" t="s">
        <v>10</v>
      </c>
      <c r="D80">
        <v>5.0999999999999996</v>
      </c>
      <c r="E80">
        <v>47</v>
      </c>
      <c r="F80">
        <v>990</v>
      </c>
      <c r="G80" s="20">
        <f t="shared" si="3"/>
        <v>4.2727272727272725</v>
      </c>
      <c r="H80" s="20">
        <f t="shared" si="4"/>
        <v>0.83778966131907306</v>
      </c>
    </row>
    <row r="81" spans="1:8" x14ac:dyDescent="0.25">
      <c r="A81" t="s">
        <v>203</v>
      </c>
      <c r="B81" t="s">
        <v>167</v>
      </c>
      <c r="C81" t="s">
        <v>352</v>
      </c>
      <c r="D81">
        <v>5</v>
      </c>
      <c r="E81">
        <v>46</v>
      </c>
      <c r="F81">
        <v>990</v>
      </c>
      <c r="G81" s="20">
        <f t="shared" si="3"/>
        <v>4.1818181818181817</v>
      </c>
      <c r="H81" s="20">
        <f t="shared" si="4"/>
        <v>0.83636363636363631</v>
      </c>
    </row>
    <row r="82" spans="1:8" x14ac:dyDescent="0.25">
      <c r="A82" t="s">
        <v>511</v>
      </c>
      <c r="B82" t="s">
        <v>176</v>
      </c>
      <c r="C82" t="s">
        <v>10</v>
      </c>
      <c r="D82">
        <v>4.4000000000000004</v>
      </c>
      <c r="E82">
        <v>10</v>
      </c>
      <c r="F82">
        <v>245</v>
      </c>
      <c r="G82" s="20">
        <f t="shared" si="3"/>
        <v>3.6734693877551017</v>
      </c>
      <c r="H82" s="20">
        <f t="shared" si="4"/>
        <v>0.83487940630797763</v>
      </c>
    </row>
    <row r="83" spans="1:8" x14ac:dyDescent="0.25">
      <c r="A83" t="s">
        <v>264</v>
      </c>
      <c r="B83" t="s">
        <v>170</v>
      </c>
      <c r="C83" t="s">
        <v>10</v>
      </c>
      <c r="D83">
        <v>5.7</v>
      </c>
      <c r="E83">
        <v>45</v>
      </c>
      <c r="F83">
        <v>854</v>
      </c>
      <c r="G83" s="20">
        <f t="shared" si="3"/>
        <v>4.7423887587822016</v>
      </c>
      <c r="H83" s="20">
        <f t="shared" si="4"/>
        <v>0.83199802785652655</v>
      </c>
    </row>
    <row r="84" spans="1:8" x14ac:dyDescent="0.25">
      <c r="A84" t="s">
        <v>248</v>
      </c>
      <c r="B84" t="s">
        <v>180</v>
      </c>
      <c r="C84" t="s">
        <v>11</v>
      </c>
      <c r="D84">
        <v>5.9</v>
      </c>
      <c r="E84">
        <v>45</v>
      </c>
      <c r="F84">
        <v>827</v>
      </c>
      <c r="G84" s="20">
        <f t="shared" si="3"/>
        <v>4.8972188633615481</v>
      </c>
      <c r="H84" s="20">
        <f t="shared" si="4"/>
        <v>0.83003709548500815</v>
      </c>
    </row>
    <row r="85" spans="1:8" x14ac:dyDescent="0.25">
      <c r="A85" t="s">
        <v>276</v>
      </c>
      <c r="B85" t="s">
        <v>175</v>
      </c>
      <c r="C85" t="s">
        <v>11</v>
      </c>
      <c r="D85">
        <v>4.7</v>
      </c>
      <c r="E85">
        <v>39</v>
      </c>
      <c r="F85">
        <v>900</v>
      </c>
      <c r="G85" s="20">
        <f t="shared" si="3"/>
        <v>3.9000000000000004</v>
      </c>
      <c r="H85" s="20">
        <f t="shared" si="4"/>
        <v>0.82978723404255328</v>
      </c>
    </row>
    <row r="86" spans="1:8" x14ac:dyDescent="0.25">
      <c r="A86" t="s">
        <v>221</v>
      </c>
      <c r="B86" t="s">
        <v>171</v>
      </c>
      <c r="C86" t="s">
        <v>352</v>
      </c>
      <c r="D86">
        <v>4.5</v>
      </c>
      <c r="E86">
        <v>41</v>
      </c>
      <c r="F86">
        <v>990</v>
      </c>
      <c r="G86" s="20">
        <f t="shared" si="3"/>
        <v>3.7272727272727275</v>
      </c>
      <c r="H86" s="20">
        <f t="shared" si="4"/>
        <v>0.82828282828282829</v>
      </c>
    </row>
    <row r="87" spans="1:8" x14ac:dyDescent="0.25">
      <c r="A87" t="s">
        <v>218</v>
      </c>
      <c r="B87" t="s">
        <v>173</v>
      </c>
      <c r="C87" t="s">
        <v>10</v>
      </c>
      <c r="D87">
        <v>5.6</v>
      </c>
      <c r="E87">
        <v>51</v>
      </c>
      <c r="F87">
        <v>990</v>
      </c>
      <c r="G87" s="20">
        <f t="shared" si="3"/>
        <v>4.6363636363636367</v>
      </c>
      <c r="H87" s="20">
        <f t="shared" si="4"/>
        <v>0.82792207792207806</v>
      </c>
    </row>
    <row r="88" spans="1:8" x14ac:dyDescent="0.25">
      <c r="A88" t="s">
        <v>189</v>
      </c>
      <c r="B88" t="s">
        <v>163</v>
      </c>
      <c r="C88" t="s">
        <v>10</v>
      </c>
      <c r="D88">
        <v>6.7</v>
      </c>
      <c r="E88">
        <v>61</v>
      </c>
      <c r="F88">
        <v>990</v>
      </c>
      <c r="G88" s="20">
        <f t="shared" si="3"/>
        <v>5.5454545454545459</v>
      </c>
      <c r="H88" s="20">
        <f t="shared" si="4"/>
        <v>0.82767978290366351</v>
      </c>
    </row>
    <row r="89" spans="1:8" x14ac:dyDescent="0.25">
      <c r="A89" t="s">
        <v>461</v>
      </c>
      <c r="B89" t="s">
        <v>174</v>
      </c>
      <c r="C89" t="s">
        <v>10</v>
      </c>
      <c r="D89">
        <v>4</v>
      </c>
      <c r="E89">
        <v>15</v>
      </c>
      <c r="F89">
        <v>408</v>
      </c>
      <c r="G89" s="20">
        <f t="shared" si="3"/>
        <v>3.3088235294117649</v>
      </c>
      <c r="H89" s="20">
        <f t="shared" si="4"/>
        <v>0.82720588235294124</v>
      </c>
    </row>
    <row r="90" spans="1:8" x14ac:dyDescent="0.25">
      <c r="A90" t="s">
        <v>380</v>
      </c>
      <c r="B90" t="s">
        <v>167</v>
      </c>
      <c r="C90" t="s">
        <v>11</v>
      </c>
      <c r="D90">
        <v>4.4000000000000004</v>
      </c>
      <c r="E90">
        <v>14</v>
      </c>
      <c r="F90">
        <v>347</v>
      </c>
      <c r="G90" s="20">
        <f t="shared" si="3"/>
        <v>3.6311239193083575</v>
      </c>
      <c r="H90" s="20">
        <f t="shared" si="4"/>
        <v>0.82525543620644481</v>
      </c>
    </row>
    <row r="91" spans="1:8" x14ac:dyDescent="0.25">
      <c r="A91" t="s">
        <v>430</v>
      </c>
      <c r="B91" t="s">
        <v>176</v>
      </c>
      <c r="C91" t="s">
        <v>11</v>
      </c>
      <c r="D91">
        <v>4.5</v>
      </c>
      <c r="E91">
        <v>21</v>
      </c>
      <c r="F91">
        <v>509</v>
      </c>
      <c r="G91" s="20">
        <f t="shared" si="3"/>
        <v>3.7131630648330063</v>
      </c>
      <c r="H91" s="20">
        <f t="shared" si="4"/>
        <v>0.82514734774066811</v>
      </c>
    </row>
    <row r="92" spans="1:8" x14ac:dyDescent="0.25">
      <c r="A92" t="s">
        <v>432</v>
      </c>
      <c r="B92" t="s">
        <v>172</v>
      </c>
      <c r="C92" t="s">
        <v>11</v>
      </c>
      <c r="D92">
        <v>5.4</v>
      </c>
      <c r="E92">
        <v>25</v>
      </c>
      <c r="F92">
        <v>505</v>
      </c>
      <c r="G92" s="20">
        <f t="shared" si="3"/>
        <v>4.4554455445544559</v>
      </c>
      <c r="H92" s="20">
        <f t="shared" si="4"/>
        <v>0.82508250825082508</v>
      </c>
    </row>
    <row r="93" spans="1:8" x14ac:dyDescent="0.25">
      <c r="A93" t="s">
        <v>314</v>
      </c>
      <c r="B93" t="s">
        <v>171</v>
      </c>
      <c r="C93" t="s">
        <v>10</v>
      </c>
      <c r="D93">
        <v>4.5</v>
      </c>
      <c r="E93">
        <v>34</v>
      </c>
      <c r="F93">
        <v>826</v>
      </c>
      <c r="G93" s="20">
        <f t="shared" si="3"/>
        <v>3.7046004842615012</v>
      </c>
      <c r="H93" s="20">
        <f t="shared" si="4"/>
        <v>0.82324455205811142</v>
      </c>
    </row>
    <row r="94" spans="1:8" x14ac:dyDescent="0.25">
      <c r="A94" t="s">
        <v>275</v>
      </c>
      <c r="B94" t="s">
        <v>171</v>
      </c>
      <c r="C94" t="s">
        <v>10</v>
      </c>
      <c r="D94">
        <v>4.5</v>
      </c>
      <c r="E94">
        <v>40</v>
      </c>
      <c r="F94">
        <v>972</v>
      </c>
      <c r="G94" s="20">
        <f t="shared" si="3"/>
        <v>3.7037037037037037</v>
      </c>
      <c r="H94" s="20">
        <f t="shared" si="4"/>
        <v>0.82304526748971196</v>
      </c>
    </row>
    <row r="95" spans="1:8" x14ac:dyDescent="0.25">
      <c r="A95" t="s">
        <v>324</v>
      </c>
      <c r="B95" t="s">
        <v>168</v>
      </c>
      <c r="C95" t="s">
        <v>11</v>
      </c>
      <c r="D95">
        <v>5.4</v>
      </c>
      <c r="E95">
        <v>30</v>
      </c>
      <c r="F95">
        <v>609</v>
      </c>
      <c r="G95" s="20">
        <f t="shared" si="3"/>
        <v>4.4334975369458132</v>
      </c>
      <c r="H95" s="20">
        <f t="shared" si="4"/>
        <v>0.82101806239737274</v>
      </c>
    </row>
    <row r="96" spans="1:8" x14ac:dyDescent="0.25">
      <c r="A96" t="s">
        <v>484</v>
      </c>
      <c r="B96" t="s">
        <v>171</v>
      </c>
      <c r="C96" t="s">
        <v>11</v>
      </c>
      <c r="D96">
        <v>5.9</v>
      </c>
      <c r="E96">
        <v>18</v>
      </c>
      <c r="F96">
        <v>335</v>
      </c>
      <c r="G96" s="20">
        <f t="shared" si="3"/>
        <v>4.8358208955223878</v>
      </c>
      <c r="H96" s="20">
        <f t="shared" si="4"/>
        <v>0.81963066025803177</v>
      </c>
    </row>
    <row r="97" spans="1:8" x14ac:dyDescent="0.25">
      <c r="A97" t="s">
        <v>216</v>
      </c>
      <c r="B97" t="s">
        <v>169</v>
      </c>
      <c r="C97" t="s">
        <v>357</v>
      </c>
      <c r="D97">
        <v>5.9</v>
      </c>
      <c r="E97">
        <v>48</v>
      </c>
      <c r="F97">
        <v>895</v>
      </c>
      <c r="G97" s="20">
        <f t="shared" si="3"/>
        <v>4.8268156424581008</v>
      </c>
      <c r="H97" s="20">
        <f t="shared" si="4"/>
        <v>0.81810434617933903</v>
      </c>
    </row>
    <row r="98" spans="1:8" x14ac:dyDescent="0.25">
      <c r="A98" t="s">
        <v>499</v>
      </c>
      <c r="B98" t="s">
        <v>173</v>
      </c>
      <c r="C98" t="s">
        <v>10</v>
      </c>
      <c r="D98">
        <v>4.9000000000000004</v>
      </c>
      <c r="E98">
        <v>12</v>
      </c>
      <c r="F98">
        <v>270</v>
      </c>
      <c r="G98" s="20">
        <f t="shared" si="3"/>
        <v>4</v>
      </c>
      <c r="H98" s="20">
        <f t="shared" si="4"/>
        <v>0.81632653061224481</v>
      </c>
    </row>
    <row r="99" spans="1:8" x14ac:dyDescent="0.25">
      <c r="A99" t="s">
        <v>334</v>
      </c>
      <c r="B99" t="s">
        <v>165</v>
      </c>
      <c r="C99" t="s">
        <v>10</v>
      </c>
      <c r="D99">
        <v>4.5999999999999996</v>
      </c>
      <c r="E99">
        <v>15</v>
      </c>
      <c r="F99">
        <v>360</v>
      </c>
      <c r="G99" s="20">
        <f t="shared" si="3"/>
        <v>3.75</v>
      </c>
      <c r="H99" s="20">
        <f t="shared" si="4"/>
        <v>0.81521739130434789</v>
      </c>
    </row>
    <row r="100" spans="1:8" x14ac:dyDescent="0.25">
      <c r="A100" t="s">
        <v>493</v>
      </c>
      <c r="B100" t="s">
        <v>170</v>
      </c>
      <c r="C100" t="s">
        <v>10</v>
      </c>
      <c r="D100">
        <v>6.3</v>
      </c>
      <c r="E100">
        <v>17</v>
      </c>
      <c r="F100">
        <v>298</v>
      </c>
      <c r="G100" s="20">
        <f t="shared" si="3"/>
        <v>5.1342281879194633</v>
      </c>
      <c r="H100" s="20">
        <f t="shared" si="4"/>
        <v>0.81495685522531169</v>
      </c>
    </row>
    <row r="101" spans="1:8" x14ac:dyDescent="0.25">
      <c r="A101" t="s">
        <v>280</v>
      </c>
      <c r="B101" t="s">
        <v>164</v>
      </c>
      <c r="C101" t="s">
        <v>357</v>
      </c>
      <c r="D101">
        <v>5.2</v>
      </c>
      <c r="E101">
        <v>29</v>
      </c>
      <c r="F101">
        <v>616</v>
      </c>
      <c r="G101" s="20">
        <f t="shared" si="3"/>
        <v>4.2370129870129869</v>
      </c>
      <c r="H101" s="20">
        <f t="shared" si="4"/>
        <v>0.81481018981018971</v>
      </c>
    </row>
    <row r="102" spans="1:8" x14ac:dyDescent="0.25">
      <c r="A102" t="s">
        <v>190</v>
      </c>
      <c r="B102" t="s">
        <v>177</v>
      </c>
      <c r="C102" t="s">
        <v>11</v>
      </c>
      <c r="D102">
        <v>9.4</v>
      </c>
      <c r="E102">
        <v>72</v>
      </c>
      <c r="F102">
        <v>849</v>
      </c>
      <c r="G102" s="20">
        <f t="shared" si="3"/>
        <v>7.6325088339222624</v>
      </c>
      <c r="H102" s="20">
        <f t="shared" si="4"/>
        <v>0.81196902488534706</v>
      </c>
    </row>
    <row r="103" spans="1:8" x14ac:dyDescent="0.25">
      <c r="A103" t="s">
        <v>272</v>
      </c>
      <c r="B103" t="s">
        <v>164</v>
      </c>
      <c r="C103" t="s">
        <v>10</v>
      </c>
      <c r="D103">
        <v>4.5999999999999996</v>
      </c>
      <c r="E103">
        <v>41</v>
      </c>
      <c r="F103">
        <v>990</v>
      </c>
      <c r="G103" s="20">
        <f t="shared" si="3"/>
        <v>3.7272727272727275</v>
      </c>
      <c r="H103" s="20">
        <f t="shared" si="4"/>
        <v>0.81027667984189733</v>
      </c>
    </row>
    <row r="104" spans="1:8" x14ac:dyDescent="0.25">
      <c r="A104" t="s">
        <v>320</v>
      </c>
      <c r="B104" t="s">
        <v>172</v>
      </c>
      <c r="C104" t="s">
        <v>10</v>
      </c>
      <c r="D104">
        <v>6</v>
      </c>
      <c r="E104">
        <v>34</v>
      </c>
      <c r="F104">
        <v>631</v>
      </c>
      <c r="G104" s="20">
        <f t="shared" si="3"/>
        <v>4.8494453248811409</v>
      </c>
      <c r="H104" s="20">
        <f t="shared" si="4"/>
        <v>0.80824088748019018</v>
      </c>
    </row>
    <row r="105" spans="1:8" x14ac:dyDescent="0.25">
      <c r="A105" t="s">
        <v>489</v>
      </c>
      <c r="B105" t="s">
        <v>178</v>
      </c>
      <c r="C105" t="s">
        <v>357</v>
      </c>
      <c r="D105">
        <v>6.3</v>
      </c>
      <c r="E105">
        <v>18</v>
      </c>
      <c r="F105">
        <v>319</v>
      </c>
      <c r="G105" s="20">
        <f t="shared" si="3"/>
        <v>5.0783699059561132</v>
      </c>
      <c r="H105" s="20">
        <f t="shared" si="4"/>
        <v>0.80609046126287509</v>
      </c>
    </row>
    <row r="106" spans="1:8" x14ac:dyDescent="0.25">
      <c r="A106" t="s">
        <v>463</v>
      </c>
      <c r="B106" t="s">
        <v>179</v>
      </c>
      <c r="C106" t="s">
        <v>11</v>
      </c>
      <c r="D106">
        <v>5.3</v>
      </c>
      <c r="E106">
        <v>19</v>
      </c>
      <c r="F106">
        <v>402</v>
      </c>
      <c r="G106" s="20">
        <f t="shared" si="3"/>
        <v>4.2537313432835822</v>
      </c>
      <c r="H106" s="20">
        <f t="shared" si="4"/>
        <v>0.80259081948746835</v>
      </c>
    </row>
    <row r="107" spans="1:8" x14ac:dyDescent="0.25">
      <c r="A107" t="s">
        <v>457</v>
      </c>
      <c r="B107" t="s">
        <v>177</v>
      </c>
      <c r="C107" t="s">
        <v>10</v>
      </c>
      <c r="D107">
        <v>6.2</v>
      </c>
      <c r="E107">
        <v>24</v>
      </c>
      <c r="F107">
        <v>435</v>
      </c>
      <c r="G107" s="20">
        <f t="shared" si="3"/>
        <v>4.9655172413793105</v>
      </c>
      <c r="H107" s="20">
        <f t="shared" si="4"/>
        <v>0.80088987764182429</v>
      </c>
    </row>
    <row r="108" spans="1:8" x14ac:dyDescent="0.25">
      <c r="A108" t="s">
        <v>321</v>
      </c>
      <c r="B108" t="s">
        <v>178</v>
      </c>
      <c r="C108" t="s">
        <v>10</v>
      </c>
      <c r="D108">
        <v>4.5</v>
      </c>
      <c r="E108">
        <v>34</v>
      </c>
      <c r="F108">
        <v>853</v>
      </c>
      <c r="G108" s="20">
        <f t="shared" si="3"/>
        <v>3.5873388042203986</v>
      </c>
      <c r="H108" s="20">
        <f t="shared" si="4"/>
        <v>0.79718640093786641</v>
      </c>
    </row>
    <row r="109" spans="1:8" x14ac:dyDescent="0.25">
      <c r="A109" t="s">
        <v>473</v>
      </c>
      <c r="B109" t="s">
        <v>171</v>
      </c>
      <c r="C109" t="s">
        <v>10</v>
      </c>
      <c r="D109">
        <v>4.4000000000000004</v>
      </c>
      <c r="E109">
        <v>14</v>
      </c>
      <c r="F109">
        <v>360</v>
      </c>
      <c r="G109" s="20">
        <f t="shared" si="3"/>
        <v>3.5</v>
      </c>
      <c r="H109" s="20">
        <f t="shared" si="4"/>
        <v>0.79545454545454541</v>
      </c>
    </row>
    <row r="110" spans="1:8" x14ac:dyDescent="0.25">
      <c r="A110" t="s">
        <v>462</v>
      </c>
      <c r="B110" t="s">
        <v>175</v>
      </c>
      <c r="C110" t="s">
        <v>11</v>
      </c>
      <c r="D110">
        <v>5.9</v>
      </c>
      <c r="E110">
        <v>21</v>
      </c>
      <c r="F110">
        <v>403</v>
      </c>
      <c r="G110" s="20">
        <f t="shared" si="3"/>
        <v>4.6898263027295286</v>
      </c>
      <c r="H110" s="20">
        <f t="shared" si="4"/>
        <v>0.79488581402195391</v>
      </c>
    </row>
    <row r="111" spans="1:8" x14ac:dyDescent="0.25">
      <c r="A111" t="s">
        <v>198</v>
      </c>
      <c r="B111" t="s">
        <v>166</v>
      </c>
      <c r="C111" t="s">
        <v>352</v>
      </c>
      <c r="D111">
        <v>5.4</v>
      </c>
      <c r="E111">
        <v>47</v>
      </c>
      <c r="F111">
        <v>990</v>
      </c>
      <c r="G111" s="20">
        <f t="shared" si="3"/>
        <v>4.2727272727272725</v>
      </c>
      <c r="H111" s="20">
        <f t="shared" si="4"/>
        <v>0.7912457912457912</v>
      </c>
    </row>
    <row r="112" spans="1:8" x14ac:dyDescent="0.25">
      <c r="A112" t="s">
        <v>451</v>
      </c>
      <c r="B112" t="s">
        <v>177</v>
      </c>
      <c r="C112" t="s">
        <v>10</v>
      </c>
      <c r="D112">
        <v>4.3</v>
      </c>
      <c r="E112">
        <v>17</v>
      </c>
      <c r="F112">
        <v>450</v>
      </c>
      <c r="G112" s="20">
        <f t="shared" si="3"/>
        <v>3.4</v>
      </c>
      <c r="H112" s="20">
        <f t="shared" si="4"/>
        <v>0.79069767441860461</v>
      </c>
    </row>
    <row r="113" spans="1:8" x14ac:dyDescent="0.25">
      <c r="A113" t="s">
        <v>481</v>
      </c>
      <c r="B113" t="s">
        <v>180</v>
      </c>
      <c r="C113" t="s">
        <v>11</v>
      </c>
      <c r="D113">
        <v>4.7</v>
      </c>
      <c r="E113">
        <v>14</v>
      </c>
      <c r="F113">
        <v>340</v>
      </c>
      <c r="G113" s="20">
        <f t="shared" si="3"/>
        <v>3.7058823529411766</v>
      </c>
      <c r="H113" s="20">
        <f t="shared" si="4"/>
        <v>0.78848560700876091</v>
      </c>
    </row>
    <row r="114" spans="1:8" x14ac:dyDescent="0.25">
      <c r="A114" t="s">
        <v>526</v>
      </c>
      <c r="B114" t="s">
        <v>163</v>
      </c>
      <c r="C114" t="s">
        <v>10</v>
      </c>
      <c r="D114">
        <v>5.0999999999999996</v>
      </c>
      <c r="E114">
        <v>8</v>
      </c>
      <c r="F114">
        <v>181</v>
      </c>
      <c r="G114" s="20">
        <f t="shared" si="3"/>
        <v>3.9779005524861875</v>
      </c>
      <c r="H114" s="20">
        <f t="shared" si="4"/>
        <v>0.77998050048748779</v>
      </c>
    </row>
    <row r="115" spans="1:8" x14ac:dyDescent="0.25">
      <c r="A115" t="s">
        <v>539</v>
      </c>
      <c r="B115" t="s">
        <v>179</v>
      </c>
      <c r="C115" t="s">
        <v>11</v>
      </c>
      <c r="D115">
        <v>4.5</v>
      </c>
      <c r="E115">
        <v>6</v>
      </c>
      <c r="F115">
        <v>154</v>
      </c>
      <c r="G115" s="20">
        <f t="shared" si="3"/>
        <v>3.5064935064935066</v>
      </c>
      <c r="H115" s="20">
        <f t="shared" si="4"/>
        <v>0.77922077922077926</v>
      </c>
    </row>
    <row r="116" spans="1:8" x14ac:dyDescent="0.25">
      <c r="A116" t="s">
        <v>274</v>
      </c>
      <c r="B116" t="s">
        <v>173</v>
      </c>
      <c r="C116" t="s">
        <v>357</v>
      </c>
      <c r="D116">
        <v>7.3</v>
      </c>
      <c r="E116">
        <v>29</v>
      </c>
      <c r="F116">
        <v>460</v>
      </c>
      <c r="G116" s="20">
        <f t="shared" si="3"/>
        <v>5.6739130434782608</v>
      </c>
      <c r="H116" s="20">
        <f t="shared" si="4"/>
        <v>0.77724836212030968</v>
      </c>
    </row>
    <row r="117" spans="1:8" x14ac:dyDescent="0.25">
      <c r="A117" t="s">
        <v>479</v>
      </c>
      <c r="B117" t="s">
        <v>170</v>
      </c>
      <c r="C117" t="s">
        <v>11</v>
      </c>
      <c r="D117">
        <v>7.5</v>
      </c>
      <c r="E117">
        <v>22</v>
      </c>
      <c r="F117">
        <v>341</v>
      </c>
      <c r="G117" s="20">
        <f t="shared" si="3"/>
        <v>5.806451612903226</v>
      </c>
      <c r="H117" s="20">
        <f t="shared" si="4"/>
        <v>0.77419354838709675</v>
      </c>
    </row>
    <row r="118" spans="1:8" x14ac:dyDescent="0.25">
      <c r="A118" t="s">
        <v>206</v>
      </c>
      <c r="B118" t="s">
        <v>170</v>
      </c>
      <c r="C118" t="s">
        <v>357</v>
      </c>
      <c r="D118">
        <v>10.5</v>
      </c>
      <c r="E118">
        <v>54</v>
      </c>
      <c r="F118">
        <v>598</v>
      </c>
      <c r="G118" s="20">
        <f t="shared" si="3"/>
        <v>8.127090301003344</v>
      </c>
      <c r="H118" s="20">
        <f t="shared" si="4"/>
        <v>0.77400860009555661</v>
      </c>
    </row>
    <row r="119" spans="1:8" x14ac:dyDescent="0.25">
      <c r="A119" t="s">
        <v>285</v>
      </c>
      <c r="B119" t="s">
        <v>169</v>
      </c>
      <c r="C119" t="s">
        <v>10</v>
      </c>
      <c r="D119">
        <v>4.5999999999999996</v>
      </c>
      <c r="E119">
        <v>39</v>
      </c>
      <c r="F119">
        <v>987</v>
      </c>
      <c r="G119" s="20">
        <f t="shared" si="3"/>
        <v>3.5562310030395134</v>
      </c>
      <c r="H119" s="20">
        <f t="shared" si="4"/>
        <v>0.77309369631293778</v>
      </c>
    </row>
    <row r="120" spans="1:8" x14ac:dyDescent="0.25">
      <c r="A120" t="s">
        <v>506</v>
      </c>
      <c r="B120" t="s">
        <v>178</v>
      </c>
      <c r="C120" t="s">
        <v>11</v>
      </c>
      <c r="D120">
        <v>5.8</v>
      </c>
      <c r="E120">
        <v>13</v>
      </c>
      <c r="F120">
        <v>262</v>
      </c>
      <c r="G120" s="20">
        <f t="shared" si="3"/>
        <v>4.4656488549618318</v>
      </c>
      <c r="H120" s="20">
        <f t="shared" si="4"/>
        <v>0.76993945775203998</v>
      </c>
    </row>
    <row r="121" spans="1:8" x14ac:dyDescent="0.25">
      <c r="A121" t="s">
        <v>201</v>
      </c>
      <c r="B121" t="s">
        <v>166</v>
      </c>
      <c r="C121" t="s">
        <v>357</v>
      </c>
      <c r="D121">
        <v>10.3</v>
      </c>
      <c r="E121">
        <v>63</v>
      </c>
      <c r="F121">
        <v>716</v>
      </c>
      <c r="G121" s="20">
        <f t="shared" si="3"/>
        <v>7.9189944134078214</v>
      </c>
      <c r="H121" s="20">
        <f t="shared" si="4"/>
        <v>0.76883440906872047</v>
      </c>
    </row>
    <row r="122" spans="1:8" x14ac:dyDescent="0.25">
      <c r="A122" t="s">
        <v>291</v>
      </c>
      <c r="B122" t="s">
        <v>168</v>
      </c>
      <c r="C122" t="s">
        <v>10</v>
      </c>
      <c r="D122">
        <v>4.5</v>
      </c>
      <c r="E122">
        <v>38</v>
      </c>
      <c r="F122">
        <v>990</v>
      </c>
      <c r="G122" s="20">
        <f t="shared" si="3"/>
        <v>3.4545454545454541</v>
      </c>
      <c r="H122" s="20">
        <f t="shared" si="4"/>
        <v>0.76767676767676762</v>
      </c>
    </row>
    <row r="123" spans="1:8" x14ac:dyDescent="0.25">
      <c r="A123" t="s">
        <v>226</v>
      </c>
      <c r="B123" t="s">
        <v>170</v>
      </c>
      <c r="C123" t="s">
        <v>10</v>
      </c>
      <c r="D123">
        <v>6.6</v>
      </c>
      <c r="E123">
        <v>48</v>
      </c>
      <c r="F123">
        <v>853</v>
      </c>
      <c r="G123" s="20">
        <f t="shared" si="3"/>
        <v>5.0644783118405634</v>
      </c>
      <c r="H123" s="20">
        <f t="shared" si="4"/>
        <v>0.76734519876372176</v>
      </c>
    </row>
    <row r="124" spans="1:8" x14ac:dyDescent="0.25">
      <c r="A124" t="s">
        <v>456</v>
      </c>
      <c r="B124" t="s">
        <v>166</v>
      </c>
      <c r="C124" t="s">
        <v>10</v>
      </c>
      <c r="D124">
        <v>5.4</v>
      </c>
      <c r="E124">
        <v>20</v>
      </c>
      <c r="F124">
        <v>435</v>
      </c>
      <c r="G124" s="20">
        <f t="shared" si="3"/>
        <v>4.1379310344827589</v>
      </c>
      <c r="H124" s="20">
        <f t="shared" si="4"/>
        <v>0.76628352490421459</v>
      </c>
    </row>
    <row r="125" spans="1:8" x14ac:dyDescent="0.25">
      <c r="A125" t="s">
        <v>228</v>
      </c>
      <c r="B125" t="s">
        <v>163</v>
      </c>
      <c r="C125" t="s">
        <v>357</v>
      </c>
      <c r="D125">
        <v>7.6</v>
      </c>
      <c r="E125">
        <v>45</v>
      </c>
      <c r="F125">
        <v>697</v>
      </c>
      <c r="G125" s="20">
        <f t="shared" si="3"/>
        <v>5.8106169296987087</v>
      </c>
      <c r="H125" s="20">
        <f t="shared" si="4"/>
        <v>0.76455485917088273</v>
      </c>
    </row>
    <row r="126" spans="1:8" x14ac:dyDescent="0.25">
      <c r="A126" t="s">
        <v>302</v>
      </c>
      <c r="B126" t="s">
        <v>166</v>
      </c>
      <c r="C126" t="s">
        <v>11</v>
      </c>
      <c r="D126">
        <v>5.0999999999999996</v>
      </c>
      <c r="E126">
        <v>33</v>
      </c>
      <c r="F126">
        <v>762</v>
      </c>
      <c r="G126" s="20">
        <f t="shared" si="3"/>
        <v>3.8976377952755903</v>
      </c>
      <c r="H126" s="20">
        <f t="shared" si="4"/>
        <v>0.76424270495599811</v>
      </c>
    </row>
    <row r="127" spans="1:8" x14ac:dyDescent="0.25">
      <c r="A127" t="s">
        <v>266</v>
      </c>
      <c r="B127" t="s">
        <v>168</v>
      </c>
      <c r="C127" t="s">
        <v>357</v>
      </c>
      <c r="D127">
        <v>6.5</v>
      </c>
      <c r="E127">
        <v>31</v>
      </c>
      <c r="F127">
        <v>562</v>
      </c>
      <c r="G127" s="20">
        <f t="shared" si="3"/>
        <v>4.9644128113879002</v>
      </c>
      <c r="H127" s="20">
        <f t="shared" si="4"/>
        <v>0.76375581713660001</v>
      </c>
    </row>
    <row r="128" spans="1:8" x14ac:dyDescent="0.25">
      <c r="A128" t="s">
        <v>410</v>
      </c>
      <c r="B128" t="s">
        <v>168</v>
      </c>
      <c r="C128" t="s">
        <v>11</v>
      </c>
      <c r="D128">
        <v>5</v>
      </c>
      <c r="E128">
        <v>26</v>
      </c>
      <c r="F128">
        <v>614</v>
      </c>
      <c r="G128" s="20">
        <f t="shared" si="3"/>
        <v>3.8110749185667752</v>
      </c>
      <c r="H128" s="20">
        <f t="shared" si="4"/>
        <v>0.76221498371335505</v>
      </c>
    </row>
    <row r="129" spans="1:8" x14ac:dyDescent="0.25">
      <c r="A129" t="s">
        <v>537</v>
      </c>
      <c r="B129" t="s">
        <v>169</v>
      </c>
      <c r="C129" t="s">
        <v>11</v>
      </c>
      <c r="D129">
        <v>5.3</v>
      </c>
      <c r="E129">
        <v>7</v>
      </c>
      <c r="F129">
        <v>156</v>
      </c>
      <c r="G129" s="20">
        <f t="shared" si="3"/>
        <v>4.0384615384615383</v>
      </c>
      <c r="H129" s="20">
        <f t="shared" si="4"/>
        <v>0.76197387518142234</v>
      </c>
    </row>
    <row r="130" spans="1:8" x14ac:dyDescent="0.25">
      <c r="A130" t="s">
        <v>523</v>
      </c>
      <c r="B130" t="s">
        <v>169</v>
      </c>
      <c r="C130" t="s">
        <v>11</v>
      </c>
      <c r="D130">
        <v>4.8</v>
      </c>
      <c r="E130">
        <v>8</v>
      </c>
      <c r="F130">
        <v>197</v>
      </c>
      <c r="G130" s="20">
        <f t="shared" ref="G130:G193" si="5">90*(E130/F130)</f>
        <v>3.6548223350253806</v>
      </c>
      <c r="H130" s="20">
        <f t="shared" ref="H130:H193" si="6">G130/D130</f>
        <v>0.76142131979695427</v>
      </c>
    </row>
    <row r="131" spans="1:8" x14ac:dyDescent="0.25">
      <c r="A131" t="s">
        <v>318</v>
      </c>
      <c r="B131" t="s">
        <v>169</v>
      </c>
      <c r="C131" t="s">
        <v>10</v>
      </c>
      <c r="D131">
        <v>5</v>
      </c>
      <c r="E131">
        <v>34</v>
      </c>
      <c r="F131">
        <v>806</v>
      </c>
      <c r="G131" s="20">
        <f t="shared" si="5"/>
        <v>3.7965260545905708</v>
      </c>
      <c r="H131" s="20">
        <f t="shared" si="6"/>
        <v>0.7593052109181142</v>
      </c>
    </row>
    <row r="132" spans="1:8" x14ac:dyDescent="0.25">
      <c r="A132" t="s">
        <v>305</v>
      </c>
      <c r="B132" t="s">
        <v>179</v>
      </c>
      <c r="C132" t="s">
        <v>10</v>
      </c>
      <c r="D132">
        <v>4.5999999999999996</v>
      </c>
      <c r="E132">
        <v>37</v>
      </c>
      <c r="F132">
        <v>956</v>
      </c>
      <c r="G132" s="20">
        <f t="shared" si="5"/>
        <v>3.4832635983263596</v>
      </c>
      <c r="H132" s="20">
        <f t="shared" si="6"/>
        <v>0.75723121702746954</v>
      </c>
    </row>
    <row r="133" spans="1:8" x14ac:dyDescent="0.25">
      <c r="A133" t="s">
        <v>261</v>
      </c>
      <c r="B133" t="s">
        <v>180</v>
      </c>
      <c r="C133" t="s">
        <v>11</v>
      </c>
      <c r="D133">
        <v>5.7</v>
      </c>
      <c r="E133">
        <v>44</v>
      </c>
      <c r="F133">
        <v>918</v>
      </c>
      <c r="G133" s="20">
        <f t="shared" si="5"/>
        <v>4.3137254901960782</v>
      </c>
      <c r="H133" s="20">
        <f t="shared" si="6"/>
        <v>0.75679394564843472</v>
      </c>
    </row>
    <row r="134" spans="1:8" x14ac:dyDescent="0.25">
      <c r="A134" t="s">
        <v>309</v>
      </c>
      <c r="B134" t="s">
        <v>172</v>
      </c>
      <c r="C134" t="s">
        <v>11</v>
      </c>
      <c r="D134">
        <v>7.9</v>
      </c>
      <c r="E134">
        <v>33</v>
      </c>
      <c r="F134">
        <v>497</v>
      </c>
      <c r="G134" s="20">
        <f t="shared" si="5"/>
        <v>5.9758551307847085</v>
      </c>
      <c r="H134" s="20">
        <f t="shared" si="6"/>
        <v>0.75643735832717829</v>
      </c>
    </row>
    <row r="135" spans="1:8" x14ac:dyDescent="0.25">
      <c r="A135" t="s">
        <v>497</v>
      </c>
      <c r="B135" t="s">
        <v>167</v>
      </c>
      <c r="C135" t="s">
        <v>10</v>
      </c>
      <c r="D135">
        <v>4.3</v>
      </c>
      <c r="E135">
        <v>10</v>
      </c>
      <c r="F135">
        <v>278</v>
      </c>
      <c r="G135" s="20">
        <f t="shared" si="5"/>
        <v>3.2374100719424459</v>
      </c>
      <c r="H135" s="20">
        <f t="shared" si="6"/>
        <v>0.75288606324242935</v>
      </c>
    </row>
    <row r="136" spans="1:8" x14ac:dyDescent="0.25">
      <c r="A136" t="s">
        <v>236</v>
      </c>
      <c r="B136" t="s">
        <v>180</v>
      </c>
      <c r="C136" t="s">
        <v>357</v>
      </c>
      <c r="D136">
        <v>5.5</v>
      </c>
      <c r="E136">
        <v>41</v>
      </c>
      <c r="F136">
        <v>895</v>
      </c>
      <c r="G136" s="20">
        <f t="shared" si="5"/>
        <v>4.1229050279329611</v>
      </c>
      <c r="H136" s="20">
        <f t="shared" si="6"/>
        <v>0.74961909598781107</v>
      </c>
    </row>
    <row r="137" spans="1:8" x14ac:dyDescent="0.25">
      <c r="A137" t="s">
        <v>262</v>
      </c>
      <c r="B137" t="s">
        <v>176</v>
      </c>
      <c r="C137" t="s">
        <v>11</v>
      </c>
      <c r="D137">
        <v>6.9</v>
      </c>
      <c r="E137">
        <v>34</v>
      </c>
      <c r="F137">
        <v>592</v>
      </c>
      <c r="G137" s="20">
        <f t="shared" si="5"/>
        <v>5.1689189189189193</v>
      </c>
      <c r="H137" s="20">
        <f t="shared" si="6"/>
        <v>0.74911868390129266</v>
      </c>
    </row>
    <row r="138" spans="1:8" x14ac:dyDescent="0.25">
      <c r="A138" t="s">
        <v>325</v>
      </c>
      <c r="B138" t="s">
        <v>167</v>
      </c>
      <c r="C138" t="s">
        <v>10</v>
      </c>
      <c r="D138">
        <v>4.9000000000000004</v>
      </c>
      <c r="E138">
        <v>33</v>
      </c>
      <c r="F138">
        <v>810</v>
      </c>
      <c r="G138" s="20">
        <f t="shared" si="5"/>
        <v>3.666666666666667</v>
      </c>
      <c r="H138" s="20">
        <f t="shared" si="6"/>
        <v>0.74829931972789121</v>
      </c>
    </row>
    <row r="139" spans="1:8" x14ac:dyDescent="0.25">
      <c r="A139" t="s">
        <v>270</v>
      </c>
      <c r="B139" t="s">
        <v>181</v>
      </c>
      <c r="C139" t="s">
        <v>357</v>
      </c>
      <c r="D139">
        <v>5</v>
      </c>
      <c r="E139">
        <v>30</v>
      </c>
      <c r="F139">
        <v>723</v>
      </c>
      <c r="G139" s="20">
        <f t="shared" si="5"/>
        <v>3.7344398340248963</v>
      </c>
      <c r="H139" s="20">
        <f t="shared" si="6"/>
        <v>0.74688796680497926</v>
      </c>
    </row>
    <row r="140" spans="1:8" x14ac:dyDescent="0.25">
      <c r="A140" t="s">
        <v>401</v>
      </c>
      <c r="B140" t="s">
        <v>179</v>
      </c>
      <c r="C140" t="s">
        <v>10</v>
      </c>
      <c r="D140">
        <v>5</v>
      </c>
      <c r="E140">
        <v>28</v>
      </c>
      <c r="F140">
        <v>676</v>
      </c>
      <c r="G140" s="20">
        <f t="shared" si="5"/>
        <v>3.7278106508875744</v>
      </c>
      <c r="H140" s="20">
        <f t="shared" si="6"/>
        <v>0.74556213017751483</v>
      </c>
    </row>
    <row r="141" spans="1:8" x14ac:dyDescent="0.25">
      <c r="A141" t="s">
        <v>225</v>
      </c>
      <c r="B141" t="s">
        <v>172</v>
      </c>
      <c r="C141" t="s">
        <v>352</v>
      </c>
      <c r="D141">
        <v>5.5</v>
      </c>
      <c r="E141">
        <v>41</v>
      </c>
      <c r="F141">
        <v>900</v>
      </c>
      <c r="G141" s="20">
        <f t="shared" si="5"/>
        <v>4.1000000000000005</v>
      </c>
      <c r="H141" s="20">
        <f t="shared" si="6"/>
        <v>0.74545454545454559</v>
      </c>
    </row>
    <row r="142" spans="1:8" x14ac:dyDescent="0.25">
      <c r="A142" t="s">
        <v>231</v>
      </c>
      <c r="B142" t="s">
        <v>163</v>
      </c>
      <c r="C142" t="s">
        <v>11</v>
      </c>
      <c r="D142">
        <v>8</v>
      </c>
      <c r="E142">
        <v>52</v>
      </c>
      <c r="F142">
        <v>785</v>
      </c>
      <c r="G142" s="20">
        <f t="shared" si="5"/>
        <v>5.9617834394904454</v>
      </c>
      <c r="H142" s="20">
        <f t="shared" si="6"/>
        <v>0.74522292993630568</v>
      </c>
    </row>
    <row r="143" spans="1:8" x14ac:dyDescent="0.25">
      <c r="A143" t="s">
        <v>464</v>
      </c>
      <c r="B143" t="s">
        <v>164</v>
      </c>
      <c r="C143" t="s">
        <v>357</v>
      </c>
      <c r="D143">
        <v>5.8</v>
      </c>
      <c r="E143">
        <v>19</v>
      </c>
      <c r="F143">
        <v>396</v>
      </c>
      <c r="G143" s="20">
        <f t="shared" si="5"/>
        <v>4.3181818181818175</v>
      </c>
      <c r="H143" s="20">
        <f t="shared" si="6"/>
        <v>0.74451410658307204</v>
      </c>
    </row>
    <row r="144" spans="1:8" x14ac:dyDescent="0.25">
      <c r="A144" t="s">
        <v>241</v>
      </c>
      <c r="B144" t="s">
        <v>176</v>
      </c>
      <c r="C144" t="s">
        <v>352</v>
      </c>
      <c r="D144">
        <v>4.4000000000000004</v>
      </c>
      <c r="E144">
        <v>36</v>
      </c>
      <c r="F144">
        <v>990</v>
      </c>
      <c r="G144" s="20">
        <f t="shared" si="5"/>
        <v>3.2727272727272725</v>
      </c>
      <c r="H144" s="20">
        <f t="shared" si="6"/>
        <v>0.74380165289256184</v>
      </c>
    </row>
    <row r="145" spans="1:8" x14ac:dyDescent="0.25">
      <c r="A145" t="s">
        <v>222</v>
      </c>
      <c r="B145" t="s">
        <v>172</v>
      </c>
      <c r="C145" t="s">
        <v>10</v>
      </c>
      <c r="D145">
        <v>6</v>
      </c>
      <c r="E145">
        <v>49</v>
      </c>
      <c r="F145">
        <v>990</v>
      </c>
      <c r="G145" s="20">
        <f t="shared" si="5"/>
        <v>4.4545454545454541</v>
      </c>
      <c r="H145" s="20">
        <f t="shared" si="6"/>
        <v>0.74242424242424232</v>
      </c>
    </row>
    <row r="146" spans="1:8" x14ac:dyDescent="0.25">
      <c r="A146" t="s">
        <v>265</v>
      </c>
      <c r="B146" t="s">
        <v>164</v>
      </c>
      <c r="C146" t="s">
        <v>11</v>
      </c>
      <c r="D146">
        <v>5.5</v>
      </c>
      <c r="E146">
        <v>41</v>
      </c>
      <c r="F146">
        <v>915</v>
      </c>
      <c r="G146" s="20">
        <f t="shared" si="5"/>
        <v>4.0327868852459021</v>
      </c>
      <c r="H146" s="20">
        <f t="shared" si="6"/>
        <v>0.73323397913561861</v>
      </c>
    </row>
    <row r="147" spans="1:8" x14ac:dyDescent="0.25">
      <c r="A147" t="s">
        <v>328</v>
      </c>
      <c r="B147" t="s">
        <v>177</v>
      </c>
      <c r="C147" t="s">
        <v>11</v>
      </c>
      <c r="D147">
        <v>8.9</v>
      </c>
      <c r="E147">
        <v>30</v>
      </c>
      <c r="F147">
        <v>414</v>
      </c>
      <c r="G147" s="20">
        <f t="shared" si="5"/>
        <v>6.5217391304347831</v>
      </c>
      <c r="H147" s="20">
        <f t="shared" si="6"/>
        <v>0.73277967757694185</v>
      </c>
    </row>
    <row r="148" spans="1:8" x14ac:dyDescent="0.25">
      <c r="A148" t="s">
        <v>517</v>
      </c>
      <c r="B148" t="s">
        <v>179</v>
      </c>
      <c r="C148" t="s">
        <v>357</v>
      </c>
      <c r="D148">
        <v>4.9000000000000004</v>
      </c>
      <c r="E148">
        <v>9</v>
      </c>
      <c r="F148">
        <v>226</v>
      </c>
      <c r="G148" s="20">
        <f t="shared" si="5"/>
        <v>3.584070796460177</v>
      </c>
      <c r="H148" s="20">
        <f t="shared" si="6"/>
        <v>0.73144301968575032</v>
      </c>
    </row>
    <row r="149" spans="1:8" x14ac:dyDescent="0.25">
      <c r="A149" t="s">
        <v>292</v>
      </c>
      <c r="B149" t="s">
        <v>171</v>
      </c>
      <c r="C149" t="s">
        <v>11</v>
      </c>
      <c r="D149">
        <v>5.7</v>
      </c>
      <c r="E149">
        <v>34</v>
      </c>
      <c r="F149">
        <v>734</v>
      </c>
      <c r="G149" s="20">
        <f t="shared" si="5"/>
        <v>4.1689373297002721</v>
      </c>
      <c r="H149" s="20">
        <f t="shared" si="6"/>
        <v>0.73139251398250382</v>
      </c>
    </row>
    <row r="150" spans="1:8" x14ac:dyDescent="0.25">
      <c r="A150" t="s">
        <v>336</v>
      </c>
      <c r="B150" t="s">
        <v>171</v>
      </c>
      <c r="C150" t="s">
        <v>11</v>
      </c>
      <c r="D150">
        <v>5</v>
      </c>
      <c r="E150">
        <v>29</v>
      </c>
      <c r="F150">
        <v>716</v>
      </c>
      <c r="G150" s="20">
        <f t="shared" si="5"/>
        <v>3.6452513966480447</v>
      </c>
      <c r="H150" s="20">
        <f t="shared" si="6"/>
        <v>0.72905027932960897</v>
      </c>
    </row>
    <row r="151" spans="1:8" x14ac:dyDescent="0.25">
      <c r="A151" t="s">
        <v>217</v>
      </c>
      <c r="B151" t="s">
        <v>170</v>
      </c>
      <c r="C151" t="s">
        <v>352</v>
      </c>
      <c r="D151">
        <v>5.5</v>
      </c>
      <c r="E151">
        <v>42</v>
      </c>
      <c r="F151">
        <v>945</v>
      </c>
      <c r="G151" s="20">
        <f t="shared" si="5"/>
        <v>4</v>
      </c>
      <c r="H151" s="20">
        <f t="shared" si="6"/>
        <v>0.72727272727272729</v>
      </c>
    </row>
    <row r="152" spans="1:8" x14ac:dyDescent="0.25">
      <c r="A152" t="s">
        <v>282</v>
      </c>
      <c r="B152" t="s">
        <v>169</v>
      </c>
      <c r="C152" t="s">
        <v>10</v>
      </c>
      <c r="D152">
        <v>5</v>
      </c>
      <c r="E152">
        <v>40</v>
      </c>
      <c r="F152">
        <v>990</v>
      </c>
      <c r="G152" s="20">
        <f t="shared" si="5"/>
        <v>3.6363636363636367</v>
      </c>
      <c r="H152" s="20">
        <f t="shared" si="6"/>
        <v>0.72727272727272729</v>
      </c>
    </row>
    <row r="153" spans="1:8" x14ac:dyDescent="0.25">
      <c r="A153" t="s">
        <v>237</v>
      </c>
      <c r="B153" t="s">
        <v>175</v>
      </c>
      <c r="C153" t="s">
        <v>352</v>
      </c>
      <c r="D153">
        <v>4.5</v>
      </c>
      <c r="E153">
        <v>36</v>
      </c>
      <c r="F153">
        <v>990</v>
      </c>
      <c r="G153" s="20">
        <f t="shared" si="5"/>
        <v>3.2727272727272725</v>
      </c>
      <c r="H153" s="20">
        <f t="shared" si="6"/>
        <v>0.72727272727272718</v>
      </c>
    </row>
    <row r="154" spans="1:8" x14ac:dyDescent="0.25">
      <c r="A154" t="s">
        <v>312</v>
      </c>
      <c r="B154" t="s">
        <v>169</v>
      </c>
      <c r="C154" t="s">
        <v>10</v>
      </c>
      <c r="D154">
        <v>4.5</v>
      </c>
      <c r="E154">
        <v>36</v>
      </c>
      <c r="F154">
        <v>990</v>
      </c>
      <c r="G154" s="20">
        <f t="shared" si="5"/>
        <v>3.2727272727272725</v>
      </c>
      <c r="H154" s="20">
        <f t="shared" si="6"/>
        <v>0.72727272727272718</v>
      </c>
    </row>
    <row r="155" spans="1:8" x14ac:dyDescent="0.25">
      <c r="A155" t="s">
        <v>439</v>
      </c>
      <c r="B155" t="s">
        <v>163</v>
      </c>
      <c r="C155" t="s">
        <v>11</v>
      </c>
      <c r="D155">
        <v>6.9</v>
      </c>
      <c r="E155">
        <v>27</v>
      </c>
      <c r="F155">
        <v>491</v>
      </c>
      <c r="G155" s="20">
        <f t="shared" si="5"/>
        <v>4.9490835030549896</v>
      </c>
      <c r="H155" s="20">
        <f t="shared" si="6"/>
        <v>0.71725847870362169</v>
      </c>
    </row>
    <row r="156" spans="1:8" x14ac:dyDescent="0.25">
      <c r="A156" t="s">
        <v>429</v>
      </c>
      <c r="B156" t="s">
        <v>175</v>
      </c>
      <c r="C156" t="s">
        <v>11</v>
      </c>
      <c r="D156">
        <v>4.9000000000000004</v>
      </c>
      <c r="E156">
        <v>20</v>
      </c>
      <c r="F156">
        <v>513</v>
      </c>
      <c r="G156" s="20">
        <f t="shared" si="5"/>
        <v>3.5087719298245612</v>
      </c>
      <c r="H156" s="20">
        <f t="shared" si="6"/>
        <v>0.71607590404582877</v>
      </c>
    </row>
    <row r="157" spans="1:8" x14ac:dyDescent="0.25">
      <c r="A157" t="s">
        <v>341</v>
      </c>
      <c r="B157" t="s">
        <v>177</v>
      </c>
      <c r="C157" t="s">
        <v>10</v>
      </c>
      <c r="D157">
        <v>4.5</v>
      </c>
      <c r="E157">
        <v>29</v>
      </c>
      <c r="F157">
        <v>810</v>
      </c>
      <c r="G157" s="20">
        <f t="shared" si="5"/>
        <v>3.2222222222222223</v>
      </c>
      <c r="H157" s="20">
        <f t="shared" si="6"/>
        <v>0.71604938271604945</v>
      </c>
    </row>
    <row r="158" spans="1:8" x14ac:dyDescent="0.25">
      <c r="A158" t="s">
        <v>283</v>
      </c>
      <c r="B158" t="s">
        <v>174</v>
      </c>
      <c r="C158" t="s">
        <v>11</v>
      </c>
      <c r="D158">
        <v>5.0999999999999996</v>
      </c>
      <c r="E158">
        <v>37</v>
      </c>
      <c r="F158">
        <v>913</v>
      </c>
      <c r="G158" s="20">
        <f t="shared" si="5"/>
        <v>3.6473165388828042</v>
      </c>
      <c r="H158" s="20">
        <f t="shared" si="6"/>
        <v>0.71516010566329502</v>
      </c>
    </row>
    <row r="159" spans="1:8" x14ac:dyDescent="0.25">
      <c r="A159" t="s">
        <v>470</v>
      </c>
      <c r="B159" t="s">
        <v>177</v>
      </c>
      <c r="C159" t="s">
        <v>357</v>
      </c>
      <c r="D159">
        <v>8</v>
      </c>
      <c r="E159">
        <v>23</v>
      </c>
      <c r="F159">
        <v>362</v>
      </c>
      <c r="G159" s="20">
        <f t="shared" si="5"/>
        <v>5.7182320441988956</v>
      </c>
      <c r="H159" s="20">
        <f t="shared" si="6"/>
        <v>0.71477900552486195</v>
      </c>
    </row>
    <row r="160" spans="1:8" x14ac:dyDescent="0.25">
      <c r="A160" t="s">
        <v>438</v>
      </c>
      <c r="B160" t="s">
        <v>169</v>
      </c>
      <c r="C160" t="s">
        <v>11</v>
      </c>
      <c r="D160">
        <v>4.9000000000000004</v>
      </c>
      <c r="E160">
        <v>19</v>
      </c>
      <c r="F160">
        <v>492</v>
      </c>
      <c r="G160" s="20">
        <f t="shared" si="5"/>
        <v>3.475609756097561</v>
      </c>
      <c r="H160" s="20">
        <f t="shared" si="6"/>
        <v>0.70930811348929812</v>
      </c>
    </row>
    <row r="161" spans="1:8" x14ac:dyDescent="0.25">
      <c r="A161" t="s">
        <v>377</v>
      </c>
      <c r="B161" t="s">
        <v>174</v>
      </c>
      <c r="C161" t="s">
        <v>10</v>
      </c>
      <c r="D161">
        <v>4.4000000000000004</v>
      </c>
      <c r="E161">
        <v>28</v>
      </c>
      <c r="F161">
        <v>810</v>
      </c>
      <c r="G161" s="20">
        <f t="shared" si="5"/>
        <v>3.1111111111111107</v>
      </c>
      <c r="H161" s="20">
        <f t="shared" si="6"/>
        <v>0.70707070707070696</v>
      </c>
    </row>
    <row r="162" spans="1:8" x14ac:dyDescent="0.25">
      <c r="A162" t="s">
        <v>313</v>
      </c>
      <c r="B162" t="s">
        <v>177</v>
      </c>
      <c r="C162" t="s">
        <v>11</v>
      </c>
      <c r="D162">
        <v>9.3000000000000007</v>
      </c>
      <c r="E162">
        <v>32</v>
      </c>
      <c r="F162">
        <v>438</v>
      </c>
      <c r="G162" s="20">
        <f t="shared" si="5"/>
        <v>6.5753424657534243</v>
      </c>
      <c r="H162" s="20">
        <f t="shared" si="6"/>
        <v>0.70702607158638964</v>
      </c>
    </row>
    <row r="163" spans="1:8" x14ac:dyDescent="0.25">
      <c r="A163" t="s">
        <v>513</v>
      </c>
      <c r="B163" t="s">
        <v>176</v>
      </c>
      <c r="C163" t="s">
        <v>10</v>
      </c>
      <c r="D163">
        <v>4.3</v>
      </c>
      <c r="E163">
        <v>8</v>
      </c>
      <c r="F163">
        <v>237</v>
      </c>
      <c r="G163" s="20">
        <f t="shared" si="5"/>
        <v>3.0379746835443036</v>
      </c>
      <c r="H163" s="20">
        <f t="shared" si="6"/>
        <v>0.70650574035914038</v>
      </c>
    </row>
    <row r="164" spans="1:8" x14ac:dyDescent="0.25">
      <c r="A164" t="s">
        <v>510</v>
      </c>
      <c r="B164" t="s">
        <v>180</v>
      </c>
      <c r="C164" t="s">
        <v>357</v>
      </c>
      <c r="D164">
        <v>5.7</v>
      </c>
      <c r="E164">
        <v>11</v>
      </c>
      <c r="F164">
        <v>246</v>
      </c>
      <c r="G164" s="20">
        <f t="shared" si="5"/>
        <v>4.024390243902439</v>
      </c>
      <c r="H164" s="20">
        <f t="shared" si="6"/>
        <v>0.70603337612323491</v>
      </c>
    </row>
    <row r="165" spans="1:8" x14ac:dyDescent="0.25">
      <c r="A165" t="s">
        <v>434</v>
      </c>
      <c r="B165" t="s">
        <v>168</v>
      </c>
      <c r="C165" t="s">
        <v>11</v>
      </c>
      <c r="D165">
        <v>4.9000000000000004</v>
      </c>
      <c r="E165">
        <v>19</v>
      </c>
      <c r="F165">
        <v>496</v>
      </c>
      <c r="G165" s="20">
        <f t="shared" si="5"/>
        <v>3.4475806451612905</v>
      </c>
      <c r="H165" s="20">
        <f t="shared" si="6"/>
        <v>0.7035878867676103</v>
      </c>
    </row>
    <row r="166" spans="1:8" x14ac:dyDescent="0.25">
      <c r="A166" t="s">
        <v>249</v>
      </c>
      <c r="B166" t="s">
        <v>165</v>
      </c>
      <c r="C166" t="s">
        <v>357</v>
      </c>
      <c r="D166">
        <v>6.6</v>
      </c>
      <c r="E166">
        <v>34</v>
      </c>
      <c r="F166">
        <v>660</v>
      </c>
      <c r="G166" s="20">
        <f t="shared" si="5"/>
        <v>4.6363636363636367</v>
      </c>
      <c r="H166" s="20">
        <f t="shared" si="6"/>
        <v>0.70247933884297531</v>
      </c>
    </row>
    <row r="167" spans="1:8" x14ac:dyDescent="0.25">
      <c r="A167" t="s">
        <v>298</v>
      </c>
      <c r="B167" t="s">
        <v>175</v>
      </c>
      <c r="C167" t="s">
        <v>10</v>
      </c>
      <c r="D167">
        <v>4.8</v>
      </c>
      <c r="E167">
        <v>37</v>
      </c>
      <c r="F167">
        <v>990</v>
      </c>
      <c r="G167" s="20">
        <f t="shared" si="5"/>
        <v>3.3636363636363633</v>
      </c>
      <c r="H167" s="20">
        <f t="shared" si="6"/>
        <v>0.70075757575757569</v>
      </c>
    </row>
    <row r="168" spans="1:8" x14ac:dyDescent="0.25">
      <c r="A168" t="s">
        <v>544</v>
      </c>
      <c r="B168" t="s">
        <v>169</v>
      </c>
      <c r="C168" t="s">
        <v>11</v>
      </c>
      <c r="D168">
        <v>4.4000000000000004</v>
      </c>
      <c r="E168">
        <v>5</v>
      </c>
      <c r="F168">
        <v>146</v>
      </c>
      <c r="G168" s="20">
        <f t="shared" si="5"/>
        <v>3.0821917808219177</v>
      </c>
      <c r="H168" s="20">
        <f t="shared" si="6"/>
        <v>0.70049813200498123</v>
      </c>
    </row>
    <row r="169" spans="1:8" x14ac:dyDescent="0.25">
      <c r="A169" t="s">
        <v>337</v>
      </c>
      <c r="B169" t="s">
        <v>176</v>
      </c>
      <c r="C169" t="s">
        <v>10</v>
      </c>
      <c r="D169">
        <v>5</v>
      </c>
      <c r="E169">
        <v>30</v>
      </c>
      <c r="F169">
        <v>774</v>
      </c>
      <c r="G169" s="20">
        <f t="shared" si="5"/>
        <v>3.4883720930232558</v>
      </c>
      <c r="H169" s="20">
        <f t="shared" si="6"/>
        <v>0.69767441860465118</v>
      </c>
    </row>
    <row r="170" spans="1:8" x14ac:dyDescent="0.25">
      <c r="A170" t="s">
        <v>467</v>
      </c>
      <c r="B170" t="s">
        <v>167</v>
      </c>
      <c r="C170" t="s">
        <v>11</v>
      </c>
      <c r="D170">
        <v>5.8</v>
      </c>
      <c r="E170">
        <v>17</v>
      </c>
      <c r="F170">
        <v>380</v>
      </c>
      <c r="G170" s="20">
        <f t="shared" si="5"/>
        <v>4.0263157894736841</v>
      </c>
      <c r="H170" s="20">
        <f t="shared" si="6"/>
        <v>0.69419237749546281</v>
      </c>
    </row>
    <row r="171" spans="1:8" x14ac:dyDescent="0.25">
      <c r="A171" t="s">
        <v>223</v>
      </c>
      <c r="B171" t="s">
        <v>167</v>
      </c>
      <c r="C171" t="s">
        <v>11</v>
      </c>
      <c r="D171">
        <v>8.4</v>
      </c>
      <c r="E171">
        <v>56</v>
      </c>
      <c r="F171">
        <v>865</v>
      </c>
      <c r="G171" s="20">
        <f t="shared" si="5"/>
        <v>5.8265895953757223</v>
      </c>
      <c r="H171" s="20">
        <f t="shared" si="6"/>
        <v>0.69364161849710981</v>
      </c>
    </row>
    <row r="172" spans="1:8" x14ac:dyDescent="0.25">
      <c r="A172" t="s">
        <v>412</v>
      </c>
      <c r="B172" t="s">
        <v>174</v>
      </c>
      <c r="C172" t="s">
        <v>11</v>
      </c>
      <c r="D172">
        <v>5</v>
      </c>
      <c r="E172">
        <v>23</v>
      </c>
      <c r="F172">
        <v>598</v>
      </c>
      <c r="G172" s="20">
        <f t="shared" si="5"/>
        <v>3.4615384615384617</v>
      </c>
      <c r="H172" s="20">
        <f t="shared" si="6"/>
        <v>0.69230769230769229</v>
      </c>
    </row>
    <row r="173" spans="1:8" x14ac:dyDescent="0.25">
      <c r="A173" t="s">
        <v>417</v>
      </c>
      <c r="B173" t="s">
        <v>164</v>
      </c>
      <c r="C173" t="s">
        <v>11</v>
      </c>
      <c r="D173">
        <v>4.8</v>
      </c>
      <c r="E173">
        <v>21</v>
      </c>
      <c r="F173">
        <v>570</v>
      </c>
      <c r="G173" s="20">
        <f t="shared" si="5"/>
        <v>3.3157894736842102</v>
      </c>
      <c r="H173" s="20">
        <f t="shared" si="6"/>
        <v>0.69078947368421051</v>
      </c>
    </row>
    <row r="174" spans="1:8" x14ac:dyDescent="0.25">
      <c r="A174" t="s">
        <v>259</v>
      </c>
      <c r="B174" t="s">
        <v>179</v>
      </c>
      <c r="C174" t="s">
        <v>352</v>
      </c>
      <c r="D174">
        <v>4.5</v>
      </c>
      <c r="E174">
        <v>31</v>
      </c>
      <c r="F174">
        <v>900</v>
      </c>
      <c r="G174" s="20">
        <f t="shared" si="5"/>
        <v>3.1</v>
      </c>
      <c r="H174" s="20">
        <f t="shared" si="6"/>
        <v>0.68888888888888888</v>
      </c>
    </row>
    <row r="175" spans="1:8" x14ac:dyDescent="0.25">
      <c r="A175" t="s">
        <v>388</v>
      </c>
      <c r="B175" t="s">
        <v>166</v>
      </c>
      <c r="C175" t="s">
        <v>11</v>
      </c>
      <c r="D175">
        <v>4.9000000000000004</v>
      </c>
      <c r="E175">
        <v>27</v>
      </c>
      <c r="F175">
        <v>720</v>
      </c>
      <c r="G175" s="20">
        <f t="shared" si="5"/>
        <v>3.375</v>
      </c>
      <c r="H175" s="20">
        <f t="shared" si="6"/>
        <v>0.68877551020408156</v>
      </c>
    </row>
    <row r="176" spans="1:8" x14ac:dyDescent="0.25">
      <c r="A176" t="s">
        <v>503</v>
      </c>
      <c r="B176" t="s">
        <v>169</v>
      </c>
      <c r="C176" t="s">
        <v>11</v>
      </c>
      <c r="D176">
        <v>4.4000000000000004</v>
      </c>
      <c r="E176">
        <v>9</v>
      </c>
      <c r="F176">
        <v>269</v>
      </c>
      <c r="G176" s="20">
        <f t="shared" si="5"/>
        <v>3.011152416356877</v>
      </c>
      <c r="H176" s="20">
        <f t="shared" si="6"/>
        <v>0.68435282189929014</v>
      </c>
    </row>
    <row r="177" spans="1:8" x14ac:dyDescent="0.25">
      <c r="A177" t="s">
        <v>532</v>
      </c>
      <c r="B177" t="s">
        <v>171</v>
      </c>
      <c r="C177" t="s">
        <v>11</v>
      </c>
      <c r="D177">
        <v>4.8</v>
      </c>
      <c r="E177">
        <v>6</v>
      </c>
      <c r="F177">
        <v>166</v>
      </c>
      <c r="G177" s="20">
        <f t="shared" si="5"/>
        <v>3.2530120481927711</v>
      </c>
      <c r="H177" s="20">
        <f t="shared" si="6"/>
        <v>0.67771084337349397</v>
      </c>
    </row>
    <row r="178" spans="1:8" x14ac:dyDescent="0.25">
      <c r="A178" t="s">
        <v>246</v>
      </c>
      <c r="B178" t="s">
        <v>177</v>
      </c>
      <c r="C178" t="s">
        <v>352</v>
      </c>
      <c r="D178">
        <v>4.9000000000000004</v>
      </c>
      <c r="E178">
        <v>33</v>
      </c>
      <c r="F178">
        <v>900</v>
      </c>
      <c r="G178" s="20">
        <f t="shared" si="5"/>
        <v>3.3</v>
      </c>
      <c r="H178" s="20">
        <f t="shared" si="6"/>
        <v>0.6734693877551019</v>
      </c>
    </row>
    <row r="179" spans="1:8" x14ac:dyDescent="0.25">
      <c r="A179" t="s">
        <v>229</v>
      </c>
      <c r="B179" t="s">
        <v>173</v>
      </c>
      <c r="C179" t="s">
        <v>352</v>
      </c>
      <c r="D179">
        <v>5.4</v>
      </c>
      <c r="E179">
        <v>40</v>
      </c>
      <c r="F179">
        <v>990</v>
      </c>
      <c r="G179" s="20">
        <f t="shared" si="5"/>
        <v>3.6363636363636367</v>
      </c>
      <c r="H179" s="20">
        <f t="shared" si="6"/>
        <v>0.67340067340067344</v>
      </c>
    </row>
    <row r="180" spans="1:8" x14ac:dyDescent="0.25">
      <c r="A180" t="s">
        <v>209</v>
      </c>
      <c r="B180" t="s">
        <v>170</v>
      </c>
      <c r="C180" t="s">
        <v>11</v>
      </c>
      <c r="D180">
        <v>8.5</v>
      </c>
      <c r="E180">
        <v>61</v>
      </c>
      <c r="F180">
        <v>962</v>
      </c>
      <c r="G180" s="20">
        <f t="shared" si="5"/>
        <v>5.7068607068607076</v>
      </c>
      <c r="H180" s="20">
        <f t="shared" si="6"/>
        <v>0.67139537727773035</v>
      </c>
    </row>
    <row r="181" spans="1:8" x14ac:dyDescent="0.25">
      <c r="A181" t="s">
        <v>278</v>
      </c>
      <c r="B181" t="s">
        <v>177</v>
      </c>
      <c r="C181" t="s">
        <v>10</v>
      </c>
      <c r="D181">
        <v>5.5</v>
      </c>
      <c r="E181">
        <v>40</v>
      </c>
      <c r="F181">
        <v>990</v>
      </c>
      <c r="G181" s="20">
        <f t="shared" si="5"/>
        <v>3.6363636363636367</v>
      </c>
      <c r="H181" s="20">
        <f t="shared" si="6"/>
        <v>0.66115702479338845</v>
      </c>
    </row>
    <row r="182" spans="1:8" x14ac:dyDescent="0.25">
      <c r="A182" t="s">
        <v>444</v>
      </c>
      <c r="B182" t="s">
        <v>166</v>
      </c>
      <c r="C182" t="s">
        <v>10</v>
      </c>
      <c r="D182">
        <v>6.4</v>
      </c>
      <c r="E182">
        <v>22</v>
      </c>
      <c r="F182">
        <v>470</v>
      </c>
      <c r="G182" s="20">
        <f t="shared" si="5"/>
        <v>4.2127659574468082</v>
      </c>
      <c r="H182" s="20">
        <f t="shared" si="6"/>
        <v>0.65824468085106369</v>
      </c>
    </row>
    <row r="183" spans="1:8" x14ac:dyDescent="0.25">
      <c r="A183" t="s">
        <v>530</v>
      </c>
      <c r="B183" t="s">
        <v>169</v>
      </c>
      <c r="C183" t="s">
        <v>357</v>
      </c>
      <c r="D183">
        <v>5.7</v>
      </c>
      <c r="E183">
        <v>7</v>
      </c>
      <c r="F183">
        <v>168</v>
      </c>
      <c r="G183" s="20">
        <f t="shared" si="5"/>
        <v>3.75</v>
      </c>
      <c r="H183" s="20">
        <f t="shared" si="6"/>
        <v>0.6578947368421052</v>
      </c>
    </row>
    <row r="184" spans="1:8" x14ac:dyDescent="0.25">
      <c r="A184" t="s">
        <v>415</v>
      </c>
      <c r="B184" t="s">
        <v>166</v>
      </c>
      <c r="C184" t="s">
        <v>11</v>
      </c>
      <c r="D184">
        <v>6.7</v>
      </c>
      <c r="E184">
        <v>28</v>
      </c>
      <c r="F184">
        <v>573</v>
      </c>
      <c r="G184" s="20">
        <f t="shared" si="5"/>
        <v>4.3979057591623034</v>
      </c>
      <c r="H184" s="20">
        <f t="shared" si="6"/>
        <v>0.65640384465109003</v>
      </c>
    </row>
    <row r="185" spans="1:8" x14ac:dyDescent="0.25">
      <c r="A185" t="s">
        <v>327</v>
      </c>
      <c r="B185" t="s">
        <v>164</v>
      </c>
      <c r="C185" t="s">
        <v>10</v>
      </c>
      <c r="D185">
        <v>4.5999999999999996</v>
      </c>
      <c r="E185">
        <v>32</v>
      </c>
      <c r="F185">
        <v>956</v>
      </c>
      <c r="G185" s="20">
        <f t="shared" si="5"/>
        <v>3.01255230125523</v>
      </c>
      <c r="H185" s="20">
        <f t="shared" si="6"/>
        <v>0.65490267418591963</v>
      </c>
    </row>
    <row r="186" spans="1:8" x14ac:dyDescent="0.25">
      <c r="A186" t="s">
        <v>480</v>
      </c>
      <c r="B186" t="s">
        <v>175</v>
      </c>
      <c r="C186" t="s">
        <v>357</v>
      </c>
      <c r="D186">
        <v>5.7</v>
      </c>
      <c r="E186">
        <v>14</v>
      </c>
      <c r="F186">
        <v>340</v>
      </c>
      <c r="G186" s="20">
        <f t="shared" si="5"/>
        <v>3.7058823529411766</v>
      </c>
      <c r="H186" s="20">
        <f t="shared" si="6"/>
        <v>0.65015479876160986</v>
      </c>
    </row>
    <row r="187" spans="1:8" x14ac:dyDescent="0.25">
      <c r="A187" t="s">
        <v>279</v>
      </c>
      <c r="B187" t="s">
        <v>173</v>
      </c>
      <c r="C187" t="s">
        <v>11</v>
      </c>
      <c r="D187">
        <v>5.5</v>
      </c>
      <c r="E187">
        <v>38</v>
      </c>
      <c r="F187">
        <v>957</v>
      </c>
      <c r="G187" s="20">
        <f t="shared" si="5"/>
        <v>3.5736677115987461</v>
      </c>
      <c r="H187" s="20">
        <f t="shared" si="6"/>
        <v>0.64975776574522659</v>
      </c>
    </row>
    <row r="188" spans="1:8" x14ac:dyDescent="0.25">
      <c r="A188" t="s">
        <v>406</v>
      </c>
      <c r="B188" t="s">
        <v>171</v>
      </c>
      <c r="C188" t="s">
        <v>10</v>
      </c>
      <c r="D188">
        <v>4.4000000000000004</v>
      </c>
      <c r="E188">
        <v>20</v>
      </c>
      <c r="F188">
        <v>630</v>
      </c>
      <c r="G188" s="20">
        <f t="shared" si="5"/>
        <v>2.8571428571428568</v>
      </c>
      <c r="H188" s="20">
        <f t="shared" si="6"/>
        <v>0.64935064935064923</v>
      </c>
    </row>
    <row r="189" spans="1:8" x14ac:dyDescent="0.25">
      <c r="A189" t="s">
        <v>287</v>
      </c>
      <c r="B189" t="s">
        <v>178</v>
      </c>
      <c r="C189" t="s">
        <v>357</v>
      </c>
      <c r="D189">
        <v>6.3</v>
      </c>
      <c r="E189">
        <v>29</v>
      </c>
      <c r="F189">
        <v>640</v>
      </c>
      <c r="G189" s="20">
        <f t="shared" si="5"/>
        <v>4.078125</v>
      </c>
      <c r="H189" s="20">
        <f t="shared" si="6"/>
        <v>0.6473214285714286</v>
      </c>
    </row>
    <row r="190" spans="1:8" x14ac:dyDescent="0.25">
      <c r="A190" t="s">
        <v>250</v>
      </c>
      <c r="B190" t="s">
        <v>178</v>
      </c>
      <c r="C190" t="s">
        <v>352</v>
      </c>
      <c r="D190">
        <v>4.5</v>
      </c>
      <c r="E190">
        <v>31</v>
      </c>
      <c r="F190">
        <v>958</v>
      </c>
      <c r="G190" s="20">
        <f t="shared" si="5"/>
        <v>2.9123173277661794</v>
      </c>
      <c r="H190" s="20">
        <f t="shared" si="6"/>
        <v>0.64718162839248428</v>
      </c>
    </row>
    <row r="191" spans="1:8" x14ac:dyDescent="0.25">
      <c r="A191" t="s">
        <v>311</v>
      </c>
      <c r="B191" t="s">
        <v>177</v>
      </c>
      <c r="C191" t="s">
        <v>11</v>
      </c>
      <c r="D191">
        <v>5.5</v>
      </c>
      <c r="E191">
        <v>32</v>
      </c>
      <c r="F191">
        <v>810</v>
      </c>
      <c r="G191" s="20">
        <f t="shared" si="5"/>
        <v>3.5555555555555554</v>
      </c>
      <c r="H191" s="20">
        <f t="shared" si="6"/>
        <v>0.64646464646464641</v>
      </c>
    </row>
    <row r="192" spans="1:8" x14ac:dyDescent="0.25">
      <c r="A192" t="s">
        <v>402</v>
      </c>
      <c r="B192" t="s">
        <v>175</v>
      </c>
      <c r="C192" t="s">
        <v>10</v>
      </c>
      <c r="D192">
        <v>4.8</v>
      </c>
      <c r="E192">
        <v>23</v>
      </c>
      <c r="F192">
        <v>669</v>
      </c>
      <c r="G192" s="20">
        <f t="shared" si="5"/>
        <v>3.0941704035874436</v>
      </c>
      <c r="H192" s="20">
        <f t="shared" si="6"/>
        <v>0.64461883408071741</v>
      </c>
    </row>
    <row r="193" spans="1:8" x14ac:dyDescent="0.25">
      <c r="A193" t="s">
        <v>454</v>
      </c>
      <c r="B193" t="s">
        <v>172</v>
      </c>
      <c r="C193" t="s">
        <v>11</v>
      </c>
      <c r="D193">
        <v>4.8</v>
      </c>
      <c r="E193">
        <v>15</v>
      </c>
      <c r="F193">
        <v>437</v>
      </c>
      <c r="G193" s="20">
        <f t="shared" si="5"/>
        <v>3.0892448512585813</v>
      </c>
      <c r="H193" s="20">
        <f t="shared" si="6"/>
        <v>0.64359267734553782</v>
      </c>
    </row>
    <row r="194" spans="1:8" x14ac:dyDescent="0.25">
      <c r="A194" t="s">
        <v>293</v>
      </c>
      <c r="B194" t="s">
        <v>174</v>
      </c>
      <c r="C194" t="s">
        <v>357</v>
      </c>
      <c r="D194">
        <v>5.5</v>
      </c>
      <c r="E194">
        <v>28</v>
      </c>
      <c r="F194">
        <v>713</v>
      </c>
      <c r="G194" s="20">
        <f t="shared" ref="G194:G257" si="7">90*(E194/F194)</f>
        <v>3.534361851332398</v>
      </c>
      <c r="H194" s="20">
        <f t="shared" ref="H194:H257" si="8">G194/D194</f>
        <v>0.64261124569679962</v>
      </c>
    </row>
    <row r="195" spans="1:8" x14ac:dyDescent="0.25">
      <c r="A195" t="s">
        <v>238</v>
      </c>
      <c r="B195" t="s">
        <v>166</v>
      </c>
      <c r="C195" t="s">
        <v>10</v>
      </c>
      <c r="D195">
        <v>6.9</v>
      </c>
      <c r="E195">
        <v>46</v>
      </c>
      <c r="F195">
        <v>935</v>
      </c>
      <c r="G195" s="20">
        <f t="shared" si="7"/>
        <v>4.427807486631016</v>
      </c>
      <c r="H195" s="20">
        <f t="shared" si="8"/>
        <v>0.64171122994652408</v>
      </c>
    </row>
    <row r="196" spans="1:8" x14ac:dyDescent="0.25">
      <c r="A196" t="s">
        <v>435</v>
      </c>
      <c r="B196" t="s">
        <v>177</v>
      </c>
      <c r="C196" t="s">
        <v>11</v>
      </c>
      <c r="D196">
        <v>5.7</v>
      </c>
      <c r="E196">
        <v>20</v>
      </c>
      <c r="F196">
        <v>495</v>
      </c>
      <c r="G196" s="20">
        <f t="shared" si="7"/>
        <v>3.6363636363636367</v>
      </c>
      <c r="H196" s="20">
        <f t="shared" si="8"/>
        <v>0.63795853269537484</v>
      </c>
    </row>
    <row r="197" spans="1:8" x14ac:dyDescent="0.25">
      <c r="A197" t="s">
        <v>455</v>
      </c>
      <c r="B197" t="s">
        <v>351</v>
      </c>
      <c r="C197" t="s">
        <v>11</v>
      </c>
      <c r="D197">
        <v>6.8</v>
      </c>
      <c r="E197">
        <v>21</v>
      </c>
      <c r="F197">
        <v>436</v>
      </c>
      <c r="G197" s="20">
        <f t="shared" si="7"/>
        <v>4.3348623853211015</v>
      </c>
      <c r="H197" s="20">
        <f t="shared" si="8"/>
        <v>0.63747976254722083</v>
      </c>
    </row>
    <row r="198" spans="1:8" x14ac:dyDescent="0.25">
      <c r="A198" t="s">
        <v>400</v>
      </c>
      <c r="B198" t="s">
        <v>179</v>
      </c>
      <c r="C198" t="s">
        <v>11</v>
      </c>
      <c r="D198">
        <v>5</v>
      </c>
      <c r="E198">
        <v>24</v>
      </c>
      <c r="F198">
        <v>678</v>
      </c>
      <c r="G198" s="20">
        <f t="shared" si="7"/>
        <v>3.1858407079646018</v>
      </c>
      <c r="H198" s="20">
        <f t="shared" si="8"/>
        <v>0.63716814159292035</v>
      </c>
    </row>
    <row r="199" spans="1:8" x14ac:dyDescent="0.25">
      <c r="A199" t="s">
        <v>507</v>
      </c>
      <c r="B199" t="s">
        <v>179</v>
      </c>
      <c r="C199" t="s">
        <v>11</v>
      </c>
      <c r="D199">
        <v>4.9000000000000004</v>
      </c>
      <c r="E199">
        <v>9</v>
      </c>
      <c r="F199">
        <v>260</v>
      </c>
      <c r="G199" s="20">
        <f t="shared" si="7"/>
        <v>3.1153846153846154</v>
      </c>
      <c r="H199" s="20">
        <f t="shared" si="8"/>
        <v>0.63579277864992145</v>
      </c>
    </row>
    <row r="200" spans="1:8" x14ac:dyDescent="0.25">
      <c r="A200" t="s">
        <v>295</v>
      </c>
      <c r="B200" t="s">
        <v>178</v>
      </c>
      <c r="C200" t="s">
        <v>11</v>
      </c>
      <c r="D200">
        <v>5</v>
      </c>
      <c r="E200">
        <v>34</v>
      </c>
      <c r="F200">
        <v>963</v>
      </c>
      <c r="G200" s="20">
        <f t="shared" si="7"/>
        <v>3.1775700934579443</v>
      </c>
      <c r="H200" s="20">
        <f t="shared" si="8"/>
        <v>0.63551401869158886</v>
      </c>
    </row>
    <row r="201" spans="1:8" x14ac:dyDescent="0.25">
      <c r="A201" t="s">
        <v>220</v>
      </c>
      <c r="B201" t="s">
        <v>177</v>
      </c>
      <c r="C201" t="s">
        <v>357</v>
      </c>
      <c r="D201">
        <v>8.5</v>
      </c>
      <c r="E201">
        <v>47</v>
      </c>
      <c r="F201">
        <v>784</v>
      </c>
      <c r="G201" s="20">
        <f t="shared" si="7"/>
        <v>5.3954081632653059</v>
      </c>
      <c r="H201" s="20">
        <f t="shared" si="8"/>
        <v>0.63475390156062428</v>
      </c>
    </row>
    <row r="202" spans="1:8" x14ac:dyDescent="0.25">
      <c r="A202" t="s">
        <v>294</v>
      </c>
      <c r="B202" t="s">
        <v>172</v>
      </c>
      <c r="C202" t="s">
        <v>10</v>
      </c>
      <c r="D202">
        <v>6</v>
      </c>
      <c r="E202">
        <v>38</v>
      </c>
      <c r="F202">
        <v>900</v>
      </c>
      <c r="G202" s="20">
        <f t="shared" si="7"/>
        <v>3.8000000000000003</v>
      </c>
      <c r="H202" s="20">
        <f t="shared" si="8"/>
        <v>0.63333333333333341</v>
      </c>
    </row>
    <row r="203" spans="1:8" x14ac:dyDescent="0.25">
      <c r="A203" t="s">
        <v>200</v>
      </c>
      <c r="B203" t="s">
        <v>172</v>
      </c>
      <c r="C203" t="s">
        <v>11</v>
      </c>
      <c r="D203">
        <v>9.6999999999999993</v>
      </c>
      <c r="E203">
        <v>63</v>
      </c>
      <c r="F203">
        <v>923</v>
      </c>
      <c r="G203" s="20">
        <f t="shared" si="7"/>
        <v>6.1430119176598055</v>
      </c>
      <c r="H203" s="20">
        <f t="shared" si="8"/>
        <v>0.63330019769688717</v>
      </c>
    </row>
    <row r="204" spans="1:8" x14ac:dyDescent="0.25">
      <c r="A204" t="s">
        <v>232</v>
      </c>
      <c r="B204" t="s">
        <v>181</v>
      </c>
      <c r="C204" t="s">
        <v>357</v>
      </c>
      <c r="D204">
        <v>7.3</v>
      </c>
      <c r="E204">
        <v>42</v>
      </c>
      <c r="F204">
        <v>823</v>
      </c>
      <c r="G204" s="20">
        <f t="shared" si="7"/>
        <v>4.5929526123936819</v>
      </c>
      <c r="H204" s="20">
        <f t="shared" si="8"/>
        <v>0.62917159073886053</v>
      </c>
    </row>
    <row r="205" spans="1:8" x14ac:dyDescent="0.25">
      <c r="A205" t="s">
        <v>273</v>
      </c>
      <c r="B205" t="s">
        <v>174</v>
      </c>
      <c r="C205" t="s">
        <v>11</v>
      </c>
      <c r="D205">
        <v>5.9</v>
      </c>
      <c r="E205">
        <v>40</v>
      </c>
      <c r="F205">
        <v>975</v>
      </c>
      <c r="G205" s="20">
        <f t="shared" si="7"/>
        <v>3.6923076923076925</v>
      </c>
      <c r="H205" s="20">
        <f t="shared" si="8"/>
        <v>0.62581486310299872</v>
      </c>
    </row>
    <row r="206" spans="1:8" x14ac:dyDescent="0.25">
      <c r="A206" t="s">
        <v>424</v>
      </c>
      <c r="B206" t="s">
        <v>180</v>
      </c>
      <c r="C206" t="s">
        <v>10</v>
      </c>
      <c r="D206">
        <v>4.8</v>
      </c>
      <c r="E206">
        <v>18</v>
      </c>
      <c r="F206">
        <v>540</v>
      </c>
      <c r="G206" s="20">
        <f t="shared" si="7"/>
        <v>3</v>
      </c>
      <c r="H206" s="20">
        <f t="shared" si="8"/>
        <v>0.625</v>
      </c>
    </row>
    <row r="207" spans="1:8" x14ac:dyDescent="0.25">
      <c r="A207" t="s">
        <v>548</v>
      </c>
      <c r="B207" t="s">
        <v>173</v>
      </c>
      <c r="C207" t="s">
        <v>11</v>
      </c>
      <c r="D207">
        <v>4.4000000000000004</v>
      </c>
      <c r="E207">
        <v>4</v>
      </c>
      <c r="F207">
        <v>131</v>
      </c>
      <c r="G207" s="20">
        <f t="shared" si="7"/>
        <v>2.7480916030534348</v>
      </c>
      <c r="H207" s="20">
        <f t="shared" si="8"/>
        <v>0.62456627342123516</v>
      </c>
    </row>
    <row r="208" spans="1:8" x14ac:dyDescent="0.25">
      <c r="A208" t="s">
        <v>316</v>
      </c>
      <c r="B208" t="s">
        <v>165</v>
      </c>
      <c r="C208" t="s">
        <v>10</v>
      </c>
      <c r="D208">
        <v>5</v>
      </c>
      <c r="E208">
        <v>34</v>
      </c>
      <c r="F208">
        <v>982</v>
      </c>
      <c r="G208" s="20">
        <f t="shared" si="7"/>
        <v>3.1160896130346232</v>
      </c>
      <c r="H208" s="20">
        <f t="shared" si="8"/>
        <v>0.62321792260692466</v>
      </c>
    </row>
    <row r="209" spans="1:8" x14ac:dyDescent="0.25">
      <c r="A209" t="s">
        <v>397</v>
      </c>
      <c r="B209" t="s">
        <v>176</v>
      </c>
      <c r="C209" t="s">
        <v>11</v>
      </c>
      <c r="D209">
        <v>5</v>
      </c>
      <c r="E209">
        <v>24</v>
      </c>
      <c r="F209">
        <v>694</v>
      </c>
      <c r="G209" s="20">
        <f t="shared" si="7"/>
        <v>3.1123919308357353</v>
      </c>
      <c r="H209" s="20">
        <f t="shared" si="8"/>
        <v>0.62247838616714701</v>
      </c>
    </row>
    <row r="210" spans="1:8" x14ac:dyDescent="0.25">
      <c r="A210" t="s">
        <v>379</v>
      </c>
      <c r="B210" t="s">
        <v>178</v>
      </c>
      <c r="C210" t="s">
        <v>10</v>
      </c>
      <c r="D210">
        <v>4.5</v>
      </c>
      <c r="E210">
        <v>25</v>
      </c>
      <c r="F210">
        <v>806</v>
      </c>
      <c r="G210" s="20">
        <f t="shared" si="7"/>
        <v>2.7915632754342434</v>
      </c>
      <c r="H210" s="20">
        <f t="shared" si="8"/>
        <v>0.62034739454094301</v>
      </c>
    </row>
    <row r="211" spans="1:8" x14ac:dyDescent="0.25">
      <c r="A211" t="s">
        <v>331</v>
      </c>
      <c r="B211" t="s">
        <v>171</v>
      </c>
      <c r="C211" t="s">
        <v>10</v>
      </c>
      <c r="D211">
        <v>4.4000000000000004</v>
      </c>
      <c r="E211">
        <v>30</v>
      </c>
      <c r="F211">
        <v>990</v>
      </c>
      <c r="G211" s="20">
        <f t="shared" si="7"/>
        <v>2.7272727272727275</v>
      </c>
      <c r="H211" s="20">
        <f t="shared" si="8"/>
        <v>0.6198347107438017</v>
      </c>
    </row>
    <row r="212" spans="1:8" x14ac:dyDescent="0.25">
      <c r="A212" t="s">
        <v>547</v>
      </c>
      <c r="B212" t="s">
        <v>169</v>
      </c>
      <c r="C212" t="s">
        <v>11</v>
      </c>
      <c r="D212">
        <v>4.4000000000000004</v>
      </c>
      <c r="E212">
        <v>4</v>
      </c>
      <c r="F212">
        <v>132</v>
      </c>
      <c r="G212" s="20">
        <f t="shared" si="7"/>
        <v>2.7272727272727275</v>
      </c>
      <c r="H212" s="20">
        <f t="shared" si="8"/>
        <v>0.6198347107438017</v>
      </c>
    </row>
    <row r="213" spans="1:8" x14ac:dyDescent="0.25">
      <c r="A213" t="s">
        <v>339</v>
      </c>
      <c r="B213" t="s">
        <v>166</v>
      </c>
      <c r="C213" t="s">
        <v>10</v>
      </c>
      <c r="D213">
        <v>5.9</v>
      </c>
      <c r="E213">
        <v>29</v>
      </c>
      <c r="F213">
        <v>716</v>
      </c>
      <c r="G213" s="20">
        <f t="shared" si="7"/>
        <v>3.6452513966480447</v>
      </c>
      <c r="H213" s="20">
        <f t="shared" si="8"/>
        <v>0.61783921977085499</v>
      </c>
    </row>
    <row r="214" spans="1:8" x14ac:dyDescent="0.25">
      <c r="A214" t="s">
        <v>550</v>
      </c>
      <c r="B214" t="s">
        <v>351</v>
      </c>
      <c r="C214" t="s">
        <v>10</v>
      </c>
      <c r="D214">
        <v>4.7</v>
      </c>
      <c r="E214">
        <v>4</v>
      </c>
      <c r="F214">
        <v>124</v>
      </c>
      <c r="G214" s="20">
        <f t="shared" si="7"/>
        <v>2.903225806451613</v>
      </c>
      <c r="H214" s="20">
        <f t="shared" si="8"/>
        <v>0.61770761839396016</v>
      </c>
    </row>
    <row r="215" spans="1:8" x14ac:dyDescent="0.25">
      <c r="A215" t="s">
        <v>407</v>
      </c>
      <c r="B215" t="s">
        <v>351</v>
      </c>
      <c r="C215" t="s">
        <v>352</v>
      </c>
      <c r="D215">
        <v>4.4000000000000004</v>
      </c>
      <c r="E215">
        <v>19</v>
      </c>
      <c r="F215">
        <v>630</v>
      </c>
      <c r="G215" s="20">
        <f t="shared" si="7"/>
        <v>2.7142857142857144</v>
      </c>
      <c r="H215" s="20">
        <f t="shared" si="8"/>
        <v>0.61688311688311681</v>
      </c>
    </row>
    <row r="216" spans="1:8" x14ac:dyDescent="0.25">
      <c r="A216" t="s">
        <v>391</v>
      </c>
      <c r="B216" t="s">
        <v>174</v>
      </c>
      <c r="C216" t="s">
        <v>11</v>
      </c>
      <c r="D216">
        <v>4.5</v>
      </c>
      <c r="E216">
        <v>22</v>
      </c>
      <c r="F216">
        <v>714</v>
      </c>
      <c r="G216" s="20">
        <f t="shared" si="7"/>
        <v>2.7731092436974789</v>
      </c>
      <c r="H216" s="20">
        <f t="shared" si="8"/>
        <v>0.61624649859943981</v>
      </c>
    </row>
    <row r="217" spans="1:8" x14ac:dyDescent="0.25">
      <c r="A217" t="s">
        <v>333</v>
      </c>
      <c r="B217" t="s">
        <v>166</v>
      </c>
      <c r="C217" t="s">
        <v>10</v>
      </c>
      <c r="D217">
        <v>5.9</v>
      </c>
      <c r="E217">
        <v>30</v>
      </c>
      <c r="F217">
        <v>744</v>
      </c>
      <c r="G217" s="20">
        <f t="shared" si="7"/>
        <v>3.629032258064516</v>
      </c>
      <c r="H217" s="20">
        <f t="shared" si="8"/>
        <v>0.61509021323127389</v>
      </c>
    </row>
    <row r="218" spans="1:8" x14ac:dyDescent="0.25">
      <c r="A218" t="s">
        <v>195</v>
      </c>
      <c r="B218" t="s">
        <v>170</v>
      </c>
      <c r="C218" t="s">
        <v>11</v>
      </c>
      <c r="D218">
        <v>10.1</v>
      </c>
      <c r="E218">
        <v>64</v>
      </c>
      <c r="F218">
        <v>929</v>
      </c>
      <c r="G218" s="20">
        <f t="shared" si="7"/>
        <v>6.20021528525296</v>
      </c>
      <c r="H218" s="20">
        <f t="shared" si="8"/>
        <v>0.61388270151019408</v>
      </c>
    </row>
    <row r="219" spans="1:8" x14ac:dyDescent="0.25">
      <c r="A219" t="s">
        <v>361</v>
      </c>
      <c r="B219" t="s">
        <v>169</v>
      </c>
      <c r="C219" t="s">
        <v>11</v>
      </c>
      <c r="D219">
        <v>4.5</v>
      </c>
      <c r="E219">
        <v>29</v>
      </c>
      <c r="F219">
        <v>946</v>
      </c>
      <c r="G219" s="20">
        <f t="shared" si="7"/>
        <v>2.7589852008456659</v>
      </c>
      <c r="H219" s="20">
        <f t="shared" si="8"/>
        <v>0.61310782241014794</v>
      </c>
    </row>
    <row r="220" spans="1:8" x14ac:dyDescent="0.25">
      <c r="A220" t="s">
        <v>378</v>
      </c>
      <c r="B220" t="s">
        <v>179</v>
      </c>
      <c r="C220" t="s">
        <v>10</v>
      </c>
      <c r="D220">
        <v>4.9000000000000004</v>
      </c>
      <c r="E220">
        <v>27</v>
      </c>
      <c r="F220">
        <v>810</v>
      </c>
      <c r="G220" s="20">
        <f t="shared" si="7"/>
        <v>3</v>
      </c>
      <c r="H220" s="20">
        <f t="shared" si="8"/>
        <v>0.61224489795918358</v>
      </c>
    </row>
    <row r="221" spans="1:8" x14ac:dyDescent="0.25">
      <c r="A221" t="s">
        <v>214</v>
      </c>
      <c r="B221" t="s">
        <v>181</v>
      </c>
      <c r="C221" t="s">
        <v>11</v>
      </c>
      <c r="D221">
        <v>5.3</v>
      </c>
      <c r="E221">
        <v>19</v>
      </c>
      <c r="F221">
        <v>527</v>
      </c>
      <c r="G221" s="20">
        <f t="shared" si="7"/>
        <v>3.2447817836812147</v>
      </c>
      <c r="H221" s="20">
        <f t="shared" si="8"/>
        <v>0.61222297805305936</v>
      </c>
    </row>
    <row r="222" spans="1:8" x14ac:dyDescent="0.25">
      <c r="A222" t="s">
        <v>310</v>
      </c>
      <c r="B222" t="s">
        <v>165</v>
      </c>
      <c r="C222" t="s">
        <v>10</v>
      </c>
      <c r="D222">
        <v>5.4</v>
      </c>
      <c r="E222">
        <v>36</v>
      </c>
      <c r="F222">
        <v>985</v>
      </c>
      <c r="G222" s="20">
        <f t="shared" si="7"/>
        <v>3.2893401015228427</v>
      </c>
      <c r="H222" s="20">
        <f t="shared" si="8"/>
        <v>0.60913705583756339</v>
      </c>
    </row>
    <row r="223" spans="1:8" x14ac:dyDescent="0.25">
      <c r="A223" t="s">
        <v>387</v>
      </c>
      <c r="B223" t="s">
        <v>351</v>
      </c>
      <c r="C223" t="s">
        <v>11</v>
      </c>
      <c r="D223">
        <v>4.5999999999999996</v>
      </c>
      <c r="E223">
        <v>23</v>
      </c>
      <c r="F223">
        <v>739</v>
      </c>
      <c r="G223" s="20">
        <f t="shared" si="7"/>
        <v>2.8010825439783491</v>
      </c>
      <c r="H223" s="20">
        <f t="shared" si="8"/>
        <v>0.60893098782138033</v>
      </c>
    </row>
    <row r="224" spans="1:8" x14ac:dyDescent="0.25">
      <c r="A224" t="s">
        <v>372</v>
      </c>
      <c r="B224" t="s">
        <v>179</v>
      </c>
      <c r="C224" t="s">
        <v>11</v>
      </c>
      <c r="D224">
        <v>4.5</v>
      </c>
      <c r="E224">
        <v>26</v>
      </c>
      <c r="F224">
        <v>862</v>
      </c>
      <c r="G224" s="20">
        <f t="shared" si="7"/>
        <v>2.7146171693735499</v>
      </c>
      <c r="H224" s="20">
        <f t="shared" si="8"/>
        <v>0.60324825986078889</v>
      </c>
    </row>
    <row r="225" spans="1:8" x14ac:dyDescent="0.25">
      <c r="A225" t="s">
        <v>306</v>
      </c>
      <c r="B225" t="s">
        <v>163</v>
      </c>
      <c r="C225" t="s">
        <v>11</v>
      </c>
      <c r="D225">
        <v>5</v>
      </c>
      <c r="E225">
        <v>33</v>
      </c>
      <c r="F225">
        <v>990</v>
      </c>
      <c r="G225" s="20">
        <f t="shared" si="7"/>
        <v>3</v>
      </c>
      <c r="H225" s="20">
        <f t="shared" si="8"/>
        <v>0.6</v>
      </c>
    </row>
    <row r="226" spans="1:8" x14ac:dyDescent="0.25">
      <c r="A226" t="s">
        <v>386</v>
      </c>
      <c r="B226" t="s">
        <v>175</v>
      </c>
      <c r="C226" t="s">
        <v>10</v>
      </c>
      <c r="D226">
        <v>4.4000000000000004</v>
      </c>
      <c r="E226">
        <v>22</v>
      </c>
      <c r="F226">
        <v>754</v>
      </c>
      <c r="G226" s="20">
        <f t="shared" si="7"/>
        <v>2.6259946949602124</v>
      </c>
      <c r="H226" s="20">
        <f t="shared" si="8"/>
        <v>0.59681697612732099</v>
      </c>
    </row>
    <row r="227" spans="1:8" x14ac:dyDescent="0.25">
      <c r="A227" t="s">
        <v>441</v>
      </c>
      <c r="B227" t="s">
        <v>177</v>
      </c>
      <c r="C227" t="s">
        <v>10</v>
      </c>
      <c r="D227">
        <v>5.3</v>
      </c>
      <c r="E227">
        <v>17</v>
      </c>
      <c r="F227">
        <v>485</v>
      </c>
      <c r="G227" s="20">
        <f t="shared" si="7"/>
        <v>3.1546391752577319</v>
      </c>
      <c r="H227" s="20">
        <f t="shared" si="8"/>
        <v>0.59521493872787401</v>
      </c>
    </row>
    <row r="228" spans="1:8" x14ac:dyDescent="0.25">
      <c r="A228" t="s">
        <v>504</v>
      </c>
      <c r="B228" t="s">
        <v>173</v>
      </c>
      <c r="C228" t="s">
        <v>10</v>
      </c>
      <c r="D228">
        <v>4.5999999999999996</v>
      </c>
      <c r="E228">
        <v>8</v>
      </c>
      <c r="F228">
        <v>263</v>
      </c>
      <c r="G228" s="20">
        <f t="shared" si="7"/>
        <v>2.7376425855513307</v>
      </c>
      <c r="H228" s="20">
        <f t="shared" si="8"/>
        <v>0.59513969251115884</v>
      </c>
    </row>
    <row r="229" spans="1:8" x14ac:dyDescent="0.25">
      <c r="A229" t="s">
        <v>240</v>
      </c>
      <c r="B229" t="s">
        <v>176</v>
      </c>
      <c r="C229" t="s">
        <v>357</v>
      </c>
      <c r="D229">
        <v>6.9</v>
      </c>
      <c r="E229">
        <v>41</v>
      </c>
      <c r="F229">
        <v>900</v>
      </c>
      <c r="G229" s="20">
        <f t="shared" si="7"/>
        <v>4.1000000000000005</v>
      </c>
      <c r="H229" s="20">
        <f t="shared" si="8"/>
        <v>0.59420289855072472</v>
      </c>
    </row>
    <row r="230" spans="1:8" x14ac:dyDescent="0.25">
      <c r="A230" t="s">
        <v>315</v>
      </c>
      <c r="B230" t="s">
        <v>180</v>
      </c>
      <c r="C230" t="s">
        <v>11</v>
      </c>
      <c r="D230">
        <v>4.9000000000000004</v>
      </c>
      <c r="E230">
        <v>32</v>
      </c>
      <c r="F230">
        <v>990</v>
      </c>
      <c r="G230" s="20">
        <f t="shared" si="7"/>
        <v>2.9090909090909092</v>
      </c>
      <c r="H230" s="20">
        <f t="shared" si="8"/>
        <v>0.59369202226345086</v>
      </c>
    </row>
    <row r="231" spans="1:8" x14ac:dyDescent="0.25">
      <c r="A231" t="s">
        <v>422</v>
      </c>
      <c r="B231" t="s">
        <v>351</v>
      </c>
      <c r="C231" t="s">
        <v>11</v>
      </c>
      <c r="D231">
        <v>4.5</v>
      </c>
      <c r="E231">
        <v>16</v>
      </c>
      <c r="F231">
        <v>540</v>
      </c>
      <c r="G231" s="20">
        <f t="shared" si="7"/>
        <v>2.666666666666667</v>
      </c>
      <c r="H231" s="20">
        <f t="shared" si="8"/>
        <v>0.59259259259259267</v>
      </c>
    </row>
    <row r="232" spans="1:8" x14ac:dyDescent="0.25">
      <c r="A232" t="s">
        <v>433</v>
      </c>
      <c r="B232" t="s">
        <v>165</v>
      </c>
      <c r="C232" t="s">
        <v>357</v>
      </c>
      <c r="D232">
        <v>5.8</v>
      </c>
      <c r="E232">
        <v>19</v>
      </c>
      <c r="F232">
        <v>500</v>
      </c>
      <c r="G232" s="20">
        <f t="shared" si="7"/>
        <v>3.42</v>
      </c>
      <c r="H232" s="20">
        <f t="shared" si="8"/>
        <v>0.58965517241379306</v>
      </c>
    </row>
    <row r="233" spans="1:8" x14ac:dyDescent="0.25">
      <c r="A233" t="s">
        <v>448</v>
      </c>
      <c r="B233" t="s">
        <v>165</v>
      </c>
      <c r="C233" t="s">
        <v>10</v>
      </c>
      <c r="D233">
        <v>5.4</v>
      </c>
      <c r="E233">
        <v>16</v>
      </c>
      <c r="F233">
        <v>453</v>
      </c>
      <c r="G233" s="20">
        <f t="shared" si="7"/>
        <v>3.1788079470198674</v>
      </c>
      <c r="H233" s="20">
        <f t="shared" si="8"/>
        <v>0.58866813833701248</v>
      </c>
    </row>
    <row r="234" spans="1:8" x14ac:dyDescent="0.25">
      <c r="A234" t="s">
        <v>558</v>
      </c>
      <c r="B234" t="s">
        <v>178</v>
      </c>
      <c r="C234" t="s">
        <v>11</v>
      </c>
      <c r="D234">
        <v>4.5999999999999996</v>
      </c>
      <c r="E234">
        <v>3</v>
      </c>
      <c r="F234">
        <v>100</v>
      </c>
      <c r="G234" s="20">
        <f t="shared" si="7"/>
        <v>2.6999999999999997</v>
      </c>
      <c r="H234" s="20">
        <f t="shared" si="8"/>
        <v>0.58695652173913038</v>
      </c>
    </row>
    <row r="235" spans="1:8" x14ac:dyDescent="0.25">
      <c r="A235" t="s">
        <v>286</v>
      </c>
      <c r="B235" t="s">
        <v>168</v>
      </c>
      <c r="C235" t="s">
        <v>11</v>
      </c>
      <c r="D235">
        <v>5.5</v>
      </c>
      <c r="E235">
        <v>35</v>
      </c>
      <c r="F235">
        <v>977</v>
      </c>
      <c r="G235" s="20">
        <f t="shared" si="7"/>
        <v>3.2241555783009215</v>
      </c>
      <c r="H235" s="20">
        <f t="shared" si="8"/>
        <v>0.58621010514562211</v>
      </c>
    </row>
    <row r="236" spans="1:8" x14ac:dyDescent="0.25">
      <c r="A236" t="s">
        <v>334</v>
      </c>
      <c r="B236" t="s">
        <v>171</v>
      </c>
      <c r="C236" t="s">
        <v>11</v>
      </c>
      <c r="D236">
        <v>4.5</v>
      </c>
      <c r="E236">
        <v>29</v>
      </c>
      <c r="F236">
        <v>990</v>
      </c>
      <c r="G236" s="20">
        <f t="shared" si="7"/>
        <v>2.6363636363636367</v>
      </c>
      <c r="H236" s="20">
        <f t="shared" si="8"/>
        <v>0.58585858585858597</v>
      </c>
    </row>
    <row r="237" spans="1:8" x14ac:dyDescent="0.25">
      <c r="A237" t="s">
        <v>288</v>
      </c>
      <c r="B237" t="s">
        <v>173</v>
      </c>
      <c r="C237" t="s">
        <v>10</v>
      </c>
      <c r="D237">
        <v>5.9</v>
      </c>
      <c r="E237">
        <v>38</v>
      </c>
      <c r="F237">
        <v>990</v>
      </c>
      <c r="G237" s="20">
        <f t="shared" si="7"/>
        <v>3.4545454545454541</v>
      </c>
      <c r="H237" s="20">
        <f t="shared" si="8"/>
        <v>0.58551617873651762</v>
      </c>
    </row>
    <row r="238" spans="1:8" x14ac:dyDescent="0.25">
      <c r="A238" t="s">
        <v>408</v>
      </c>
      <c r="B238" t="s">
        <v>174</v>
      </c>
      <c r="C238" t="s">
        <v>10</v>
      </c>
      <c r="D238">
        <v>4.4000000000000004</v>
      </c>
      <c r="E238">
        <v>18</v>
      </c>
      <c r="F238">
        <v>630</v>
      </c>
      <c r="G238" s="20">
        <f t="shared" si="7"/>
        <v>2.5714285714285712</v>
      </c>
      <c r="H238" s="20">
        <f t="shared" si="8"/>
        <v>0.58441558441558428</v>
      </c>
    </row>
    <row r="239" spans="1:8" x14ac:dyDescent="0.25">
      <c r="A239" t="s">
        <v>477</v>
      </c>
      <c r="B239" t="s">
        <v>175</v>
      </c>
      <c r="C239" t="s">
        <v>11</v>
      </c>
      <c r="D239">
        <v>4.8</v>
      </c>
      <c r="E239">
        <v>11</v>
      </c>
      <c r="F239">
        <v>353</v>
      </c>
      <c r="G239" s="20">
        <f t="shared" si="7"/>
        <v>2.8045325779036827</v>
      </c>
      <c r="H239" s="20">
        <f t="shared" si="8"/>
        <v>0.58427762039660058</v>
      </c>
    </row>
    <row r="240" spans="1:8" x14ac:dyDescent="0.25">
      <c r="A240" t="s">
        <v>262</v>
      </c>
      <c r="B240" t="s">
        <v>169</v>
      </c>
      <c r="C240" t="s">
        <v>357</v>
      </c>
      <c r="D240">
        <v>5.0999999999999996</v>
      </c>
      <c r="E240">
        <v>32</v>
      </c>
      <c r="F240">
        <v>968</v>
      </c>
      <c r="G240" s="20">
        <f t="shared" si="7"/>
        <v>2.9752066115702478</v>
      </c>
      <c r="H240" s="20">
        <f t="shared" si="8"/>
        <v>0.58337384540593096</v>
      </c>
    </row>
    <row r="241" spans="1:8" x14ac:dyDescent="0.25">
      <c r="A241" t="s">
        <v>368</v>
      </c>
      <c r="B241" t="s">
        <v>178</v>
      </c>
      <c r="C241" t="s">
        <v>10</v>
      </c>
      <c r="D241">
        <v>5</v>
      </c>
      <c r="E241">
        <v>29</v>
      </c>
      <c r="F241">
        <v>900</v>
      </c>
      <c r="G241" s="20">
        <f t="shared" si="7"/>
        <v>2.9</v>
      </c>
      <c r="H241" s="20">
        <f t="shared" si="8"/>
        <v>0.57999999999999996</v>
      </c>
    </row>
    <row r="242" spans="1:8" x14ac:dyDescent="0.25">
      <c r="A242" t="s">
        <v>284</v>
      </c>
      <c r="B242" t="s">
        <v>174</v>
      </c>
      <c r="C242" t="s">
        <v>357</v>
      </c>
      <c r="D242">
        <v>5.4</v>
      </c>
      <c r="E242">
        <v>29</v>
      </c>
      <c r="F242">
        <v>838</v>
      </c>
      <c r="G242" s="20">
        <f t="shared" si="7"/>
        <v>3.114558472553699</v>
      </c>
      <c r="H242" s="20">
        <f t="shared" si="8"/>
        <v>0.57677008750994418</v>
      </c>
    </row>
    <row r="243" spans="1:8" x14ac:dyDescent="0.25">
      <c r="A243" t="s">
        <v>360</v>
      </c>
      <c r="B243" t="s">
        <v>167</v>
      </c>
      <c r="C243" t="s">
        <v>10</v>
      </c>
      <c r="D243">
        <v>4.5</v>
      </c>
      <c r="E243">
        <v>28</v>
      </c>
      <c r="F243">
        <v>973</v>
      </c>
      <c r="G243" s="20">
        <f t="shared" si="7"/>
        <v>2.5899280575539572</v>
      </c>
      <c r="H243" s="20">
        <f t="shared" si="8"/>
        <v>0.57553956834532383</v>
      </c>
    </row>
    <row r="244" spans="1:8" x14ac:dyDescent="0.25">
      <c r="A244" t="s">
        <v>394</v>
      </c>
      <c r="B244" t="s">
        <v>177</v>
      </c>
      <c r="C244" t="s">
        <v>11</v>
      </c>
      <c r="D244">
        <v>4.9000000000000004</v>
      </c>
      <c r="E244">
        <v>22</v>
      </c>
      <c r="F244">
        <v>704</v>
      </c>
      <c r="G244" s="20">
        <f t="shared" si="7"/>
        <v>2.8125</v>
      </c>
      <c r="H244" s="20">
        <f t="shared" si="8"/>
        <v>0.57397959183673464</v>
      </c>
    </row>
    <row r="245" spans="1:8" x14ac:dyDescent="0.25">
      <c r="A245" t="s">
        <v>561</v>
      </c>
      <c r="B245" t="s">
        <v>172</v>
      </c>
      <c r="C245" t="s">
        <v>11</v>
      </c>
      <c r="D245">
        <v>4.8</v>
      </c>
      <c r="E245">
        <v>3</v>
      </c>
      <c r="F245">
        <v>98</v>
      </c>
      <c r="G245" s="20">
        <f t="shared" si="7"/>
        <v>2.7551020408163263</v>
      </c>
      <c r="H245" s="20">
        <f t="shared" si="8"/>
        <v>0.57397959183673464</v>
      </c>
    </row>
    <row r="246" spans="1:8" x14ac:dyDescent="0.25">
      <c r="A246" t="s">
        <v>459</v>
      </c>
      <c r="B246" t="s">
        <v>178</v>
      </c>
      <c r="C246" t="s">
        <v>11</v>
      </c>
      <c r="D246">
        <v>4.4000000000000004</v>
      </c>
      <c r="E246">
        <v>12</v>
      </c>
      <c r="F246">
        <v>429</v>
      </c>
      <c r="G246" s="20">
        <f t="shared" si="7"/>
        <v>2.5174825174825175</v>
      </c>
      <c r="H246" s="20">
        <f t="shared" si="8"/>
        <v>0.57215511760966298</v>
      </c>
    </row>
    <row r="247" spans="1:8" x14ac:dyDescent="0.25">
      <c r="A247" t="s">
        <v>460</v>
      </c>
      <c r="B247" t="s">
        <v>164</v>
      </c>
      <c r="C247" t="s">
        <v>11</v>
      </c>
      <c r="D247">
        <v>4.5</v>
      </c>
      <c r="E247">
        <v>12</v>
      </c>
      <c r="F247">
        <v>420</v>
      </c>
      <c r="G247" s="20">
        <f t="shared" si="7"/>
        <v>2.5714285714285712</v>
      </c>
      <c r="H247" s="20">
        <f t="shared" si="8"/>
        <v>0.5714285714285714</v>
      </c>
    </row>
    <row r="248" spans="1:8" x14ac:dyDescent="0.25">
      <c r="A248" t="s">
        <v>409</v>
      </c>
      <c r="B248" t="s">
        <v>163</v>
      </c>
      <c r="C248" t="s">
        <v>11</v>
      </c>
      <c r="D248">
        <v>4.9000000000000004</v>
      </c>
      <c r="E248">
        <v>19</v>
      </c>
      <c r="F248">
        <v>617</v>
      </c>
      <c r="G248" s="20">
        <f t="shared" si="7"/>
        <v>2.7714748784440841</v>
      </c>
      <c r="H248" s="20">
        <f t="shared" si="8"/>
        <v>0.56560711804981301</v>
      </c>
    </row>
    <row r="249" spans="1:8" x14ac:dyDescent="0.25">
      <c r="A249" t="s">
        <v>210</v>
      </c>
      <c r="B249" t="s">
        <v>167</v>
      </c>
      <c r="C249" t="s">
        <v>357</v>
      </c>
      <c r="D249">
        <v>8.6</v>
      </c>
      <c r="E249">
        <v>52</v>
      </c>
      <c r="F249">
        <v>965</v>
      </c>
      <c r="G249" s="20">
        <f t="shared" si="7"/>
        <v>4.8497409326424874</v>
      </c>
      <c r="H249" s="20">
        <f t="shared" si="8"/>
        <v>0.5639233642607544</v>
      </c>
    </row>
    <row r="250" spans="1:8" x14ac:dyDescent="0.25">
      <c r="A250" t="s">
        <v>554</v>
      </c>
      <c r="B250" t="s">
        <v>351</v>
      </c>
      <c r="C250" t="s">
        <v>11</v>
      </c>
      <c r="D250">
        <v>4.4000000000000004</v>
      </c>
      <c r="E250">
        <v>3</v>
      </c>
      <c r="F250">
        <v>109</v>
      </c>
      <c r="G250" s="20">
        <f t="shared" si="7"/>
        <v>2.4770642201834865</v>
      </c>
      <c r="H250" s="20">
        <f t="shared" si="8"/>
        <v>0.56296914095079231</v>
      </c>
    </row>
    <row r="251" spans="1:8" x14ac:dyDescent="0.25">
      <c r="A251" t="s">
        <v>389</v>
      </c>
      <c r="B251" t="s">
        <v>176</v>
      </c>
      <c r="C251" t="s">
        <v>10</v>
      </c>
      <c r="D251">
        <v>4.9000000000000004</v>
      </c>
      <c r="E251">
        <v>22</v>
      </c>
      <c r="F251">
        <v>720</v>
      </c>
      <c r="G251" s="20">
        <f t="shared" si="7"/>
        <v>2.75</v>
      </c>
      <c r="H251" s="20">
        <f t="shared" si="8"/>
        <v>0.56122448979591832</v>
      </c>
    </row>
    <row r="252" spans="1:8" x14ac:dyDescent="0.25">
      <c r="A252" t="s">
        <v>329</v>
      </c>
      <c r="B252" t="s">
        <v>175</v>
      </c>
      <c r="C252" t="s">
        <v>10</v>
      </c>
      <c r="D252">
        <v>4.9000000000000004</v>
      </c>
      <c r="E252">
        <v>30</v>
      </c>
      <c r="F252">
        <v>982</v>
      </c>
      <c r="G252" s="20">
        <f t="shared" si="7"/>
        <v>2.7494908350305498</v>
      </c>
      <c r="H252" s="20">
        <f t="shared" si="8"/>
        <v>0.56112057857766318</v>
      </c>
    </row>
    <row r="253" spans="1:8" x14ac:dyDescent="0.25">
      <c r="A253" t="s">
        <v>553</v>
      </c>
      <c r="B253" t="s">
        <v>179</v>
      </c>
      <c r="C253" t="s">
        <v>11</v>
      </c>
      <c r="D253">
        <v>4.4000000000000004</v>
      </c>
      <c r="E253">
        <v>3</v>
      </c>
      <c r="F253">
        <v>110</v>
      </c>
      <c r="G253" s="20">
        <f t="shared" si="7"/>
        <v>2.4545454545454546</v>
      </c>
      <c r="H253" s="20">
        <f t="shared" si="8"/>
        <v>0.55785123966942141</v>
      </c>
    </row>
    <row r="254" spans="1:8" x14ac:dyDescent="0.25">
      <c r="A254" t="s">
        <v>490</v>
      </c>
      <c r="B254" t="s">
        <v>168</v>
      </c>
      <c r="C254" t="s">
        <v>357</v>
      </c>
      <c r="D254">
        <v>5.2</v>
      </c>
      <c r="E254">
        <v>10</v>
      </c>
      <c r="F254">
        <v>312</v>
      </c>
      <c r="G254" s="20">
        <f t="shared" si="7"/>
        <v>2.8846153846153841</v>
      </c>
      <c r="H254" s="20">
        <f t="shared" si="8"/>
        <v>0.55473372781065078</v>
      </c>
    </row>
    <row r="255" spans="1:8" x14ac:dyDescent="0.25">
      <c r="A255" t="s">
        <v>442</v>
      </c>
      <c r="B255" t="s">
        <v>164</v>
      </c>
      <c r="C255" t="s">
        <v>11</v>
      </c>
      <c r="D255">
        <v>4.4000000000000004</v>
      </c>
      <c r="E255">
        <v>13</v>
      </c>
      <c r="F255">
        <v>483</v>
      </c>
      <c r="G255" s="20">
        <f t="shared" si="7"/>
        <v>2.4223602484472049</v>
      </c>
      <c r="H255" s="20">
        <f t="shared" si="8"/>
        <v>0.55053642010163739</v>
      </c>
    </row>
    <row r="256" spans="1:8" x14ac:dyDescent="0.25">
      <c r="A256" t="s">
        <v>476</v>
      </c>
      <c r="B256" t="s">
        <v>165</v>
      </c>
      <c r="C256" t="s">
        <v>10</v>
      </c>
      <c r="D256">
        <v>5</v>
      </c>
      <c r="E256">
        <v>11</v>
      </c>
      <c r="F256">
        <v>360</v>
      </c>
      <c r="G256" s="20">
        <f t="shared" si="7"/>
        <v>2.75</v>
      </c>
      <c r="H256" s="20">
        <f t="shared" si="8"/>
        <v>0.55000000000000004</v>
      </c>
    </row>
    <row r="257" spans="1:8" x14ac:dyDescent="0.25">
      <c r="A257" t="s">
        <v>263</v>
      </c>
      <c r="B257" t="s">
        <v>180</v>
      </c>
      <c r="C257" t="s">
        <v>352</v>
      </c>
      <c r="D257">
        <v>5</v>
      </c>
      <c r="E257">
        <v>30</v>
      </c>
      <c r="F257">
        <v>990</v>
      </c>
      <c r="G257" s="20">
        <f t="shared" si="7"/>
        <v>2.7272727272727275</v>
      </c>
      <c r="H257" s="20">
        <f t="shared" si="8"/>
        <v>0.54545454545454553</v>
      </c>
    </row>
    <row r="258" spans="1:8" x14ac:dyDescent="0.25">
      <c r="A258" t="s">
        <v>224</v>
      </c>
      <c r="B258" t="s">
        <v>173</v>
      </c>
      <c r="C258" t="s">
        <v>357</v>
      </c>
      <c r="D258">
        <v>10.3</v>
      </c>
      <c r="E258">
        <v>46</v>
      </c>
      <c r="F258">
        <v>744</v>
      </c>
      <c r="G258" s="20">
        <f t="shared" ref="G258:G321" si="9">90*(E258/F258)</f>
        <v>5.564516129032258</v>
      </c>
      <c r="H258" s="20">
        <f t="shared" ref="H258:H321" si="10">G258/D258</f>
        <v>0.54024428437206384</v>
      </c>
    </row>
    <row r="259" spans="1:8" x14ac:dyDescent="0.25">
      <c r="A259" t="s">
        <v>382</v>
      </c>
      <c r="B259" t="s">
        <v>165</v>
      </c>
      <c r="C259" t="s">
        <v>11</v>
      </c>
      <c r="D259">
        <v>6.2</v>
      </c>
      <c r="E259">
        <v>29</v>
      </c>
      <c r="F259">
        <v>785</v>
      </c>
      <c r="G259" s="20">
        <f t="shared" si="9"/>
        <v>3.3248407643312099</v>
      </c>
      <c r="H259" s="20">
        <f t="shared" si="10"/>
        <v>0.53626463940825964</v>
      </c>
    </row>
    <row r="260" spans="1:8" x14ac:dyDescent="0.25">
      <c r="A260" t="s">
        <v>416</v>
      </c>
      <c r="B260" t="s">
        <v>165</v>
      </c>
      <c r="C260" t="s">
        <v>11</v>
      </c>
      <c r="D260">
        <v>5</v>
      </c>
      <c r="E260">
        <v>17</v>
      </c>
      <c r="F260">
        <v>572</v>
      </c>
      <c r="G260" s="20">
        <f t="shared" si="9"/>
        <v>2.674825174825175</v>
      </c>
      <c r="H260" s="20">
        <f t="shared" si="10"/>
        <v>0.534965034965035</v>
      </c>
    </row>
    <row r="261" spans="1:8" x14ac:dyDescent="0.25">
      <c r="A261" t="s">
        <v>239</v>
      </c>
      <c r="B261" t="s">
        <v>172</v>
      </c>
      <c r="C261" t="s">
        <v>11</v>
      </c>
      <c r="D261">
        <v>9.3000000000000007</v>
      </c>
      <c r="E261">
        <v>49</v>
      </c>
      <c r="F261">
        <v>891</v>
      </c>
      <c r="G261" s="20">
        <f t="shared" si="9"/>
        <v>4.9494949494949498</v>
      </c>
      <c r="H261" s="20">
        <f t="shared" si="10"/>
        <v>0.53220375801020958</v>
      </c>
    </row>
    <row r="262" spans="1:8" x14ac:dyDescent="0.25">
      <c r="A262" t="s">
        <v>515</v>
      </c>
      <c r="B262" t="s">
        <v>167</v>
      </c>
      <c r="C262" t="s">
        <v>357</v>
      </c>
      <c r="D262">
        <v>6.6</v>
      </c>
      <c r="E262">
        <v>9</v>
      </c>
      <c r="F262">
        <v>231</v>
      </c>
      <c r="G262" s="20">
        <f t="shared" si="9"/>
        <v>3.5064935064935066</v>
      </c>
      <c r="H262" s="20">
        <f t="shared" si="10"/>
        <v>0.53128689492325865</v>
      </c>
    </row>
    <row r="263" spans="1:8" x14ac:dyDescent="0.25">
      <c r="A263" t="s">
        <v>191</v>
      </c>
      <c r="B263" t="s">
        <v>172</v>
      </c>
      <c r="C263" t="s">
        <v>357</v>
      </c>
      <c r="D263">
        <v>12.8</v>
      </c>
      <c r="E263">
        <v>65</v>
      </c>
      <c r="F263">
        <v>865</v>
      </c>
      <c r="G263" s="20">
        <f t="shared" si="9"/>
        <v>6.7630057803468215</v>
      </c>
      <c r="H263" s="20">
        <f t="shared" si="10"/>
        <v>0.52835982658959535</v>
      </c>
    </row>
    <row r="264" spans="1:8" x14ac:dyDescent="0.25">
      <c r="A264" t="s">
        <v>371</v>
      </c>
      <c r="B264" t="s">
        <v>176</v>
      </c>
      <c r="C264" t="s">
        <v>10</v>
      </c>
      <c r="D264">
        <v>4.9000000000000004</v>
      </c>
      <c r="E264">
        <v>25</v>
      </c>
      <c r="F264">
        <v>871</v>
      </c>
      <c r="G264" s="20">
        <f t="shared" si="9"/>
        <v>2.5832376578645238</v>
      </c>
      <c r="H264" s="20">
        <f t="shared" si="10"/>
        <v>0.52719135874786194</v>
      </c>
    </row>
    <row r="265" spans="1:8" x14ac:dyDescent="0.25">
      <c r="A265" t="s">
        <v>413</v>
      </c>
      <c r="B265" t="s">
        <v>178</v>
      </c>
      <c r="C265" t="s">
        <v>11</v>
      </c>
      <c r="D265">
        <v>5.5</v>
      </c>
      <c r="E265">
        <v>19</v>
      </c>
      <c r="F265">
        <v>591</v>
      </c>
      <c r="G265" s="20">
        <f t="shared" si="9"/>
        <v>2.893401015228426</v>
      </c>
      <c r="H265" s="20">
        <f t="shared" si="10"/>
        <v>0.52607291185971383</v>
      </c>
    </row>
    <row r="266" spans="1:8" x14ac:dyDescent="0.25">
      <c r="A266" t="s">
        <v>354</v>
      </c>
      <c r="B266" t="s">
        <v>168</v>
      </c>
      <c r="C266" t="s">
        <v>11</v>
      </c>
      <c r="D266">
        <v>4.5</v>
      </c>
      <c r="E266">
        <v>26</v>
      </c>
      <c r="F266">
        <v>990</v>
      </c>
      <c r="G266" s="20">
        <f t="shared" si="9"/>
        <v>2.3636363636363638</v>
      </c>
      <c r="H266" s="20">
        <f t="shared" si="10"/>
        <v>0.5252525252525253</v>
      </c>
    </row>
    <row r="267" spans="1:8" x14ac:dyDescent="0.25">
      <c r="A267" t="s">
        <v>355</v>
      </c>
      <c r="B267" t="s">
        <v>167</v>
      </c>
      <c r="C267" t="s">
        <v>10</v>
      </c>
      <c r="D267">
        <v>4.5</v>
      </c>
      <c r="E267">
        <v>26</v>
      </c>
      <c r="F267">
        <v>990</v>
      </c>
      <c r="G267" s="20">
        <f t="shared" si="9"/>
        <v>2.3636363636363638</v>
      </c>
      <c r="H267" s="20">
        <f t="shared" si="10"/>
        <v>0.5252525252525253</v>
      </c>
    </row>
    <row r="268" spans="1:8" x14ac:dyDescent="0.25">
      <c r="A268" t="s">
        <v>373</v>
      </c>
      <c r="B268" t="s">
        <v>164</v>
      </c>
      <c r="C268" t="s">
        <v>10</v>
      </c>
      <c r="D268">
        <v>4.9000000000000004</v>
      </c>
      <c r="E268">
        <v>24</v>
      </c>
      <c r="F268">
        <v>844</v>
      </c>
      <c r="G268" s="20">
        <f t="shared" si="9"/>
        <v>2.5592417061611372</v>
      </c>
      <c r="H268" s="20">
        <f t="shared" si="10"/>
        <v>0.52229422574717077</v>
      </c>
    </row>
    <row r="269" spans="1:8" x14ac:dyDescent="0.25">
      <c r="A269" t="s">
        <v>465</v>
      </c>
      <c r="B269" t="s">
        <v>174</v>
      </c>
      <c r="C269" t="s">
        <v>10</v>
      </c>
      <c r="D269">
        <v>4.4000000000000004</v>
      </c>
      <c r="E269">
        <v>10</v>
      </c>
      <c r="F269">
        <v>393</v>
      </c>
      <c r="G269" s="20">
        <f t="shared" si="9"/>
        <v>2.2900763358778624</v>
      </c>
      <c r="H269" s="20">
        <f t="shared" si="10"/>
        <v>0.52047189451769593</v>
      </c>
    </row>
    <row r="270" spans="1:8" x14ac:dyDescent="0.25">
      <c r="A270" t="s">
        <v>370</v>
      </c>
      <c r="B270" t="s">
        <v>172</v>
      </c>
      <c r="C270" t="s">
        <v>11</v>
      </c>
      <c r="D270">
        <v>4.9000000000000004</v>
      </c>
      <c r="E270">
        <v>25</v>
      </c>
      <c r="F270">
        <v>886</v>
      </c>
      <c r="G270" s="20">
        <f t="shared" si="9"/>
        <v>2.5395033860045149</v>
      </c>
      <c r="H270" s="20">
        <f t="shared" si="10"/>
        <v>0.51826599714377852</v>
      </c>
    </row>
    <row r="271" spans="1:8" x14ac:dyDescent="0.25">
      <c r="A271" t="s">
        <v>500</v>
      </c>
      <c r="B271" t="s">
        <v>175</v>
      </c>
      <c r="C271" t="s">
        <v>11</v>
      </c>
      <c r="D271">
        <v>5.2</v>
      </c>
      <c r="E271">
        <v>8</v>
      </c>
      <c r="F271">
        <v>270</v>
      </c>
      <c r="G271" s="20">
        <f t="shared" si="9"/>
        <v>2.666666666666667</v>
      </c>
      <c r="H271" s="20">
        <f t="shared" si="10"/>
        <v>0.51282051282051289</v>
      </c>
    </row>
    <row r="272" spans="1:8" x14ac:dyDescent="0.25">
      <c r="A272" t="s">
        <v>472</v>
      </c>
      <c r="B272" t="s">
        <v>172</v>
      </c>
      <c r="C272" t="s">
        <v>11</v>
      </c>
      <c r="D272">
        <v>4.9000000000000004</v>
      </c>
      <c r="E272">
        <v>10</v>
      </c>
      <c r="F272">
        <v>361</v>
      </c>
      <c r="G272" s="20">
        <f t="shared" si="9"/>
        <v>2.493074792243767</v>
      </c>
      <c r="H272" s="20">
        <f t="shared" si="10"/>
        <v>0.50879077392729932</v>
      </c>
    </row>
    <row r="273" spans="1:8" x14ac:dyDescent="0.25">
      <c r="A273" t="s">
        <v>317</v>
      </c>
      <c r="B273" t="s">
        <v>166</v>
      </c>
      <c r="C273" t="s">
        <v>11</v>
      </c>
      <c r="D273">
        <v>6.9</v>
      </c>
      <c r="E273">
        <v>31</v>
      </c>
      <c r="F273">
        <v>797</v>
      </c>
      <c r="G273" s="20">
        <f t="shared" si="9"/>
        <v>3.5006273525721454</v>
      </c>
      <c r="H273" s="20">
        <f t="shared" si="10"/>
        <v>0.50733729747422396</v>
      </c>
    </row>
    <row r="274" spans="1:8" x14ac:dyDescent="0.25">
      <c r="A274" t="s">
        <v>196</v>
      </c>
      <c r="B274" t="s">
        <v>163</v>
      </c>
      <c r="C274" t="s">
        <v>357</v>
      </c>
      <c r="D274">
        <v>11.5</v>
      </c>
      <c r="E274">
        <v>64</v>
      </c>
      <c r="F274">
        <v>990</v>
      </c>
      <c r="G274" s="20">
        <f t="shared" si="9"/>
        <v>5.8181818181818183</v>
      </c>
      <c r="H274" s="20">
        <f t="shared" si="10"/>
        <v>0.50592885375494068</v>
      </c>
    </row>
    <row r="275" spans="1:8" x14ac:dyDescent="0.25">
      <c r="A275" t="s">
        <v>494</v>
      </c>
      <c r="B275" t="s">
        <v>169</v>
      </c>
      <c r="C275" t="s">
        <v>11</v>
      </c>
      <c r="D275">
        <v>4.8</v>
      </c>
      <c r="E275">
        <v>8</v>
      </c>
      <c r="F275">
        <v>297</v>
      </c>
      <c r="G275" s="20">
        <f t="shared" si="9"/>
        <v>2.4242424242424243</v>
      </c>
      <c r="H275" s="20">
        <f t="shared" si="10"/>
        <v>0.50505050505050508</v>
      </c>
    </row>
    <row r="276" spans="1:8" x14ac:dyDescent="0.25">
      <c r="A276" t="s">
        <v>440</v>
      </c>
      <c r="B276" t="s">
        <v>163</v>
      </c>
      <c r="C276" t="s">
        <v>11</v>
      </c>
      <c r="D276">
        <v>5.0999999999999996</v>
      </c>
      <c r="E276">
        <v>14</v>
      </c>
      <c r="F276">
        <v>490</v>
      </c>
      <c r="G276" s="20">
        <f t="shared" si="9"/>
        <v>2.5714285714285712</v>
      </c>
      <c r="H276" s="20">
        <f t="shared" si="10"/>
        <v>0.50420168067226889</v>
      </c>
    </row>
    <row r="277" spans="1:8" x14ac:dyDescent="0.25">
      <c r="A277" t="s">
        <v>375</v>
      </c>
      <c r="B277" t="s">
        <v>164</v>
      </c>
      <c r="C277" t="s">
        <v>11</v>
      </c>
      <c r="D277">
        <v>5.9</v>
      </c>
      <c r="E277">
        <v>27</v>
      </c>
      <c r="F277">
        <v>817</v>
      </c>
      <c r="G277" s="20">
        <f t="shared" si="9"/>
        <v>2.9742962056303548</v>
      </c>
      <c r="H277" s="20">
        <f t="shared" si="10"/>
        <v>0.50411800095429737</v>
      </c>
    </row>
    <row r="278" spans="1:8" x14ac:dyDescent="0.25">
      <c r="A278" t="s">
        <v>563</v>
      </c>
      <c r="B278" t="s">
        <v>175</v>
      </c>
      <c r="C278" t="s">
        <v>357</v>
      </c>
      <c r="D278">
        <v>5.9</v>
      </c>
      <c r="E278">
        <v>3</v>
      </c>
      <c r="F278">
        <v>91</v>
      </c>
      <c r="G278" s="20">
        <f t="shared" si="9"/>
        <v>2.9670329670329672</v>
      </c>
      <c r="H278" s="20">
        <f t="shared" si="10"/>
        <v>0.50288694356490971</v>
      </c>
    </row>
    <row r="279" spans="1:8" x14ac:dyDescent="0.25">
      <c r="A279" t="s">
        <v>453</v>
      </c>
      <c r="B279" t="s">
        <v>351</v>
      </c>
      <c r="C279" t="s">
        <v>11</v>
      </c>
      <c r="D279">
        <v>4.4000000000000004</v>
      </c>
      <c r="E279">
        <v>11</v>
      </c>
      <c r="F279">
        <v>448</v>
      </c>
      <c r="G279" s="20">
        <f t="shared" si="9"/>
        <v>2.2098214285714284</v>
      </c>
      <c r="H279" s="20">
        <f t="shared" si="10"/>
        <v>0.50223214285714279</v>
      </c>
    </row>
    <row r="280" spans="1:8" x14ac:dyDescent="0.25">
      <c r="A280" t="s">
        <v>267</v>
      </c>
      <c r="B280" t="s">
        <v>181</v>
      </c>
      <c r="C280" t="s">
        <v>352</v>
      </c>
      <c r="D280">
        <v>4.9000000000000004</v>
      </c>
      <c r="E280">
        <v>27</v>
      </c>
      <c r="F280">
        <v>990</v>
      </c>
      <c r="G280" s="20">
        <f t="shared" si="9"/>
        <v>2.4545454545454546</v>
      </c>
      <c r="H280" s="20">
        <f t="shared" si="10"/>
        <v>0.5009276437847866</v>
      </c>
    </row>
    <row r="281" spans="1:8" x14ac:dyDescent="0.25">
      <c r="A281" t="s">
        <v>356</v>
      </c>
      <c r="B281" t="s">
        <v>167</v>
      </c>
      <c r="C281" t="s">
        <v>11</v>
      </c>
      <c r="D281">
        <v>4.9000000000000004</v>
      </c>
      <c r="E281">
        <v>27</v>
      </c>
      <c r="F281">
        <v>990</v>
      </c>
      <c r="G281" s="20">
        <f t="shared" si="9"/>
        <v>2.4545454545454546</v>
      </c>
      <c r="H281" s="20">
        <f t="shared" si="10"/>
        <v>0.5009276437847866</v>
      </c>
    </row>
    <row r="282" spans="1:8" x14ac:dyDescent="0.25">
      <c r="A282" t="s">
        <v>404</v>
      </c>
      <c r="B282" t="s">
        <v>179</v>
      </c>
      <c r="C282" t="s">
        <v>10</v>
      </c>
      <c r="D282">
        <v>4.9000000000000004</v>
      </c>
      <c r="E282">
        <v>18</v>
      </c>
      <c r="F282">
        <v>661</v>
      </c>
      <c r="G282" s="20">
        <f t="shared" si="9"/>
        <v>2.4508320726172466</v>
      </c>
      <c r="H282" s="20">
        <f t="shared" si="10"/>
        <v>0.50016981073821354</v>
      </c>
    </row>
    <row r="283" spans="1:8" x14ac:dyDescent="0.25">
      <c r="A283" t="s">
        <v>474</v>
      </c>
      <c r="B283" t="s">
        <v>351</v>
      </c>
      <c r="C283" t="s">
        <v>352</v>
      </c>
      <c r="D283">
        <v>4</v>
      </c>
      <c r="E283">
        <v>8</v>
      </c>
      <c r="F283">
        <v>360</v>
      </c>
      <c r="G283" s="20">
        <f t="shared" si="9"/>
        <v>2</v>
      </c>
      <c r="H283" s="20">
        <f t="shared" si="10"/>
        <v>0.5</v>
      </c>
    </row>
    <row r="284" spans="1:8" x14ac:dyDescent="0.25">
      <c r="A284" t="s">
        <v>533</v>
      </c>
      <c r="B284" t="s">
        <v>176</v>
      </c>
      <c r="C284" t="s">
        <v>10</v>
      </c>
      <c r="D284">
        <v>4.4000000000000004</v>
      </c>
      <c r="E284">
        <v>4</v>
      </c>
      <c r="F284">
        <v>164</v>
      </c>
      <c r="G284" s="20">
        <f t="shared" si="9"/>
        <v>2.1951219512195124</v>
      </c>
      <c r="H284" s="20">
        <f t="shared" si="10"/>
        <v>0.49889135254988914</v>
      </c>
    </row>
    <row r="285" spans="1:8" x14ac:dyDescent="0.25">
      <c r="A285" t="s">
        <v>363</v>
      </c>
      <c r="B285" t="s">
        <v>165</v>
      </c>
      <c r="C285" t="s">
        <v>11</v>
      </c>
      <c r="D285">
        <v>4.4000000000000004</v>
      </c>
      <c r="E285">
        <v>23</v>
      </c>
      <c r="F285">
        <v>944</v>
      </c>
      <c r="G285" s="20">
        <f t="shared" si="9"/>
        <v>2.1927966101694918</v>
      </c>
      <c r="H285" s="20">
        <f t="shared" si="10"/>
        <v>0.49836286594761176</v>
      </c>
    </row>
    <row r="286" spans="1:8" x14ac:dyDescent="0.25">
      <c r="A286" t="s">
        <v>419</v>
      </c>
      <c r="B286" t="s">
        <v>178</v>
      </c>
      <c r="C286" t="s">
        <v>10</v>
      </c>
      <c r="D286">
        <v>4.5</v>
      </c>
      <c r="E286">
        <v>14</v>
      </c>
      <c r="F286">
        <v>563</v>
      </c>
      <c r="G286" s="20">
        <f t="shared" si="9"/>
        <v>2.2380106571936058</v>
      </c>
      <c r="H286" s="20">
        <f t="shared" si="10"/>
        <v>0.49733570159857909</v>
      </c>
    </row>
    <row r="287" spans="1:8" x14ac:dyDescent="0.25">
      <c r="A287" t="s">
        <v>403</v>
      </c>
      <c r="B287" t="s">
        <v>176</v>
      </c>
      <c r="C287" t="s">
        <v>11</v>
      </c>
      <c r="D287">
        <v>7.4</v>
      </c>
      <c r="E287">
        <v>27</v>
      </c>
      <c r="F287">
        <v>662</v>
      </c>
      <c r="G287" s="20">
        <f t="shared" si="9"/>
        <v>3.6706948640483383</v>
      </c>
      <c r="H287" s="20">
        <f t="shared" si="10"/>
        <v>0.49603984649301869</v>
      </c>
    </row>
    <row r="288" spans="1:8" x14ac:dyDescent="0.25">
      <c r="A288" t="s">
        <v>396</v>
      </c>
      <c r="B288" t="s">
        <v>167</v>
      </c>
      <c r="C288" t="s">
        <v>11</v>
      </c>
      <c r="D288">
        <v>5.5</v>
      </c>
      <c r="E288">
        <v>21</v>
      </c>
      <c r="F288">
        <v>695</v>
      </c>
      <c r="G288" s="20">
        <f t="shared" si="9"/>
        <v>2.7194244604316546</v>
      </c>
      <c r="H288" s="20">
        <f t="shared" si="10"/>
        <v>0.49444081098757359</v>
      </c>
    </row>
    <row r="289" spans="1:8" x14ac:dyDescent="0.25">
      <c r="A289" t="s">
        <v>492</v>
      </c>
      <c r="B289" t="s">
        <v>174</v>
      </c>
      <c r="C289" t="s">
        <v>357</v>
      </c>
      <c r="D289">
        <v>6.1</v>
      </c>
      <c r="E289">
        <v>10</v>
      </c>
      <c r="F289">
        <v>299</v>
      </c>
      <c r="G289" s="20">
        <f t="shared" si="9"/>
        <v>3.0100334448160533</v>
      </c>
      <c r="H289" s="20">
        <f t="shared" si="10"/>
        <v>0.49344810570754977</v>
      </c>
    </row>
    <row r="290" spans="1:8" x14ac:dyDescent="0.25">
      <c r="A290" t="s">
        <v>364</v>
      </c>
      <c r="B290" t="s">
        <v>168</v>
      </c>
      <c r="C290" t="s">
        <v>11</v>
      </c>
      <c r="D290">
        <v>5.5</v>
      </c>
      <c r="E290">
        <v>28</v>
      </c>
      <c r="F290">
        <v>929</v>
      </c>
      <c r="G290" s="20">
        <f t="shared" si="9"/>
        <v>2.71259418729817</v>
      </c>
      <c r="H290" s="20">
        <f t="shared" si="10"/>
        <v>0.4931989431451218</v>
      </c>
    </row>
    <row r="291" spans="1:8" x14ac:dyDescent="0.25">
      <c r="A291" t="s">
        <v>428</v>
      </c>
      <c r="B291" t="s">
        <v>179</v>
      </c>
      <c r="C291" t="s">
        <v>357</v>
      </c>
      <c r="D291">
        <v>6</v>
      </c>
      <c r="E291">
        <v>17</v>
      </c>
      <c r="F291">
        <v>518</v>
      </c>
      <c r="G291" s="20">
        <f t="shared" si="9"/>
        <v>2.9536679536679533</v>
      </c>
      <c r="H291" s="20">
        <f t="shared" si="10"/>
        <v>0.49227799227799224</v>
      </c>
    </row>
    <row r="292" spans="1:8" x14ac:dyDescent="0.25">
      <c r="A292" t="s">
        <v>491</v>
      </c>
      <c r="B292" t="s">
        <v>168</v>
      </c>
      <c r="C292" t="s">
        <v>352</v>
      </c>
      <c r="D292">
        <v>4.8</v>
      </c>
      <c r="E292">
        <v>8</v>
      </c>
      <c r="F292">
        <v>305</v>
      </c>
      <c r="G292" s="20">
        <f t="shared" si="9"/>
        <v>2.360655737704918</v>
      </c>
      <c r="H292" s="20">
        <f t="shared" si="10"/>
        <v>0.49180327868852458</v>
      </c>
    </row>
    <row r="293" spans="1:8" x14ac:dyDescent="0.25">
      <c r="A293" t="s">
        <v>353</v>
      </c>
      <c r="B293" t="s">
        <v>171</v>
      </c>
      <c r="C293" t="s">
        <v>11</v>
      </c>
      <c r="D293">
        <v>5.4</v>
      </c>
      <c r="E293">
        <v>29</v>
      </c>
      <c r="F293">
        <v>990</v>
      </c>
      <c r="G293" s="20">
        <f t="shared" si="9"/>
        <v>2.6363636363636367</v>
      </c>
      <c r="H293" s="20">
        <f t="shared" si="10"/>
        <v>0.48821548821548827</v>
      </c>
    </row>
    <row r="294" spans="1:8" x14ac:dyDescent="0.25">
      <c r="A294" t="s">
        <v>482</v>
      </c>
      <c r="B294" t="s">
        <v>175</v>
      </c>
      <c r="C294" t="s">
        <v>11</v>
      </c>
      <c r="D294">
        <v>4.4000000000000004</v>
      </c>
      <c r="E294">
        <v>8</v>
      </c>
      <c r="F294">
        <v>338</v>
      </c>
      <c r="G294" s="20">
        <f t="shared" si="9"/>
        <v>2.1301775147928992</v>
      </c>
      <c r="H294" s="20">
        <f t="shared" si="10"/>
        <v>0.48413125336202251</v>
      </c>
    </row>
    <row r="295" spans="1:8" x14ac:dyDescent="0.25">
      <c r="A295" t="s">
        <v>483</v>
      </c>
      <c r="B295" t="s">
        <v>167</v>
      </c>
      <c r="C295" t="s">
        <v>11</v>
      </c>
      <c r="D295">
        <v>4.4000000000000004</v>
      </c>
      <c r="E295">
        <v>8</v>
      </c>
      <c r="F295">
        <v>338</v>
      </c>
      <c r="G295" s="20">
        <f t="shared" si="9"/>
        <v>2.1301775147928992</v>
      </c>
      <c r="H295" s="20">
        <f t="shared" si="10"/>
        <v>0.48413125336202251</v>
      </c>
    </row>
    <row r="296" spans="1:8" x14ac:dyDescent="0.25">
      <c r="A296" t="s">
        <v>390</v>
      </c>
      <c r="B296" t="s">
        <v>173</v>
      </c>
      <c r="C296" t="s">
        <v>10</v>
      </c>
      <c r="D296">
        <v>6</v>
      </c>
      <c r="E296">
        <v>23</v>
      </c>
      <c r="F296">
        <v>714</v>
      </c>
      <c r="G296" s="20">
        <f t="shared" si="9"/>
        <v>2.8991596638655457</v>
      </c>
      <c r="H296" s="20">
        <f t="shared" si="10"/>
        <v>0.48319327731092426</v>
      </c>
    </row>
    <row r="297" spans="1:8" x14ac:dyDescent="0.25">
      <c r="A297" t="s">
        <v>326</v>
      </c>
      <c r="B297" t="s">
        <v>164</v>
      </c>
      <c r="C297" t="s">
        <v>11</v>
      </c>
      <c r="D297">
        <v>5.7</v>
      </c>
      <c r="E297">
        <v>30</v>
      </c>
      <c r="F297">
        <v>990</v>
      </c>
      <c r="G297" s="20">
        <f t="shared" si="9"/>
        <v>2.7272727272727275</v>
      </c>
      <c r="H297" s="20">
        <f t="shared" si="10"/>
        <v>0.47846889952153115</v>
      </c>
    </row>
    <row r="298" spans="1:8" x14ac:dyDescent="0.25">
      <c r="A298" t="s">
        <v>418</v>
      </c>
      <c r="B298" t="s">
        <v>180</v>
      </c>
      <c r="C298" t="s">
        <v>10</v>
      </c>
      <c r="D298">
        <v>4.4000000000000004</v>
      </c>
      <c r="E298">
        <v>13</v>
      </c>
      <c r="F298">
        <v>563</v>
      </c>
      <c r="G298" s="20">
        <f t="shared" si="9"/>
        <v>2.0781527531083483</v>
      </c>
      <c r="H298" s="20">
        <f t="shared" si="10"/>
        <v>0.47230744388826096</v>
      </c>
    </row>
    <row r="299" spans="1:8" x14ac:dyDescent="0.25">
      <c r="A299" t="s">
        <v>431</v>
      </c>
      <c r="B299" t="s">
        <v>175</v>
      </c>
      <c r="C299" t="s">
        <v>357</v>
      </c>
      <c r="D299">
        <v>7.6</v>
      </c>
      <c r="E299">
        <v>20</v>
      </c>
      <c r="F299">
        <v>505</v>
      </c>
      <c r="G299" s="20">
        <f t="shared" si="9"/>
        <v>3.5643564356435644</v>
      </c>
      <c r="H299" s="20">
        <f t="shared" si="10"/>
        <v>0.46899426784783743</v>
      </c>
    </row>
    <row r="300" spans="1:8" x14ac:dyDescent="0.25">
      <c r="A300" t="s">
        <v>443</v>
      </c>
      <c r="B300" t="s">
        <v>166</v>
      </c>
      <c r="C300" t="s">
        <v>11</v>
      </c>
      <c r="D300">
        <v>10.6</v>
      </c>
      <c r="E300">
        <v>26</v>
      </c>
      <c r="F300">
        <v>471</v>
      </c>
      <c r="G300" s="20">
        <f t="shared" si="9"/>
        <v>4.968152866242038</v>
      </c>
      <c r="H300" s="20">
        <f t="shared" si="10"/>
        <v>0.46869366662660739</v>
      </c>
    </row>
    <row r="301" spans="1:8" x14ac:dyDescent="0.25">
      <c r="A301" t="s">
        <v>381</v>
      </c>
      <c r="B301" t="s">
        <v>179</v>
      </c>
      <c r="C301" t="s">
        <v>11</v>
      </c>
      <c r="D301">
        <v>4.9000000000000004</v>
      </c>
      <c r="E301">
        <v>20</v>
      </c>
      <c r="F301">
        <v>790</v>
      </c>
      <c r="G301" s="20">
        <f t="shared" si="9"/>
        <v>2.278481012658228</v>
      </c>
      <c r="H301" s="20">
        <f t="shared" si="10"/>
        <v>0.46499612503229137</v>
      </c>
    </row>
    <row r="302" spans="1:8" x14ac:dyDescent="0.25">
      <c r="A302" t="s">
        <v>385</v>
      </c>
      <c r="B302" t="s">
        <v>177</v>
      </c>
      <c r="C302" t="s">
        <v>11</v>
      </c>
      <c r="D302">
        <v>6.7</v>
      </c>
      <c r="E302">
        <v>26</v>
      </c>
      <c r="F302">
        <v>757</v>
      </c>
      <c r="G302" s="20">
        <f t="shared" si="9"/>
        <v>3.0911492734478205</v>
      </c>
      <c r="H302" s="20">
        <f t="shared" si="10"/>
        <v>0.46136556320116723</v>
      </c>
    </row>
    <row r="303" spans="1:8" x14ac:dyDescent="0.25">
      <c r="A303" t="s">
        <v>296</v>
      </c>
      <c r="B303" t="s">
        <v>179</v>
      </c>
      <c r="C303" t="s">
        <v>357</v>
      </c>
      <c r="D303">
        <v>5.6</v>
      </c>
      <c r="E303">
        <v>28</v>
      </c>
      <c r="F303">
        <v>977</v>
      </c>
      <c r="G303" s="20">
        <f t="shared" si="9"/>
        <v>2.579324462640737</v>
      </c>
      <c r="H303" s="20">
        <f t="shared" si="10"/>
        <v>0.4605936540429888</v>
      </c>
    </row>
    <row r="304" spans="1:8" x14ac:dyDescent="0.25">
      <c r="A304" t="s">
        <v>502</v>
      </c>
      <c r="B304" t="s">
        <v>170</v>
      </c>
      <c r="C304" t="s">
        <v>10</v>
      </c>
      <c r="D304">
        <v>5.8</v>
      </c>
      <c r="E304">
        <v>8</v>
      </c>
      <c r="F304">
        <v>270</v>
      </c>
      <c r="G304" s="20">
        <f t="shared" si="9"/>
        <v>2.666666666666667</v>
      </c>
      <c r="H304" s="20">
        <f t="shared" si="10"/>
        <v>0.45977011494252878</v>
      </c>
    </row>
    <row r="305" spans="1:8" x14ac:dyDescent="0.25">
      <c r="A305" t="s">
        <v>471</v>
      </c>
      <c r="B305" t="s">
        <v>175</v>
      </c>
      <c r="C305" t="s">
        <v>11</v>
      </c>
      <c r="D305">
        <v>4.9000000000000004</v>
      </c>
      <c r="E305">
        <v>9</v>
      </c>
      <c r="F305">
        <v>361</v>
      </c>
      <c r="G305" s="20">
        <f t="shared" si="9"/>
        <v>2.2437673130193909</v>
      </c>
      <c r="H305" s="20">
        <f t="shared" si="10"/>
        <v>0.45791169653456953</v>
      </c>
    </row>
    <row r="306" spans="1:8" x14ac:dyDescent="0.25">
      <c r="A306" t="s">
        <v>338</v>
      </c>
      <c r="B306" t="s">
        <v>165</v>
      </c>
      <c r="C306" t="s">
        <v>11</v>
      </c>
      <c r="D306">
        <v>6.4</v>
      </c>
      <c r="E306">
        <v>29</v>
      </c>
      <c r="F306">
        <v>892</v>
      </c>
      <c r="G306" s="20">
        <f t="shared" si="9"/>
        <v>2.9260089686098651</v>
      </c>
      <c r="H306" s="20">
        <f t="shared" si="10"/>
        <v>0.45718890134529139</v>
      </c>
    </row>
    <row r="307" spans="1:8" x14ac:dyDescent="0.25">
      <c r="A307" t="s">
        <v>512</v>
      </c>
      <c r="B307" t="s">
        <v>169</v>
      </c>
      <c r="C307" t="s">
        <v>11</v>
      </c>
      <c r="D307">
        <v>4.9000000000000004</v>
      </c>
      <c r="E307">
        <v>6</v>
      </c>
      <c r="F307">
        <v>242</v>
      </c>
      <c r="G307" s="20">
        <f t="shared" si="9"/>
        <v>2.2314049586776861</v>
      </c>
      <c r="H307" s="20">
        <f t="shared" si="10"/>
        <v>0.45538876707707876</v>
      </c>
    </row>
    <row r="308" spans="1:8" x14ac:dyDescent="0.25">
      <c r="A308" t="s">
        <v>436</v>
      </c>
      <c r="B308" t="s">
        <v>180</v>
      </c>
      <c r="C308" t="s">
        <v>10</v>
      </c>
      <c r="D308">
        <v>4.4000000000000004</v>
      </c>
      <c r="E308">
        <v>11</v>
      </c>
      <c r="F308">
        <v>495</v>
      </c>
      <c r="G308" s="20">
        <f t="shared" si="9"/>
        <v>2</v>
      </c>
      <c r="H308" s="20">
        <f t="shared" si="10"/>
        <v>0.45454545454545453</v>
      </c>
    </row>
    <row r="309" spans="1:8" x14ac:dyDescent="0.25">
      <c r="A309" t="s">
        <v>514</v>
      </c>
      <c r="B309" t="s">
        <v>351</v>
      </c>
      <c r="C309" t="s">
        <v>10</v>
      </c>
      <c r="D309">
        <v>4.3</v>
      </c>
      <c r="E309">
        <v>5</v>
      </c>
      <c r="F309">
        <v>232</v>
      </c>
      <c r="G309" s="20">
        <f t="shared" si="9"/>
        <v>1.9396551724137931</v>
      </c>
      <c r="H309" s="20">
        <f t="shared" si="10"/>
        <v>0.45108259823576585</v>
      </c>
    </row>
    <row r="310" spans="1:8" x14ac:dyDescent="0.25">
      <c r="A310" t="s">
        <v>450</v>
      </c>
      <c r="B310" t="s">
        <v>351</v>
      </c>
      <c r="C310" t="s">
        <v>10</v>
      </c>
      <c r="D310">
        <v>4.9000000000000004</v>
      </c>
      <c r="E310">
        <v>11</v>
      </c>
      <c r="F310">
        <v>450</v>
      </c>
      <c r="G310" s="20">
        <f t="shared" si="9"/>
        <v>2.2000000000000002</v>
      </c>
      <c r="H310" s="20">
        <f t="shared" si="10"/>
        <v>0.44897959183673469</v>
      </c>
    </row>
    <row r="311" spans="1:8" x14ac:dyDescent="0.25">
      <c r="A311" t="s">
        <v>427</v>
      </c>
      <c r="B311" t="s">
        <v>176</v>
      </c>
      <c r="C311" t="s">
        <v>11</v>
      </c>
      <c r="D311">
        <v>5.4</v>
      </c>
      <c r="E311">
        <v>14</v>
      </c>
      <c r="F311">
        <v>521</v>
      </c>
      <c r="G311" s="20">
        <f t="shared" si="9"/>
        <v>2.4184261036468331</v>
      </c>
      <c r="H311" s="20">
        <f t="shared" si="10"/>
        <v>0.44785668586052463</v>
      </c>
    </row>
    <row r="312" spans="1:8" x14ac:dyDescent="0.25">
      <c r="A312" t="s">
        <v>531</v>
      </c>
      <c r="B312" t="s">
        <v>179</v>
      </c>
      <c r="C312" t="s">
        <v>10</v>
      </c>
      <c r="D312">
        <v>4.8</v>
      </c>
      <c r="E312">
        <v>4</v>
      </c>
      <c r="F312">
        <v>168</v>
      </c>
      <c r="G312" s="20">
        <f t="shared" si="9"/>
        <v>2.1428571428571428</v>
      </c>
      <c r="H312" s="20">
        <f t="shared" si="10"/>
        <v>0.44642857142857145</v>
      </c>
    </row>
    <row r="313" spans="1:8" x14ac:dyDescent="0.25">
      <c r="A313" t="s">
        <v>487</v>
      </c>
      <c r="B313" t="s">
        <v>176</v>
      </c>
      <c r="C313" t="s">
        <v>11</v>
      </c>
      <c r="D313">
        <v>4.4000000000000004</v>
      </c>
      <c r="E313">
        <v>7</v>
      </c>
      <c r="F313">
        <v>322</v>
      </c>
      <c r="G313" s="20">
        <f t="shared" si="9"/>
        <v>1.9565217391304348</v>
      </c>
      <c r="H313" s="20">
        <f t="shared" si="10"/>
        <v>0.44466403162055335</v>
      </c>
    </row>
    <row r="314" spans="1:8" x14ac:dyDescent="0.25">
      <c r="A314" t="s">
        <v>392</v>
      </c>
      <c r="B314" t="s">
        <v>351</v>
      </c>
      <c r="C314" t="s">
        <v>11</v>
      </c>
      <c r="D314">
        <v>5.4</v>
      </c>
      <c r="E314">
        <v>19</v>
      </c>
      <c r="F314">
        <v>713</v>
      </c>
      <c r="G314" s="20">
        <f t="shared" si="9"/>
        <v>2.3983169705469845</v>
      </c>
      <c r="H314" s="20">
        <f t="shared" si="10"/>
        <v>0.44413277232351561</v>
      </c>
    </row>
    <row r="315" spans="1:8" x14ac:dyDescent="0.25">
      <c r="A315" t="s">
        <v>508</v>
      </c>
      <c r="B315" t="s">
        <v>181</v>
      </c>
      <c r="C315" t="s">
        <v>11</v>
      </c>
      <c r="D315">
        <v>5.5</v>
      </c>
      <c r="E315">
        <v>7</v>
      </c>
      <c r="F315">
        <v>258</v>
      </c>
      <c r="G315" s="20">
        <f t="shared" si="9"/>
        <v>2.441860465116279</v>
      </c>
      <c r="H315" s="20">
        <f t="shared" si="10"/>
        <v>0.44397463002114163</v>
      </c>
    </row>
    <row r="316" spans="1:8" x14ac:dyDescent="0.25">
      <c r="A316" t="s">
        <v>359</v>
      </c>
      <c r="B316" t="s">
        <v>181</v>
      </c>
      <c r="C316" t="s">
        <v>10</v>
      </c>
      <c r="D316">
        <v>5.8</v>
      </c>
      <c r="E316">
        <v>28</v>
      </c>
      <c r="F316">
        <v>983</v>
      </c>
      <c r="G316" s="20">
        <f t="shared" si="9"/>
        <v>2.5635808748728381</v>
      </c>
      <c r="H316" s="20">
        <f t="shared" si="10"/>
        <v>0.44199670256428247</v>
      </c>
    </row>
    <row r="317" spans="1:8" x14ac:dyDescent="0.25">
      <c r="A317" t="s">
        <v>322</v>
      </c>
      <c r="B317" t="s">
        <v>173</v>
      </c>
      <c r="C317" t="s">
        <v>11</v>
      </c>
      <c r="D317">
        <v>9.3000000000000007</v>
      </c>
      <c r="E317">
        <v>30</v>
      </c>
      <c r="F317">
        <v>657</v>
      </c>
      <c r="G317" s="20">
        <f t="shared" si="9"/>
        <v>4.10958904109589</v>
      </c>
      <c r="H317" s="20">
        <f t="shared" si="10"/>
        <v>0.44189129474149352</v>
      </c>
    </row>
    <row r="318" spans="1:8" x14ac:dyDescent="0.25">
      <c r="A318" t="s">
        <v>437</v>
      </c>
      <c r="B318" t="s">
        <v>166</v>
      </c>
      <c r="C318" t="s">
        <v>10</v>
      </c>
      <c r="D318">
        <v>6.2</v>
      </c>
      <c r="E318">
        <v>15</v>
      </c>
      <c r="F318">
        <v>494</v>
      </c>
      <c r="G318" s="20">
        <f t="shared" si="9"/>
        <v>2.7327935222672064</v>
      </c>
      <c r="H318" s="20">
        <f t="shared" si="10"/>
        <v>0.44077314875277523</v>
      </c>
    </row>
    <row r="319" spans="1:8" x14ac:dyDescent="0.25">
      <c r="A319" t="s">
        <v>423</v>
      </c>
      <c r="B319" t="s">
        <v>174</v>
      </c>
      <c r="C319" t="s">
        <v>11</v>
      </c>
      <c r="D319">
        <v>5.3</v>
      </c>
      <c r="E319">
        <v>14</v>
      </c>
      <c r="F319">
        <v>540</v>
      </c>
      <c r="G319" s="20">
        <f t="shared" si="9"/>
        <v>2.3333333333333335</v>
      </c>
      <c r="H319" s="20">
        <f t="shared" si="10"/>
        <v>0.44025157232704409</v>
      </c>
    </row>
    <row r="320" spans="1:8" x14ac:dyDescent="0.25">
      <c r="A320" t="s">
        <v>405</v>
      </c>
      <c r="B320" t="s">
        <v>179</v>
      </c>
      <c r="C320" t="s">
        <v>10</v>
      </c>
      <c r="D320">
        <v>5</v>
      </c>
      <c r="E320">
        <v>16</v>
      </c>
      <c r="F320">
        <v>657</v>
      </c>
      <c r="G320" s="20">
        <f t="shared" si="9"/>
        <v>2.1917808219178081</v>
      </c>
      <c r="H320" s="20">
        <f t="shared" si="10"/>
        <v>0.43835616438356162</v>
      </c>
    </row>
    <row r="321" spans="1:8" x14ac:dyDescent="0.25">
      <c r="A321" t="s">
        <v>367</v>
      </c>
      <c r="B321" t="s">
        <v>180</v>
      </c>
      <c r="C321" t="s">
        <v>10</v>
      </c>
      <c r="D321">
        <v>5.5</v>
      </c>
      <c r="E321">
        <v>24</v>
      </c>
      <c r="F321">
        <v>900</v>
      </c>
      <c r="G321" s="20">
        <f t="shared" si="9"/>
        <v>2.4000000000000004</v>
      </c>
      <c r="H321" s="20">
        <f t="shared" si="10"/>
        <v>0.43636363636363645</v>
      </c>
    </row>
    <row r="322" spans="1:8" x14ac:dyDescent="0.25">
      <c r="A322" t="s">
        <v>458</v>
      </c>
      <c r="B322" t="s">
        <v>176</v>
      </c>
      <c r="C322" t="s">
        <v>11</v>
      </c>
      <c r="D322">
        <v>6.8</v>
      </c>
      <c r="E322">
        <v>14</v>
      </c>
      <c r="F322">
        <v>430</v>
      </c>
      <c r="G322" s="20">
        <f t="shared" ref="G322:G361" si="11">90*(E322/F322)</f>
        <v>2.9302325581395348</v>
      </c>
      <c r="H322" s="20">
        <f t="shared" ref="H322:H361" si="12">G322/D322</f>
        <v>0.43091655266757867</v>
      </c>
    </row>
    <row r="323" spans="1:8" x14ac:dyDescent="0.25">
      <c r="A323" t="s">
        <v>383</v>
      </c>
      <c r="B323" t="s">
        <v>169</v>
      </c>
      <c r="C323" t="s">
        <v>11</v>
      </c>
      <c r="D323">
        <v>5.4</v>
      </c>
      <c r="E323">
        <v>20</v>
      </c>
      <c r="F323">
        <v>779</v>
      </c>
      <c r="G323" s="20">
        <f t="shared" si="11"/>
        <v>2.3106546854942236</v>
      </c>
      <c r="H323" s="20">
        <f t="shared" si="12"/>
        <v>0.42789901583226359</v>
      </c>
    </row>
    <row r="324" spans="1:8" x14ac:dyDescent="0.25">
      <c r="A324" t="s">
        <v>369</v>
      </c>
      <c r="B324" t="s">
        <v>180</v>
      </c>
      <c r="C324" t="s">
        <v>11</v>
      </c>
      <c r="D324">
        <v>5.2</v>
      </c>
      <c r="E324">
        <v>22</v>
      </c>
      <c r="F324">
        <v>893</v>
      </c>
      <c r="G324" s="20">
        <f t="shared" si="11"/>
        <v>2.217245240761478</v>
      </c>
      <c r="H324" s="20">
        <f t="shared" si="12"/>
        <v>0.42639331553105347</v>
      </c>
    </row>
    <row r="325" spans="1:8" x14ac:dyDescent="0.25">
      <c r="A325" t="s">
        <v>320</v>
      </c>
      <c r="B325" t="s">
        <v>173</v>
      </c>
      <c r="C325" t="s">
        <v>11</v>
      </c>
      <c r="D325">
        <v>11.8</v>
      </c>
      <c r="E325">
        <v>30</v>
      </c>
      <c r="F325">
        <v>542</v>
      </c>
      <c r="G325" s="20">
        <f t="shared" si="11"/>
        <v>4.9815498154981546</v>
      </c>
      <c r="H325" s="20">
        <f t="shared" si="12"/>
        <v>0.42216523860153848</v>
      </c>
    </row>
    <row r="326" spans="1:8" x14ac:dyDescent="0.25">
      <c r="A326" t="s">
        <v>551</v>
      </c>
      <c r="B326" t="s">
        <v>164</v>
      </c>
      <c r="C326" t="s">
        <v>11</v>
      </c>
      <c r="D326">
        <v>5.3</v>
      </c>
      <c r="E326">
        <v>3</v>
      </c>
      <c r="F326">
        <v>123</v>
      </c>
      <c r="G326" s="20">
        <f t="shared" si="11"/>
        <v>2.1951219512195124</v>
      </c>
      <c r="H326" s="20">
        <f t="shared" si="12"/>
        <v>0.41417395306028537</v>
      </c>
    </row>
    <row r="327" spans="1:8" x14ac:dyDescent="0.25">
      <c r="A327" t="s">
        <v>534</v>
      </c>
      <c r="B327" t="s">
        <v>171</v>
      </c>
      <c r="C327" t="s">
        <v>10</v>
      </c>
      <c r="D327">
        <v>4</v>
      </c>
      <c r="E327">
        <v>3</v>
      </c>
      <c r="F327">
        <v>163</v>
      </c>
      <c r="G327" s="20">
        <f t="shared" si="11"/>
        <v>1.6564417177914113</v>
      </c>
      <c r="H327" s="20">
        <f t="shared" si="12"/>
        <v>0.41411042944785281</v>
      </c>
    </row>
    <row r="328" spans="1:8" x14ac:dyDescent="0.25">
      <c r="A328" t="s">
        <v>520</v>
      </c>
      <c r="B328" t="s">
        <v>181</v>
      </c>
      <c r="C328" t="s">
        <v>357</v>
      </c>
      <c r="D328">
        <v>7.1</v>
      </c>
      <c r="E328">
        <v>7</v>
      </c>
      <c r="F328">
        <v>215</v>
      </c>
      <c r="G328" s="20">
        <f t="shared" si="11"/>
        <v>2.9302325581395348</v>
      </c>
      <c r="H328" s="20">
        <f t="shared" si="12"/>
        <v>0.41270881100556828</v>
      </c>
    </row>
    <row r="329" spans="1:8" x14ac:dyDescent="0.25">
      <c r="A329" t="s">
        <v>475</v>
      </c>
      <c r="B329" t="s">
        <v>181</v>
      </c>
      <c r="C329" t="s">
        <v>10</v>
      </c>
      <c r="D329">
        <v>4.3</v>
      </c>
      <c r="E329">
        <v>7</v>
      </c>
      <c r="F329">
        <v>360</v>
      </c>
      <c r="G329" s="20">
        <f t="shared" si="11"/>
        <v>1.75</v>
      </c>
      <c r="H329" s="20">
        <f t="shared" si="12"/>
        <v>0.40697674418604651</v>
      </c>
    </row>
    <row r="330" spans="1:8" x14ac:dyDescent="0.25">
      <c r="A330" t="s">
        <v>559</v>
      </c>
      <c r="B330" t="s">
        <v>181</v>
      </c>
      <c r="C330" t="s">
        <v>11</v>
      </c>
      <c r="D330">
        <v>4.5</v>
      </c>
      <c r="E330">
        <v>2</v>
      </c>
      <c r="F330">
        <v>99</v>
      </c>
      <c r="G330" s="20">
        <f t="shared" si="11"/>
        <v>1.8181818181818183</v>
      </c>
      <c r="H330" s="20">
        <f t="shared" si="12"/>
        <v>0.40404040404040409</v>
      </c>
    </row>
    <row r="331" spans="1:8" x14ac:dyDescent="0.25">
      <c r="A331" t="s">
        <v>362</v>
      </c>
      <c r="B331" t="s">
        <v>351</v>
      </c>
      <c r="C331" t="s">
        <v>11</v>
      </c>
      <c r="D331">
        <v>5.7</v>
      </c>
      <c r="E331">
        <v>24</v>
      </c>
      <c r="F331">
        <v>945</v>
      </c>
      <c r="G331" s="20">
        <f t="shared" si="11"/>
        <v>2.2857142857142856</v>
      </c>
      <c r="H331" s="20">
        <f t="shared" si="12"/>
        <v>0.40100250626566414</v>
      </c>
    </row>
    <row r="332" spans="1:8" x14ac:dyDescent="0.25">
      <c r="A332" t="s">
        <v>398</v>
      </c>
      <c r="B332" t="s">
        <v>164</v>
      </c>
      <c r="C332" t="s">
        <v>11</v>
      </c>
      <c r="D332">
        <v>4.9000000000000004</v>
      </c>
      <c r="E332">
        <v>8</v>
      </c>
      <c r="F332">
        <v>368</v>
      </c>
      <c r="G332" s="20">
        <f t="shared" si="11"/>
        <v>1.9565217391304348</v>
      </c>
      <c r="H332" s="20">
        <f t="shared" si="12"/>
        <v>0.39929015084294583</v>
      </c>
    </row>
    <row r="333" spans="1:8" x14ac:dyDescent="0.25">
      <c r="A333" t="s">
        <v>420</v>
      </c>
      <c r="B333" t="s">
        <v>175</v>
      </c>
      <c r="C333" t="s">
        <v>11</v>
      </c>
      <c r="D333">
        <v>4.9000000000000004</v>
      </c>
      <c r="E333">
        <v>12</v>
      </c>
      <c r="F333">
        <v>553</v>
      </c>
      <c r="G333" s="20">
        <f t="shared" si="11"/>
        <v>1.9529837251356239</v>
      </c>
      <c r="H333" s="20">
        <f t="shared" si="12"/>
        <v>0.39856810717053548</v>
      </c>
    </row>
    <row r="334" spans="1:8" x14ac:dyDescent="0.25">
      <c r="A334" t="s">
        <v>374</v>
      </c>
      <c r="B334" t="s">
        <v>175</v>
      </c>
      <c r="C334" t="s">
        <v>10</v>
      </c>
      <c r="D334">
        <v>4.8</v>
      </c>
      <c r="E334">
        <v>17</v>
      </c>
      <c r="F334">
        <v>819</v>
      </c>
      <c r="G334" s="20">
        <f t="shared" si="11"/>
        <v>1.8681318681318682</v>
      </c>
      <c r="H334" s="20">
        <f t="shared" si="12"/>
        <v>0.3891941391941392</v>
      </c>
    </row>
    <row r="335" spans="1:8" x14ac:dyDescent="0.25">
      <c r="A335" t="s">
        <v>468</v>
      </c>
      <c r="B335" t="s">
        <v>172</v>
      </c>
      <c r="C335" t="s">
        <v>10</v>
      </c>
      <c r="D335">
        <v>5.9</v>
      </c>
      <c r="E335">
        <v>9</v>
      </c>
      <c r="F335">
        <v>366</v>
      </c>
      <c r="G335" s="20">
        <f t="shared" si="11"/>
        <v>2.2131147540983607</v>
      </c>
      <c r="H335" s="20">
        <f t="shared" si="12"/>
        <v>0.37510419560989161</v>
      </c>
    </row>
    <row r="336" spans="1:8" x14ac:dyDescent="0.25">
      <c r="A336" t="s">
        <v>358</v>
      </c>
      <c r="B336" t="s">
        <v>180</v>
      </c>
      <c r="C336" t="s">
        <v>10</v>
      </c>
      <c r="D336">
        <v>4.9000000000000004</v>
      </c>
      <c r="E336">
        <v>20</v>
      </c>
      <c r="F336">
        <v>988</v>
      </c>
      <c r="G336" s="20">
        <f t="shared" si="11"/>
        <v>1.8218623481781377</v>
      </c>
      <c r="H336" s="20">
        <f t="shared" si="12"/>
        <v>0.37180864248533418</v>
      </c>
    </row>
    <row r="337" spans="1:8" x14ac:dyDescent="0.25">
      <c r="A337" t="s">
        <v>380</v>
      </c>
      <c r="B337" t="s">
        <v>175</v>
      </c>
      <c r="C337" t="s">
        <v>357</v>
      </c>
      <c r="D337">
        <v>7</v>
      </c>
      <c r="E337">
        <v>23</v>
      </c>
      <c r="F337">
        <v>798</v>
      </c>
      <c r="G337" s="20">
        <f t="shared" si="11"/>
        <v>2.5939849624060147</v>
      </c>
      <c r="H337" s="20">
        <f t="shared" si="12"/>
        <v>0.37056928034371639</v>
      </c>
    </row>
    <row r="338" spans="1:8" x14ac:dyDescent="0.25">
      <c r="A338" t="s">
        <v>393</v>
      </c>
      <c r="B338" t="s">
        <v>181</v>
      </c>
      <c r="C338" t="s">
        <v>10</v>
      </c>
      <c r="D338">
        <v>4.9000000000000004</v>
      </c>
      <c r="E338">
        <v>14</v>
      </c>
      <c r="F338">
        <v>712</v>
      </c>
      <c r="G338" s="20">
        <f t="shared" si="11"/>
        <v>1.7696629213483146</v>
      </c>
      <c r="H338" s="20">
        <f t="shared" si="12"/>
        <v>0.3611556982343499</v>
      </c>
    </row>
    <row r="339" spans="1:8" x14ac:dyDescent="0.25">
      <c r="A339" t="s">
        <v>365</v>
      </c>
      <c r="B339" t="s">
        <v>181</v>
      </c>
      <c r="C339" t="s">
        <v>11</v>
      </c>
      <c r="D339">
        <v>4.9000000000000004</v>
      </c>
      <c r="E339">
        <v>18</v>
      </c>
      <c r="F339">
        <v>919</v>
      </c>
      <c r="G339" s="20">
        <f t="shared" si="11"/>
        <v>1.7627856365614798</v>
      </c>
      <c r="H339" s="20">
        <f t="shared" si="12"/>
        <v>0.35975217072683258</v>
      </c>
    </row>
    <row r="340" spans="1:8" x14ac:dyDescent="0.25">
      <c r="A340" t="s">
        <v>376</v>
      </c>
      <c r="B340" t="s">
        <v>181</v>
      </c>
      <c r="C340" t="s">
        <v>10</v>
      </c>
      <c r="D340">
        <v>5.3</v>
      </c>
      <c r="E340">
        <v>17</v>
      </c>
      <c r="F340">
        <v>810</v>
      </c>
      <c r="G340" s="20">
        <f t="shared" si="11"/>
        <v>1.8888888888888888</v>
      </c>
      <c r="H340" s="20">
        <f t="shared" si="12"/>
        <v>0.35639412997903563</v>
      </c>
    </row>
    <row r="341" spans="1:8" x14ac:dyDescent="0.25">
      <c r="A341" t="s">
        <v>398</v>
      </c>
      <c r="B341" t="s">
        <v>181</v>
      </c>
      <c r="C341" t="s">
        <v>10</v>
      </c>
      <c r="D341">
        <v>5.2</v>
      </c>
      <c r="E341">
        <v>14</v>
      </c>
      <c r="F341">
        <v>690</v>
      </c>
      <c r="G341" s="20">
        <f t="shared" si="11"/>
        <v>1.826086956521739</v>
      </c>
      <c r="H341" s="20">
        <f t="shared" si="12"/>
        <v>0.3511705685618729</v>
      </c>
    </row>
    <row r="342" spans="1:8" x14ac:dyDescent="0.25">
      <c r="A342" t="s">
        <v>421</v>
      </c>
      <c r="B342" t="s">
        <v>351</v>
      </c>
      <c r="C342" t="s">
        <v>11</v>
      </c>
      <c r="D342">
        <v>4.7</v>
      </c>
      <c r="E342">
        <v>10</v>
      </c>
      <c r="F342">
        <v>549</v>
      </c>
      <c r="G342" s="20">
        <f t="shared" si="11"/>
        <v>1.639344262295082</v>
      </c>
      <c r="H342" s="20">
        <f t="shared" si="12"/>
        <v>0.34879665155214512</v>
      </c>
    </row>
    <row r="343" spans="1:8" x14ac:dyDescent="0.25">
      <c r="A343" t="s">
        <v>411</v>
      </c>
      <c r="B343" t="s">
        <v>181</v>
      </c>
      <c r="C343" t="s">
        <v>11</v>
      </c>
      <c r="D343">
        <v>4.8</v>
      </c>
      <c r="E343">
        <v>11</v>
      </c>
      <c r="F343">
        <v>599</v>
      </c>
      <c r="G343" s="20">
        <f t="shared" si="11"/>
        <v>1.652754590984975</v>
      </c>
      <c r="H343" s="20">
        <f t="shared" si="12"/>
        <v>0.34432387312186979</v>
      </c>
    </row>
    <row r="344" spans="1:8" x14ac:dyDescent="0.25">
      <c r="A344" t="s">
        <v>395</v>
      </c>
      <c r="B344" t="s">
        <v>351</v>
      </c>
      <c r="C344" t="s">
        <v>10</v>
      </c>
      <c r="D344">
        <v>4.5</v>
      </c>
      <c r="E344">
        <v>12</v>
      </c>
      <c r="F344">
        <v>701</v>
      </c>
      <c r="G344" s="20">
        <f t="shared" si="11"/>
        <v>1.5406562054208275</v>
      </c>
      <c r="H344" s="20">
        <f t="shared" si="12"/>
        <v>0.34236804564907275</v>
      </c>
    </row>
    <row r="345" spans="1:8" x14ac:dyDescent="0.25">
      <c r="A345" t="s">
        <v>399</v>
      </c>
      <c r="B345" t="s">
        <v>351</v>
      </c>
      <c r="C345" t="s">
        <v>10</v>
      </c>
      <c r="D345">
        <v>4.7</v>
      </c>
      <c r="E345">
        <v>11</v>
      </c>
      <c r="F345">
        <v>687</v>
      </c>
      <c r="G345" s="20">
        <f t="shared" si="11"/>
        <v>1.4410480349344978</v>
      </c>
      <c r="H345" s="20">
        <f t="shared" si="12"/>
        <v>0.30660596487968039</v>
      </c>
    </row>
    <row r="346" spans="1:8" x14ac:dyDescent="0.25">
      <c r="A346" t="s">
        <v>447</v>
      </c>
      <c r="B346" t="s">
        <v>178</v>
      </c>
      <c r="C346" t="s">
        <v>10</v>
      </c>
      <c r="D346">
        <v>4</v>
      </c>
      <c r="E346">
        <v>6</v>
      </c>
      <c r="F346">
        <v>461</v>
      </c>
      <c r="G346" s="20">
        <f t="shared" si="11"/>
        <v>1.1713665943600868</v>
      </c>
      <c r="H346" s="20">
        <f t="shared" si="12"/>
        <v>0.29284164859002171</v>
      </c>
    </row>
    <row r="347" spans="1:8" x14ac:dyDescent="0.25">
      <c r="A347" t="s">
        <v>525</v>
      </c>
      <c r="B347" t="s">
        <v>181</v>
      </c>
      <c r="C347" t="s">
        <v>11</v>
      </c>
      <c r="D347">
        <v>7.1</v>
      </c>
      <c r="E347">
        <v>4</v>
      </c>
      <c r="F347">
        <v>187</v>
      </c>
      <c r="G347" s="20">
        <f t="shared" si="11"/>
        <v>1.9251336898395721</v>
      </c>
      <c r="H347" s="20">
        <f t="shared" si="12"/>
        <v>0.27114559011824962</v>
      </c>
    </row>
    <row r="348" spans="1:8" x14ac:dyDescent="0.25">
      <c r="A348" t="s">
        <v>466</v>
      </c>
      <c r="B348" t="s">
        <v>181</v>
      </c>
      <c r="C348" t="s">
        <v>10</v>
      </c>
      <c r="D348">
        <v>4.3</v>
      </c>
      <c r="E348">
        <v>5</v>
      </c>
      <c r="F348">
        <v>390</v>
      </c>
      <c r="G348" s="20">
        <f t="shared" si="11"/>
        <v>1.1538461538461537</v>
      </c>
      <c r="H348" s="20">
        <f t="shared" si="12"/>
        <v>0.26833631484794274</v>
      </c>
    </row>
    <row r="349" spans="1:8" x14ac:dyDescent="0.25">
      <c r="A349" t="s">
        <v>384</v>
      </c>
      <c r="B349" t="s">
        <v>181</v>
      </c>
      <c r="C349" t="s">
        <v>11</v>
      </c>
      <c r="D349">
        <v>8.1</v>
      </c>
      <c r="E349">
        <v>18</v>
      </c>
      <c r="F349">
        <v>759</v>
      </c>
      <c r="G349" s="20">
        <f t="shared" si="11"/>
        <v>2.1343873517786558</v>
      </c>
      <c r="H349" s="20">
        <f t="shared" si="12"/>
        <v>0.26350461133069825</v>
      </c>
    </row>
    <row r="350" spans="1:8" x14ac:dyDescent="0.25">
      <c r="A350" t="s">
        <v>366</v>
      </c>
      <c r="B350" t="s">
        <v>351</v>
      </c>
      <c r="C350" t="s">
        <v>10</v>
      </c>
      <c r="D350">
        <v>4.7</v>
      </c>
      <c r="E350">
        <v>12</v>
      </c>
      <c r="F350">
        <v>900</v>
      </c>
      <c r="G350" s="20">
        <f t="shared" si="11"/>
        <v>1.2000000000000002</v>
      </c>
      <c r="H350" s="20">
        <f t="shared" si="12"/>
        <v>0.25531914893617025</v>
      </c>
    </row>
    <row r="351" spans="1:8" x14ac:dyDescent="0.25">
      <c r="A351" t="s">
        <v>469</v>
      </c>
      <c r="B351" t="s">
        <v>176</v>
      </c>
      <c r="C351" t="s">
        <v>11</v>
      </c>
      <c r="D351">
        <v>6.8</v>
      </c>
      <c r="E351">
        <v>7</v>
      </c>
      <c r="F351">
        <v>366</v>
      </c>
      <c r="G351" s="20">
        <f t="shared" si="11"/>
        <v>1.7213114754098362</v>
      </c>
      <c r="H351" s="20">
        <f t="shared" si="12"/>
        <v>0.2531340405014465</v>
      </c>
    </row>
    <row r="352" spans="1:8" x14ac:dyDescent="0.25">
      <c r="A352" t="s">
        <v>495</v>
      </c>
      <c r="B352" t="s">
        <v>181</v>
      </c>
      <c r="C352" t="s">
        <v>10</v>
      </c>
      <c r="D352">
        <v>4.3</v>
      </c>
      <c r="E352">
        <v>3</v>
      </c>
      <c r="F352">
        <v>284</v>
      </c>
      <c r="G352" s="20">
        <f t="shared" si="11"/>
        <v>0.95070422535211263</v>
      </c>
      <c r="H352" s="20">
        <f t="shared" si="12"/>
        <v>0.22109400589584016</v>
      </c>
    </row>
    <row r="353" spans="1:8" x14ac:dyDescent="0.25">
      <c r="A353" t="s">
        <v>199</v>
      </c>
      <c r="B353" t="s">
        <v>351</v>
      </c>
      <c r="C353" t="s">
        <v>10</v>
      </c>
      <c r="D353">
        <v>4.8</v>
      </c>
      <c r="E353">
        <v>10</v>
      </c>
      <c r="F353">
        <v>854</v>
      </c>
      <c r="G353" s="20">
        <f t="shared" si="11"/>
        <v>1.053864168618267</v>
      </c>
      <c r="H353" s="20">
        <f t="shared" si="12"/>
        <v>0.21955503512880564</v>
      </c>
    </row>
    <row r="354" spans="1:8" x14ac:dyDescent="0.25">
      <c r="A354" t="s">
        <v>478</v>
      </c>
      <c r="B354" t="s">
        <v>180</v>
      </c>
      <c r="C354" t="s">
        <v>10</v>
      </c>
      <c r="D354">
        <v>4.9000000000000004</v>
      </c>
      <c r="E354">
        <v>4</v>
      </c>
      <c r="F354">
        <v>346</v>
      </c>
      <c r="G354" s="20">
        <f t="shared" si="11"/>
        <v>1.0404624277456647</v>
      </c>
      <c r="H354" s="20">
        <f t="shared" si="12"/>
        <v>0.21233927096850297</v>
      </c>
    </row>
    <row r="355" spans="1:8" x14ac:dyDescent="0.25">
      <c r="A355" t="s">
        <v>414</v>
      </c>
      <c r="B355" t="s">
        <v>351</v>
      </c>
      <c r="C355" t="s">
        <v>10</v>
      </c>
      <c r="D355">
        <v>5.0999999999999996</v>
      </c>
      <c r="E355">
        <v>7</v>
      </c>
      <c r="F355">
        <v>588</v>
      </c>
      <c r="G355" s="20">
        <f t="shared" si="11"/>
        <v>1.0714285714285714</v>
      </c>
      <c r="H355" s="20">
        <f t="shared" si="12"/>
        <v>0.21008403361344538</v>
      </c>
    </row>
    <row r="356" spans="1:8" x14ac:dyDescent="0.25">
      <c r="A356" t="s">
        <v>426</v>
      </c>
      <c r="B356" t="s">
        <v>351</v>
      </c>
      <c r="C356" t="s">
        <v>357</v>
      </c>
      <c r="D356">
        <v>7.6</v>
      </c>
      <c r="E356">
        <v>9</v>
      </c>
      <c r="F356">
        <v>521</v>
      </c>
      <c r="G356" s="20">
        <f t="shared" si="11"/>
        <v>1.5547024952015356</v>
      </c>
      <c r="H356" s="20">
        <f t="shared" si="12"/>
        <v>0.20456611778967573</v>
      </c>
    </row>
    <row r="357" spans="1:8" x14ac:dyDescent="0.25">
      <c r="A357" t="s">
        <v>361</v>
      </c>
      <c r="B357" t="s">
        <v>176</v>
      </c>
      <c r="C357" t="s">
        <v>357</v>
      </c>
      <c r="D357">
        <v>5.9</v>
      </c>
      <c r="E357">
        <v>5</v>
      </c>
      <c r="F357">
        <v>385</v>
      </c>
      <c r="G357" s="20">
        <f t="shared" si="11"/>
        <v>1.168831168831169</v>
      </c>
      <c r="H357" s="20">
        <f t="shared" si="12"/>
        <v>0.19810697776799474</v>
      </c>
    </row>
    <row r="358" spans="1:8" x14ac:dyDescent="0.25">
      <c r="A358" t="s">
        <v>543</v>
      </c>
      <c r="B358" t="s">
        <v>180</v>
      </c>
      <c r="C358" t="s">
        <v>10</v>
      </c>
      <c r="D358">
        <v>4.2</v>
      </c>
      <c r="E358">
        <v>1</v>
      </c>
      <c r="F358">
        <v>149</v>
      </c>
      <c r="G358" s="20">
        <f t="shared" si="11"/>
        <v>0.60402684563758391</v>
      </c>
      <c r="H358" s="20">
        <f t="shared" si="12"/>
        <v>0.14381591562799617</v>
      </c>
    </row>
    <row r="359" spans="1:8" x14ac:dyDescent="0.25">
      <c r="A359" t="s">
        <v>425</v>
      </c>
      <c r="B359" t="s">
        <v>176</v>
      </c>
      <c r="C359" t="s">
        <v>10</v>
      </c>
      <c r="D359">
        <v>4.4000000000000004</v>
      </c>
      <c r="E359">
        <v>3</v>
      </c>
      <c r="F359">
        <v>540</v>
      </c>
      <c r="G359" s="20">
        <f t="shared" si="11"/>
        <v>0.5</v>
      </c>
      <c r="H359" s="20">
        <f t="shared" si="12"/>
        <v>0.11363636363636363</v>
      </c>
    </row>
    <row r="360" spans="1:8" x14ac:dyDescent="0.25">
      <c r="A360" t="s">
        <v>501</v>
      </c>
      <c r="B360" t="s">
        <v>177</v>
      </c>
      <c r="C360" t="s">
        <v>10</v>
      </c>
      <c r="D360">
        <v>4.2</v>
      </c>
      <c r="E360">
        <v>1</v>
      </c>
      <c r="F360">
        <v>270</v>
      </c>
      <c r="G360" s="20">
        <f t="shared" si="11"/>
        <v>0.33333333333333337</v>
      </c>
      <c r="H360" s="20">
        <f t="shared" si="12"/>
        <v>7.9365079365079375E-2</v>
      </c>
    </row>
    <row r="361" spans="1:8" x14ac:dyDescent="0.25">
      <c r="A361" t="s">
        <v>545</v>
      </c>
      <c r="B361" t="s">
        <v>175</v>
      </c>
      <c r="C361" t="s">
        <v>10</v>
      </c>
      <c r="D361">
        <v>4.3</v>
      </c>
      <c r="E361">
        <v>0</v>
      </c>
      <c r="F361">
        <v>135</v>
      </c>
      <c r="G361" s="20">
        <f t="shared" si="11"/>
        <v>0</v>
      </c>
      <c r="H361" s="20">
        <f t="shared" si="12"/>
        <v>0</v>
      </c>
    </row>
  </sheetData>
  <sortState ref="A2:H362">
    <sortCondition descending="1" ref="H2:H362"/>
  </sortState>
  <conditionalFormatting sqref="H1:H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4"/>
  <sheetViews>
    <sheetView tabSelected="1" topLeftCell="A506" zoomScale="85" zoomScaleNormal="85" workbookViewId="0">
      <selection activeCell="G554" sqref="G554"/>
    </sheetView>
  </sheetViews>
  <sheetFormatPr defaultRowHeight="15" x14ac:dyDescent="0.25"/>
  <cols>
    <col min="1" max="1" width="21.140625" customWidth="1"/>
    <col min="2" max="2" width="11.855468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4" spans="1:22" s="1" customFormat="1" x14ac:dyDescent="0.25">
      <c r="A4" s="1" t="s">
        <v>2</v>
      </c>
      <c r="B4" s="1" t="s">
        <v>3</v>
      </c>
      <c r="C4" s="1">
        <f>MAX(A:A)</f>
        <v>532</v>
      </c>
      <c r="D4" s="1" t="s">
        <v>4</v>
      </c>
    </row>
    <row r="5" spans="1:22" x14ac:dyDescent="0.25">
      <c r="A5" t="s">
        <v>5</v>
      </c>
      <c r="B5" t="s">
        <v>3</v>
      </c>
      <c r="C5">
        <v>15</v>
      </c>
      <c r="D5" t="s">
        <v>4</v>
      </c>
    </row>
    <row r="6" spans="1:22" x14ac:dyDescent="0.25">
      <c r="A6" t="s">
        <v>6</v>
      </c>
      <c r="B6" t="s">
        <v>3</v>
      </c>
      <c r="C6">
        <v>3</v>
      </c>
      <c r="D6" t="s">
        <v>4</v>
      </c>
    </row>
    <row r="7" spans="1:22" x14ac:dyDescent="0.25">
      <c r="A7" t="s">
        <v>349</v>
      </c>
      <c r="B7" t="s">
        <v>3</v>
      </c>
      <c r="C7">
        <v>5</v>
      </c>
      <c r="D7" t="s">
        <v>4</v>
      </c>
    </row>
    <row r="8" spans="1:22" x14ac:dyDescent="0.25">
      <c r="A8" t="s">
        <v>160</v>
      </c>
      <c r="B8" t="s">
        <v>3</v>
      </c>
      <c r="C8">
        <v>1003</v>
      </c>
      <c r="D8" t="s">
        <v>4</v>
      </c>
    </row>
    <row r="9" spans="1:22" x14ac:dyDescent="0.25">
      <c r="V9" t="s">
        <v>348</v>
      </c>
    </row>
    <row r="10" spans="1:22" s="1" customFormat="1" x14ac:dyDescent="0.25">
      <c r="A10" s="1" t="s">
        <v>161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4</v>
      </c>
    </row>
    <row r="11" spans="1:22" x14ac:dyDescent="0.25">
      <c r="A11" s="1" t="s">
        <v>161</v>
      </c>
      <c r="B11" s="1" t="s">
        <v>347</v>
      </c>
      <c r="C11" s="1" t="s">
        <v>3</v>
      </c>
      <c r="D11" s="1" t="s">
        <v>173</v>
      </c>
      <c r="E11" s="1" t="s">
        <v>171</v>
      </c>
      <c r="F11" s="1" t="s">
        <v>175</v>
      </c>
      <c r="G11" s="1" t="s">
        <v>168</v>
      </c>
      <c r="H11" s="1" t="s">
        <v>166</v>
      </c>
    </row>
    <row r="12" spans="1:22" x14ac:dyDescent="0.25">
      <c r="A12" s="1"/>
      <c r="B12" s="1"/>
      <c r="D12" s="1" t="s">
        <v>351</v>
      </c>
      <c r="E12" s="1" t="s">
        <v>181</v>
      </c>
      <c r="F12" s="1" t="s">
        <v>164</v>
      </c>
      <c r="G12" s="1" t="s">
        <v>167</v>
      </c>
      <c r="H12" s="1" t="s">
        <v>177</v>
      </c>
      <c r="I12" s="1"/>
      <c r="J12" s="1"/>
      <c r="K12" s="1"/>
      <c r="L12" s="1"/>
      <c r="M12" s="1"/>
    </row>
    <row r="13" spans="1:22" x14ac:dyDescent="0.25">
      <c r="A13" s="1"/>
      <c r="B13" s="1"/>
      <c r="D13" s="1" t="s">
        <v>170</v>
      </c>
      <c r="E13" s="1" t="s">
        <v>163</v>
      </c>
      <c r="F13" s="1" t="s">
        <v>174</v>
      </c>
      <c r="G13" s="1" t="s">
        <v>165</v>
      </c>
      <c r="H13" s="1" t="s">
        <v>180</v>
      </c>
      <c r="I13" s="1"/>
      <c r="J13" s="1"/>
      <c r="K13" s="1"/>
      <c r="L13" s="1"/>
      <c r="M13" s="1"/>
    </row>
    <row r="14" spans="1:22" x14ac:dyDescent="0.25">
      <c r="D14" s="1" t="s">
        <v>169</v>
      </c>
      <c r="E14" s="1" t="s">
        <v>172</v>
      </c>
      <c r="F14" s="1" t="s">
        <v>178</v>
      </c>
      <c r="G14" s="1" t="s">
        <v>179</v>
      </c>
      <c r="H14" s="1" t="s">
        <v>176</v>
      </c>
      <c r="I14" s="1" t="s">
        <v>4</v>
      </c>
    </row>
    <row r="15" spans="1:22" x14ac:dyDescent="0.25">
      <c r="A15" t="s">
        <v>13</v>
      </c>
      <c r="B15" t="s">
        <v>14</v>
      </c>
      <c r="C15" t="s">
        <v>15</v>
      </c>
      <c r="D15" t="s">
        <v>3</v>
      </c>
    </row>
    <row r="16" spans="1:22" x14ac:dyDescent="0.25">
      <c r="A16" t="s">
        <v>9</v>
      </c>
      <c r="B16">
        <v>1</v>
      </c>
      <c r="C16">
        <v>2</v>
      </c>
    </row>
    <row r="17" spans="1:7" x14ac:dyDescent="0.25">
      <c r="A17" t="s">
        <v>10</v>
      </c>
      <c r="B17">
        <v>3</v>
      </c>
      <c r="C17">
        <v>5</v>
      </c>
    </row>
    <row r="18" spans="1:7" x14ac:dyDescent="0.25">
      <c r="A18" t="s">
        <v>11</v>
      </c>
      <c r="B18">
        <v>2</v>
      </c>
      <c r="C18">
        <v>5</v>
      </c>
    </row>
    <row r="19" spans="1:7" x14ac:dyDescent="0.25">
      <c r="A19" t="s">
        <v>12</v>
      </c>
      <c r="B19">
        <v>1</v>
      </c>
      <c r="C19">
        <v>3</v>
      </c>
      <c r="D19" t="s">
        <v>4</v>
      </c>
    </row>
    <row r="22" spans="1:7" x14ac:dyDescent="0.25">
      <c r="A22" t="s">
        <v>13</v>
      </c>
      <c r="B22" t="s">
        <v>16</v>
      </c>
      <c r="C22" t="s">
        <v>17</v>
      </c>
      <c r="D22" t="s">
        <v>183</v>
      </c>
      <c r="E22" t="s">
        <v>182</v>
      </c>
      <c r="F22" t="s">
        <v>350</v>
      </c>
      <c r="G22" t="s">
        <v>3</v>
      </c>
    </row>
    <row r="23" spans="1:7" x14ac:dyDescent="0.25">
      <c r="A23">
        <v>1</v>
      </c>
      <c r="B23">
        <v>59</v>
      </c>
      <c r="C23" s="3">
        <v>129</v>
      </c>
      <c r="D23" s="25" t="s">
        <v>9</v>
      </c>
      <c r="E23" s="3" t="s">
        <v>163</v>
      </c>
      <c r="F23" s="26" t="s">
        <v>18</v>
      </c>
    </row>
    <row r="24" spans="1:7" x14ac:dyDescent="0.25">
      <c r="A24">
        <v>2</v>
      </c>
      <c r="B24">
        <v>47</v>
      </c>
      <c r="C24" s="3">
        <v>10800</v>
      </c>
      <c r="D24" s="25" t="s">
        <v>9</v>
      </c>
      <c r="E24" s="3" t="s">
        <v>168</v>
      </c>
      <c r="F24" s="26" t="s">
        <v>23</v>
      </c>
    </row>
    <row r="25" spans="1:7" x14ac:dyDescent="0.25">
      <c r="A25">
        <v>3</v>
      </c>
      <c r="B25">
        <v>56</v>
      </c>
      <c r="C25" s="3">
        <v>106</v>
      </c>
      <c r="D25" s="25" t="s">
        <v>9</v>
      </c>
      <c r="E25" s="3" t="s">
        <v>170</v>
      </c>
      <c r="F25" s="26" t="s">
        <v>25</v>
      </c>
    </row>
    <row r="26" spans="1:7" x14ac:dyDescent="0.25">
      <c r="A26">
        <v>4</v>
      </c>
      <c r="B26">
        <v>46</v>
      </c>
      <c r="C26" s="3">
        <v>10300</v>
      </c>
      <c r="D26" s="25" t="s">
        <v>9</v>
      </c>
      <c r="E26" s="3" t="s">
        <v>169</v>
      </c>
      <c r="F26" s="26" t="s">
        <v>24</v>
      </c>
    </row>
    <row r="27" spans="1:7" x14ac:dyDescent="0.25">
      <c r="A27">
        <v>5</v>
      </c>
      <c r="B27">
        <v>55</v>
      </c>
      <c r="C27" s="3">
        <v>100</v>
      </c>
      <c r="D27" s="25" t="s">
        <v>9</v>
      </c>
      <c r="E27" s="3" t="s">
        <v>166</v>
      </c>
      <c r="F27" s="26" t="s">
        <v>21</v>
      </c>
    </row>
    <row r="28" spans="1:7" x14ac:dyDescent="0.25">
      <c r="A28">
        <v>6</v>
      </c>
      <c r="B28">
        <v>50</v>
      </c>
      <c r="C28" s="3">
        <v>98</v>
      </c>
      <c r="D28" s="25" t="s">
        <v>9</v>
      </c>
      <c r="E28" s="3" t="s">
        <v>167</v>
      </c>
      <c r="F28" s="26" t="s">
        <v>22</v>
      </c>
    </row>
    <row r="29" spans="1:7" x14ac:dyDescent="0.25">
      <c r="A29">
        <v>7</v>
      </c>
      <c r="B29">
        <v>49</v>
      </c>
      <c r="C29" s="3">
        <v>95</v>
      </c>
      <c r="D29" s="25" t="s">
        <v>9</v>
      </c>
      <c r="E29" s="3" t="s">
        <v>181</v>
      </c>
      <c r="F29" s="26" t="s">
        <v>36</v>
      </c>
    </row>
    <row r="30" spans="1:7" x14ac:dyDescent="0.25">
      <c r="A30">
        <v>8</v>
      </c>
      <c r="B30">
        <v>45</v>
      </c>
      <c r="C30" s="3">
        <v>92</v>
      </c>
      <c r="D30" s="25" t="s">
        <v>9</v>
      </c>
      <c r="E30" s="3" t="s">
        <v>171</v>
      </c>
      <c r="F30" s="26" t="s">
        <v>26</v>
      </c>
    </row>
    <row r="31" spans="1:7" x14ac:dyDescent="0.25">
      <c r="A31">
        <v>9</v>
      </c>
      <c r="B31">
        <v>54</v>
      </c>
      <c r="C31" s="3">
        <v>90</v>
      </c>
      <c r="D31" s="25" t="s">
        <v>9</v>
      </c>
      <c r="E31" s="3" t="s">
        <v>172</v>
      </c>
      <c r="F31" s="26" t="s">
        <v>27</v>
      </c>
    </row>
    <row r="32" spans="1:7" x14ac:dyDescent="0.25">
      <c r="A32">
        <v>10</v>
      </c>
      <c r="B32">
        <v>54</v>
      </c>
      <c r="C32" s="3">
        <v>88</v>
      </c>
      <c r="D32" s="25" t="s">
        <v>9</v>
      </c>
      <c r="E32" s="3" t="s">
        <v>173</v>
      </c>
      <c r="F32" s="26" t="s">
        <v>28</v>
      </c>
    </row>
    <row r="33" spans="1:6" x14ac:dyDescent="0.25">
      <c r="A33">
        <v>11</v>
      </c>
      <c r="B33">
        <v>46</v>
      </c>
      <c r="C33" s="3">
        <v>88</v>
      </c>
      <c r="D33" s="25" t="s">
        <v>9</v>
      </c>
      <c r="E33" s="3" t="s">
        <v>164</v>
      </c>
      <c r="F33" s="26" t="s">
        <v>19</v>
      </c>
    </row>
    <row r="34" spans="1:6" x14ac:dyDescent="0.25">
      <c r="A34">
        <v>12</v>
      </c>
      <c r="B34">
        <v>44</v>
      </c>
      <c r="C34" s="3">
        <v>82</v>
      </c>
      <c r="D34" s="25" t="s">
        <v>9</v>
      </c>
      <c r="E34" s="3" t="s">
        <v>179</v>
      </c>
      <c r="F34" s="26" t="s">
        <v>34</v>
      </c>
    </row>
    <row r="35" spans="1:6" x14ac:dyDescent="0.25">
      <c r="A35">
        <v>13</v>
      </c>
      <c r="B35">
        <v>45</v>
      </c>
      <c r="C35" s="3">
        <v>81</v>
      </c>
      <c r="D35" s="25" t="s">
        <v>9</v>
      </c>
      <c r="E35" s="3" t="s">
        <v>175</v>
      </c>
      <c r="F35" s="26" t="s">
        <v>30</v>
      </c>
    </row>
    <row r="36" spans="1:6" x14ac:dyDescent="0.25">
      <c r="A36">
        <v>14</v>
      </c>
      <c r="B36">
        <v>47</v>
      </c>
      <c r="C36" s="3">
        <v>73</v>
      </c>
      <c r="D36" s="25" t="s">
        <v>9</v>
      </c>
      <c r="E36" s="3" t="s">
        <v>165</v>
      </c>
      <c r="F36" s="26" t="s">
        <v>20</v>
      </c>
    </row>
    <row r="37" spans="1:6" x14ac:dyDescent="0.25">
      <c r="A37">
        <v>15</v>
      </c>
      <c r="B37">
        <v>50</v>
      </c>
      <c r="C37" s="3">
        <v>71</v>
      </c>
      <c r="D37" s="25" t="s">
        <v>9</v>
      </c>
      <c r="E37" s="3" t="s">
        <v>180</v>
      </c>
      <c r="F37" s="26" t="s">
        <v>35</v>
      </c>
    </row>
    <row r="38" spans="1:6" x14ac:dyDescent="0.25">
      <c r="A38">
        <v>16</v>
      </c>
      <c r="B38">
        <v>48</v>
      </c>
      <c r="C38" s="3">
        <v>67</v>
      </c>
      <c r="D38" s="25" t="s">
        <v>9</v>
      </c>
      <c r="E38" s="3" t="s">
        <v>177</v>
      </c>
      <c r="F38" s="26" t="s">
        <v>32</v>
      </c>
    </row>
    <row r="39" spans="1:6" x14ac:dyDescent="0.25">
      <c r="A39">
        <v>17</v>
      </c>
      <c r="B39">
        <v>45</v>
      </c>
      <c r="C39" s="3">
        <v>62</v>
      </c>
      <c r="D39" s="25" t="s">
        <v>9</v>
      </c>
      <c r="E39" s="3" t="s">
        <v>178</v>
      </c>
      <c r="F39" s="26" t="s">
        <v>33</v>
      </c>
    </row>
    <row r="40" spans="1:6" x14ac:dyDescent="0.25">
      <c r="A40">
        <v>18</v>
      </c>
      <c r="B40">
        <v>41</v>
      </c>
      <c r="C40" s="3">
        <v>57</v>
      </c>
      <c r="D40" s="25" t="s">
        <v>9</v>
      </c>
      <c r="E40" s="3" t="s">
        <v>174</v>
      </c>
      <c r="F40" s="26" t="s">
        <v>29</v>
      </c>
    </row>
    <row r="41" spans="1:6" x14ac:dyDescent="0.25">
      <c r="A41">
        <v>19</v>
      </c>
      <c r="B41">
        <v>43</v>
      </c>
      <c r="C41" s="3">
        <v>51</v>
      </c>
      <c r="D41" s="25" t="s">
        <v>9</v>
      </c>
      <c r="E41" s="3" t="s">
        <v>351</v>
      </c>
      <c r="F41" s="26" t="s">
        <v>740</v>
      </c>
    </row>
    <row r="42" spans="1:6" x14ac:dyDescent="0.25">
      <c r="A42">
        <v>20</v>
      </c>
      <c r="B42">
        <v>43</v>
      </c>
      <c r="C42" s="3">
        <v>45</v>
      </c>
      <c r="D42" s="25" t="s">
        <v>9</v>
      </c>
      <c r="E42" s="3" t="s">
        <v>176</v>
      </c>
      <c r="F42" s="26" t="s">
        <v>31</v>
      </c>
    </row>
    <row r="43" spans="1:6" x14ac:dyDescent="0.25">
      <c r="A43">
        <v>21</v>
      </c>
      <c r="B43">
        <v>44</v>
      </c>
      <c r="C43" s="3">
        <v>37</v>
      </c>
      <c r="D43" s="25" t="s">
        <v>9</v>
      </c>
      <c r="E43" s="3" t="s">
        <v>176</v>
      </c>
      <c r="F43" s="26" t="s">
        <v>741</v>
      </c>
    </row>
    <row r="44" spans="1:6" x14ac:dyDescent="0.25">
      <c r="A44">
        <v>22</v>
      </c>
      <c r="B44">
        <v>41</v>
      </c>
      <c r="C44" s="3">
        <v>36</v>
      </c>
      <c r="D44" s="25" t="s">
        <v>9</v>
      </c>
      <c r="E44" s="3" t="s">
        <v>351</v>
      </c>
      <c r="F44" s="26" t="s">
        <v>742</v>
      </c>
    </row>
    <row r="45" spans="1:6" x14ac:dyDescent="0.25">
      <c r="A45">
        <v>23</v>
      </c>
      <c r="B45">
        <v>44</v>
      </c>
      <c r="C45" s="3">
        <v>30</v>
      </c>
      <c r="D45" s="25" t="s">
        <v>9</v>
      </c>
      <c r="E45" s="3" t="s">
        <v>174</v>
      </c>
      <c r="F45" s="26" t="s">
        <v>743</v>
      </c>
    </row>
    <row r="46" spans="1:6" x14ac:dyDescent="0.25">
      <c r="A46">
        <v>24</v>
      </c>
      <c r="B46">
        <v>48</v>
      </c>
      <c r="C46" s="3">
        <v>23</v>
      </c>
      <c r="D46" s="25" t="s">
        <v>9</v>
      </c>
      <c r="E46" s="3" t="s">
        <v>177</v>
      </c>
      <c r="F46" s="26" t="s">
        <v>744</v>
      </c>
    </row>
    <row r="47" spans="1:6" x14ac:dyDescent="0.25">
      <c r="A47">
        <v>25</v>
      </c>
      <c r="B47">
        <v>44</v>
      </c>
      <c r="C47" s="3">
        <v>13</v>
      </c>
      <c r="D47" s="25" t="s">
        <v>9</v>
      </c>
      <c r="E47" s="3" t="s">
        <v>165</v>
      </c>
      <c r="F47" s="26" t="s">
        <v>745</v>
      </c>
    </row>
    <row r="48" spans="1:6" x14ac:dyDescent="0.25">
      <c r="A48">
        <v>26</v>
      </c>
      <c r="B48">
        <v>45</v>
      </c>
      <c r="C48" s="3">
        <v>12</v>
      </c>
      <c r="D48" s="25" t="s">
        <v>9</v>
      </c>
      <c r="E48" s="3" t="s">
        <v>178</v>
      </c>
      <c r="F48" s="26" t="s">
        <v>746</v>
      </c>
    </row>
    <row r="49" spans="1:6" x14ac:dyDescent="0.25">
      <c r="A49">
        <v>27</v>
      </c>
      <c r="B49">
        <v>42</v>
      </c>
      <c r="C49" s="3">
        <v>9</v>
      </c>
      <c r="D49" s="25" t="s">
        <v>9</v>
      </c>
      <c r="E49" s="3" t="s">
        <v>172</v>
      </c>
      <c r="F49" s="26" t="s">
        <v>747</v>
      </c>
    </row>
    <row r="50" spans="1:6" x14ac:dyDescent="0.25">
      <c r="A50">
        <v>28</v>
      </c>
      <c r="B50">
        <v>47</v>
      </c>
      <c r="C50" s="3">
        <v>8</v>
      </c>
      <c r="D50" s="25" t="s">
        <v>9</v>
      </c>
      <c r="E50" s="3" t="s">
        <v>168</v>
      </c>
      <c r="F50" s="26" t="s">
        <v>748</v>
      </c>
    </row>
    <row r="51" spans="1:6" x14ac:dyDescent="0.25">
      <c r="A51">
        <v>29</v>
      </c>
      <c r="B51">
        <v>48</v>
      </c>
      <c r="C51" s="3">
        <v>7</v>
      </c>
      <c r="D51" s="25" t="s">
        <v>9</v>
      </c>
      <c r="E51" s="3" t="s">
        <v>166</v>
      </c>
      <c r="F51" s="26" t="s">
        <v>749</v>
      </c>
    </row>
    <row r="52" spans="1:6" x14ac:dyDescent="0.25">
      <c r="A52">
        <v>30</v>
      </c>
      <c r="B52">
        <v>42</v>
      </c>
      <c r="C52" s="3">
        <v>5</v>
      </c>
      <c r="D52" s="25" t="s">
        <v>9</v>
      </c>
      <c r="E52" s="3" t="s">
        <v>180</v>
      </c>
      <c r="F52" s="26" t="s">
        <v>750</v>
      </c>
    </row>
    <row r="53" spans="1:6" x14ac:dyDescent="0.25">
      <c r="A53">
        <v>31</v>
      </c>
      <c r="B53">
        <v>48</v>
      </c>
      <c r="C53" s="3">
        <v>3</v>
      </c>
      <c r="D53" s="25" t="s">
        <v>9</v>
      </c>
      <c r="E53" s="3" t="s">
        <v>172</v>
      </c>
      <c r="F53" s="26" t="s">
        <v>751</v>
      </c>
    </row>
    <row r="54" spans="1:6" x14ac:dyDescent="0.25">
      <c r="A54">
        <v>32</v>
      </c>
      <c r="B54">
        <v>46</v>
      </c>
      <c r="C54" s="3">
        <v>1</v>
      </c>
      <c r="D54" s="25" t="s">
        <v>9</v>
      </c>
      <c r="E54" s="3" t="s">
        <v>170</v>
      </c>
      <c r="F54" s="26" t="s">
        <v>752</v>
      </c>
    </row>
    <row r="55" spans="1:6" x14ac:dyDescent="0.25">
      <c r="A55">
        <v>33</v>
      </c>
      <c r="B55">
        <v>40</v>
      </c>
      <c r="C55" s="3">
        <v>1</v>
      </c>
      <c r="D55" s="25" t="s">
        <v>9</v>
      </c>
      <c r="E55" s="3" t="s">
        <v>179</v>
      </c>
      <c r="F55" s="26" t="s">
        <v>753</v>
      </c>
    </row>
    <row r="56" spans="1:6" x14ac:dyDescent="0.25">
      <c r="A56">
        <v>34</v>
      </c>
      <c r="B56">
        <v>50</v>
      </c>
      <c r="C56" s="3">
        <v>0</v>
      </c>
      <c r="D56" s="25" t="s">
        <v>9</v>
      </c>
      <c r="E56" s="3" t="s">
        <v>173</v>
      </c>
      <c r="F56" s="26" t="s">
        <v>754</v>
      </c>
    </row>
    <row r="57" spans="1:6" x14ac:dyDescent="0.25">
      <c r="A57">
        <v>35</v>
      </c>
      <c r="B57">
        <v>48</v>
      </c>
      <c r="C57" s="3">
        <v>0</v>
      </c>
      <c r="D57" s="25" t="s">
        <v>9</v>
      </c>
      <c r="E57" s="3" t="s">
        <v>173</v>
      </c>
      <c r="F57" s="26" t="s">
        <v>755</v>
      </c>
    </row>
    <row r="58" spans="1:6" x14ac:dyDescent="0.25">
      <c r="A58">
        <v>36</v>
      </c>
      <c r="B58">
        <v>47</v>
      </c>
      <c r="C58" s="3">
        <v>0</v>
      </c>
      <c r="D58" s="25" t="s">
        <v>9</v>
      </c>
      <c r="E58" s="3" t="s">
        <v>166</v>
      </c>
      <c r="F58" s="26" t="s">
        <v>756</v>
      </c>
    </row>
    <row r="59" spans="1:6" x14ac:dyDescent="0.25">
      <c r="A59">
        <v>37</v>
      </c>
      <c r="B59">
        <v>47</v>
      </c>
      <c r="C59" s="3">
        <v>0</v>
      </c>
      <c r="D59" s="25" t="s">
        <v>9</v>
      </c>
      <c r="E59" s="3" t="s">
        <v>163</v>
      </c>
      <c r="F59" s="26" t="s">
        <v>757</v>
      </c>
    </row>
    <row r="60" spans="1:6" x14ac:dyDescent="0.25">
      <c r="A60">
        <v>38</v>
      </c>
      <c r="B60">
        <v>45</v>
      </c>
      <c r="C60" s="3">
        <v>0</v>
      </c>
      <c r="D60" s="25" t="s">
        <v>9</v>
      </c>
      <c r="E60" s="3" t="s">
        <v>174</v>
      </c>
      <c r="F60" s="26" t="s">
        <v>758</v>
      </c>
    </row>
    <row r="61" spans="1:6" x14ac:dyDescent="0.25">
      <c r="A61">
        <v>39</v>
      </c>
      <c r="B61">
        <v>44</v>
      </c>
      <c r="C61" s="3">
        <v>0</v>
      </c>
      <c r="D61" s="25" t="s">
        <v>9</v>
      </c>
      <c r="E61" s="3" t="s">
        <v>167</v>
      </c>
      <c r="F61" s="26" t="s">
        <v>759</v>
      </c>
    </row>
    <row r="62" spans="1:6" x14ac:dyDescent="0.25">
      <c r="A62">
        <v>40</v>
      </c>
      <c r="B62">
        <v>44</v>
      </c>
      <c r="C62" s="3">
        <v>0</v>
      </c>
      <c r="D62" s="25" t="s">
        <v>9</v>
      </c>
      <c r="E62" s="3" t="s">
        <v>177</v>
      </c>
      <c r="F62" s="26" t="s">
        <v>41</v>
      </c>
    </row>
    <row r="63" spans="1:6" x14ac:dyDescent="0.25">
      <c r="A63">
        <v>41</v>
      </c>
      <c r="B63">
        <v>43</v>
      </c>
      <c r="C63" s="3">
        <v>0</v>
      </c>
      <c r="D63" s="25" t="s">
        <v>9</v>
      </c>
      <c r="E63" s="3" t="s">
        <v>181</v>
      </c>
      <c r="F63" s="26" t="s">
        <v>760</v>
      </c>
    </row>
    <row r="64" spans="1:6" x14ac:dyDescent="0.25">
      <c r="A64">
        <v>42</v>
      </c>
      <c r="B64">
        <v>42</v>
      </c>
      <c r="C64" s="3">
        <v>0</v>
      </c>
      <c r="D64" s="25" t="s">
        <v>9</v>
      </c>
      <c r="E64" s="3" t="s">
        <v>181</v>
      </c>
      <c r="F64" s="26" t="s">
        <v>761</v>
      </c>
    </row>
    <row r="65" spans="1:6" x14ac:dyDescent="0.25">
      <c r="A65">
        <v>43</v>
      </c>
      <c r="B65">
        <v>42</v>
      </c>
      <c r="C65" s="3">
        <v>0</v>
      </c>
      <c r="D65" s="25" t="s">
        <v>9</v>
      </c>
      <c r="E65" s="3" t="s">
        <v>167</v>
      </c>
      <c r="F65" s="26" t="s">
        <v>762</v>
      </c>
    </row>
    <row r="66" spans="1:6" x14ac:dyDescent="0.25">
      <c r="A66">
        <v>44</v>
      </c>
      <c r="B66">
        <v>41</v>
      </c>
      <c r="C66" s="3">
        <v>0</v>
      </c>
      <c r="D66" s="25" t="s">
        <v>9</v>
      </c>
      <c r="E66" s="3" t="s">
        <v>175</v>
      </c>
      <c r="F66" s="26" t="s">
        <v>763</v>
      </c>
    </row>
    <row r="67" spans="1:6" x14ac:dyDescent="0.25">
      <c r="A67">
        <v>45</v>
      </c>
      <c r="B67">
        <v>40</v>
      </c>
      <c r="C67" s="3">
        <v>0</v>
      </c>
      <c r="D67" s="25" t="s">
        <v>9</v>
      </c>
      <c r="E67" s="3" t="s">
        <v>175</v>
      </c>
      <c r="F67" s="26" t="s">
        <v>764</v>
      </c>
    </row>
    <row r="68" spans="1:6" x14ac:dyDescent="0.25">
      <c r="A68">
        <v>46</v>
      </c>
      <c r="B68">
        <v>40</v>
      </c>
      <c r="C68" s="3">
        <v>0</v>
      </c>
      <c r="D68" s="25" t="s">
        <v>9</v>
      </c>
      <c r="E68" s="3" t="s">
        <v>171</v>
      </c>
      <c r="F68" s="26" t="s">
        <v>765</v>
      </c>
    </row>
    <row r="69" spans="1:6" x14ac:dyDescent="0.25">
      <c r="A69">
        <v>47</v>
      </c>
      <c r="B69">
        <v>40</v>
      </c>
      <c r="C69" s="3">
        <v>0</v>
      </c>
      <c r="D69" s="25" t="s">
        <v>9</v>
      </c>
      <c r="E69" s="3" t="s">
        <v>171</v>
      </c>
      <c r="F69" s="26" t="s">
        <v>766</v>
      </c>
    </row>
    <row r="70" spans="1:6" x14ac:dyDescent="0.25">
      <c r="A70">
        <v>48</v>
      </c>
      <c r="B70">
        <v>40</v>
      </c>
      <c r="C70" s="3">
        <v>0</v>
      </c>
      <c r="D70" s="25" t="s">
        <v>9</v>
      </c>
      <c r="E70" s="3" t="s">
        <v>168</v>
      </c>
      <c r="F70" s="26" t="s">
        <v>767</v>
      </c>
    </row>
    <row r="71" spans="1:6" x14ac:dyDescent="0.25">
      <c r="A71">
        <v>49</v>
      </c>
      <c r="B71">
        <v>40</v>
      </c>
      <c r="C71" s="3">
        <v>0</v>
      </c>
      <c r="D71" s="25" t="s">
        <v>9</v>
      </c>
      <c r="E71" s="3" t="s">
        <v>168</v>
      </c>
      <c r="F71" s="26" t="s">
        <v>768</v>
      </c>
    </row>
    <row r="72" spans="1:6" x14ac:dyDescent="0.25">
      <c r="A72">
        <v>50</v>
      </c>
      <c r="B72">
        <v>40</v>
      </c>
      <c r="C72" s="3">
        <v>0</v>
      </c>
      <c r="D72" s="25" t="s">
        <v>9</v>
      </c>
      <c r="E72" s="3" t="s">
        <v>351</v>
      </c>
      <c r="F72" s="26" t="s">
        <v>769</v>
      </c>
    </row>
    <row r="73" spans="1:6" x14ac:dyDescent="0.25">
      <c r="A73">
        <v>51</v>
      </c>
      <c r="B73">
        <v>40</v>
      </c>
      <c r="C73" s="3">
        <v>0</v>
      </c>
      <c r="D73" s="25" t="s">
        <v>9</v>
      </c>
      <c r="E73" s="3" t="s">
        <v>164</v>
      </c>
      <c r="F73" s="26" t="s">
        <v>770</v>
      </c>
    </row>
    <row r="74" spans="1:6" x14ac:dyDescent="0.25">
      <c r="A74">
        <v>52</v>
      </c>
      <c r="B74">
        <v>40</v>
      </c>
      <c r="C74" s="3">
        <v>0</v>
      </c>
      <c r="D74" s="25" t="s">
        <v>9</v>
      </c>
      <c r="E74" s="3" t="s">
        <v>163</v>
      </c>
      <c r="F74" s="26" t="s">
        <v>37</v>
      </c>
    </row>
    <row r="75" spans="1:6" x14ac:dyDescent="0.25">
      <c r="A75">
        <v>53</v>
      </c>
      <c r="B75">
        <v>40</v>
      </c>
      <c r="C75" s="3">
        <v>0</v>
      </c>
      <c r="D75" s="25" t="s">
        <v>9</v>
      </c>
      <c r="E75" s="3" t="s">
        <v>165</v>
      </c>
      <c r="F75" s="26" t="s">
        <v>771</v>
      </c>
    </row>
    <row r="76" spans="1:6" x14ac:dyDescent="0.25">
      <c r="A76">
        <v>54</v>
      </c>
      <c r="B76">
        <v>40</v>
      </c>
      <c r="C76" s="3">
        <v>0</v>
      </c>
      <c r="D76" s="25" t="s">
        <v>9</v>
      </c>
      <c r="E76" s="3" t="s">
        <v>180</v>
      </c>
      <c r="F76" s="26" t="s">
        <v>772</v>
      </c>
    </row>
    <row r="77" spans="1:6" x14ac:dyDescent="0.25">
      <c r="A77">
        <v>55</v>
      </c>
      <c r="B77">
        <v>40</v>
      </c>
      <c r="C77" s="3">
        <v>0</v>
      </c>
      <c r="D77" s="25" t="s">
        <v>9</v>
      </c>
      <c r="E77" s="3" t="s">
        <v>169</v>
      </c>
      <c r="F77" s="26" t="s">
        <v>773</v>
      </c>
    </row>
    <row r="78" spans="1:6" x14ac:dyDescent="0.25">
      <c r="A78">
        <v>56</v>
      </c>
      <c r="B78">
        <v>40</v>
      </c>
      <c r="C78" s="3">
        <v>0</v>
      </c>
      <c r="D78" s="25" t="s">
        <v>9</v>
      </c>
      <c r="E78" s="3" t="s">
        <v>169</v>
      </c>
      <c r="F78" s="26" t="s">
        <v>774</v>
      </c>
    </row>
    <row r="79" spans="1:6" x14ac:dyDescent="0.25">
      <c r="A79">
        <v>57</v>
      </c>
      <c r="B79">
        <v>40</v>
      </c>
      <c r="C79" s="3">
        <v>0</v>
      </c>
      <c r="D79" s="25" t="s">
        <v>9</v>
      </c>
      <c r="E79" s="3" t="s">
        <v>172</v>
      </c>
      <c r="F79" s="26" t="s">
        <v>775</v>
      </c>
    </row>
    <row r="80" spans="1:6" x14ac:dyDescent="0.25">
      <c r="A80">
        <v>58</v>
      </c>
      <c r="B80">
        <v>40</v>
      </c>
      <c r="C80" s="3">
        <v>0</v>
      </c>
      <c r="D80" s="25" t="s">
        <v>9</v>
      </c>
      <c r="E80" s="3" t="s">
        <v>178</v>
      </c>
      <c r="F80" s="26" t="s">
        <v>776</v>
      </c>
    </row>
    <row r="81" spans="1:6" x14ac:dyDescent="0.25">
      <c r="A81">
        <v>59</v>
      </c>
      <c r="B81">
        <v>40</v>
      </c>
      <c r="C81" s="3">
        <v>0</v>
      </c>
      <c r="D81" s="25" t="s">
        <v>9</v>
      </c>
      <c r="E81" s="3" t="s">
        <v>179</v>
      </c>
      <c r="F81" s="26" t="s">
        <v>777</v>
      </c>
    </row>
    <row r="82" spans="1:6" x14ac:dyDescent="0.25">
      <c r="A82">
        <v>60</v>
      </c>
      <c r="B82">
        <v>40</v>
      </c>
      <c r="C82" s="3">
        <v>0</v>
      </c>
      <c r="D82" s="25" t="s">
        <v>9</v>
      </c>
      <c r="E82" s="3" t="s">
        <v>176</v>
      </c>
      <c r="F82" s="26" t="s">
        <v>778</v>
      </c>
    </row>
    <row r="83" spans="1:6" x14ac:dyDescent="0.25">
      <c r="A83">
        <v>61</v>
      </c>
      <c r="B83">
        <v>39</v>
      </c>
      <c r="C83" s="3">
        <v>0</v>
      </c>
      <c r="D83" s="25" t="s">
        <v>9</v>
      </c>
      <c r="E83" s="3" t="s">
        <v>164</v>
      </c>
      <c r="F83" s="26" t="s">
        <v>779</v>
      </c>
    </row>
    <row r="84" spans="1:6" x14ac:dyDescent="0.25">
      <c r="A84">
        <v>62</v>
      </c>
      <c r="B84">
        <v>74</v>
      </c>
      <c r="C84" s="3">
        <v>138</v>
      </c>
      <c r="D84" s="25" t="s">
        <v>10</v>
      </c>
      <c r="E84" s="3" t="s">
        <v>166</v>
      </c>
      <c r="F84" s="26" t="s">
        <v>50</v>
      </c>
    </row>
    <row r="85" spans="1:6" x14ac:dyDescent="0.25">
      <c r="A85">
        <v>63</v>
      </c>
      <c r="B85">
        <v>68</v>
      </c>
      <c r="C85" s="3">
        <v>128</v>
      </c>
      <c r="D85" s="25" t="s">
        <v>10</v>
      </c>
      <c r="E85" s="3" t="s">
        <v>166</v>
      </c>
      <c r="F85" s="26" t="s">
        <v>38</v>
      </c>
    </row>
    <row r="86" spans="1:6" x14ac:dyDescent="0.25">
      <c r="A86">
        <v>64</v>
      </c>
      <c r="B86">
        <v>64</v>
      </c>
      <c r="C86" s="3">
        <v>119</v>
      </c>
      <c r="D86" s="25" t="s">
        <v>10</v>
      </c>
      <c r="E86" s="3" t="s">
        <v>170</v>
      </c>
      <c r="F86" s="26" t="s">
        <v>42</v>
      </c>
    </row>
    <row r="87" spans="1:6" x14ac:dyDescent="0.25">
      <c r="A87">
        <v>65</v>
      </c>
      <c r="B87">
        <v>67</v>
      </c>
      <c r="C87" s="3">
        <v>115</v>
      </c>
      <c r="D87" s="25" t="s">
        <v>10</v>
      </c>
      <c r="E87" s="3" t="s">
        <v>163</v>
      </c>
      <c r="F87" s="26" t="s">
        <v>39</v>
      </c>
    </row>
    <row r="88" spans="1:6" x14ac:dyDescent="0.25">
      <c r="A88">
        <v>66</v>
      </c>
      <c r="B88">
        <v>57</v>
      </c>
      <c r="C88" s="3">
        <v>109</v>
      </c>
      <c r="D88" s="25" t="s">
        <v>10</v>
      </c>
      <c r="E88" s="3" t="s">
        <v>173</v>
      </c>
      <c r="F88" s="26" t="s">
        <v>45</v>
      </c>
    </row>
    <row r="89" spans="1:6" x14ac:dyDescent="0.25">
      <c r="A89">
        <v>67</v>
      </c>
      <c r="B89">
        <v>57</v>
      </c>
      <c r="C89" s="3">
        <v>99</v>
      </c>
      <c r="D89" s="25" t="s">
        <v>10</v>
      </c>
      <c r="E89" s="3" t="s">
        <v>163</v>
      </c>
      <c r="F89" s="26" t="s">
        <v>40</v>
      </c>
    </row>
    <row r="90" spans="1:6" x14ac:dyDescent="0.25">
      <c r="A90">
        <v>68</v>
      </c>
      <c r="B90">
        <v>55</v>
      </c>
      <c r="C90" s="3">
        <v>99</v>
      </c>
      <c r="D90" s="25" t="s">
        <v>10</v>
      </c>
      <c r="E90" s="3" t="s">
        <v>172</v>
      </c>
      <c r="F90" s="26" t="s">
        <v>44</v>
      </c>
    </row>
    <row r="91" spans="1:6" x14ac:dyDescent="0.25">
      <c r="A91">
        <v>69</v>
      </c>
      <c r="B91">
        <v>66</v>
      </c>
      <c r="C91" s="3">
        <v>98</v>
      </c>
      <c r="D91" s="25" t="s">
        <v>10</v>
      </c>
      <c r="E91" s="3" t="s">
        <v>170</v>
      </c>
      <c r="F91" s="26" t="s">
        <v>47</v>
      </c>
    </row>
    <row r="92" spans="1:6" x14ac:dyDescent="0.25">
      <c r="A92">
        <v>70</v>
      </c>
      <c r="B92">
        <v>60</v>
      </c>
      <c r="C92" s="3">
        <v>95</v>
      </c>
      <c r="D92" s="25" t="s">
        <v>10</v>
      </c>
      <c r="E92" s="3" t="s">
        <v>173</v>
      </c>
      <c r="F92" s="26" t="s">
        <v>62</v>
      </c>
    </row>
    <row r="93" spans="1:6" x14ac:dyDescent="0.25">
      <c r="A93">
        <v>71</v>
      </c>
      <c r="B93">
        <v>55</v>
      </c>
      <c r="C93" s="3">
        <v>95</v>
      </c>
      <c r="D93" s="25" t="s">
        <v>10</v>
      </c>
      <c r="E93" s="3" t="s">
        <v>167</v>
      </c>
      <c r="F93" s="26" t="s">
        <v>49</v>
      </c>
    </row>
    <row r="94" spans="1:6" x14ac:dyDescent="0.25">
      <c r="A94">
        <v>72</v>
      </c>
      <c r="B94">
        <v>60</v>
      </c>
      <c r="C94" s="3">
        <v>91</v>
      </c>
      <c r="D94" s="25" t="s">
        <v>10</v>
      </c>
      <c r="E94" s="3" t="s">
        <v>172</v>
      </c>
      <c r="F94" s="26" t="s">
        <v>46</v>
      </c>
    </row>
    <row r="95" spans="1:6" x14ac:dyDescent="0.25">
      <c r="A95">
        <v>73</v>
      </c>
      <c r="B95">
        <v>59</v>
      </c>
      <c r="C95" s="3">
        <v>88</v>
      </c>
      <c r="D95" s="25" t="s">
        <v>10</v>
      </c>
      <c r="E95" s="3" t="s">
        <v>166</v>
      </c>
      <c r="F95" s="26" t="s">
        <v>81</v>
      </c>
    </row>
    <row r="96" spans="1:6" x14ac:dyDescent="0.25">
      <c r="A96">
        <v>74</v>
      </c>
      <c r="B96">
        <v>60</v>
      </c>
      <c r="C96" s="3">
        <v>87</v>
      </c>
      <c r="D96" s="25" t="s">
        <v>10</v>
      </c>
      <c r="E96" s="3" t="s">
        <v>173</v>
      </c>
      <c r="F96" s="26" t="s">
        <v>780</v>
      </c>
    </row>
    <row r="97" spans="1:6" x14ac:dyDescent="0.25">
      <c r="A97">
        <v>75</v>
      </c>
      <c r="B97">
        <v>50</v>
      </c>
      <c r="C97" s="3">
        <v>85</v>
      </c>
      <c r="D97" s="25" t="s">
        <v>10</v>
      </c>
      <c r="E97" s="3" t="s">
        <v>169</v>
      </c>
      <c r="F97" s="26" t="s">
        <v>60</v>
      </c>
    </row>
    <row r="98" spans="1:6" x14ac:dyDescent="0.25">
      <c r="A98">
        <v>76</v>
      </c>
      <c r="B98">
        <v>64</v>
      </c>
      <c r="C98" s="3">
        <v>79</v>
      </c>
      <c r="D98" s="25" t="s">
        <v>10</v>
      </c>
      <c r="E98" s="3" t="s">
        <v>166</v>
      </c>
      <c r="F98" s="26" t="s">
        <v>781</v>
      </c>
    </row>
    <row r="99" spans="1:6" x14ac:dyDescent="0.25">
      <c r="A99">
        <v>77</v>
      </c>
      <c r="B99">
        <v>59</v>
      </c>
      <c r="C99" s="3">
        <v>79</v>
      </c>
      <c r="D99" s="25" t="s">
        <v>10</v>
      </c>
      <c r="E99" s="3" t="s">
        <v>173</v>
      </c>
      <c r="F99" s="26" t="s">
        <v>43</v>
      </c>
    </row>
    <row r="100" spans="1:6" x14ac:dyDescent="0.25">
      <c r="A100">
        <v>78</v>
      </c>
      <c r="B100">
        <v>52</v>
      </c>
      <c r="C100" s="3">
        <v>79</v>
      </c>
      <c r="D100" s="25" t="s">
        <v>10</v>
      </c>
      <c r="E100" s="3" t="s">
        <v>172</v>
      </c>
      <c r="F100" s="26" t="s">
        <v>48</v>
      </c>
    </row>
    <row r="101" spans="1:6" x14ac:dyDescent="0.25">
      <c r="A101">
        <v>79</v>
      </c>
      <c r="B101">
        <v>46</v>
      </c>
      <c r="C101" s="3">
        <v>78</v>
      </c>
      <c r="D101" s="25" t="s">
        <v>10</v>
      </c>
      <c r="E101" s="3" t="s">
        <v>174</v>
      </c>
      <c r="F101" s="26" t="s">
        <v>56</v>
      </c>
    </row>
    <row r="102" spans="1:6" x14ac:dyDescent="0.25">
      <c r="A102">
        <v>80</v>
      </c>
      <c r="B102">
        <v>49</v>
      </c>
      <c r="C102" s="3">
        <v>77</v>
      </c>
      <c r="D102" s="25" t="s">
        <v>10</v>
      </c>
      <c r="E102" s="3" t="s">
        <v>175</v>
      </c>
      <c r="F102" s="26" t="s">
        <v>79</v>
      </c>
    </row>
    <row r="103" spans="1:6" x14ac:dyDescent="0.25">
      <c r="A103">
        <v>81</v>
      </c>
      <c r="B103">
        <v>47</v>
      </c>
      <c r="C103" s="3">
        <v>76</v>
      </c>
      <c r="D103" s="25" t="s">
        <v>10</v>
      </c>
      <c r="E103" s="3" t="s">
        <v>168</v>
      </c>
      <c r="F103" s="26" t="s">
        <v>41</v>
      </c>
    </row>
    <row r="104" spans="1:6" x14ac:dyDescent="0.25">
      <c r="A104">
        <v>82</v>
      </c>
      <c r="B104">
        <v>46</v>
      </c>
      <c r="C104" s="3">
        <v>76</v>
      </c>
      <c r="D104" s="25" t="s">
        <v>10</v>
      </c>
      <c r="E104" s="3" t="s">
        <v>179</v>
      </c>
      <c r="F104" s="26" t="s">
        <v>67</v>
      </c>
    </row>
    <row r="105" spans="1:6" x14ac:dyDescent="0.25">
      <c r="A105">
        <v>83</v>
      </c>
      <c r="B105">
        <v>49</v>
      </c>
      <c r="C105" s="3">
        <v>75</v>
      </c>
      <c r="D105" s="25" t="s">
        <v>10</v>
      </c>
      <c r="E105" s="3" t="s">
        <v>168</v>
      </c>
      <c r="F105" s="26" t="s">
        <v>54</v>
      </c>
    </row>
    <row r="106" spans="1:6" x14ac:dyDescent="0.25">
      <c r="A106">
        <v>84</v>
      </c>
      <c r="B106">
        <v>51</v>
      </c>
      <c r="C106" s="3">
        <v>73</v>
      </c>
      <c r="D106" s="25" t="s">
        <v>10</v>
      </c>
      <c r="E106" s="3" t="s">
        <v>176</v>
      </c>
      <c r="F106" s="26" t="s">
        <v>83</v>
      </c>
    </row>
    <row r="107" spans="1:6" x14ac:dyDescent="0.25">
      <c r="A107">
        <v>85</v>
      </c>
      <c r="B107">
        <v>47</v>
      </c>
      <c r="C107" s="3">
        <v>73</v>
      </c>
      <c r="D107" s="25" t="s">
        <v>10</v>
      </c>
      <c r="E107" s="3" t="s">
        <v>168</v>
      </c>
      <c r="F107" s="26" t="s">
        <v>63</v>
      </c>
    </row>
    <row r="108" spans="1:6" x14ac:dyDescent="0.25">
      <c r="A108">
        <v>86</v>
      </c>
      <c r="B108">
        <v>45</v>
      </c>
      <c r="C108" s="3">
        <v>72</v>
      </c>
      <c r="D108" s="25" t="s">
        <v>10</v>
      </c>
      <c r="E108" s="3" t="s">
        <v>169</v>
      </c>
      <c r="F108" s="26" t="s">
        <v>61</v>
      </c>
    </row>
    <row r="109" spans="1:6" x14ac:dyDescent="0.25">
      <c r="A109">
        <v>87</v>
      </c>
      <c r="B109">
        <v>47</v>
      </c>
      <c r="C109" s="3">
        <v>71</v>
      </c>
      <c r="D109" s="25" t="s">
        <v>10</v>
      </c>
      <c r="E109" s="3" t="s">
        <v>177</v>
      </c>
      <c r="F109" s="26" t="s">
        <v>68</v>
      </c>
    </row>
    <row r="110" spans="1:6" x14ac:dyDescent="0.25">
      <c r="A110">
        <v>88</v>
      </c>
      <c r="B110">
        <v>46</v>
      </c>
      <c r="C110" s="3">
        <v>69</v>
      </c>
      <c r="D110" s="25" t="s">
        <v>10</v>
      </c>
      <c r="E110" s="3" t="s">
        <v>171</v>
      </c>
      <c r="F110" s="26" t="s">
        <v>58</v>
      </c>
    </row>
    <row r="111" spans="1:6" x14ac:dyDescent="0.25">
      <c r="A111">
        <v>89</v>
      </c>
      <c r="B111">
        <v>55</v>
      </c>
      <c r="C111" s="3">
        <v>68</v>
      </c>
      <c r="D111" s="25" t="s">
        <v>10</v>
      </c>
      <c r="E111" s="3" t="s">
        <v>173</v>
      </c>
      <c r="F111" s="26" t="s">
        <v>782</v>
      </c>
    </row>
    <row r="112" spans="1:6" x14ac:dyDescent="0.25">
      <c r="A112">
        <v>90</v>
      </c>
      <c r="B112">
        <v>53</v>
      </c>
      <c r="C112" s="3">
        <v>68</v>
      </c>
      <c r="D112" s="25" t="s">
        <v>10</v>
      </c>
      <c r="E112" s="3" t="s">
        <v>177</v>
      </c>
      <c r="F112" s="26" t="s">
        <v>783</v>
      </c>
    </row>
    <row r="113" spans="1:6" x14ac:dyDescent="0.25">
      <c r="A113">
        <v>91</v>
      </c>
      <c r="B113">
        <v>47</v>
      </c>
      <c r="C113" s="3">
        <v>68</v>
      </c>
      <c r="D113" s="25" t="s">
        <v>10</v>
      </c>
      <c r="E113" s="3" t="s">
        <v>175</v>
      </c>
      <c r="F113" s="26" t="s">
        <v>65</v>
      </c>
    </row>
    <row r="114" spans="1:6" x14ac:dyDescent="0.25">
      <c r="A114">
        <v>92</v>
      </c>
      <c r="B114">
        <v>46</v>
      </c>
      <c r="C114" s="3">
        <v>67</v>
      </c>
      <c r="D114" s="25" t="s">
        <v>10</v>
      </c>
      <c r="E114" s="3" t="s">
        <v>164</v>
      </c>
      <c r="F114" s="26" t="s">
        <v>78</v>
      </c>
    </row>
    <row r="115" spans="1:6" x14ac:dyDescent="0.25">
      <c r="A115">
        <v>93</v>
      </c>
      <c r="B115">
        <v>46</v>
      </c>
      <c r="C115" s="3">
        <v>67</v>
      </c>
      <c r="D115" s="25" t="s">
        <v>10</v>
      </c>
      <c r="E115" s="3" t="s">
        <v>164</v>
      </c>
      <c r="F115" s="26" t="s">
        <v>57</v>
      </c>
    </row>
    <row r="116" spans="1:6" x14ac:dyDescent="0.25">
      <c r="A116">
        <v>94</v>
      </c>
      <c r="B116">
        <v>53</v>
      </c>
      <c r="C116" s="3">
        <v>66</v>
      </c>
      <c r="D116" s="25" t="s">
        <v>10</v>
      </c>
      <c r="E116" s="3" t="s">
        <v>165</v>
      </c>
      <c r="F116" s="26" t="s">
        <v>69</v>
      </c>
    </row>
    <row r="117" spans="1:6" x14ac:dyDescent="0.25">
      <c r="A117">
        <v>95</v>
      </c>
      <c r="B117">
        <v>50</v>
      </c>
      <c r="C117" s="3">
        <v>66</v>
      </c>
      <c r="D117" s="25" t="s">
        <v>10</v>
      </c>
      <c r="E117" s="3" t="s">
        <v>169</v>
      </c>
      <c r="F117" s="26" t="s">
        <v>73</v>
      </c>
    </row>
    <row r="118" spans="1:6" x14ac:dyDescent="0.25">
      <c r="A118">
        <v>96</v>
      </c>
      <c r="B118">
        <v>47</v>
      </c>
      <c r="C118" s="3">
        <v>66</v>
      </c>
      <c r="D118" s="25" t="s">
        <v>10</v>
      </c>
      <c r="E118" s="3" t="s">
        <v>165</v>
      </c>
      <c r="F118" s="26" t="s">
        <v>52</v>
      </c>
    </row>
    <row r="119" spans="1:6" x14ac:dyDescent="0.25">
      <c r="A119">
        <v>97</v>
      </c>
      <c r="B119">
        <v>54</v>
      </c>
      <c r="C119" s="3">
        <v>65</v>
      </c>
      <c r="D119" s="25" t="s">
        <v>10</v>
      </c>
      <c r="E119" s="3" t="s">
        <v>177</v>
      </c>
      <c r="F119" s="26" t="s">
        <v>59</v>
      </c>
    </row>
    <row r="120" spans="1:6" x14ac:dyDescent="0.25">
      <c r="A120">
        <v>98</v>
      </c>
      <c r="B120">
        <v>45</v>
      </c>
      <c r="C120" s="3">
        <v>65</v>
      </c>
      <c r="D120" s="25" t="s">
        <v>10</v>
      </c>
      <c r="E120" s="3" t="s">
        <v>171</v>
      </c>
      <c r="F120" s="26" t="s">
        <v>71</v>
      </c>
    </row>
    <row r="121" spans="1:6" x14ac:dyDescent="0.25">
      <c r="A121">
        <v>99</v>
      </c>
      <c r="B121">
        <v>53</v>
      </c>
      <c r="C121" s="3">
        <v>63</v>
      </c>
      <c r="D121" s="25" t="s">
        <v>10</v>
      </c>
      <c r="E121" s="3" t="s">
        <v>163</v>
      </c>
      <c r="F121" s="26" t="s">
        <v>784</v>
      </c>
    </row>
    <row r="122" spans="1:6" x14ac:dyDescent="0.25">
      <c r="A122">
        <v>100</v>
      </c>
      <c r="B122">
        <v>49</v>
      </c>
      <c r="C122" s="3">
        <v>63</v>
      </c>
      <c r="D122" s="25" t="s">
        <v>10</v>
      </c>
      <c r="E122" s="3" t="s">
        <v>179</v>
      </c>
      <c r="F122" s="26" t="s">
        <v>785</v>
      </c>
    </row>
    <row r="123" spans="1:6" x14ac:dyDescent="0.25">
      <c r="A123">
        <v>101</v>
      </c>
      <c r="B123">
        <v>55</v>
      </c>
      <c r="C123" s="3">
        <v>62</v>
      </c>
      <c r="D123" s="25" t="s">
        <v>10</v>
      </c>
      <c r="E123" s="3" t="s">
        <v>166</v>
      </c>
      <c r="F123" s="26" t="s">
        <v>786</v>
      </c>
    </row>
    <row r="124" spans="1:6" x14ac:dyDescent="0.25">
      <c r="A124">
        <v>102</v>
      </c>
      <c r="B124">
        <v>45</v>
      </c>
      <c r="C124" s="3">
        <v>62</v>
      </c>
      <c r="D124" s="25" t="s">
        <v>10</v>
      </c>
      <c r="E124" s="3" t="s">
        <v>171</v>
      </c>
      <c r="F124" s="26" t="s">
        <v>80</v>
      </c>
    </row>
    <row r="125" spans="1:6" x14ac:dyDescent="0.25">
      <c r="A125">
        <v>103</v>
      </c>
      <c r="B125">
        <v>44</v>
      </c>
      <c r="C125" s="3">
        <v>62</v>
      </c>
      <c r="D125" s="25" t="s">
        <v>10</v>
      </c>
      <c r="E125" s="3" t="s">
        <v>177</v>
      </c>
      <c r="F125" s="26" t="s">
        <v>787</v>
      </c>
    </row>
    <row r="126" spans="1:6" x14ac:dyDescent="0.25">
      <c r="A126">
        <v>104</v>
      </c>
      <c r="B126">
        <v>44</v>
      </c>
      <c r="C126" s="3">
        <v>62</v>
      </c>
      <c r="D126" s="25" t="s">
        <v>10</v>
      </c>
      <c r="E126" s="3" t="s">
        <v>174</v>
      </c>
      <c r="F126" s="26" t="s">
        <v>82</v>
      </c>
    </row>
    <row r="127" spans="1:6" x14ac:dyDescent="0.25">
      <c r="A127">
        <v>105</v>
      </c>
      <c r="B127">
        <v>54</v>
      </c>
      <c r="C127" s="3">
        <v>60</v>
      </c>
      <c r="D127" s="25" t="s">
        <v>10</v>
      </c>
      <c r="E127" s="3" t="s">
        <v>180</v>
      </c>
      <c r="F127" s="26" t="s">
        <v>788</v>
      </c>
    </row>
    <row r="128" spans="1:6" x14ac:dyDescent="0.25">
      <c r="A128">
        <v>106</v>
      </c>
      <c r="B128">
        <v>47</v>
      </c>
      <c r="C128" s="3">
        <v>60</v>
      </c>
      <c r="D128" s="25" t="s">
        <v>10</v>
      </c>
      <c r="E128" s="3" t="s">
        <v>175</v>
      </c>
      <c r="F128" s="26" t="s">
        <v>789</v>
      </c>
    </row>
    <row r="129" spans="1:6" x14ac:dyDescent="0.25">
      <c r="A129">
        <v>107</v>
      </c>
      <c r="B129">
        <v>50</v>
      </c>
      <c r="C129" s="3">
        <v>59</v>
      </c>
      <c r="D129" s="25" t="s">
        <v>10</v>
      </c>
      <c r="E129" s="3" t="s">
        <v>179</v>
      </c>
      <c r="F129" s="26" t="s">
        <v>790</v>
      </c>
    </row>
    <row r="130" spans="1:6" x14ac:dyDescent="0.25">
      <c r="A130">
        <v>108</v>
      </c>
      <c r="B130">
        <v>49</v>
      </c>
      <c r="C130" s="3">
        <v>59</v>
      </c>
      <c r="D130" s="25" t="s">
        <v>10</v>
      </c>
      <c r="E130" s="3" t="s">
        <v>176</v>
      </c>
      <c r="F130" s="26" t="s">
        <v>791</v>
      </c>
    </row>
    <row r="131" spans="1:6" x14ac:dyDescent="0.25">
      <c r="A131">
        <v>109</v>
      </c>
      <c r="B131">
        <v>60</v>
      </c>
      <c r="C131" s="3">
        <v>58</v>
      </c>
      <c r="D131" s="25" t="s">
        <v>10</v>
      </c>
      <c r="E131" s="3" t="s">
        <v>172</v>
      </c>
      <c r="F131" s="26" t="s">
        <v>74</v>
      </c>
    </row>
    <row r="132" spans="1:6" x14ac:dyDescent="0.25">
      <c r="A132">
        <v>110</v>
      </c>
      <c r="B132">
        <v>46</v>
      </c>
      <c r="C132" s="3">
        <v>58</v>
      </c>
      <c r="D132" s="25" t="s">
        <v>10</v>
      </c>
      <c r="E132" s="3" t="s">
        <v>178</v>
      </c>
      <c r="F132" s="26" t="s">
        <v>792</v>
      </c>
    </row>
    <row r="133" spans="1:6" x14ac:dyDescent="0.25">
      <c r="A133">
        <v>111</v>
      </c>
      <c r="B133">
        <v>52</v>
      </c>
      <c r="C133" s="3">
        <v>55</v>
      </c>
      <c r="D133" s="25" t="s">
        <v>10</v>
      </c>
      <c r="E133" s="3" t="s">
        <v>181</v>
      </c>
      <c r="F133" s="26" t="s">
        <v>793</v>
      </c>
    </row>
    <row r="134" spans="1:6" x14ac:dyDescent="0.25">
      <c r="A134">
        <v>112</v>
      </c>
      <c r="B134">
        <v>62</v>
      </c>
      <c r="C134" s="3">
        <v>54</v>
      </c>
      <c r="D134" s="25" t="s">
        <v>10</v>
      </c>
      <c r="E134" s="3" t="s">
        <v>166</v>
      </c>
      <c r="F134" s="26" t="s">
        <v>794</v>
      </c>
    </row>
    <row r="135" spans="1:6" x14ac:dyDescent="0.25">
      <c r="A135">
        <v>113</v>
      </c>
      <c r="B135">
        <v>54</v>
      </c>
      <c r="C135" s="3">
        <v>54</v>
      </c>
      <c r="D135" s="25" t="s">
        <v>10</v>
      </c>
      <c r="E135" s="3" t="s">
        <v>170</v>
      </c>
      <c r="F135" s="26" t="s">
        <v>55</v>
      </c>
    </row>
    <row r="136" spans="1:6" x14ac:dyDescent="0.25">
      <c r="A136">
        <v>114</v>
      </c>
      <c r="B136">
        <v>50</v>
      </c>
      <c r="C136" s="3">
        <v>54</v>
      </c>
      <c r="D136" s="25" t="s">
        <v>10</v>
      </c>
      <c r="E136" s="3" t="s">
        <v>170</v>
      </c>
      <c r="F136" s="26" t="s">
        <v>795</v>
      </c>
    </row>
    <row r="137" spans="1:6" x14ac:dyDescent="0.25">
      <c r="A137">
        <v>115</v>
      </c>
      <c r="B137">
        <v>44</v>
      </c>
      <c r="C137" s="3">
        <v>53</v>
      </c>
      <c r="D137" s="25" t="s">
        <v>10</v>
      </c>
      <c r="E137" s="3" t="s">
        <v>169</v>
      </c>
      <c r="F137" s="26" t="s">
        <v>70</v>
      </c>
    </row>
    <row r="138" spans="1:6" x14ac:dyDescent="0.25">
      <c r="A138">
        <v>116</v>
      </c>
      <c r="B138">
        <v>43</v>
      </c>
      <c r="C138" s="3">
        <v>53</v>
      </c>
      <c r="D138" s="25" t="s">
        <v>10</v>
      </c>
      <c r="E138" s="3" t="s">
        <v>168</v>
      </c>
      <c r="F138" s="26" t="s">
        <v>53</v>
      </c>
    </row>
    <row r="139" spans="1:6" x14ac:dyDescent="0.25">
      <c r="A139">
        <v>117</v>
      </c>
      <c r="B139">
        <v>43</v>
      </c>
      <c r="C139" s="3">
        <v>51</v>
      </c>
      <c r="D139" s="25" t="s">
        <v>10</v>
      </c>
      <c r="E139" s="3" t="s">
        <v>178</v>
      </c>
      <c r="F139" s="26" t="s">
        <v>75</v>
      </c>
    </row>
    <row r="140" spans="1:6" x14ac:dyDescent="0.25">
      <c r="A140">
        <v>118</v>
      </c>
      <c r="B140">
        <v>48</v>
      </c>
      <c r="C140" s="3">
        <v>50</v>
      </c>
      <c r="D140" s="25" t="s">
        <v>10</v>
      </c>
      <c r="E140" s="3" t="s">
        <v>179</v>
      </c>
      <c r="F140" s="26" t="s">
        <v>796</v>
      </c>
    </row>
    <row r="141" spans="1:6" x14ac:dyDescent="0.25">
      <c r="A141">
        <v>119</v>
      </c>
      <c r="B141">
        <v>44</v>
      </c>
      <c r="C141" s="3">
        <v>50</v>
      </c>
      <c r="D141" s="25" t="s">
        <v>10</v>
      </c>
      <c r="E141" s="3" t="s">
        <v>164</v>
      </c>
      <c r="F141" s="26" t="s">
        <v>66</v>
      </c>
    </row>
    <row r="142" spans="1:6" x14ac:dyDescent="0.25">
      <c r="A142">
        <v>120</v>
      </c>
      <c r="B142">
        <v>48</v>
      </c>
      <c r="C142" s="3">
        <v>49</v>
      </c>
      <c r="D142" s="25" t="s">
        <v>10</v>
      </c>
      <c r="E142" s="3" t="s">
        <v>167</v>
      </c>
      <c r="F142" s="26" t="s">
        <v>77</v>
      </c>
    </row>
    <row r="143" spans="1:6" x14ac:dyDescent="0.25">
      <c r="A143">
        <v>121</v>
      </c>
      <c r="B143">
        <v>48</v>
      </c>
      <c r="C143" s="3">
        <v>49</v>
      </c>
      <c r="D143" s="25" t="s">
        <v>10</v>
      </c>
      <c r="E143" s="3" t="s">
        <v>180</v>
      </c>
      <c r="F143" s="26" t="s">
        <v>797</v>
      </c>
    </row>
    <row r="144" spans="1:6" x14ac:dyDescent="0.25">
      <c r="A144">
        <v>122</v>
      </c>
      <c r="B144">
        <v>59</v>
      </c>
      <c r="C144" s="3">
        <v>48</v>
      </c>
      <c r="D144" s="25" t="s">
        <v>10</v>
      </c>
      <c r="E144" s="3" t="s">
        <v>172</v>
      </c>
      <c r="F144" s="26" t="s">
        <v>798</v>
      </c>
    </row>
    <row r="145" spans="1:6" x14ac:dyDescent="0.25">
      <c r="A145">
        <v>123</v>
      </c>
      <c r="B145">
        <v>48</v>
      </c>
      <c r="C145" s="3">
        <v>48</v>
      </c>
      <c r="D145" s="25" t="s">
        <v>10</v>
      </c>
      <c r="E145" s="3" t="s">
        <v>179</v>
      </c>
      <c r="F145" s="26" t="s">
        <v>799</v>
      </c>
    </row>
    <row r="146" spans="1:6" x14ac:dyDescent="0.25">
      <c r="A146">
        <v>124</v>
      </c>
      <c r="B146">
        <v>45</v>
      </c>
      <c r="C146" s="3">
        <v>47</v>
      </c>
      <c r="D146" s="25" t="s">
        <v>10</v>
      </c>
      <c r="E146" s="3" t="s">
        <v>181</v>
      </c>
      <c r="F146" s="26" t="s">
        <v>800</v>
      </c>
    </row>
    <row r="147" spans="1:6" x14ac:dyDescent="0.25">
      <c r="A147">
        <v>125</v>
      </c>
      <c r="B147">
        <v>60</v>
      </c>
      <c r="C147" s="3">
        <v>46</v>
      </c>
      <c r="D147" s="25" t="s">
        <v>10</v>
      </c>
      <c r="E147" s="3" t="s">
        <v>163</v>
      </c>
      <c r="F147" s="26" t="s">
        <v>51</v>
      </c>
    </row>
    <row r="148" spans="1:6" x14ac:dyDescent="0.25">
      <c r="A148">
        <v>126</v>
      </c>
      <c r="B148">
        <v>59</v>
      </c>
      <c r="C148" s="3">
        <v>46</v>
      </c>
      <c r="D148" s="25" t="s">
        <v>10</v>
      </c>
      <c r="E148" s="3" t="s">
        <v>166</v>
      </c>
      <c r="F148" s="26" t="s">
        <v>801</v>
      </c>
    </row>
    <row r="149" spans="1:6" x14ac:dyDescent="0.25">
      <c r="A149">
        <v>127</v>
      </c>
      <c r="B149">
        <v>47</v>
      </c>
      <c r="C149" s="3">
        <v>46</v>
      </c>
      <c r="D149" s="25" t="s">
        <v>10</v>
      </c>
      <c r="E149" s="3" t="s">
        <v>177</v>
      </c>
      <c r="F149" s="26" t="s">
        <v>802</v>
      </c>
    </row>
    <row r="150" spans="1:6" x14ac:dyDescent="0.25">
      <c r="A150">
        <v>128</v>
      </c>
      <c r="B150">
        <v>47</v>
      </c>
      <c r="C150" s="3">
        <v>46</v>
      </c>
      <c r="D150" s="25" t="s">
        <v>10</v>
      </c>
      <c r="E150" s="3" t="s">
        <v>180</v>
      </c>
      <c r="F150" s="26" t="s">
        <v>803</v>
      </c>
    </row>
    <row r="151" spans="1:6" x14ac:dyDescent="0.25">
      <c r="A151">
        <v>129</v>
      </c>
      <c r="B151">
        <v>45</v>
      </c>
      <c r="C151" s="3">
        <v>45</v>
      </c>
      <c r="D151" s="25" t="s">
        <v>10</v>
      </c>
      <c r="E151" s="3" t="s">
        <v>176</v>
      </c>
      <c r="F151" s="26" t="s">
        <v>804</v>
      </c>
    </row>
    <row r="152" spans="1:6" x14ac:dyDescent="0.25">
      <c r="A152">
        <v>130</v>
      </c>
      <c r="B152">
        <v>44</v>
      </c>
      <c r="C152" s="3">
        <v>45</v>
      </c>
      <c r="D152" s="25" t="s">
        <v>10</v>
      </c>
      <c r="E152" s="3" t="s">
        <v>351</v>
      </c>
      <c r="F152" s="26" t="s">
        <v>805</v>
      </c>
    </row>
    <row r="153" spans="1:6" x14ac:dyDescent="0.25">
      <c r="A153">
        <v>131</v>
      </c>
      <c r="B153">
        <v>44</v>
      </c>
      <c r="C153" s="3">
        <v>45</v>
      </c>
      <c r="D153" s="25" t="s">
        <v>10</v>
      </c>
      <c r="E153" s="3" t="s">
        <v>167</v>
      </c>
      <c r="F153" s="26" t="s">
        <v>806</v>
      </c>
    </row>
    <row r="154" spans="1:6" x14ac:dyDescent="0.25">
      <c r="A154">
        <v>132</v>
      </c>
      <c r="B154">
        <v>44</v>
      </c>
      <c r="C154" s="3">
        <v>45</v>
      </c>
      <c r="D154" s="25" t="s">
        <v>10</v>
      </c>
      <c r="E154" s="3" t="s">
        <v>174</v>
      </c>
      <c r="F154" s="26" t="s">
        <v>807</v>
      </c>
    </row>
    <row r="155" spans="1:6" x14ac:dyDescent="0.25">
      <c r="A155">
        <v>133</v>
      </c>
      <c r="B155">
        <v>60</v>
      </c>
      <c r="C155" s="3">
        <v>44</v>
      </c>
      <c r="D155" s="25" t="s">
        <v>10</v>
      </c>
      <c r="E155" s="3" t="s">
        <v>177</v>
      </c>
      <c r="F155" s="26" t="s">
        <v>808</v>
      </c>
    </row>
    <row r="156" spans="1:6" x14ac:dyDescent="0.25">
      <c r="A156">
        <v>134</v>
      </c>
      <c r="B156">
        <v>47</v>
      </c>
      <c r="C156" s="3">
        <v>44</v>
      </c>
      <c r="D156" s="25" t="s">
        <v>10</v>
      </c>
      <c r="E156" s="3" t="s">
        <v>165</v>
      </c>
      <c r="F156" s="26" t="s">
        <v>72</v>
      </c>
    </row>
    <row r="157" spans="1:6" x14ac:dyDescent="0.25">
      <c r="A157">
        <v>135</v>
      </c>
      <c r="B157">
        <v>44</v>
      </c>
      <c r="C157" s="3">
        <v>44</v>
      </c>
      <c r="D157" s="25" t="s">
        <v>10</v>
      </c>
      <c r="E157" s="3" t="s">
        <v>181</v>
      </c>
      <c r="F157" s="26" t="s">
        <v>809</v>
      </c>
    </row>
    <row r="158" spans="1:6" x14ac:dyDescent="0.25">
      <c r="A158">
        <v>136</v>
      </c>
      <c r="B158">
        <v>44</v>
      </c>
      <c r="C158" s="3">
        <v>44</v>
      </c>
      <c r="D158" s="25" t="s">
        <v>10</v>
      </c>
      <c r="E158" s="3" t="s">
        <v>177</v>
      </c>
      <c r="F158" s="26" t="s">
        <v>85</v>
      </c>
    </row>
    <row r="159" spans="1:6" x14ac:dyDescent="0.25">
      <c r="A159">
        <v>137</v>
      </c>
      <c r="B159">
        <v>44</v>
      </c>
      <c r="C159" s="3">
        <v>44</v>
      </c>
      <c r="D159" s="25" t="s">
        <v>10</v>
      </c>
      <c r="E159" s="3" t="s">
        <v>174</v>
      </c>
      <c r="F159" s="26" t="s">
        <v>810</v>
      </c>
    </row>
    <row r="160" spans="1:6" x14ac:dyDescent="0.25">
      <c r="A160">
        <v>138</v>
      </c>
      <c r="B160">
        <v>44</v>
      </c>
      <c r="C160" s="3">
        <v>44</v>
      </c>
      <c r="D160" s="25" t="s">
        <v>10</v>
      </c>
      <c r="E160" s="3" t="s">
        <v>169</v>
      </c>
      <c r="F160" s="26" t="s">
        <v>811</v>
      </c>
    </row>
    <row r="161" spans="1:6" x14ac:dyDescent="0.25">
      <c r="A161">
        <v>139</v>
      </c>
      <c r="B161">
        <v>48</v>
      </c>
      <c r="C161" s="3">
        <v>43</v>
      </c>
      <c r="D161" s="25" t="s">
        <v>10</v>
      </c>
      <c r="E161" s="3" t="s">
        <v>175</v>
      </c>
      <c r="F161" s="26" t="s">
        <v>812</v>
      </c>
    </row>
    <row r="162" spans="1:6" x14ac:dyDescent="0.25">
      <c r="A162">
        <v>140</v>
      </c>
      <c r="B162">
        <v>43</v>
      </c>
      <c r="C162" s="3">
        <v>43</v>
      </c>
      <c r="D162" s="25" t="s">
        <v>10</v>
      </c>
      <c r="E162" s="3" t="s">
        <v>167</v>
      </c>
      <c r="F162" s="26" t="s">
        <v>813</v>
      </c>
    </row>
    <row r="163" spans="1:6" x14ac:dyDescent="0.25">
      <c r="A163">
        <v>141</v>
      </c>
      <c r="B163">
        <v>53</v>
      </c>
      <c r="C163" s="3">
        <v>42</v>
      </c>
      <c r="D163" s="25" t="s">
        <v>10</v>
      </c>
      <c r="E163" s="3" t="s">
        <v>181</v>
      </c>
      <c r="F163" s="26" t="s">
        <v>814</v>
      </c>
    </row>
    <row r="164" spans="1:6" x14ac:dyDescent="0.25">
      <c r="A164">
        <v>142</v>
      </c>
      <c r="B164">
        <v>48</v>
      </c>
      <c r="C164" s="3">
        <v>41</v>
      </c>
      <c r="D164" s="25" t="s">
        <v>10</v>
      </c>
      <c r="E164" s="3" t="s">
        <v>176</v>
      </c>
      <c r="F164" s="26" t="s">
        <v>815</v>
      </c>
    </row>
    <row r="165" spans="1:6" x14ac:dyDescent="0.25">
      <c r="A165">
        <v>143</v>
      </c>
      <c r="B165">
        <v>48</v>
      </c>
      <c r="C165" s="3">
        <v>40</v>
      </c>
      <c r="D165" s="25" t="s">
        <v>10</v>
      </c>
      <c r="E165" s="3" t="s">
        <v>178</v>
      </c>
      <c r="F165" s="26" t="s">
        <v>816</v>
      </c>
    </row>
    <row r="166" spans="1:6" x14ac:dyDescent="0.25">
      <c r="A166">
        <v>144</v>
      </c>
      <c r="B166">
        <v>47</v>
      </c>
      <c r="C166" s="3">
        <v>40</v>
      </c>
      <c r="D166" s="25" t="s">
        <v>10</v>
      </c>
      <c r="E166" s="3" t="s">
        <v>351</v>
      </c>
      <c r="F166" s="26" t="s">
        <v>817</v>
      </c>
    </row>
    <row r="167" spans="1:6" x14ac:dyDescent="0.25">
      <c r="A167">
        <v>145</v>
      </c>
      <c r="B167">
        <v>47</v>
      </c>
      <c r="C167" s="3">
        <v>40</v>
      </c>
      <c r="D167" s="25" t="s">
        <v>10</v>
      </c>
      <c r="E167" s="3" t="s">
        <v>164</v>
      </c>
      <c r="F167" s="26" t="s">
        <v>818</v>
      </c>
    </row>
    <row r="168" spans="1:6" x14ac:dyDescent="0.25">
      <c r="A168">
        <v>146</v>
      </c>
      <c r="B168">
        <v>47</v>
      </c>
      <c r="C168" s="3">
        <v>39</v>
      </c>
      <c r="D168" s="25" t="s">
        <v>10</v>
      </c>
      <c r="E168" s="3" t="s">
        <v>351</v>
      </c>
      <c r="F168" s="26" t="s">
        <v>819</v>
      </c>
    </row>
    <row r="169" spans="1:6" x14ac:dyDescent="0.25">
      <c r="A169">
        <v>147</v>
      </c>
      <c r="B169">
        <v>44</v>
      </c>
      <c r="C169" s="3">
        <v>39</v>
      </c>
      <c r="D169" s="25" t="s">
        <v>10</v>
      </c>
      <c r="E169" s="3" t="s">
        <v>176</v>
      </c>
      <c r="F169" s="26" t="s">
        <v>820</v>
      </c>
    </row>
    <row r="170" spans="1:6" x14ac:dyDescent="0.25">
      <c r="A170">
        <v>148</v>
      </c>
      <c r="B170">
        <v>58</v>
      </c>
      <c r="C170" s="3">
        <v>38</v>
      </c>
      <c r="D170" s="25" t="s">
        <v>10</v>
      </c>
      <c r="E170" s="3" t="s">
        <v>172</v>
      </c>
      <c r="F170" s="26" t="s">
        <v>64</v>
      </c>
    </row>
    <row r="171" spans="1:6" x14ac:dyDescent="0.25">
      <c r="A171">
        <v>149</v>
      </c>
      <c r="B171">
        <v>43</v>
      </c>
      <c r="C171" s="3">
        <v>37</v>
      </c>
      <c r="D171" s="25" t="s">
        <v>10</v>
      </c>
      <c r="E171" s="3" t="s">
        <v>175</v>
      </c>
      <c r="F171" s="26" t="s">
        <v>821</v>
      </c>
    </row>
    <row r="172" spans="1:6" x14ac:dyDescent="0.25">
      <c r="A172">
        <v>150</v>
      </c>
      <c r="B172">
        <v>43</v>
      </c>
      <c r="C172" s="3">
        <v>37</v>
      </c>
      <c r="D172" s="25" t="s">
        <v>10</v>
      </c>
      <c r="E172" s="3" t="s">
        <v>171</v>
      </c>
      <c r="F172" s="26" t="s">
        <v>822</v>
      </c>
    </row>
    <row r="173" spans="1:6" x14ac:dyDescent="0.25">
      <c r="A173">
        <v>151</v>
      </c>
      <c r="B173">
        <v>56</v>
      </c>
      <c r="C173" s="3">
        <v>36</v>
      </c>
      <c r="D173" s="25" t="s">
        <v>10</v>
      </c>
      <c r="E173" s="3" t="s">
        <v>181</v>
      </c>
      <c r="F173" s="26" t="s">
        <v>823</v>
      </c>
    </row>
    <row r="174" spans="1:6" x14ac:dyDescent="0.25">
      <c r="A174">
        <v>152</v>
      </c>
      <c r="B174">
        <v>45</v>
      </c>
      <c r="C174" s="3">
        <v>36</v>
      </c>
      <c r="D174" s="25" t="s">
        <v>10</v>
      </c>
      <c r="E174" s="3" t="s">
        <v>165</v>
      </c>
      <c r="F174" s="26" t="s">
        <v>127</v>
      </c>
    </row>
    <row r="175" spans="1:6" x14ac:dyDescent="0.25">
      <c r="A175">
        <v>153</v>
      </c>
      <c r="B175">
        <v>44</v>
      </c>
      <c r="C175" s="3">
        <v>36</v>
      </c>
      <c r="D175" s="25" t="s">
        <v>10</v>
      </c>
      <c r="E175" s="3" t="s">
        <v>171</v>
      </c>
      <c r="F175" s="26" t="s">
        <v>824</v>
      </c>
    </row>
    <row r="176" spans="1:6" x14ac:dyDescent="0.25">
      <c r="A176">
        <v>154</v>
      </c>
      <c r="B176">
        <v>42</v>
      </c>
      <c r="C176" s="3">
        <v>36</v>
      </c>
      <c r="D176" s="25" t="s">
        <v>10</v>
      </c>
      <c r="E176" s="3" t="s">
        <v>177</v>
      </c>
      <c r="F176" s="26" t="s">
        <v>825</v>
      </c>
    </row>
    <row r="177" spans="1:6" x14ac:dyDescent="0.25">
      <c r="A177">
        <v>155</v>
      </c>
      <c r="B177">
        <v>43</v>
      </c>
      <c r="C177" s="3">
        <v>35</v>
      </c>
      <c r="D177" s="25" t="s">
        <v>10</v>
      </c>
      <c r="E177" s="3" t="s">
        <v>181</v>
      </c>
      <c r="F177" s="26" t="s">
        <v>826</v>
      </c>
    </row>
    <row r="178" spans="1:6" x14ac:dyDescent="0.25">
      <c r="A178">
        <v>156</v>
      </c>
      <c r="B178">
        <v>43</v>
      </c>
      <c r="C178" s="3">
        <v>35</v>
      </c>
      <c r="D178" s="25" t="s">
        <v>10</v>
      </c>
      <c r="E178" s="3" t="s">
        <v>167</v>
      </c>
      <c r="F178" s="26" t="s">
        <v>827</v>
      </c>
    </row>
    <row r="179" spans="1:6" x14ac:dyDescent="0.25">
      <c r="A179">
        <v>157</v>
      </c>
      <c r="B179">
        <v>50</v>
      </c>
      <c r="C179" s="3">
        <v>34</v>
      </c>
      <c r="D179" s="25" t="s">
        <v>10</v>
      </c>
      <c r="E179" s="3" t="s">
        <v>165</v>
      </c>
      <c r="F179" s="26" t="s">
        <v>828</v>
      </c>
    </row>
    <row r="180" spans="1:6" x14ac:dyDescent="0.25">
      <c r="A180">
        <v>158</v>
      </c>
      <c r="B180">
        <v>47</v>
      </c>
      <c r="C180" s="3">
        <v>34</v>
      </c>
      <c r="D180" s="25" t="s">
        <v>10</v>
      </c>
      <c r="E180" s="3" t="s">
        <v>176</v>
      </c>
      <c r="F180" s="26" t="s">
        <v>76</v>
      </c>
    </row>
    <row r="181" spans="1:6" x14ac:dyDescent="0.25">
      <c r="A181">
        <v>159</v>
      </c>
      <c r="B181">
        <v>44</v>
      </c>
      <c r="C181" s="3">
        <v>34</v>
      </c>
      <c r="D181" s="25" t="s">
        <v>10</v>
      </c>
      <c r="E181" s="3" t="s">
        <v>351</v>
      </c>
      <c r="F181" s="26" t="s">
        <v>829</v>
      </c>
    </row>
    <row r="182" spans="1:6" x14ac:dyDescent="0.25">
      <c r="A182">
        <v>160</v>
      </c>
      <c r="B182">
        <v>46</v>
      </c>
      <c r="C182" s="3">
        <v>32</v>
      </c>
      <c r="D182" s="25" t="s">
        <v>10</v>
      </c>
      <c r="E182" s="3" t="s">
        <v>351</v>
      </c>
      <c r="F182" s="26" t="s">
        <v>830</v>
      </c>
    </row>
    <row r="183" spans="1:6" x14ac:dyDescent="0.25">
      <c r="A183">
        <v>161</v>
      </c>
      <c r="B183">
        <v>43</v>
      </c>
      <c r="C183" s="3">
        <v>32</v>
      </c>
      <c r="D183" s="25" t="s">
        <v>10</v>
      </c>
      <c r="E183" s="3" t="s">
        <v>168</v>
      </c>
      <c r="F183" s="26" t="s">
        <v>831</v>
      </c>
    </row>
    <row r="184" spans="1:6" x14ac:dyDescent="0.25">
      <c r="A184">
        <v>162</v>
      </c>
      <c r="B184">
        <v>42</v>
      </c>
      <c r="C184" s="3">
        <v>31</v>
      </c>
      <c r="D184" s="25" t="s">
        <v>10</v>
      </c>
      <c r="E184" s="3" t="s">
        <v>351</v>
      </c>
      <c r="F184" s="26" t="s">
        <v>832</v>
      </c>
    </row>
    <row r="185" spans="1:6" x14ac:dyDescent="0.25">
      <c r="A185">
        <v>163</v>
      </c>
      <c r="B185">
        <v>57</v>
      </c>
      <c r="C185" s="3">
        <v>30</v>
      </c>
      <c r="D185" s="25" t="s">
        <v>10</v>
      </c>
      <c r="E185" s="3" t="s">
        <v>166</v>
      </c>
      <c r="F185" s="26" t="s">
        <v>84</v>
      </c>
    </row>
    <row r="186" spans="1:6" x14ac:dyDescent="0.25">
      <c r="A186">
        <v>164</v>
      </c>
      <c r="B186">
        <v>48</v>
      </c>
      <c r="C186" s="3">
        <v>30</v>
      </c>
      <c r="D186" s="25" t="s">
        <v>10</v>
      </c>
      <c r="E186" s="3" t="s">
        <v>178</v>
      </c>
      <c r="F186" s="26" t="s">
        <v>833</v>
      </c>
    </row>
    <row r="187" spans="1:6" x14ac:dyDescent="0.25">
      <c r="A187">
        <v>165</v>
      </c>
      <c r="B187">
        <v>43</v>
      </c>
      <c r="C187" s="3">
        <v>29</v>
      </c>
      <c r="D187" s="25" t="s">
        <v>10</v>
      </c>
      <c r="E187" s="3" t="s">
        <v>164</v>
      </c>
      <c r="F187" s="26" t="s">
        <v>834</v>
      </c>
    </row>
    <row r="188" spans="1:6" x14ac:dyDescent="0.25">
      <c r="A188">
        <v>166</v>
      </c>
      <c r="B188">
        <v>41</v>
      </c>
      <c r="C188" s="3">
        <v>29</v>
      </c>
      <c r="D188" s="25" t="s">
        <v>10</v>
      </c>
      <c r="E188" s="3" t="s">
        <v>168</v>
      </c>
      <c r="F188" s="26" t="s">
        <v>835</v>
      </c>
    </row>
    <row r="189" spans="1:6" x14ac:dyDescent="0.25">
      <c r="A189">
        <v>167</v>
      </c>
      <c r="B189">
        <v>47</v>
      </c>
      <c r="C189" s="3">
        <v>28</v>
      </c>
      <c r="D189" s="25" t="s">
        <v>10</v>
      </c>
      <c r="E189" s="3" t="s">
        <v>181</v>
      </c>
      <c r="F189" s="26" t="s">
        <v>836</v>
      </c>
    </row>
    <row r="190" spans="1:6" x14ac:dyDescent="0.25">
      <c r="A190">
        <v>168</v>
      </c>
      <c r="B190">
        <v>41</v>
      </c>
      <c r="C190" s="3">
        <v>28</v>
      </c>
      <c r="D190" s="25" t="s">
        <v>10</v>
      </c>
      <c r="E190" s="3" t="s">
        <v>178</v>
      </c>
      <c r="F190" s="26" t="s">
        <v>837</v>
      </c>
    </row>
    <row r="191" spans="1:6" x14ac:dyDescent="0.25">
      <c r="A191">
        <v>169</v>
      </c>
      <c r="B191">
        <v>54</v>
      </c>
      <c r="C191" s="3">
        <v>27</v>
      </c>
      <c r="D191" s="25" t="s">
        <v>10</v>
      </c>
      <c r="E191" s="3" t="s">
        <v>177</v>
      </c>
      <c r="F191" s="26" t="s">
        <v>838</v>
      </c>
    </row>
    <row r="192" spans="1:6" x14ac:dyDescent="0.25">
      <c r="A192">
        <v>170</v>
      </c>
      <c r="B192">
        <v>49</v>
      </c>
      <c r="C192" s="3">
        <v>27</v>
      </c>
      <c r="D192" s="25" t="s">
        <v>10</v>
      </c>
      <c r="E192" s="3" t="s">
        <v>163</v>
      </c>
      <c r="F192" s="26" t="s">
        <v>839</v>
      </c>
    </row>
    <row r="193" spans="1:6" x14ac:dyDescent="0.25">
      <c r="A193">
        <v>171</v>
      </c>
      <c r="B193">
        <v>47</v>
      </c>
      <c r="C193" s="3">
        <v>27</v>
      </c>
      <c r="D193" s="25" t="s">
        <v>10</v>
      </c>
      <c r="E193" s="3" t="s">
        <v>351</v>
      </c>
      <c r="F193" s="26" t="s">
        <v>41</v>
      </c>
    </row>
    <row r="194" spans="1:6" x14ac:dyDescent="0.25">
      <c r="A194">
        <v>172</v>
      </c>
      <c r="B194">
        <v>49</v>
      </c>
      <c r="C194" s="3">
        <v>25</v>
      </c>
      <c r="D194" s="25" t="s">
        <v>10</v>
      </c>
      <c r="E194" s="3" t="s">
        <v>163</v>
      </c>
      <c r="F194" s="26" t="s">
        <v>840</v>
      </c>
    </row>
    <row r="195" spans="1:6" x14ac:dyDescent="0.25">
      <c r="A195">
        <v>173</v>
      </c>
      <c r="B195">
        <v>43</v>
      </c>
      <c r="C195" s="3">
        <v>25</v>
      </c>
      <c r="D195" s="25" t="s">
        <v>10</v>
      </c>
      <c r="E195" s="3" t="s">
        <v>178</v>
      </c>
      <c r="F195" s="26" t="s">
        <v>841</v>
      </c>
    </row>
    <row r="196" spans="1:6" x14ac:dyDescent="0.25">
      <c r="A196">
        <v>174</v>
      </c>
      <c r="B196">
        <v>43</v>
      </c>
      <c r="C196" s="3">
        <v>25</v>
      </c>
      <c r="D196" s="25" t="s">
        <v>10</v>
      </c>
      <c r="E196" s="3" t="s">
        <v>176</v>
      </c>
      <c r="F196" s="26" t="s">
        <v>842</v>
      </c>
    </row>
    <row r="197" spans="1:6" x14ac:dyDescent="0.25">
      <c r="A197">
        <v>175</v>
      </c>
      <c r="B197">
        <v>58</v>
      </c>
      <c r="C197" s="3">
        <v>24</v>
      </c>
      <c r="D197" s="25" t="s">
        <v>10</v>
      </c>
      <c r="E197" s="3" t="s">
        <v>170</v>
      </c>
      <c r="F197" s="26" t="s">
        <v>843</v>
      </c>
    </row>
    <row r="198" spans="1:6" x14ac:dyDescent="0.25">
      <c r="A198">
        <v>176</v>
      </c>
      <c r="B198">
        <v>43</v>
      </c>
      <c r="C198" s="3">
        <v>24</v>
      </c>
      <c r="D198" s="25" t="s">
        <v>10</v>
      </c>
      <c r="E198" s="3" t="s">
        <v>178</v>
      </c>
      <c r="F198" s="26" t="s">
        <v>844</v>
      </c>
    </row>
    <row r="199" spans="1:6" x14ac:dyDescent="0.25">
      <c r="A199">
        <v>177</v>
      </c>
      <c r="B199">
        <v>43</v>
      </c>
      <c r="C199" s="3">
        <v>23</v>
      </c>
      <c r="D199" s="25" t="s">
        <v>10</v>
      </c>
      <c r="E199" s="3" t="s">
        <v>180</v>
      </c>
      <c r="F199" s="26" t="s">
        <v>845</v>
      </c>
    </row>
    <row r="200" spans="1:6" x14ac:dyDescent="0.25">
      <c r="A200">
        <v>178</v>
      </c>
      <c r="B200">
        <v>51</v>
      </c>
      <c r="C200" s="3">
        <v>22</v>
      </c>
      <c r="D200" s="25" t="s">
        <v>10</v>
      </c>
      <c r="E200" s="3" t="s">
        <v>351</v>
      </c>
      <c r="F200" s="26" t="s">
        <v>846</v>
      </c>
    </row>
    <row r="201" spans="1:6" x14ac:dyDescent="0.25">
      <c r="A201">
        <v>179</v>
      </c>
      <c r="B201">
        <v>50</v>
      </c>
      <c r="C201" s="3">
        <v>21</v>
      </c>
      <c r="D201" s="25" t="s">
        <v>10</v>
      </c>
      <c r="E201" s="3" t="s">
        <v>181</v>
      </c>
      <c r="F201" s="26" t="s">
        <v>847</v>
      </c>
    </row>
    <row r="202" spans="1:6" x14ac:dyDescent="0.25">
      <c r="A202">
        <v>180</v>
      </c>
      <c r="B202">
        <v>51</v>
      </c>
      <c r="C202" s="3">
        <v>20</v>
      </c>
      <c r="D202" s="25" t="s">
        <v>10</v>
      </c>
      <c r="E202" s="3" t="s">
        <v>163</v>
      </c>
      <c r="F202" s="26" t="s">
        <v>848</v>
      </c>
    </row>
    <row r="203" spans="1:6" x14ac:dyDescent="0.25">
      <c r="A203">
        <v>181</v>
      </c>
      <c r="B203">
        <v>45</v>
      </c>
      <c r="C203" s="3">
        <v>20</v>
      </c>
      <c r="D203" s="25" t="s">
        <v>10</v>
      </c>
      <c r="E203" s="3" t="s">
        <v>164</v>
      </c>
      <c r="F203" s="26" t="s">
        <v>849</v>
      </c>
    </row>
    <row r="204" spans="1:6" x14ac:dyDescent="0.25">
      <c r="A204">
        <v>182</v>
      </c>
      <c r="B204">
        <v>43</v>
      </c>
      <c r="C204" s="3">
        <v>20</v>
      </c>
      <c r="D204" s="25" t="s">
        <v>10</v>
      </c>
      <c r="E204" s="3" t="s">
        <v>178</v>
      </c>
      <c r="F204" s="26" t="s">
        <v>850</v>
      </c>
    </row>
    <row r="205" spans="1:6" x14ac:dyDescent="0.25">
      <c r="A205">
        <v>183</v>
      </c>
      <c r="B205">
        <v>39</v>
      </c>
      <c r="C205" s="3">
        <v>20</v>
      </c>
      <c r="D205" s="25" t="s">
        <v>10</v>
      </c>
      <c r="E205" s="3" t="s">
        <v>174</v>
      </c>
      <c r="F205" s="26" t="s">
        <v>851</v>
      </c>
    </row>
    <row r="206" spans="1:6" x14ac:dyDescent="0.25">
      <c r="A206">
        <v>184</v>
      </c>
      <c r="B206">
        <v>49</v>
      </c>
      <c r="C206" s="3">
        <v>19</v>
      </c>
      <c r="D206" s="25" t="s">
        <v>10</v>
      </c>
      <c r="E206" s="3" t="s">
        <v>167</v>
      </c>
      <c r="F206" s="26" t="s">
        <v>852</v>
      </c>
    </row>
    <row r="207" spans="1:6" x14ac:dyDescent="0.25">
      <c r="A207">
        <v>185</v>
      </c>
      <c r="B207">
        <v>45</v>
      </c>
      <c r="C207" s="3">
        <v>19</v>
      </c>
      <c r="D207" s="25" t="s">
        <v>10</v>
      </c>
      <c r="E207" s="3" t="s">
        <v>178</v>
      </c>
      <c r="F207" s="26" t="s">
        <v>853</v>
      </c>
    </row>
    <row r="208" spans="1:6" x14ac:dyDescent="0.25">
      <c r="A208">
        <v>186</v>
      </c>
      <c r="B208">
        <v>42</v>
      </c>
      <c r="C208" s="3">
        <v>19</v>
      </c>
      <c r="D208" s="25" t="s">
        <v>10</v>
      </c>
      <c r="E208" s="3" t="s">
        <v>168</v>
      </c>
      <c r="F208" s="26" t="s">
        <v>771</v>
      </c>
    </row>
    <row r="209" spans="1:6" x14ac:dyDescent="0.25">
      <c r="A209">
        <v>187</v>
      </c>
      <c r="B209">
        <v>42</v>
      </c>
      <c r="C209" s="3">
        <v>19</v>
      </c>
      <c r="D209" s="25" t="s">
        <v>10</v>
      </c>
      <c r="E209" s="3" t="s">
        <v>180</v>
      </c>
      <c r="F209" s="26" t="s">
        <v>854</v>
      </c>
    </row>
    <row r="210" spans="1:6" x14ac:dyDescent="0.25">
      <c r="A210">
        <v>188</v>
      </c>
      <c r="B210">
        <v>47</v>
      </c>
      <c r="C210" s="3">
        <v>18</v>
      </c>
      <c r="D210" s="25" t="s">
        <v>10</v>
      </c>
      <c r="E210" s="3" t="s">
        <v>351</v>
      </c>
      <c r="F210" s="26" t="s">
        <v>855</v>
      </c>
    </row>
    <row r="211" spans="1:6" x14ac:dyDescent="0.25">
      <c r="A211">
        <v>189</v>
      </c>
      <c r="B211">
        <v>63</v>
      </c>
      <c r="C211" s="3">
        <v>17</v>
      </c>
      <c r="D211" s="25" t="s">
        <v>10</v>
      </c>
      <c r="E211" s="3" t="s">
        <v>170</v>
      </c>
      <c r="F211" s="26" t="s">
        <v>856</v>
      </c>
    </row>
    <row r="212" spans="1:6" x14ac:dyDescent="0.25">
      <c r="A212">
        <v>190</v>
      </c>
      <c r="B212">
        <v>43</v>
      </c>
      <c r="C212" s="3">
        <v>17</v>
      </c>
      <c r="D212" s="25" t="s">
        <v>10</v>
      </c>
      <c r="E212" s="3" t="s">
        <v>174</v>
      </c>
      <c r="F212" s="26" t="s">
        <v>857</v>
      </c>
    </row>
    <row r="213" spans="1:6" x14ac:dyDescent="0.25">
      <c r="A213">
        <v>191</v>
      </c>
      <c r="B213">
        <v>48</v>
      </c>
      <c r="C213" s="3">
        <v>15</v>
      </c>
      <c r="D213" s="25" t="s">
        <v>10</v>
      </c>
      <c r="E213" s="3" t="s">
        <v>173</v>
      </c>
      <c r="F213" s="26" t="s">
        <v>858</v>
      </c>
    </row>
    <row r="214" spans="1:6" x14ac:dyDescent="0.25">
      <c r="A214">
        <v>192</v>
      </c>
      <c r="B214">
        <v>42</v>
      </c>
      <c r="C214" s="3">
        <v>15</v>
      </c>
      <c r="D214" s="25" t="s">
        <v>10</v>
      </c>
      <c r="E214" s="3" t="s">
        <v>174</v>
      </c>
      <c r="F214" s="26" t="s">
        <v>859</v>
      </c>
    </row>
    <row r="215" spans="1:6" x14ac:dyDescent="0.25">
      <c r="A215">
        <v>193</v>
      </c>
      <c r="B215">
        <v>64</v>
      </c>
      <c r="C215" s="3">
        <v>14</v>
      </c>
      <c r="D215" s="25" t="s">
        <v>10</v>
      </c>
      <c r="E215" s="3" t="s">
        <v>172</v>
      </c>
      <c r="F215" s="26" t="s">
        <v>860</v>
      </c>
    </row>
    <row r="216" spans="1:6" x14ac:dyDescent="0.25">
      <c r="A216">
        <v>194</v>
      </c>
      <c r="B216">
        <v>44</v>
      </c>
      <c r="C216" s="3">
        <v>14</v>
      </c>
      <c r="D216" s="25" t="s">
        <v>10</v>
      </c>
      <c r="E216" s="3" t="s">
        <v>176</v>
      </c>
      <c r="F216" s="26" t="s">
        <v>861</v>
      </c>
    </row>
    <row r="217" spans="1:6" x14ac:dyDescent="0.25">
      <c r="A217">
        <v>195</v>
      </c>
      <c r="B217">
        <v>45</v>
      </c>
      <c r="C217" s="3">
        <v>12</v>
      </c>
      <c r="D217" s="25" t="s">
        <v>10</v>
      </c>
      <c r="E217" s="3" t="s">
        <v>173</v>
      </c>
      <c r="F217" s="26" t="s">
        <v>862</v>
      </c>
    </row>
    <row r="218" spans="1:6" x14ac:dyDescent="0.25">
      <c r="A218">
        <v>196</v>
      </c>
      <c r="B218">
        <v>43</v>
      </c>
      <c r="C218" s="3">
        <v>12</v>
      </c>
      <c r="D218" s="25" t="s">
        <v>10</v>
      </c>
      <c r="E218" s="3" t="s">
        <v>165</v>
      </c>
      <c r="F218" s="26" t="s">
        <v>863</v>
      </c>
    </row>
    <row r="219" spans="1:6" x14ac:dyDescent="0.25">
      <c r="A219">
        <v>197</v>
      </c>
      <c r="B219">
        <v>45</v>
      </c>
      <c r="C219" s="3">
        <v>11</v>
      </c>
      <c r="D219" s="25" t="s">
        <v>10</v>
      </c>
      <c r="E219" s="3" t="s">
        <v>180</v>
      </c>
      <c r="F219" s="26" t="s">
        <v>864</v>
      </c>
    </row>
    <row r="220" spans="1:6" x14ac:dyDescent="0.25">
      <c r="A220">
        <v>198</v>
      </c>
      <c r="B220">
        <v>54</v>
      </c>
      <c r="C220" s="3">
        <v>9</v>
      </c>
      <c r="D220" s="25" t="s">
        <v>10</v>
      </c>
      <c r="E220" s="3" t="s">
        <v>163</v>
      </c>
      <c r="F220" s="26" t="s">
        <v>865</v>
      </c>
    </row>
    <row r="221" spans="1:6" x14ac:dyDescent="0.25">
      <c r="A221">
        <v>199</v>
      </c>
      <c r="B221">
        <v>49</v>
      </c>
      <c r="C221" s="3">
        <v>9</v>
      </c>
      <c r="D221" s="25" t="s">
        <v>10</v>
      </c>
      <c r="E221" s="3" t="s">
        <v>163</v>
      </c>
      <c r="F221" s="26" t="s">
        <v>866</v>
      </c>
    </row>
    <row r="222" spans="1:6" x14ac:dyDescent="0.25">
      <c r="A222">
        <v>200</v>
      </c>
      <c r="B222">
        <v>39</v>
      </c>
      <c r="C222" s="3">
        <v>9</v>
      </c>
      <c r="D222" s="25" t="s">
        <v>10</v>
      </c>
      <c r="E222" s="3" t="s">
        <v>174</v>
      </c>
      <c r="F222" s="26" t="s">
        <v>867</v>
      </c>
    </row>
    <row r="223" spans="1:6" x14ac:dyDescent="0.25">
      <c r="A223">
        <v>201</v>
      </c>
      <c r="B223">
        <v>44</v>
      </c>
      <c r="C223" s="3">
        <v>8</v>
      </c>
      <c r="D223" s="25" t="s">
        <v>10</v>
      </c>
      <c r="E223" s="3" t="s">
        <v>171</v>
      </c>
      <c r="F223" s="26" t="s">
        <v>868</v>
      </c>
    </row>
    <row r="224" spans="1:6" x14ac:dyDescent="0.25">
      <c r="A224">
        <v>202</v>
      </c>
      <c r="B224">
        <v>46</v>
      </c>
      <c r="C224" s="3">
        <v>7</v>
      </c>
      <c r="D224" s="25" t="s">
        <v>10</v>
      </c>
      <c r="E224" s="3" t="s">
        <v>179</v>
      </c>
      <c r="F224" s="26" t="s">
        <v>869</v>
      </c>
    </row>
    <row r="225" spans="1:6" x14ac:dyDescent="0.25">
      <c r="A225">
        <v>203</v>
      </c>
      <c r="B225">
        <v>42</v>
      </c>
      <c r="C225" s="3">
        <v>7</v>
      </c>
      <c r="D225" s="25" t="s">
        <v>10</v>
      </c>
      <c r="E225" s="3" t="s">
        <v>165</v>
      </c>
      <c r="F225" s="26" t="s">
        <v>870</v>
      </c>
    </row>
    <row r="226" spans="1:6" x14ac:dyDescent="0.25">
      <c r="A226">
        <v>204</v>
      </c>
      <c r="B226">
        <v>42</v>
      </c>
      <c r="C226" s="3">
        <v>7</v>
      </c>
      <c r="D226" s="25" t="s">
        <v>10</v>
      </c>
      <c r="E226" s="3" t="s">
        <v>178</v>
      </c>
      <c r="F226" s="26" t="s">
        <v>871</v>
      </c>
    </row>
    <row r="227" spans="1:6" x14ac:dyDescent="0.25">
      <c r="A227">
        <v>205</v>
      </c>
      <c r="B227">
        <v>40</v>
      </c>
      <c r="C227" s="3">
        <v>7</v>
      </c>
      <c r="D227" s="25" t="s">
        <v>10</v>
      </c>
      <c r="E227" s="3" t="s">
        <v>172</v>
      </c>
      <c r="F227" s="26" t="s">
        <v>872</v>
      </c>
    </row>
    <row r="228" spans="1:6" x14ac:dyDescent="0.25">
      <c r="A228">
        <v>206</v>
      </c>
      <c r="B228">
        <v>55</v>
      </c>
      <c r="C228" s="3">
        <v>6</v>
      </c>
      <c r="D228" s="25" t="s">
        <v>10</v>
      </c>
      <c r="E228" s="3" t="s">
        <v>170</v>
      </c>
      <c r="F228" s="26" t="s">
        <v>873</v>
      </c>
    </row>
    <row r="229" spans="1:6" x14ac:dyDescent="0.25">
      <c r="A229">
        <v>207</v>
      </c>
      <c r="B229">
        <v>49</v>
      </c>
      <c r="C229" s="3">
        <v>6</v>
      </c>
      <c r="D229" s="25" t="s">
        <v>10</v>
      </c>
      <c r="E229" s="3" t="s">
        <v>180</v>
      </c>
      <c r="F229" s="26" t="s">
        <v>874</v>
      </c>
    </row>
    <row r="230" spans="1:6" x14ac:dyDescent="0.25">
      <c r="A230">
        <v>208</v>
      </c>
      <c r="B230">
        <v>40</v>
      </c>
      <c r="C230" s="3">
        <v>6</v>
      </c>
      <c r="D230" s="25" t="s">
        <v>10</v>
      </c>
      <c r="E230" s="3" t="s">
        <v>180</v>
      </c>
      <c r="F230" s="26" t="s">
        <v>875</v>
      </c>
    </row>
    <row r="231" spans="1:6" x14ac:dyDescent="0.25">
      <c r="A231">
        <v>209</v>
      </c>
      <c r="B231">
        <v>47</v>
      </c>
      <c r="C231" s="3">
        <v>5</v>
      </c>
      <c r="D231" s="25" t="s">
        <v>10</v>
      </c>
      <c r="E231" s="3" t="s">
        <v>173</v>
      </c>
      <c r="F231" s="26" t="s">
        <v>876</v>
      </c>
    </row>
    <row r="232" spans="1:6" x14ac:dyDescent="0.25">
      <c r="A232">
        <v>210</v>
      </c>
      <c r="B232">
        <v>39</v>
      </c>
      <c r="C232" s="3">
        <v>5</v>
      </c>
      <c r="D232" s="25" t="s">
        <v>10</v>
      </c>
      <c r="E232" s="3" t="s">
        <v>171</v>
      </c>
      <c r="F232" s="26" t="s">
        <v>877</v>
      </c>
    </row>
    <row r="233" spans="1:6" x14ac:dyDescent="0.25">
      <c r="A233">
        <v>211</v>
      </c>
      <c r="B233">
        <v>43</v>
      </c>
      <c r="C233" s="3">
        <v>4</v>
      </c>
      <c r="D233" s="25" t="s">
        <v>10</v>
      </c>
      <c r="E233" s="3" t="s">
        <v>169</v>
      </c>
      <c r="F233" s="26" t="s">
        <v>878</v>
      </c>
    </row>
    <row r="234" spans="1:6" x14ac:dyDescent="0.25">
      <c r="A234">
        <v>212</v>
      </c>
      <c r="B234">
        <v>39</v>
      </c>
      <c r="C234" s="3">
        <v>3</v>
      </c>
      <c r="D234" s="25" t="s">
        <v>10</v>
      </c>
      <c r="E234" s="3" t="s">
        <v>171</v>
      </c>
      <c r="F234" s="26" t="s">
        <v>879</v>
      </c>
    </row>
    <row r="235" spans="1:6" x14ac:dyDescent="0.25">
      <c r="A235">
        <v>213</v>
      </c>
      <c r="B235">
        <v>39</v>
      </c>
      <c r="C235" s="3">
        <v>3</v>
      </c>
      <c r="D235" s="25" t="s">
        <v>10</v>
      </c>
      <c r="E235" s="3" t="s">
        <v>169</v>
      </c>
      <c r="F235" s="26" t="s">
        <v>880</v>
      </c>
    </row>
    <row r="236" spans="1:6" x14ac:dyDescent="0.25">
      <c r="A236">
        <v>214</v>
      </c>
      <c r="B236">
        <v>64</v>
      </c>
      <c r="C236" s="3">
        <v>2</v>
      </c>
      <c r="D236" s="25" t="s">
        <v>10</v>
      </c>
      <c r="E236" s="3" t="s">
        <v>181</v>
      </c>
      <c r="F236" s="26" t="s">
        <v>779</v>
      </c>
    </row>
    <row r="237" spans="1:6" x14ac:dyDescent="0.25">
      <c r="A237">
        <v>215</v>
      </c>
      <c r="B237">
        <v>44</v>
      </c>
      <c r="C237" s="3">
        <v>2</v>
      </c>
      <c r="D237" s="25" t="s">
        <v>10</v>
      </c>
      <c r="E237" s="3" t="s">
        <v>164</v>
      </c>
      <c r="F237" s="26" t="s">
        <v>881</v>
      </c>
    </row>
    <row r="238" spans="1:6" x14ac:dyDescent="0.25">
      <c r="A238">
        <v>216</v>
      </c>
      <c r="B238">
        <v>42</v>
      </c>
      <c r="C238" s="3">
        <v>2</v>
      </c>
      <c r="D238" s="25" t="s">
        <v>10</v>
      </c>
      <c r="E238" s="3" t="s">
        <v>176</v>
      </c>
      <c r="F238" s="26" t="s">
        <v>882</v>
      </c>
    </row>
    <row r="239" spans="1:6" x14ac:dyDescent="0.25">
      <c r="A239">
        <v>217</v>
      </c>
      <c r="B239">
        <v>40</v>
      </c>
      <c r="C239" s="3">
        <v>2</v>
      </c>
      <c r="D239" s="25" t="s">
        <v>10</v>
      </c>
      <c r="E239" s="3" t="s">
        <v>164</v>
      </c>
      <c r="F239" s="26" t="s">
        <v>883</v>
      </c>
    </row>
    <row r="240" spans="1:6" x14ac:dyDescent="0.25">
      <c r="A240">
        <v>218</v>
      </c>
      <c r="B240">
        <v>44</v>
      </c>
      <c r="C240" s="3">
        <v>1</v>
      </c>
      <c r="D240" s="25" t="s">
        <v>10</v>
      </c>
      <c r="E240" s="3" t="s">
        <v>178</v>
      </c>
      <c r="F240" s="26" t="s">
        <v>884</v>
      </c>
    </row>
    <row r="241" spans="1:6" x14ac:dyDescent="0.25">
      <c r="A241">
        <v>219</v>
      </c>
      <c r="B241">
        <v>42</v>
      </c>
      <c r="C241" s="3">
        <v>1</v>
      </c>
      <c r="D241" s="25" t="s">
        <v>10</v>
      </c>
      <c r="E241" s="3" t="s">
        <v>164</v>
      </c>
      <c r="F241" s="26" t="s">
        <v>885</v>
      </c>
    </row>
    <row r="242" spans="1:6" x14ac:dyDescent="0.25">
      <c r="A242">
        <v>220</v>
      </c>
      <c r="B242">
        <v>41</v>
      </c>
      <c r="C242" s="3">
        <v>1</v>
      </c>
      <c r="D242" s="25" t="s">
        <v>10</v>
      </c>
      <c r="E242" s="3" t="s">
        <v>180</v>
      </c>
      <c r="F242" s="26" t="s">
        <v>886</v>
      </c>
    </row>
    <row r="243" spans="1:6" x14ac:dyDescent="0.25">
      <c r="A243">
        <v>221</v>
      </c>
      <c r="B243">
        <v>40</v>
      </c>
      <c r="C243" s="3">
        <v>1</v>
      </c>
      <c r="D243" s="25" t="s">
        <v>10</v>
      </c>
      <c r="E243" s="3" t="s">
        <v>175</v>
      </c>
      <c r="F243" s="26" t="s">
        <v>813</v>
      </c>
    </row>
    <row r="244" spans="1:6" x14ac:dyDescent="0.25">
      <c r="A244">
        <v>222</v>
      </c>
      <c r="B244">
        <v>40</v>
      </c>
      <c r="C244" s="3">
        <v>1</v>
      </c>
      <c r="D244" s="25" t="s">
        <v>10</v>
      </c>
      <c r="E244" s="3" t="s">
        <v>169</v>
      </c>
      <c r="F244" s="26" t="s">
        <v>887</v>
      </c>
    </row>
    <row r="245" spans="1:6" x14ac:dyDescent="0.25">
      <c r="A245">
        <v>223</v>
      </c>
      <c r="B245">
        <v>39</v>
      </c>
      <c r="C245" s="3">
        <v>1</v>
      </c>
      <c r="D245" s="25" t="s">
        <v>10</v>
      </c>
      <c r="E245" s="3" t="s">
        <v>171</v>
      </c>
      <c r="F245" s="26" t="s">
        <v>888</v>
      </c>
    </row>
    <row r="246" spans="1:6" x14ac:dyDescent="0.25">
      <c r="A246">
        <v>224</v>
      </c>
      <c r="B246">
        <v>55</v>
      </c>
      <c r="C246" s="3">
        <v>0</v>
      </c>
      <c r="D246" s="25" t="s">
        <v>10</v>
      </c>
      <c r="E246" s="3" t="s">
        <v>166</v>
      </c>
      <c r="F246" s="26" t="s">
        <v>889</v>
      </c>
    </row>
    <row r="247" spans="1:6" x14ac:dyDescent="0.25">
      <c r="A247">
        <v>225</v>
      </c>
      <c r="B247">
        <v>53</v>
      </c>
      <c r="C247" s="3">
        <v>0</v>
      </c>
      <c r="D247" s="25" t="s">
        <v>10</v>
      </c>
      <c r="E247" s="3" t="s">
        <v>177</v>
      </c>
      <c r="F247" s="26" t="s">
        <v>890</v>
      </c>
    </row>
    <row r="248" spans="1:6" x14ac:dyDescent="0.25">
      <c r="A248">
        <v>226</v>
      </c>
      <c r="B248">
        <v>49</v>
      </c>
      <c r="C248" s="3">
        <v>0</v>
      </c>
      <c r="D248" s="25" t="s">
        <v>10</v>
      </c>
      <c r="E248" s="3" t="s">
        <v>181</v>
      </c>
      <c r="F248" s="26" t="s">
        <v>891</v>
      </c>
    </row>
    <row r="249" spans="1:6" x14ac:dyDescent="0.25">
      <c r="A249">
        <v>227</v>
      </c>
      <c r="B249">
        <v>48</v>
      </c>
      <c r="C249" s="3">
        <v>0</v>
      </c>
      <c r="D249" s="25" t="s">
        <v>10</v>
      </c>
      <c r="E249" s="3" t="s">
        <v>167</v>
      </c>
      <c r="F249" s="26" t="s">
        <v>892</v>
      </c>
    </row>
    <row r="250" spans="1:6" x14ac:dyDescent="0.25">
      <c r="A250">
        <v>228</v>
      </c>
      <c r="B250">
        <v>45</v>
      </c>
      <c r="C250" s="3">
        <v>0</v>
      </c>
      <c r="D250" s="25" t="s">
        <v>10</v>
      </c>
      <c r="E250" s="3" t="s">
        <v>166</v>
      </c>
      <c r="F250" s="26" t="s">
        <v>91</v>
      </c>
    </row>
    <row r="251" spans="1:6" x14ac:dyDescent="0.25">
      <c r="A251">
        <v>229</v>
      </c>
      <c r="B251">
        <v>45</v>
      </c>
      <c r="C251" s="3">
        <v>0</v>
      </c>
      <c r="D251" s="25" t="s">
        <v>10</v>
      </c>
      <c r="E251" s="3" t="s">
        <v>351</v>
      </c>
      <c r="F251" s="26" t="s">
        <v>893</v>
      </c>
    </row>
    <row r="252" spans="1:6" x14ac:dyDescent="0.25">
      <c r="A252">
        <v>230</v>
      </c>
      <c r="B252">
        <v>45</v>
      </c>
      <c r="C252" s="3">
        <v>0</v>
      </c>
      <c r="D252" s="25" t="s">
        <v>10</v>
      </c>
      <c r="E252" s="3" t="s">
        <v>351</v>
      </c>
      <c r="F252" s="26" t="s">
        <v>894</v>
      </c>
    </row>
    <row r="253" spans="1:6" x14ac:dyDescent="0.25">
      <c r="A253">
        <v>231</v>
      </c>
      <c r="B253">
        <v>45</v>
      </c>
      <c r="C253" s="3">
        <v>0</v>
      </c>
      <c r="D253" s="25" t="s">
        <v>10</v>
      </c>
      <c r="E253" s="3" t="s">
        <v>180</v>
      </c>
      <c r="F253" s="26" t="s">
        <v>895</v>
      </c>
    </row>
    <row r="254" spans="1:6" x14ac:dyDescent="0.25">
      <c r="A254">
        <v>232</v>
      </c>
      <c r="B254">
        <v>45</v>
      </c>
      <c r="C254" s="3">
        <v>0</v>
      </c>
      <c r="D254" s="25" t="s">
        <v>10</v>
      </c>
      <c r="E254" s="3" t="s">
        <v>172</v>
      </c>
      <c r="F254" s="26" t="s">
        <v>896</v>
      </c>
    </row>
    <row r="255" spans="1:6" x14ac:dyDescent="0.25">
      <c r="A255">
        <v>233</v>
      </c>
      <c r="B255">
        <v>45</v>
      </c>
      <c r="C255" s="3">
        <v>0</v>
      </c>
      <c r="D255" s="25" t="s">
        <v>10</v>
      </c>
      <c r="E255" s="3" t="s">
        <v>179</v>
      </c>
      <c r="F255" s="26" t="s">
        <v>897</v>
      </c>
    </row>
    <row r="256" spans="1:6" x14ac:dyDescent="0.25">
      <c r="A256">
        <v>234</v>
      </c>
      <c r="B256">
        <v>44</v>
      </c>
      <c r="C256" s="3">
        <v>0</v>
      </c>
      <c r="D256" s="25" t="s">
        <v>10</v>
      </c>
      <c r="E256" s="3" t="s">
        <v>173</v>
      </c>
      <c r="F256" s="26" t="s">
        <v>898</v>
      </c>
    </row>
    <row r="257" spans="1:6" x14ac:dyDescent="0.25">
      <c r="A257">
        <v>235</v>
      </c>
      <c r="B257">
        <v>43</v>
      </c>
      <c r="C257" s="3">
        <v>0</v>
      </c>
      <c r="D257" s="25" t="s">
        <v>10</v>
      </c>
      <c r="E257" s="3" t="s">
        <v>175</v>
      </c>
      <c r="F257" s="26" t="s">
        <v>899</v>
      </c>
    </row>
    <row r="258" spans="1:6" x14ac:dyDescent="0.25">
      <c r="A258">
        <v>236</v>
      </c>
      <c r="B258">
        <v>42</v>
      </c>
      <c r="C258" s="3">
        <v>0</v>
      </c>
      <c r="D258" s="25" t="s">
        <v>10</v>
      </c>
      <c r="E258" s="3" t="s">
        <v>351</v>
      </c>
      <c r="F258" s="26" t="s">
        <v>900</v>
      </c>
    </row>
    <row r="259" spans="1:6" x14ac:dyDescent="0.25">
      <c r="A259">
        <v>237</v>
      </c>
      <c r="B259">
        <v>42</v>
      </c>
      <c r="C259" s="3">
        <v>0</v>
      </c>
      <c r="D259" s="25" t="s">
        <v>10</v>
      </c>
      <c r="E259" s="3" t="s">
        <v>167</v>
      </c>
      <c r="F259" s="26" t="s">
        <v>901</v>
      </c>
    </row>
    <row r="260" spans="1:6" x14ac:dyDescent="0.25">
      <c r="A260">
        <v>238</v>
      </c>
      <c r="B260">
        <v>41</v>
      </c>
      <c r="C260" s="3">
        <v>0</v>
      </c>
      <c r="D260" s="25" t="s">
        <v>10</v>
      </c>
      <c r="E260" s="3" t="s">
        <v>165</v>
      </c>
      <c r="F260" s="26" t="s">
        <v>902</v>
      </c>
    </row>
    <row r="261" spans="1:6" x14ac:dyDescent="0.25">
      <c r="A261">
        <v>239</v>
      </c>
      <c r="B261">
        <v>40</v>
      </c>
      <c r="C261" s="3">
        <v>0</v>
      </c>
      <c r="D261" s="25" t="s">
        <v>10</v>
      </c>
      <c r="E261" s="3" t="s">
        <v>170</v>
      </c>
      <c r="F261" s="26" t="s">
        <v>903</v>
      </c>
    </row>
    <row r="262" spans="1:6" x14ac:dyDescent="0.25">
      <c r="A262">
        <v>240</v>
      </c>
      <c r="B262">
        <v>40</v>
      </c>
      <c r="C262" s="3">
        <v>0</v>
      </c>
      <c r="D262" s="25" t="s">
        <v>10</v>
      </c>
      <c r="E262" s="3" t="s">
        <v>179</v>
      </c>
      <c r="F262" s="26" t="s">
        <v>904</v>
      </c>
    </row>
    <row r="263" spans="1:6" x14ac:dyDescent="0.25">
      <c r="A263">
        <v>241</v>
      </c>
      <c r="B263">
        <v>39</v>
      </c>
      <c r="C263" s="3">
        <v>0</v>
      </c>
      <c r="D263" s="25" t="s">
        <v>10</v>
      </c>
      <c r="E263" s="3" t="s">
        <v>175</v>
      </c>
      <c r="F263" s="26" t="s">
        <v>905</v>
      </c>
    </row>
    <row r="264" spans="1:6" x14ac:dyDescent="0.25">
      <c r="A264">
        <v>242</v>
      </c>
      <c r="B264">
        <v>39</v>
      </c>
      <c r="C264" s="3">
        <v>0</v>
      </c>
      <c r="D264" s="25" t="s">
        <v>10</v>
      </c>
      <c r="E264" s="3" t="s">
        <v>164</v>
      </c>
      <c r="F264" s="26" t="s">
        <v>906</v>
      </c>
    </row>
    <row r="265" spans="1:6" x14ac:dyDescent="0.25">
      <c r="A265">
        <v>243</v>
      </c>
      <c r="B265">
        <v>39</v>
      </c>
      <c r="C265" s="3">
        <v>0</v>
      </c>
      <c r="D265" s="25" t="s">
        <v>10</v>
      </c>
      <c r="E265" s="3" t="s">
        <v>174</v>
      </c>
      <c r="F265" s="26" t="s">
        <v>86</v>
      </c>
    </row>
    <row r="266" spans="1:6" x14ac:dyDescent="0.25">
      <c r="A266">
        <v>244</v>
      </c>
      <c r="B266">
        <v>98</v>
      </c>
      <c r="C266" s="3">
        <v>189</v>
      </c>
      <c r="D266" s="25" t="s">
        <v>11</v>
      </c>
      <c r="E266" s="3" t="s">
        <v>177</v>
      </c>
      <c r="F266" s="26" t="s">
        <v>88</v>
      </c>
    </row>
    <row r="267" spans="1:6" x14ac:dyDescent="0.25">
      <c r="A267">
        <v>245</v>
      </c>
      <c r="B267">
        <v>89</v>
      </c>
      <c r="C267" s="3">
        <v>162</v>
      </c>
      <c r="D267" s="25" t="s">
        <v>11</v>
      </c>
      <c r="E267" s="3" t="s">
        <v>170</v>
      </c>
      <c r="F267" s="26" t="s">
        <v>91</v>
      </c>
    </row>
    <row r="268" spans="1:6" x14ac:dyDescent="0.25">
      <c r="A268">
        <v>246</v>
      </c>
      <c r="B268">
        <v>102</v>
      </c>
      <c r="C268" s="3">
        <v>159</v>
      </c>
      <c r="D268" s="25" t="s">
        <v>11</v>
      </c>
      <c r="E268" s="3" t="s">
        <v>170</v>
      </c>
      <c r="F268" s="26" t="s">
        <v>89</v>
      </c>
    </row>
    <row r="269" spans="1:6" x14ac:dyDescent="0.25">
      <c r="A269">
        <v>247</v>
      </c>
      <c r="B269">
        <v>87</v>
      </c>
      <c r="C269" s="3">
        <v>137</v>
      </c>
      <c r="D269" s="25" t="s">
        <v>11</v>
      </c>
      <c r="E269" s="3" t="s">
        <v>167</v>
      </c>
      <c r="F269" s="26" t="s">
        <v>95</v>
      </c>
    </row>
    <row r="270" spans="1:6" x14ac:dyDescent="0.25">
      <c r="A270">
        <v>248</v>
      </c>
      <c r="B270">
        <v>92</v>
      </c>
      <c r="C270" s="3">
        <v>134</v>
      </c>
      <c r="D270" s="25" t="s">
        <v>11</v>
      </c>
      <c r="E270" s="3" t="s">
        <v>172</v>
      </c>
      <c r="F270" s="26" t="s">
        <v>90</v>
      </c>
    </row>
    <row r="271" spans="1:6" x14ac:dyDescent="0.25">
      <c r="A271">
        <v>249</v>
      </c>
      <c r="B271">
        <v>83</v>
      </c>
      <c r="C271" s="3">
        <v>118</v>
      </c>
      <c r="D271" s="25" t="s">
        <v>11</v>
      </c>
      <c r="E271" s="3" t="s">
        <v>170</v>
      </c>
      <c r="F271" s="26" t="s">
        <v>87</v>
      </c>
    </row>
    <row r="272" spans="1:6" x14ac:dyDescent="0.25">
      <c r="A272">
        <v>250</v>
      </c>
      <c r="B272">
        <v>81</v>
      </c>
      <c r="C272" s="3">
        <v>117</v>
      </c>
      <c r="D272" s="25" t="s">
        <v>11</v>
      </c>
      <c r="E272" s="3" t="s">
        <v>172</v>
      </c>
      <c r="F272" s="26" t="s">
        <v>116</v>
      </c>
    </row>
    <row r="273" spans="1:6" x14ac:dyDescent="0.25">
      <c r="A273">
        <v>251</v>
      </c>
      <c r="B273">
        <v>89</v>
      </c>
      <c r="C273" s="3">
        <v>115</v>
      </c>
      <c r="D273" s="25" t="s">
        <v>11</v>
      </c>
      <c r="E273" s="3" t="s">
        <v>172</v>
      </c>
      <c r="F273" s="26" t="s">
        <v>99</v>
      </c>
    </row>
    <row r="274" spans="1:6" x14ac:dyDescent="0.25">
      <c r="A274">
        <v>252</v>
      </c>
      <c r="B274">
        <v>107</v>
      </c>
      <c r="C274" s="3">
        <v>114</v>
      </c>
      <c r="D274" s="25" t="s">
        <v>11</v>
      </c>
      <c r="E274" s="3" t="s">
        <v>166</v>
      </c>
      <c r="F274" s="26" t="s">
        <v>907</v>
      </c>
    </row>
    <row r="275" spans="1:6" x14ac:dyDescent="0.25">
      <c r="A275">
        <v>253</v>
      </c>
      <c r="B275">
        <v>81</v>
      </c>
      <c r="C275" s="3">
        <v>110</v>
      </c>
      <c r="D275" s="25" t="s">
        <v>11</v>
      </c>
      <c r="E275" s="3" t="s">
        <v>163</v>
      </c>
      <c r="F275" s="26" t="s">
        <v>105</v>
      </c>
    </row>
    <row r="276" spans="1:6" x14ac:dyDescent="0.25">
      <c r="A276">
        <v>254</v>
      </c>
      <c r="B276">
        <v>80</v>
      </c>
      <c r="C276" s="3">
        <v>108</v>
      </c>
      <c r="D276" s="25" t="s">
        <v>11</v>
      </c>
      <c r="E276" s="3" t="s">
        <v>170</v>
      </c>
      <c r="F276" s="26" t="s">
        <v>92</v>
      </c>
    </row>
    <row r="277" spans="1:6" x14ac:dyDescent="0.25">
      <c r="A277">
        <v>255</v>
      </c>
      <c r="B277">
        <v>58</v>
      </c>
      <c r="C277" s="3">
        <v>107</v>
      </c>
      <c r="D277" s="25" t="s">
        <v>11</v>
      </c>
      <c r="E277" s="3" t="s">
        <v>171</v>
      </c>
      <c r="F277" s="26" t="s">
        <v>93</v>
      </c>
    </row>
    <row r="278" spans="1:6" x14ac:dyDescent="0.25">
      <c r="A278">
        <v>256</v>
      </c>
      <c r="B278">
        <v>63</v>
      </c>
      <c r="C278" s="3">
        <v>106</v>
      </c>
      <c r="D278" s="25" t="s">
        <v>11</v>
      </c>
      <c r="E278" s="3" t="s">
        <v>178</v>
      </c>
      <c r="F278" s="26" t="s">
        <v>94</v>
      </c>
    </row>
    <row r="279" spans="1:6" x14ac:dyDescent="0.25">
      <c r="A279">
        <v>257</v>
      </c>
      <c r="B279">
        <v>117</v>
      </c>
      <c r="C279" s="3">
        <v>99</v>
      </c>
      <c r="D279" s="25" t="s">
        <v>11</v>
      </c>
      <c r="E279" s="3" t="s">
        <v>163</v>
      </c>
      <c r="F279" s="26" t="s">
        <v>74</v>
      </c>
    </row>
    <row r="280" spans="1:6" x14ac:dyDescent="0.25">
      <c r="A280">
        <v>258</v>
      </c>
      <c r="B280">
        <v>53</v>
      </c>
      <c r="C280" s="3">
        <v>99</v>
      </c>
      <c r="D280" s="25" t="s">
        <v>11</v>
      </c>
      <c r="E280" s="3" t="s">
        <v>178</v>
      </c>
      <c r="F280" s="26" t="s">
        <v>98</v>
      </c>
    </row>
    <row r="281" spans="1:6" x14ac:dyDescent="0.25">
      <c r="A281">
        <v>259</v>
      </c>
      <c r="B281">
        <v>68</v>
      </c>
      <c r="C281" s="3">
        <v>94</v>
      </c>
      <c r="D281" s="25" t="s">
        <v>11</v>
      </c>
      <c r="E281" s="3" t="s">
        <v>166</v>
      </c>
      <c r="F281" s="26" t="s">
        <v>908</v>
      </c>
    </row>
    <row r="282" spans="1:6" x14ac:dyDescent="0.25">
      <c r="A282">
        <v>260</v>
      </c>
      <c r="B282">
        <v>61</v>
      </c>
      <c r="C282" s="3">
        <v>93</v>
      </c>
      <c r="D282" s="25" t="s">
        <v>11</v>
      </c>
      <c r="E282" s="3" t="s">
        <v>163</v>
      </c>
      <c r="F282" s="26" t="s">
        <v>909</v>
      </c>
    </row>
    <row r="283" spans="1:6" x14ac:dyDescent="0.25">
      <c r="A283">
        <v>261</v>
      </c>
      <c r="B283">
        <v>61</v>
      </c>
      <c r="C283" s="3">
        <v>92</v>
      </c>
      <c r="D283" s="25" t="s">
        <v>11</v>
      </c>
      <c r="E283" s="3" t="s">
        <v>180</v>
      </c>
      <c r="F283" s="26" t="s">
        <v>101</v>
      </c>
    </row>
    <row r="284" spans="1:6" x14ac:dyDescent="0.25">
      <c r="A284">
        <v>262</v>
      </c>
      <c r="B284">
        <v>93</v>
      </c>
      <c r="C284" s="3">
        <v>91</v>
      </c>
      <c r="D284" s="25" t="s">
        <v>11</v>
      </c>
      <c r="E284" s="3" t="s">
        <v>173</v>
      </c>
      <c r="F284" s="26" t="s">
        <v>122</v>
      </c>
    </row>
    <row r="285" spans="1:6" x14ac:dyDescent="0.25">
      <c r="A285">
        <v>263</v>
      </c>
      <c r="B285">
        <v>54</v>
      </c>
      <c r="C285" s="3">
        <v>91</v>
      </c>
      <c r="D285" s="25" t="s">
        <v>11</v>
      </c>
      <c r="E285" s="3" t="s">
        <v>180</v>
      </c>
      <c r="F285" s="26" t="s">
        <v>103</v>
      </c>
    </row>
    <row r="286" spans="1:6" x14ac:dyDescent="0.25">
      <c r="A286">
        <v>264</v>
      </c>
      <c r="B286">
        <v>79</v>
      </c>
      <c r="C286" s="3">
        <v>90</v>
      </c>
      <c r="D286" s="25" t="s">
        <v>11</v>
      </c>
      <c r="E286" s="3" t="s">
        <v>163</v>
      </c>
      <c r="F286" s="26" t="s">
        <v>121</v>
      </c>
    </row>
    <row r="287" spans="1:6" x14ac:dyDescent="0.25">
      <c r="A287">
        <v>265</v>
      </c>
      <c r="B287">
        <v>56</v>
      </c>
      <c r="C287" s="3">
        <v>86</v>
      </c>
      <c r="D287" s="25" t="s">
        <v>11</v>
      </c>
      <c r="E287" s="3" t="s">
        <v>167</v>
      </c>
      <c r="F287" s="26" t="s">
        <v>910</v>
      </c>
    </row>
    <row r="288" spans="1:6" x14ac:dyDescent="0.25">
      <c r="A288">
        <v>266</v>
      </c>
      <c r="B288">
        <v>54</v>
      </c>
      <c r="C288" s="3">
        <v>86</v>
      </c>
      <c r="D288" s="25" t="s">
        <v>11</v>
      </c>
      <c r="E288" s="3" t="s">
        <v>164</v>
      </c>
      <c r="F288" s="26" t="s">
        <v>104</v>
      </c>
    </row>
    <row r="289" spans="1:6" x14ac:dyDescent="0.25">
      <c r="A289">
        <v>267</v>
      </c>
      <c r="B289">
        <v>51</v>
      </c>
      <c r="C289" s="3">
        <v>86</v>
      </c>
      <c r="D289" s="25" t="s">
        <v>11</v>
      </c>
      <c r="E289" s="3" t="s">
        <v>170</v>
      </c>
      <c r="F289" s="26" t="s">
        <v>100</v>
      </c>
    </row>
    <row r="290" spans="1:6" x14ac:dyDescent="0.25">
      <c r="A290">
        <v>268</v>
      </c>
      <c r="B290">
        <v>93</v>
      </c>
      <c r="C290" s="3">
        <v>85</v>
      </c>
      <c r="D290" s="25" t="s">
        <v>11</v>
      </c>
      <c r="E290" s="3" t="s">
        <v>177</v>
      </c>
      <c r="F290" s="26" t="s">
        <v>118</v>
      </c>
    </row>
    <row r="291" spans="1:6" x14ac:dyDescent="0.25">
      <c r="A291">
        <v>269</v>
      </c>
      <c r="B291">
        <v>69</v>
      </c>
      <c r="C291" s="3">
        <v>84</v>
      </c>
      <c r="D291" s="25" t="s">
        <v>11</v>
      </c>
      <c r="E291" s="3" t="s">
        <v>173</v>
      </c>
      <c r="F291" s="26" t="s">
        <v>96</v>
      </c>
    </row>
    <row r="292" spans="1:6" x14ac:dyDescent="0.25">
      <c r="A292">
        <v>270</v>
      </c>
      <c r="B292">
        <v>69</v>
      </c>
      <c r="C292" s="3">
        <v>80</v>
      </c>
      <c r="D292" s="25" t="s">
        <v>11</v>
      </c>
      <c r="E292" s="3" t="s">
        <v>176</v>
      </c>
      <c r="F292" s="26" t="s">
        <v>911</v>
      </c>
    </row>
    <row r="293" spans="1:6" x14ac:dyDescent="0.25">
      <c r="A293">
        <v>271</v>
      </c>
      <c r="B293">
        <v>68</v>
      </c>
      <c r="C293" s="3">
        <v>78</v>
      </c>
      <c r="D293" s="25" t="s">
        <v>11</v>
      </c>
      <c r="E293" s="3" t="s">
        <v>163</v>
      </c>
      <c r="F293" s="26" t="s">
        <v>912</v>
      </c>
    </row>
    <row r="294" spans="1:6" x14ac:dyDescent="0.25">
      <c r="A294">
        <v>272</v>
      </c>
      <c r="B294">
        <v>80</v>
      </c>
      <c r="C294" s="3">
        <v>77</v>
      </c>
      <c r="D294" s="25" t="s">
        <v>11</v>
      </c>
      <c r="E294" s="3" t="s">
        <v>181</v>
      </c>
      <c r="F294" s="26" t="s">
        <v>913</v>
      </c>
    </row>
    <row r="295" spans="1:6" x14ac:dyDescent="0.25">
      <c r="A295">
        <v>273</v>
      </c>
      <c r="B295">
        <v>56</v>
      </c>
      <c r="C295" s="3">
        <v>77</v>
      </c>
      <c r="D295" s="25" t="s">
        <v>11</v>
      </c>
      <c r="E295" s="3" t="s">
        <v>351</v>
      </c>
      <c r="F295" s="26" t="s">
        <v>914</v>
      </c>
    </row>
    <row r="296" spans="1:6" x14ac:dyDescent="0.25">
      <c r="A296">
        <v>274</v>
      </c>
      <c r="B296">
        <v>51</v>
      </c>
      <c r="C296" s="3">
        <v>77</v>
      </c>
      <c r="D296" s="25" t="s">
        <v>11</v>
      </c>
      <c r="E296" s="3" t="s">
        <v>180</v>
      </c>
      <c r="F296" s="26" t="s">
        <v>915</v>
      </c>
    </row>
    <row r="297" spans="1:6" x14ac:dyDescent="0.25">
      <c r="A297">
        <v>275</v>
      </c>
      <c r="B297">
        <v>52</v>
      </c>
      <c r="C297" s="3">
        <v>76</v>
      </c>
      <c r="D297" s="25" t="s">
        <v>11</v>
      </c>
      <c r="E297" s="3" t="s">
        <v>173</v>
      </c>
      <c r="F297" s="26" t="s">
        <v>108</v>
      </c>
    </row>
    <row r="298" spans="1:6" x14ac:dyDescent="0.25">
      <c r="A298">
        <v>276</v>
      </c>
      <c r="B298">
        <v>50</v>
      </c>
      <c r="C298" s="3">
        <v>75</v>
      </c>
      <c r="D298" s="25" t="s">
        <v>11</v>
      </c>
      <c r="E298" s="3" t="s">
        <v>163</v>
      </c>
      <c r="F298" s="26" t="s">
        <v>916</v>
      </c>
    </row>
    <row r="299" spans="1:6" x14ac:dyDescent="0.25">
      <c r="A299">
        <v>277</v>
      </c>
      <c r="B299">
        <v>67</v>
      </c>
      <c r="C299" s="3">
        <v>74</v>
      </c>
      <c r="D299" s="25" t="s">
        <v>11</v>
      </c>
      <c r="E299" s="3" t="s">
        <v>176</v>
      </c>
      <c r="F299" s="26" t="s">
        <v>917</v>
      </c>
    </row>
    <row r="300" spans="1:6" x14ac:dyDescent="0.25">
      <c r="A300">
        <v>278</v>
      </c>
      <c r="B300">
        <v>62</v>
      </c>
      <c r="C300" s="3">
        <v>74</v>
      </c>
      <c r="D300" s="25" t="s">
        <v>11</v>
      </c>
      <c r="E300" s="3" t="s">
        <v>165</v>
      </c>
      <c r="F300" s="26" t="s">
        <v>130</v>
      </c>
    </row>
    <row r="301" spans="1:6" x14ac:dyDescent="0.25">
      <c r="A301">
        <v>279</v>
      </c>
      <c r="B301">
        <v>54</v>
      </c>
      <c r="C301" s="3">
        <v>73</v>
      </c>
      <c r="D301" s="25" t="s">
        <v>11</v>
      </c>
      <c r="E301" s="3" t="s">
        <v>174</v>
      </c>
      <c r="F301" s="26" t="s">
        <v>106</v>
      </c>
    </row>
    <row r="302" spans="1:6" x14ac:dyDescent="0.25">
      <c r="A302">
        <v>280</v>
      </c>
      <c r="B302">
        <v>47</v>
      </c>
      <c r="C302" s="3">
        <v>72</v>
      </c>
      <c r="D302" s="25" t="s">
        <v>11</v>
      </c>
      <c r="E302" s="3" t="s">
        <v>351</v>
      </c>
      <c r="F302" s="26" t="s">
        <v>918</v>
      </c>
    </row>
    <row r="303" spans="1:6" x14ac:dyDescent="0.25">
      <c r="A303">
        <v>281</v>
      </c>
      <c r="B303">
        <v>69</v>
      </c>
      <c r="C303" s="3">
        <v>70</v>
      </c>
      <c r="D303" s="25" t="s">
        <v>11</v>
      </c>
      <c r="E303" s="3" t="s">
        <v>351</v>
      </c>
      <c r="F303" s="26" t="s">
        <v>919</v>
      </c>
    </row>
    <row r="304" spans="1:6" x14ac:dyDescent="0.25">
      <c r="A304">
        <v>282</v>
      </c>
      <c r="B304">
        <v>50</v>
      </c>
      <c r="C304" s="3">
        <v>70</v>
      </c>
      <c r="D304" s="25" t="s">
        <v>11</v>
      </c>
      <c r="E304" s="3" t="s">
        <v>168</v>
      </c>
      <c r="F304" s="26" t="s">
        <v>920</v>
      </c>
    </row>
    <row r="305" spans="1:6" x14ac:dyDescent="0.25">
      <c r="A305">
        <v>283</v>
      </c>
      <c r="B305">
        <v>48</v>
      </c>
      <c r="C305" s="3">
        <v>70</v>
      </c>
      <c r="D305" s="25" t="s">
        <v>11</v>
      </c>
      <c r="E305" s="3" t="s">
        <v>177</v>
      </c>
      <c r="F305" s="26" t="s">
        <v>921</v>
      </c>
    </row>
    <row r="306" spans="1:6" x14ac:dyDescent="0.25">
      <c r="A306">
        <v>284</v>
      </c>
      <c r="B306">
        <v>48</v>
      </c>
      <c r="C306" s="3">
        <v>70</v>
      </c>
      <c r="D306" s="25" t="s">
        <v>11</v>
      </c>
      <c r="E306" s="3" t="s">
        <v>174</v>
      </c>
      <c r="F306" s="26" t="s">
        <v>109</v>
      </c>
    </row>
    <row r="307" spans="1:6" x14ac:dyDescent="0.25">
      <c r="A307">
        <v>285</v>
      </c>
      <c r="B307">
        <v>50</v>
      </c>
      <c r="C307" s="3">
        <v>69</v>
      </c>
      <c r="D307" s="25" t="s">
        <v>11</v>
      </c>
      <c r="E307" s="3" t="s">
        <v>166</v>
      </c>
      <c r="F307" s="26" t="s">
        <v>114</v>
      </c>
    </row>
    <row r="308" spans="1:6" x14ac:dyDescent="0.25">
      <c r="A308">
        <v>286</v>
      </c>
      <c r="B308">
        <v>49</v>
      </c>
      <c r="C308" s="3">
        <v>69</v>
      </c>
      <c r="D308" s="25" t="s">
        <v>11</v>
      </c>
      <c r="E308" s="3" t="s">
        <v>166</v>
      </c>
      <c r="F308" s="26" t="s">
        <v>922</v>
      </c>
    </row>
    <row r="309" spans="1:6" x14ac:dyDescent="0.25">
      <c r="A309">
        <v>287</v>
      </c>
      <c r="B309">
        <v>48</v>
      </c>
      <c r="C309" s="3">
        <v>69</v>
      </c>
      <c r="D309" s="25" t="s">
        <v>11</v>
      </c>
      <c r="E309" s="3" t="s">
        <v>165</v>
      </c>
      <c r="F309" s="26" t="s">
        <v>102</v>
      </c>
    </row>
    <row r="310" spans="1:6" x14ac:dyDescent="0.25">
      <c r="A310">
        <v>288</v>
      </c>
      <c r="B310">
        <v>57</v>
      </c>
      <c r="C310" s="3">
        <v>67</v>
      </c>
      <c r="D310" s="25" t="s">
        <v>11</v>
      </c>
      <c r="E310" s="3" t="s">
        <v>177</v>
      </c>
      <c r="F310" s="26" t="s">
        <v>923</v>
      </c>
    </row>
    <row r="311" spans="1:6" x14ac:dyDescent="0.25">
      <c r="A311">
        <v>289</v>
      </c>
      <c r="B311">
        <v>46</v>
      </c>
      <c r="C311" s="3">
        <v>66</v>
      </c>
      <c r="D311" s="25" t="s">
        <v>11</v>
      </c>
      <c r="E311" s="3" t="s">
        <v>175</v>
      </c>
      <c r="F311" s="26" t="s">
        <v>107</v>
      </c>
    </row>
    <row r="312" spans="1:6" x14ac:dyDescent="0.25">
      <c r="A312">
        <v>290</v>
      </c>
      <c r="B312">
        <v>46</v>
      </c>
      <c r="C312" s="3">
        <v>66</v>
      </c>
      <c r="D312" s="25" t="s">
        <v>11</v>
      </c>
      <c r="E312" s="3" t="s">
        <v>168</v>
      </c>
      <c r="F312" s="26" t="s">
        <v>924</v>
      </c>
    </row>
    <row r="313" spans="1:6" x14ac:dyDescent="0.25">
      <c r="A313">
        <v>291</v>
      </c>
      <c r="B313">
        <v>77</v>
      </c>
      <c r="C313" s="3">
        <v>64</v>
      </c>
      <c r="D313" s="25" t="s">
        <v>11</v>
      </c>
      <c r="E313" s="3" t="s">
        <v>166</v>
      </c>
      <c r="F313" s="26" t="s">
        <v>111</v>
      </c>
    </row>
    <row r="314" spans="1:6" x14ac:dyDescent="0.25">
      <c r="A314">
        <v>292</v>
      </c>
      <c r="B314">
        <v>54</v>
      </c>
      <c r="C314" s="3">
        <v>64</v>
      </c>
      <c r="D314" s="25" t="s">
        <v>11</v>
      </c>
      <c r="E314" s="3" t="s">
        <v>168</v>
      </c>
      <c r="F314" s="26" t="s">
        <v>123</v>
      </c>
    </row>
    <row r="315" spans="1:6" x14ac:dyDescent="0.25">
      <c r="A315">
        <v>293</v>
      </c>
      <c r="B315">
        <v>49</v>
      </c>
      <c r="C315" s="3">
        <v>64</v>
      </c>
      <c r="D315" s="25" t="s">
        <v>11</v>
      </c>
      <c r="E315" s="3" t="s">
        <v>167</v>
      </c>
      <c r="F315" s="26" t="s">
        <v>925</v>
      </c>
    </row>
    <row r="316" spans="1:6" x14ac:dyDescent="0.25">
      <c r="A316">
        <v>294</v>
      </c>
      <c r="B316">
        <v>53</v>
      </c>
      <c r="C316" s="3">
        <v>63</v>
      </c>
      <c r="D316" s="25" t="s">
        <v>11</v>
      </c>
      <c r="E316" s="3" t="s">
        <v>171</v>
      </c>
      <c r="F316" s="26" t="s">
        <v>129</v>
      </c>
    </row>
    <row r="317" spans="1:6" x14ac:dyDescent="0.25">
      <c r="A317">
        <v>295</v>
      </c>
      <c r="B317">
        <v>48</v>
      </c>
      <c r="C317" s="3">
        <v>63</v>
      </c>
      <c r="D317" s="25" t="s">
        <v>11</v>
      </c>
      <c r="E317" s="3" t="s">
        <v>180</v>
      </c>
      <c r="F317" s="26" t="s">
        <v>119</v>
      </c>
    </row>
    <row r="318" spans="1:6" x14ac:dyDescent="0.25">
      <c r="A318">
        <v>296</v>
      </c>
      <c r="B318">
        <v>55</v>
      </c>
      <c r="C318" s="3">
        <v>62</v>
      </c>
      <c r="D318" s="25" t="s">
        <v>11</v>
      </c>
      <c r="E318" s="3" t="s">
        <v>171</v>
      </c>
      <c r="F318" s="26" t="s">
        <v>112</v>
      </c>
    </row>
    <row r="319" spans="1:6" x14ac:dyDescent="0.25">
      <c r="A319">
        <v>297</v>
      </c>
      <c r="B319">
        <v>55</v>
      </c>
      <c r="C319" s="3">
        <v>62</v>
      </c>
      <c r="D319" s="25" t="s">
        <v>11</v>
      </c>
      <c r="E319" s="3" t="s">
        <v>164</v>
      </c>
      <c r="F319" s="26" t="s">
        <v>124</v>
      </c>
    </row>
    <row r="320" spans="1:6" x14ac:dyDescent="0.25">
      <c r="A320">
        <v>298</v>
      </c>
      <c r="B320">
        <v>54</v>
      </c>
      <c r="C320" s="3">
        <v>62</v>
      </c>
      <c r="D320" s="25" t="s">
        <v>11</v>
      </c>
      <c r="E320" s="3" t="s">
        <v>168</v>
      </c>
      <c r="F320" s="26" t="s">
        <v>926</v>
      </c>
    </row>
    <row r="321" spans="1:6" x14ac:dyDescent="0.25">
      <c r="A321">
        <v>299</v>
      </c>
      <c r="B321">
        <v>48</v>
      </c>
      <c r="C321" s="3">
        <v>62</v>
      </c>
      <c r="D321" s="25" t="s">
        <v>11</v>
      </c>
      <c r="E321" s="3" t="s">
        <v>163</v>
      </c>
      <c r="F321" s="26" t="s">
        <v>115</v>
      </c>
    </row>
    <row r="322" spans="1:6" x14ac:dyDescent="0.25">
      <c r="A322">
        <v>300</v>
      </c>
      <c r="B322">
        <v>48</v>
      </c>
      <c r="C322" s="3">
        <v>61</v>
      </c>
      <c r="D322" s="25" t="s">
        <v>11</v>
      </c>
      <c r="E322" s="3" t="s">
        <v>175</v>
      </c>
      <c r="F322" s="26" t="s">
        <v>927</v>
      </c>
    </row>
    <row r="323" spans="1:6" x14ac:dyDescent="0.25">
      <c r="A323">
        <v>301</v>
      </c>
      <c r="B323">
        <v>51</v>
      </c>
      <c r="C323" s="3">
        <v>60</v>
      </c>
      <c r="D323" s="25" t="s">
        <v>11</v>
      </c>
      <c r="E323" s="3" t="s">
        <v>175</v>
      </c>
      <c r="F323" s="26" t="s">
        <v>928</v>
      </c>
    </row>
    <row r="324" spans="1:6" x14ac:dyDescent="0.25">
      <c r="A324">
        <v>302</v>
      </c>
      <c r="B324">
        <v>47</v>
      </c>
      <c r="C324" s="3">
        <v>60</v>
      </c>
      <c r="D324" s="25" t="s">
        <v>11</v>
      </c>
      <c r="E324" s="3" t="s">
        <v>172</v>
      </c>
      <c r="F324" s="26" t="s">
        <v>929</v>
      </c>
    </row>
    <row r="325" spans="1:6" x14ac:dyDescent="0.25">
      <c r="A325">
        <v>303</v>
      </c>
      <c r="B325">
        <v>45</v>
      </c>
      <c r="C325" s="3">
        <v>59</v>
      </c>
      <c r="D325" s="25" t="s">
        <v>11</v>
      </c>
      <c r="E325" s="3" t="s">
        <v>171</v>
      </c>
      <c r="F325" s="26" t="s">
        <v>127</v>
      </c>
    </row>
    <row r="326" spans="1:6" x14ac:dyDescent="0.25">
      <c r="A326">
        <v>304</v>
      </c>
      <c r="B326">
        <v>76</v>
      </c>
      <c r="C326" s="3">
        <v>58</v>
      </c>
      <c r="D326" s="25" t="s">
        <v>11</v>
      </c>
      <c r="E326" s="3" t="s">
        <v>173</v>
      </c>
      <c r="F326" s="26" t="s">
        <v>97</v>
      </c>
    </row>
    <row r="327" spans="1:6" x14ac:dyDescent="0.25">
      <c r="A327">
        <v>305</v>
      </c>
      <c r="B327">
        <v>68</v>
      </c>
      <c r="C327" s="3">
        <v>58</v>
      </c>
      <c r="D327" s="25" t="s">
        <v>11</v>
      </c>
      <c r="E327" s="3" t="s">
        <v>166</v>
      </c>
      <c r="F327" s="26" t="s">
        <v>120</v>
      </c>
    </row>
    <row r="328" spans="1:6" x14ac:dyDescent="0.25">
      <c r="A328">
        <v>306</v>
      </c>
      <c r="B328">
        <v>55</v>
      </c>
      <c r="C328" s="3">
        <v>58</v>
      </c>
      <c r="D328" s="25" t="s">
        <v>11</v>
      </c>
      <c r="E328" s="3" t="s">
        <v>178</v>
      </c>
      <c r="F328" s="26" t="s">
        <v>930</v>
      </c>
    </row>
    <row r="329" spans="1:6" x14ac:dyDescent="0.25">
      <c r="A329">
        <v>307</v>
      </c>
      <c r="B329">
        <v>50</v>
      </c>
      <c r="C329" s="3">
        <v>58</v>
      </c>
      <c r="D329" s="25" t="s">
        <v>11</v>
      </c>
      <c r="E329" s="3" t="s">
        <v>178</v>
      </c>
      <c r="F329" s="26" t="s">
        <v>113</v>
      </c>
    </row>
    <row r="330" spans="1:6" x14ac:dyDescent="0.25">
      <c r="A330">
        <v>308</v>
      </c>
      <c r="B330">
        <v>43</v>
      </c>
      <c r="C330" s="3">
        <v>58</v>
      </c>
      <c r="D330" s="25" t="s">
        <v>11</v>
      </c>
      <c r="E330" s="3" t="s">
        <v>169</v>
      </c>
      <c r="F330" s="26" t="s">
        <v>931</v>
      </c>
    </row>
    <row r="331" spans="1:6" x14ac:dyDescent="0.25">
      <c r="A331">
        <v>309</v>
      </c>
      <c r="B331">
        <v>74</v>
      </c>
      <c r="C331" s="3">
        <v>57</v>
      </c>
      <c r="D331" s="25" t="s">
        <v>11</v>
      </c>
      <c r="E331" s="3" t="s">
        <v>170</v>
      </c>
      <c r="F331" s="26" t="s">
        <v>932</v>
      </c>
    </row>
    <row r="332" spans="1:6" x14ac:dyDescent="0.25">
      <c r="A332">
        <v>310</v>
      </c>
      <c r="B332">
        <v>50</v>
      </c>
      <c r="C332" s="3">
        <v>57</v>
      </c>
      <c r="D332" s="25" t="s">
        <v>11</v>
      </c>
      <c r="E332" s="3" t="s">
        <v>165</v>
      </c>
      <c r="F332" s="26" t="s">
        <v>933</v>
      </c>
    </row>
    <row r="333" spans="1:6" x14ac:dyDescent="0.25">
      <c r="A333">
        <v>311</v>
      </c>
      <c r="B333">
        <v>53</v>
      </c>
      <c r="C333" s="3">
        <v>56</v>
      </c>
      <c r="D333" s="25" t="s">
        <v>11</v>
      </c>
      <c r="E333" s="3" t="s">
        <v>168</v>
      </c>
      <c r="F333" s="26" t="s">
        <v>110</v>
      </c>
    </row>
    <row r="334" spans="1:6" x14ac:dyDescent="0.25">
      <c r="A334">
        <v>312</v>
      </c>
      <c r="B334">
        <v>53</v>
      </c>
      <c r="C334" s="3">
        <v>56</v>
      </c>
      <c r="D334" s="25" t="s">
        <v>11</v>
      </c>
      <c r="E334" s="3" t="s">
        <v>167</v>
      </c>
      <c r="F334" s="26" t="s">
        <v>155</v>
      </c>
    </row>
    <row r="335" spans="1:6" x14ac:dyDescent="0.25">
      <c r="A335">
        <v>313</v>
      </c>
      <c r="B335">
        <v>66</v>
      </c>
      <c r="C335" s="3">
        <v>55</v>
      </c>
      <c r="D335" s="25" t="s">
        <v>11</v>
      </c>
      <c r="E335" s="3" t="s">
        <v>177</v>
      </c>
      <c r="F335" s="26" t="s">
        <v>934</v>
      </c>
    </row>
    <row r="336" spans="1:6" x14ac:dyDescent="0.25">
      <c r="A336">
        <v>314</v>
      </c>
      <c r="B336">
        <v>49</v>
      </c>
      <c r="C336" s="3">
        <v>55</v>
      </c>
      <c r="D336" s="25" t="s">
        <v>11</v>
      </c>
      <c r="E336" s="3" t="s">
        <v>168</v>
      </c>
      <c r="F336" s="26" t="s">
        <v>935</v>
      </c>
    </row>
    <row r="337" spans="1:6" x14ac:dyDescent="0.25">
      <c r="A337">
        <v>315</v>
      </c>
      <c r="B337">
        <v>43</v>
      </c>
      <c r="C337" s="3">
        <v>54</v>
      </c>
      <c r="D337" s="25" t="s">
        <v>11</v>
      </c>
      <c r="E337" s="3" t="s">
        <v>351</v>
      </c>
      <c r="F337" s="26" t="s">
        <v>936</v>
      </c>
    </row>
    <row r="338" spans="1:6" x14ac:dyDescent="0.25">
      <c r="A338">
        <v>316</v>
      </c>
      <c r="B338">
        <v>50</v>
      </c>
      <c r="C338" s="3">
        <v>53</v>
      </c>
      <c r="D338" s="25" t="s">
        <v>11</v>
      </c>
      <c r="E338" s="3" t="s">
        <v>176</v>
      </c>
      <c r="F338" s="26" t="s">
        <v>937</v>
      </c>
    </row>
    <row r="339" spans="1:6" x14ac:dyDescent="0.25">
      <c r="A339">
        <v>317</v>
      </c>
      <c r="B339">
        <v>49</v>
      </c>
      <c r="C339" s="3">
        <v>53</v>
      </c>
      <c r="D339" s="25" t="s">
        <v>11</v>
      </c>
      <c r="E339" s="3" t="s">
        <v>171</v>
      </c>
      <c r="F339" s="26" t="s">
        <v>128</v>
      </c>
    </row>
    <row r="340" spans="1:6" x14ac:dyDescent="0.25">
      <c r="A340">
        <v>318</v>
      </c>
      <c r="B340">
        <v>45</v>
      </c>
      <c r="C340" s="3">
        <v>53</v>
      </c>
      <c r="D340" s="25" t="s">
        <v>11</v>
      </c>
      <c r="E340" s="3" t="s">
        <v>351</v>
      </c>
      <c r="F340" s="26" t="s">
        <v>938</v>
      </c>
    </row>
    <row r="341" spans="1:6" x14ac:dyDescent="0.25">
      <c r="A341">
        <v>319</v>
      </c>
      <c r="B341">
        <v>44</v>
      </c>
      <c r="C341" s="3">
        <v>53</v>
      </c>
      <c r="D341" s="25" t="s">
        <v>11</v>
      </c>
      <c r="E341" s="3" t="s">
        <v>176</v>
      </c>
      <c r="F341" s="26" t="s">
        <v>939</v>
      </c>
    </row>
    <row r="342" spans="1:6" x14ac:dyDescent="0.25">
      <c r="A342">
        <v>320</v>
      </c>
      <c r="B342">
        <v>47</v>
      </c>
      <c r="C342" s="3">
        <v>51</v>
      </c>
      <c r="D342" s="25" t="s">
        <v>11</v>
      </c>
      <c r="E342" s="3" t="s">
        <v>169</v>
      </c>
      <c r="F342" s="26" t="s">
        <v>940</v>
      </c>
    </row>
    <row r="343" spans="1:6" x14ac:dyDescent="0.25">
      <c r="A343">
        <v>321</v>
      </c>
      <c r="B343">
        <v>45</v>
      </c>
      <c r="C343" s="3">
        <v>51</v>
      </c>
      <c r="D343" s="25" t="s">
        <v>11</v>
      </c>
      <c r="E343" s="3" t="s">
        <v>179</v>
      </c>
      <c r="F343" s="26" t="s">
        <v>941</v>
      </c>
    </row>
    <row r="344" spans="1:6" x14ac:dyDescent="0.25">
      <c r="A344">
        <v>322</v>
      </c>
      <c r="B344">
        <v>54</v>
      </c>
      <c r="C344" s="3">
        <v>50</v>
      </c>
      <c r="D344" s="25" t="s">
        <v>11</v>
      </c>
      <c r="E344" s="3" t="s">
        <v>179</v>
      </c>
      <c r="F344" s="26" t="s">
        <v>126</v>
      </c>
    </row>
    <row r="345" spans="1:6" x14ac:dyDescent="0.25">
      <c r="A345">
        <v>323</v>
      </c>
      <c r="B345">
        <v>53</v>
      </c>
      <c r="C345" s="3">
        <v>50</v>
      </c>
      <c r="D345" s="25" t="s">
        <v>11</v>
      </c>
      <c r="E345" s="3" t="s">
        <v>176</v>
      </c>
      <c r="F345" s="26" t="s">
        <v>942</v>
      </c>
    </row>
    <row r="346" spans="1:6" x14ac:dyDescent="0.25">
      <c r="A346">
        <v>324</v>
      </c>
      <c r="B346">
        <v>51</v>
      </c>
      <c r="C346" s="3">
        <v>50</v>
      </c>
      <c r="D346" s="25" t="s">
        <v>11</v>
      </c>
      <c r="E346" s="3" t="s">
        <v>173</v>
      </c>
      <c r="F346" s="26" t="s">
        <v>943</v>
      </c>
    </row>
    <row r="347" spans="1:6" x14ac:dyDescent="0.25">
      <c r="A347">
        <v>325</v>
      </c>
      <c r="B347">
        <v>59</v>
      </c>
      <c r="C347" s="3">
        <v>49</v>
      </c>
      <c r="D347" s="25" t="s">
        <v>11</v>
      </c>
      <c r="E347" s="3" t="s">
        <v>171</v>
      </c>
      <c r="F347" s="26" t="s">
        <v>944</v>
      </c>
    </row>
    <row r="348" spans="1:6" x14ac:dyDescent="0.25">
      <c r="A348">
        <v>326</v>
      </c>
      <c r="B348">
        <v>53</v>
      </c>
      <c r="C348" s="3">
        <v>49</v>
      </c>
      <c r="D348" s="25" t="s">
        <v>11</v>
      </c>
      <c r="E348" s="3" t="s">
        <v>351</v>
      </c>
      <c r="F348" s="26" t="s">
        <v>945</v>
      </c>
    </row>
    <row r="349" spans="1:6" x14ac:dyDescent="0.25">
      <c r="A349">
        <v>327</v>
      </c>
      <c r="B349">
        <v>53</v>
      </c>
      <c r="C349" s="3">
        <v>49</v>
      </c>
      <c r="D349" s="25" t="s">
        <v>11</v>
      </c>
      <c r="E349" s="3" t="s">
        <v>177</v>
      </c>
      <c r="F349" s="26" t="s">
        <v>117</v>
      </c>
    </row>
    <row r="350" spans="1:6" x14ac:dyDescent="0.25">
      <c r="A350">
        <v>328</v>
      </c>
      <c r="B350">
        <v>48</v>
      </c>
      <c r="C350" s="3">
        <v>49</v>
      </c>
      <c r="D350" s="25" t="s">
        <v>11</v>
      </c>
      <c r="E350" s="3" t="s">
        <v>179</v>
      </c>
      <c r="F350" s="26" t="s">
        <v>946</v>
      </c>
    </row>
    <row r="351" spans="1:6" x14ac:dyDescent="0.25">
      <c r="A351">
        <v>329</v>
      </c>
      <c r="B351">
        <v>48</v>
      </c>
      <c r="C351" s="3">
        <v>48</v>
      </c>
      <c r="D351" s="25" t="s">
        <v>11</v>
      </c>
      <c r="E351" s="3" t="s">
        <v>181</v>
      </c>
      <c r="F351" s="26" t="s">
        <v>947</v>
      </c>
    </row>
    <row r="352" spans="1:6" x14ac:dyDescent="0.25">
      <c r="A352">
        <v>330</v>
      </c>
      <c r="B352">
        <v>68</v>
      </c>
      <c r="C352" s="3">
        <v>47</v>
      </c>
      <c r="D352" s="25" t="s">
        <v>11</v>
      </c>
      <c r="E352" s="3" t="s">
        <v>169</v>
      </c>
      <c r="F352" s="26" t="s">
        <v>948</v>
      </c>
    </row>
    <row r="353" spans="1:6" x14ac:dyDescent="0.25">
      <c r="A353">
        <v>331</v>
      </c>
      <c r="B353">
        <v>59</v>
      </c>
      <c r="C353" s="3">
        <v>47</v>
      </c>
      <c r="D353" s="25" t="s">
        <v>11</v>
      </c>
      <c r="E353" s="3" t="s">
        <v>165</v>
      </c>
      <c r="F353" s="26" t="s">
        <v>949</v>
      </c>
    </row>
    <row r="354" spans="1:6" x14ac:dyDescent="0.25">
      <c r="A354">
        <v>332</v>
      </c>
      <c r="B354">
        <v>43</v>
      </c>
      <c r="C354" s="3">
        <v>47</v>
      </c>
      <c r="D354" s="25" t="s">
        <v>11</v>
      </c>
      <c r="E354" s="3" t="s">
        <v>165</v>
      </c>
      <c r="F354" s="26" t="s">
        <v>950</v>
      </c>
    </row>
    <row r="355" spans="1:6" x14ac:dyDescent="0.25">
      <c r="A355">
        <v>333</v>
      </c>
      <c r="B355">
        <v>57</v>
      </c>
      <c r="C355" s="3">
        <v>46</v>
      </c>
      <c r="D355" s="25" t="s">
        <v>11</v>
      </c>
      <c r="E355" s="3" t="s">
        <v>165</v>
      </c>
      <c r="F355" s="26" t="s">
        <v>951</v>
      </c>
    </row>
    <row r="356" spans="1:6" x14ac:dyDescent="0.25">
      <c r="A356">
        <v>334</v>
      </c>
      <c r="B356">
        <v>59</v>
      </c>
      <c r="C356" s="3">
        <v>45</v>
      </c>
      <c r="D356" s="25" t="s">
        <v>11</v>
      </c>
      <c r="E356" s="3" t="s">
        <v>175</v>
      </c>
      <c r="F356" s="26" t="s">
        <v>952</v>
      </c>
    </row>
    <row r="357" spans="1:6" x14ac:dyDescent="0.25">
      <c r="A357">
        <v>335</v>
      </c>
      <c r="B357">
        <v>54</v>
      </c>
      <c r="C357" s="3">
        <v>45</v>
      </c>
      <c r="D357" s="25" t="s">
        <v>11</v>
      </c>
      <c r="E357" s="3" t="s">
        <v>172</v>
      </c>
      <c r="F357" s="26" t="s">
        <v>953</v>
      </c>
    </row>
    <row r="358" spans="1:6" x14ac:dyDescent="0.25">
      <c r="A358">
        <v>336</v>
      </c>
      <c r="B358">
        <v>57</v>
      </c>
      <c r="C358" s="3">
        <v>44</v>
      </c>
      <c r="D358" s="25" t="s">
        <v>11</v>
      </c>
      <c r="E358" s="3" t="s">
        <v>164</v>
      </c>
      <c r="F358" s="26" t="s">
        <v>954</v>
      </c>
    </row>
    <row r="359" spans="1:6" x14ac:dyDescent="0.25">
      <c r="A359">
        <v>337</v>
      </c>
      <c r="B359">
        <v>53</v>
      </c>
      <c r="C359" s="3">
        <v>44</v>
      </c>
      <c r="D359" s="25" t="s">
        <v>11</v>
      </c>
      <c r="E359" s="3" t="s">
        <v>170</v>
      </c>
      <c r="F359" s="26" t="s">
        <v>955</v>
      </c>
    </row>
    <row r="360" spans="1:6" x14ac:dyDescent="0.25">
      <c r="A360">
        <v>338</v>
      </c>
      <c r="B360">
        <v>48</v>
      </c>
      <c r="C360" s="3">
        <v>44</v>
      </c>
      <c r="D360" s="25" t="s">
        <v>11</v>
      </c>
      <c r="E360" s="3" t="s">
        <v>179</v>
      </c>
      <c r="F360" s="26" t="s">
        <v>956</v>
      </c>
    </row>
    <row r="361" spans="1:6" x14ac:dyDescent="0.25">
      <c r="A361">
        <v>339</v>
      </c>
      <c r="B361">
        <v>50</v>
      </c>
      <c r="C361" s="3">
        <v>43</v>
      </c>
      <c r="D361" s="25" t="s">
        <v>11</v>
      </c>
      <c r="E361" s="3" t="s">
        <v>174</v>
      </c>
      <c r="F361" s="26" t="s">
        <v>957</v>
      </c>
    </row>
    <row r="362" spans="1:6" x14ac:dyDescent="0.25">
      <c r="A362">
        <v>340</v>
      </c>
      <c r="B362">
        <v>45</v>
      </c>
      <c r="C362" s="3">
        <v>42</v>
      </c>
      <c r="D362" s="25" t="s">
        <v>11</v>
      </c>
      <c r="E362" s="3" t="s">
        <v>170</v>
      </c>
      <c r="F362" s="26" t="s">
        <v>958</v>
      </c>
    </row>
    <row r="363" spans="1:6" x14ac:dyDescent="0.25">
      <c r="A363">
        <v>341</v>
      </c>
      <c r="B363">
        <v>74</v>
      </c>
      <c r="C363" s="3">
        <v>40</v>
      </c>
      <c r="D363" s="25" t="s">
        <v>11</v>
      </c>
      <c r="E363" s="3" t="s">
        <v>176</v>
      </c>
      <c r="F363" s="26" t="s">
        <v>959</v>
      </c>
    </row>
    <row r="364" spans="1:6" x14ac:dyDescent="0.25">
      <c r="A364">
        <v>342</v>
      </c>
      <c r="B364">
        <v>52</v>
      </c>
      <c r="C364" s="3">
        <v>40</v>
      </c>
      <c r="D364" s="25" t="s">
        <v>11</v>
      </c>
      <c r="E364" s="3" t="s">
        <v>169</v>
      </c>
      <c r="F364" s="26" t="s">
        <v>960</v>
      </c>
    </row>
    <row r="365" spans="1:6" x14ac:dyDescent="0.25">
      <c r="A365">
        <v>343</v>
      </c>
      <c r="B365">
        <v>50</v>
      </c>
      <c r="C365" s="3">
        <v>40</v>
      </c>
      <c r="D365" s="25" t="s">
        <v>11</v>
      </c>
      <c r="E365" s="3" t="s">
        <v>179</v>
      </c>
      <c r="F365" s="26" t="s">
        <v>961</v>
      </c>
    </row>
    <row r="366" spans="1:6" x14ac:dyDescent="0.25">
      <c r="A366">
        <v>344</v>
      </c>
      <c r="B366">
        <v>48</v>
      </c>
      <c r="C366" s="3">
        <v>39</v>
      </c>
      <c r="D366" s="25" t="s">
        <v>11</v>
      </c>
      <c r="E366" s="3" t="s">
        <v>164</v>
      </c>
      <c r="F366" s="26" t="s">
        <v>962</v>
      </c>
    </row>
    <row r="367" spans="1:6" x14ac:dyDescent="0.25">
      <c r="A367">
        <v>345</v>
      </c>
      <c r="B367">
        <v>45</v>
      </c>
      <c r="C367" s="3">
        <v>39</v>
      </c>
      <c r="D367" s="25" t="s">
        <v>11</v>
      </c>
      <c r="E367" s="3" t="s">
        <v>180</v>
      </c>
      <c r="F367" s="26" t="s">
        <v>963</v>
      </c>
    </row>
    <row r="368" spans="1:6" x14ac:dyDescent="0.25">
      <c r="A368">
        <v>346</v>
      </c>
      <c r="B368">
        <v>50</v>
      </c>
      <c r="C368" s="3">
        <v>38</v>
      </c>
      <c r="D368" s="25" t="s">
        <v>11</v>
      </c>
      <c r="E368" s="3" t="s">
        <v>174</v>
      </c>
      <c r="F368" s="26" t="s">
        <v>964</v>
      </c>
    </row>
    <row r="369" spans="1:6" x14ac:dyDescent="0.25">
      <c r="A369">
        <v>347</v>
      </c>
      <c r="B369">
        <v>49</v>
      </c>
      <c r="C369" s="3">
        <v>36</v>
      </c>
      <c r="D369" s="25" t="s">
        <v>11</v>
      </c>
      <c r="E369" s="3" t="s">
        <v>351</v>
      </c>
      <c r="F369" s="26" t="s">
        <v>965</v>
      </c>
    </row>
    <row r="370" spans="1:6" x14ac:dyDescent="0.25">
      <c r="A370">
        <v>348</v>
      </c>
      <c r="B370">
        <v>57</v>
      </c>
      <c r="C370" s="3">
        <v>35</v>
      </c>
      <c r="D370" s="25" t="s">
        <v>11</v>
      </c>
      <c r="E370" s="3" t="s">
        <v>167</v>
      </c>
      <c r="F370" s="26" t="s">
        <v>966</v>
      </c>
    </row>
    <row r="371" spans="1:6" x14ac:dyDescent="0.25">
      <c r="A371">
        <v>349</v>
      </c>
      <c r="B371">
        <v>47</v>
      </c>
      <c r="C371" s="3">
        <v>35</v>
      </c>
      <c r="D371" s="25" t="s">
        <v>11</v>
      </c>
      <c r="E371" s="3" t="s">
        <v>163</v>
      </c>
      <c r="F371" s="26" t="s">
        <v>125</v>
      </c>
    </row>
    <row r="372" spans="1:6" x14ac:dyDescent="0.25">
      <c r="A372">
        <v>350</v>
      </c>
      <c r="B372">
        <v>51</v>
      </c>
      <c r="C372" s="3">
        <v>34</v>
      </c>
      <c r="D372" s="25" t="s">
        <v>11</v>
      </c>
      <c r="E372" s="3" t="s">
        <v>181</v>
      </c>
      <c r="F372" s="26" t="s">
        <v>44</v>
      </c>
    </row>
    <row r="373" spans="1:6" x14ac:dyDescent="0.25">
      <c r="A373">
        <v>351</v>
      </c>
      <c r="B373">
        <v>48</v>
      </c>
      <c r="C373" s="3">
        <v>34</v>
      </c>
      <c r="D373" s="25" t="s">
        <v>11</v>
      </c>
      <c r="E373" s="3" t="s">
        <v>175</v>
      </c>
      <c r="F373" s="26" t="s">
        <v>967</v>
      </c>
    </row>
    <row r="374" spans="1:6" x14ac:dyDescent="0.25">
      <c r="A374">
        <v>352</v>
      </c>
      <c r="B374">
        <v>46</v>
      </c>
      <c r="C374" s="3">
        <v>34</v>
      </c>
      <c r="D374" s="25" t="s">
        <v>11</v>
      </c>
      <c r="E374" s="3" t="s">
        <v>174</v>
      </c>
      <c r="F374" s="26" t="s">
        <v>968</v>
      </c>
    </row>
    <row r="375" spans="1:6" x14ac:dyDescent="0.25">
      <c r="A375">
        <v>353</v>
      </c>
      <c r="B375">
        <v>44</v>
      </c>
      <c r="C375" s="3">
        <v>34</v>
      </c>
      <c r="D375" s="25" t="s">
        <v>11</v>
      </c>
      <c r="E375" s="3" t="s">
        <v>174</v>
      </c>
      <c r="F375" s="26" t="s">
        <v>969</v>
      </c>
    </row>
    <row r="376" spans="1:6" x14ac:dyDescent="0.25">
      <c r="A376">
        <v>354</v>
      </c>
      <c r="B376">
        <v>47</v>
      </c>
      <c r="C376" s="3">
        <v>33</v>
      </c>
      <c r="D376" s="25" t="s">
        <v>11</v>
      </c>
      <c r="E376" s="3" t="s">
        <v>181</v>
      </c>
      <c r="F376" s="26" t="s">
        <v>970</v>
      </c>
    </row>
    <row r="377" spans="1:6" x14ac:dyDescent="0.25">
      <c r="A377">
        <v>355</v>
      </c>
      <c r="B377">
        <v>55</v>
      </c>
      <c r="C377" s="3">
        <v>32</v>
      </c>
      <c r="D377" s="25" t="s">
        <v>11</v>
      </c>
      <c r="E377" s="3" t="s">
        <v>173</v>
      </c>
      <c r="F377" s="26" t="s">
        <v>971</v>
      </c>
    </row>
    <row r="378" spans="1:6" x14ac:dyDescent="0.25">
      <c r="A378">
        <v>356</v>
      </c>
      <c r="B378">
        <v>54</v>
      </c>
      <c r="C378" s="3">
        <v>32</v>
      </c>
      <c r="D378" s="25" t="s">
        <v>11</v>
      </c>
      <c r="E378" s="3" t="s">
        <v>168</v>
      </c>
      <c r="F378" s="26" t="s">
        <v>972</v>
      </c>
    </row>
    <row r="379" spans="1:6" x14ac:dyDescent="0.25">
      <c r="A379">
        <v>357</v>
      </c>
      <c r="B379">
        <v>48</v>
      </c>
      <c r="C379" s="3">
        <v>32</v>
      </c>
      <c r="D379" s="25" t="s">
        <v>11</v>
      </c>
      <c r="E379" s="3" t="s">
        <v>165</v>
      </c>
      <c r="F379" s="26" t="s">
        <v>973</v>
      </c>
    </row>
    <row r="380" spans="1:6" x14ac:dyDescent="0.25">
      <c r="A380">
        <v>358</v>
      </c>
      <c r="B380">
        <v>43</v>
      </c>
      <c r="C380" s="3">
        <v>32</v>
      </c>
      <c r="D380" s="25" t="s">
        <v>11</v>
      </c>
      <c r="E380" s="3" t="s">
        <v>175</v>
      </c>
      <c r="F380" s="26" t="s">
        <v>974</v>
      </c>
    </row>
    <row r="381" spans="1:6" x14ac:dyDescent="0.25">
      <c r="A381">
        <v>359</v>
      </c>
      <c r="B381">
        <v>58</v>
      </c>
      <c r="C381" s="3">
        <v>31</v>
      </c>
      <c r="D381" s="25" t="s">
        <v>11</v>
      </c>
      <c r="E381" s="3" t="s">
        <v>178</v>
      </c>
      <c r="F381" s="26" t="s">
        <v>975</v>
      </c>
    </row>
    <row r="382" spans="1:6" x14ac:dyDescent="0.25">
      <c r="A382">
        <v>360</v>
      </c>
      <c r="B382">
        <v>49</v>
      </c>
      <c r="C382" s="3">
        <v>31</v>
      </c>
      <c r="D382" s="25" t="s">
        <v>11</v>
      </c>
      <c r="E382" s="3" t="s">
        <v>172</v>
      </c>
      <c r="F382" s="26" t="s">
        <v>976</v>
      </c>
    </row>
    <row r="383" spans="1:6" x14ac:dyDescent="0.25">
      <c r="A383">
        <v>361</v>
      </c>
      <c r="B383">
        <v>48</v>
      </c>
      <c r="C383" s="3">
        <v>31</v>
      </c>
      <c r="D383" s="25" t="s">
        <v>11</v>
      </c>
      <c r="E383" s="3" t="s">
        <v>172</v>
      </c>
      <c r="F383" s="26" t="s">
        <v>977</v>
      </c>
    </row>
    <row r="384" spans="1:6" x14ac:dyDescent="0.25">
      <c r="A384">
        <v>362</v>
      </c>
      <c r="B384">
        <v>48</v>
      </c>
      <c r="C384" s="3">
        <v>30</v>
      </c>
      <c r="D384" s="25" t="s">
        <v>11</v>
      </c>
      <c r="E384" s="3" t="s">
        <v>179</v>
      </c>
      <c r="F384" s="26" t="s">
        <v>978</v>
      </c>
    </row>
    <row r="385" spans="1:6" x14ac:dyDescent="0.25">
      <c r="A385">
        <v>363</v>
      </c>
      <c r="B385">
        <v>50</v>
      </c>
      <c r="C385" s="3">
        <v>29</v>
      </c>
      <c r="D385" s="25" t="s">
        <v>11</v>
      </c>
      <c r="E385" s="3" t="s">
        <v>163</v>
      </c>
      <c r="F385" s="26" t="s">
        <v>979</v>
      </c>
    </row>
    <row r="386" spans="1:6" x14ac:dyDescent="0.25">
      <c r="A386">
        <v>364</v>
      </c>
      <c r="B386">
        <v>44</v>
      </c>
      <c r="C386" s="3">
        <v>29</v>
      </c>
      <c r="D386" s="25" t="s">
        <v>11</v>
      </c>
      <c r="E386" s="3" t="s">
        <v>164</v>
      </c>
      <c r="F386" s="26" t="s">
        <v>980</v>
      </c>
    </row>
    <row r="387" spans="1:6" x14ac:dyDescent="0.25">
      <c r="A387">
        <v>365</v>
      </c>
      <c r="B387">
        <v>52</v>
      </c>
      <c r="C387" s="3">
        <v>28</v>
      </c>
      <c r="D387" s="25" t="s">
        <v>11</v>
      </c>
      <c r="E387" s="3" t="s">
        <v>174</v>
      </c>
      <c r="F387" s="26" t="s">
        <v>981</v>
      </c>
    </row>
    <row r="388" spans="1:6" x14ac:dyDescent="0.25">
      <c r="A388">
        <v>366</v>
      </c>
      <c r="B388">
        <v>47</v>
      </c>
      <c r="C388" s="3">
        <v>27</v>
      </c>
      <c r="D388" s="25" t="s">
        <v>11</v>
      </c>
      <c r="E388" s="3" t="s">
        <v>175</v>
      </c>
      <c r="F388" s="26" t="s">
        <v>982</v>
      </c>
    </row>
    <row r="389" spans="1:6" x14ac:dyDescent="0.25">
      <c r="A389">
        <v>367</v>
      </c>
      <c r="B389">
        <v>44</v>
      </c>
      <c r="C389" s="3">
        <v>27</v>
      </c>
      <c r="D389" s="25" t="s">
        <v>11</v>
      </c>
      <c r="E389" s="3" t="s">
        <v>169</v>
      </c>
      <c r="F389" s="26" t="s">
        <v>983</v>
      </c>
    </row>
    <row r="390" spans="1:6" x14ac:dyDescent="0.25">
      <c r="A390">
        <v>368</v>
      </c>
      <c r="B390">
        <v>54</v>
      </c>
      <c r="C390" s="3">
        <v>26</v>
      </c>
      <c r="D390" s="25" t="s">
        <v>11</v>
      </c>
      <c r="E390" s="3" t="s">
        <v>180</v>
      </c>
      <c r="F390" s="26" t="s">
        <v>984</v>
      </c>
    </row>
    <row r="391" spans="1:6" x14ac:dyDescent="0.25">
      <c r="A391">
        <v>369</v>
      </c>
      <c r="B391">
        <v>47</v>
      </c>
      <c r="C391" s="3">
        <v>26</v>
      </c>
      <c r="D391" s="25" t="s">
        <v>11</v>
      </c>
      <c r="E391" s="3" t="s">
        <v>169</v>
      </c>
      <c r="F391" s="26" t="s">
        <v>985</v>
      </c>
    </row>
    <row r="392" spans="1:6" x14ac:dyDescent="0.25">
      <c r="A392">
        <v>370</v>
      </c>
      <c r="B392">
        <v>46</v>
      </c>
      <c r="C392" s="3">
        <v>26</v>
      </c>
      <c r="D392" s="25" t="s">
        <v>11</v>
      </c>
      <c r="E392" s="3" t="s">
        <v>178</v>
      </c>
      <c r="F392" s="26" t="s">
        <v>986</v>
      </c>
    </row>
    <row r="393" spans="1:6" x14ac:dyDescent="0.25">
      <c r="A393">
        <v>371</v>
      </c>
      <c r="B393">
        <v>71</v>
      </c>
      <c r="C393" s="3">
        <v>25</v>
      </c>
      <c r="D393" s="25" t="s">
        <v>11</v>
      </c>
      <c r="E393" s="3" t="s">
        <v>181</v>
      </c>
      <c r="F393" s="26" t="s">
        <v>987</v>
      </c>
    </row>
    <row r="394" spans="1:6" x14ac:dyDescent="0.25">
      <c r="A394">
        <v>372</v>
      </c>
      <c r="B394">
        <v>49</v>
      </c>
      <c r="C394" s="3">
        <v>25</v>
      </c>
      <c r="D394" s="25" t="s">
        <v>11</v>
      </c>
      <c r="E394" s="3" t="s">
        <v>169</v>
      </c>
      <c r="F394" s="26" t="s">
        <v>988</v>
      </c>
    </row>
    <row r="395" spans="1:6" x14ac:dyDescent="0.25">
      <c r="A395">
        <v>373</v>
      </c>
      <c r="B395">
        <v>47</v>
      </c>
      <c r="C395" s="3">
        <v>25</v>
      </c>
      <c r="D395" s="25" t="s">
        <v>11</v>
      </c>
      <c r="E395" s="3" t="s">
        <v>175</v>
      </c>
      <c r="F395" s="26" t="s">
        <v>989</v>
      </c>
    </row>
    <row r="396" spans="1:6" x14ac:dyDescent="0.25">
      <c r="A396">
        <v>374</v>
      </c>
      <c r="B396">
        <v>48</v>
      </c>
      <c r="C396" s="3">
        <v>23</v>
      </c>
      <c r="D396" s="25" t="s">
        <v>11</v>
      </c>
      <c r="E396" s="3" t="s">
        <v>164</v>
      </c>
      <c r="F396" s="26" t="s">
        <v>793</v>
      </c>
    </row>
    <row r="397" spans="1:6" x14ac:dyDescent="0.25">
      <c r="A397">
        <v>375</v>
      </c>
      <c r="B397">
        <v>48</v>
      </c>
      <c r="C397" s="3">
        <v>23</v>
      </c>
      <c r="D397" s="25" t="s">
        <v>11</v>
      </c>
      <c r="E397" s="3" t="s">
        <v>178</v>
      </c>
      <c r="F397" s="26" t="s">
        <v>990</v>
      </c>
    </row>
    <row r="398" spans="1:6" x14ac:dyDescent="0.25">
      <c r="A398">
        <v>376</v>
      </c>
      <c r="B398">
        <v>42</v>
      </c>
      <c r="C398" s="3">
        <v>23</v>
      </c>
      <c r="D398" s="25" t="s">
        <v>11</v>
      </c>
      <c r="E398" s="3" t="s">
        <v>169</v>
      </c>
      <c r="F398" s="26" t="s">
        <v>991</v>
      </c>
    </row>
    <row r="399" spans="1:6" x14ac:dyDescent="0.25">
      <c r="A399">
        <v>377</v>
      </c>
      <c r="B399">
        <v>63</v>
      </c>
      <c r="C399" s="3">
        <v>20</v>
      </c>
      <c r="D399" s="25" t="s">
        <v>11</v>
      </c>
      <c r="E399" s="3" t="s">
        <v>172</v>
      </c>
      <c r="F399" s="26" t="s">
        <v>992</v>
      </c>
    </row>
    <row r="400" spans="1:6" x14ac:dyDescent="0.25">
      <c r="A400">
        <v>378</v>
      </c>
      <c r="B400">
        <v>48</v>
      </c>
      <c r="C400" s="3">
        <v>20</v>
      </c>
      <c r="D400" s="25" t="s">
        <v>11</v>
      </c>
      <c r="E400" s="3" t="s">
        <v>166</v>
      </c>
      <c r="F400" s="26" t="s">
        <v>993</v>
      </c>
    </row>
    <row r="401" spans="1:6" x14ac:dyDescent="0.25">
      <c r="A401">
        <v>379</v>
      </c>
      <c r="B401">
        <v>45</v>
      </c>
      <c r="C401" s="3">
        <v>20</v>
      </c>
      <c r="D401" s="25" t="s">
        <v>11</v>
      </c>
      <c r="E401" s="3" t="s">
        <v>179</v>
      </c>
      <c r="F401" s="26" t="s">
        <v>994</v>
      </c>
    </row>
    <row r="402" spans="1:6" x14ac:dyDescent="0.25">
      <c r="A402">
        <v>380</v>
      </c>
      <c r="B402">
        <v>43</v>
      </c>
      <c r="C402" s="3">
        <v>20</v>
      </c>
      <c r="D402" s="25" t="s">
        <v>11</v>
      </c>
      <c r="E402" s="3" t="s">
        <v>165</v>
      </c>
      <c r="F402" s="26" t="s">
        <v>995</v>
      </c>
    </row>
    <row r="403" spans="1:6" x14ac:dyDescent="0.25">
      <c r="A403">
        <v>381</v>
      </c>
      <c r="B403">
        <v>43</v>
      </c>
      <c r="C403" s="3">
        <v>20</v>
      </c>
      <c r="D403" s="25" t="s">
        <v>11</v>
      </c>
      <c r="E403" s="3" t="s">
        <v>169</v>
      </c>
      <c r="F403" s="26" t="s">
        <v>996</v>
      </c>
    </row>
    <row r="404" spans="1:6" x14ac:dyDescent="0.25">
      <c r="A404">
        <v>382</v>
      </c>
      <c r="B404">
        <v>44</v>
      </c>
      <c r="C404" s="3">
        <v>19</v>
      </c>
      <c r="D404" s="25" t="s">
        <v>11</v>
      </c>
      <c r="E404" s="3" t="s">
        <v>167</v>
      </c>
      <c r="F404" s="26" t="s">
        <v>997</v>
      </c>
    </row>
    <row r="405" spans="1:6" x14ac:dyDescent="0.25">
      <c r="A405">
        <v>383</v>
      </c>
      <c r="B405">
        <v>52</v>
      </c>
      <c r="C405" s="3">
        <v>16</v>
      </c>
      <c r="D405" s="25" t="s">
        <v>11</v>
      </c>
      <c r="E405" s="3" t="s">
        <v>171</v>
      </c>
      <c r="F405" s="26" t="s">
        <v>998</v>
      </c>
    </row>
    <row r="406" spans="1:6" x14ac:dyDescent="0.25">
      <c r="A406">
        <v>384</v>
      </c>
      <c r="B406">
        <v>45</v>
      </c>
      <c r="C406" s="3">
        <v>16</v>
      </c>
      <c r="D406" s="25" t="s">
        <v>11</v>
      </c>
      <c r="E406" s="3" t="s">
        <v>173</v>
      </c>
      <c r="F406" s="26" t="s">
        <v>999</v>
      </c>
    </row>
    <row r="407" spans="1:6" x14ac:dyDescent="0.25">
      <c r="A407">
        <v>385</v>
      </c>
      <c r="B407">
        <v>43</v>
      </c>
      <c r="C407" s="3">
        <v>16</v>
      </c>
      <c r="D407" s="25" t="s">
        <v>11</v>
      </c>
      <c r="E407" s="3" t="s">
        <v>179</v>
      </c>
      <c r="F407" s="26" t="s">
        <v>1000</v>
      </c>
    </row>
    <row r="408" spans="1:6" x14ac:dyDescent="0.25">
      <c r="A408">
        <v>386</v>
      </c>
      <c r="B408">
        <v>44</v>
      </c>
      <c r="C408" s="3">
        <v>14</v>
      </c>
      <c r="D408" s="25" t="s">
        <v>11</v>
      </c>
      <c r="E408" s="3" t="s">
        <v>164</v>
      </c>
      <c r="F408" s="26" t="s">
        <v>1001</v>
      </c>
    </row>
    <row r="409" spans="1:6" x14ac:dyDescent="0.25">
      <c r="A409">
        <v>387</v>
      </c>
      <c r="B409">
        <v>56</v>
      </c>
      <c r="C409" s="3">
        <v>13</v>
      </c>
      <c r="D409" s="25" t="s">
        <v>11</v>
      </c>
      <c r="E409" s="3" t="s">
        <v>179</v>
      </c>
      <c r="F409" s="26" t="s">
        <v>1002</v>
      </c>
    </row>
    <row r="410" spans="1:6" x14ac:dyDescent="0.25">
      <c r="A410">
        <v>388</v>
      </c>
      <c r="B410">
        <v>54</v>
      </c>
      <c r="C410" s="3">
        <v>13</v>
      </c>
      <c r="D410" s="25" t="s">
        <v>11</v>
      </c>
      <c r="E410" s="3" t="s">
        <v>181</v>
      </c>
      <c r="F410" s="26" t="s">
        <v>1003</v>
      </c>
    </row>
    <row r="411" spans="1:6" x14ac:dyDescent="0.25">
      <c r="A411">
        <v>389</v>
      </c>
      <c r="B411">
        <v>54</v>
      </c>
      <c r="C411" s="3">
        <v>13</v>
      </c>
      <c r="D411" s="25" t="s">
        <v>11</v>
      </c>
      <c r="E411" s="3" t="s">
        <v>179</v>
      </c>
      <c r="F411" s="26" t="s">
        <v>1004</v>
      </c>
    </row>
    <row r="412" spans="1:6" x14ac:dyDescent="0.25">
      <c r="A412">
        <v>390</v>
      </c>
      <c r="B412">
        <v>51</v>
      </c>
      <c r="C412" s="3">
        <v>13</v>
      </c>
      <c r="D412" s="25" t="s">
        <v>11</v>
      </c>
      <c r="E412" s="3" t="s">
        <v>169</v>
      </c>
      <c r="F412" s="26" t="s">
        <v>1005</v>
      </c>
    </row>
    <row r="413" spans="1:6" x14ac:dyDescent="0.25">
      <c r="A413">
        <v>391</v>
      </c>
      <c r="B413">
        <v>47</v>
      </c>
      <c r="C413" s="3">
        <v>13</v>
      </c>
      <c r="D413" s="25" t="s">
        <v>11</v>
      </c>
      <c r="E413" s="3" t="s">
        <v>180</v>
      </c>
      <c r="F413" s="26" t="s">
        <v>1006</v>
      </c>
    </row>
    <row r="414" spans="1:6" x14ac:dyDescent="0.25">
      <c r="A414">
        <v>392</v>
      </c>
      <c r="B414">
        <v>42</v>
      </c>
      <c r="C414" s="3">
        <v>13</v>
      </c>
      <c r="D414" s="25" t="s">
        <v>11</v>
      </c>
      <c r="E414" s="3" t="s">
        <v>173</v>
      </c>
      <c r="F414" s="26" t="s">
        <v>1007</v>
      </c>
    </row>
    <row r="415" spans="1:6" x14ac:dyDescent="0.25">
      <c r="A415">
        <v>393</v>
      </c>
      <c r="B415">
        <v>49</v>
      </c>
      <c r="C415" s="3">
        <v>12</v>
      </c>
      <c r="D415" s="25" t="s">
        <v>11</v>
      </c>
      <c r="E415" s="3" t="s">
        <v>179</v>
      </c>
      <c r="F415" s="26" t="s">
        <v>1008</v>
      </c>
    </row>
    <row r="416" spans="1:6" x14ac:dyDescent="0.25">
      <c r="A416">
        <v>394</v>
      </c>
      <c r="B416">
        <v>43</v>
      </c>
      <c r="C416" s="3">
        <v>12</v>
      </c>
      <c r="D416" s="25" t="s">
        <v>11</v>
      </c>
      <c r="E416" s="3" t="s">
        <v>167</v>
      </c>
      <c r="F416" s="26" t="s">
        <v>1009</v>
      </c>
    </row>
    <row r="417" spans="1:6" x14ac:dyDescent="0.25">
      <c r="A417">
        <v>395</v>
      </c>
      <c r="B417">
        <v>42</v>
      </c>
      <c r="C417" s="3">
        <v>12</v>
      </c>
      <c r="D417" s="25" t="s">
        <v>11</v>
      </c>
      <c r="E417" s="3" t="s">
        <v>178</v>
      </c>
      <c r="F417" s="26" t="s">
        <v>1010</v>
      </c>
    </row>
    <row r="418" spans="1:6" x14ac:dyDescent="0.25">
      <c r="A418">
        <v>396</v>
      </c>
      <c r="B418">
        <v>45</v>
      </c>
      <c r="C418" s="3">
        <v>11</v>
      </c>
      <c r="D418" s="25" t="s">
        <v>11</v>
      </c>
      <c r="E418" s="3" t="s">
        <v>351</v>
      </c>
      <c r="F418" s="26" t="s">
        <v>1011</v>
      </c>
    </row>
    <row r="419" spans="1:6" x14ac:dyDescent="0.25">
      <c r="A419">
        <v>397</v>
      </c>
      <c r="B419">
        <v>48</v>
      </c>
      <c r="C419" s="3">
        <v>10</v>
      </c>
      <c r="D419" s="25" t="s">
        <v>11</v>
      </c>
      <c r="E419" s="3" t="s">
        <v>164</v>
      </c>
      <c r="F419" s="26" t="s">
        <v>1012</v>
      </c>
    </row>
    <row r="420" spans="1:6" x14ac:dyDescent="0.25">
      <c r="A420">
        <v>398</v>
      </c>
      <c r="B420">
        <v>44</v>
      </c>
      <c r="C420" s="3">
        <v>9</v>
      </c>
      <c r="D420" s="25" t="s">
        <v>11</v>
      </c>
      <c r="E420" s="3" t="s">
        <v>169</v>
      </c>
      <c r="F420" s="26" t="s">
        <v>1013</v>
      </c>
    </row>
    <row r="421" spans="1:6" x14ac:dyDescent="0.25">
      <c r="A421">
        <v>399</v>
      </c>
      <c r="B421">
        <v>44</v>
      </c>
      <c r="C421" s="3">
        <v>9</v>
      </c>
      <c r="D421" s="25" t="s">
        <v>11</v>
      </c>
      <c r="E421" s="3" t="s">
        <v>176</v>
      </c>
      <c r="F421" s="26" t="s">
        <v>1014</v>
      </c>
    </row>
    <row r="422" spans="1:6" x14ac:dyDescent="0.25">
      <c r="A422">
        <v>400</v>
      </c>
      <c r="B422">
        <v>43</v>
      </c>
      <c r="C422" s="3">
        <v>9</v>
      </c>
      <c r="D422" s="25" t="s">
        <v>11</v>
      </c>
      <c r="E422" s="3" t="s">
        <v>168</v>
      </c>
      <c r="F422" s="26" t="s">
        <v>1015</v>
      </c>
    </row>
    <row r="423" spans="1:6" x14ac:dyDescent="0.25">
      <c r="A423">
        <v>401</v>
      </c>
      <c r="B423">
        <v>64</v>
      </c>
      <c r="C423" s="3">
        <v>8</v>
      </c>
      <c r="D423" s="25" t="s">
        <v>11</v>
      </c>
      <c r="E423" s="3" t="s">
        <v>181</v>
      </c>
      <c r="F423" s="26" t="s">
        <v>1016</v>
      </c>
    </row>
    <row r="424" spans="1:6" x14ac:dyDescent="0.25">
      <c r="A424">
        <v>402</v>
      </c>
      <c r="B424">
        <v>48</v>
      </c>
      <c r="C424" s="3">
        <v>8</v>
      </c>
      <c r="D424" s="25" t="s">
        <v>11</v>
      </c>
      <c r="E424" s="3" t="s">
        <v>172</v>
      </c>
      <c r="F424" s="26" t="s">
        <v>1017</v>
      </c>
    </row>
    <row r="425" spans="1:6" x14ac:dyDescent="0.25">
      <c r="A425">
        <v>403</v>
      </c>
      <c r="B425">
        <v>47</v>
      </c>
      <c r="C425" s="3">
        <v>8</v>
      </c>
      <c r="D425" s="25" t="s">
        <v>11</v>
      </c>
      <c r="E425" s="3" t="s">
        <v>174</v>
      </c>
      <c r="F425" s="26" t="s">
        <v>1018</v>
      </c>
    </row>
    <row r="426" spans="1:6" x14ac:dyDescent="0.25">
      <c r="A426">
        <v>404</v>
      </c>
      <c r="B426">
        <v>44</v>
      </c>
      <c r="C426" s="3">
        <v>8</v>
      </c>
      <c r="D426" s="25" t="s">
        <v>11</v>
      </c>
      <c r="E426" s="3" t="s">
        <v>171</v>
      </c>
      <c r="F426" s="26" t="s">
        <v>1019</v>
      </c>
    </row>
    <row r="427" spans="1:6" x14ac:dyDescent="0.25">
      <c r="A427">
        <v>405</v>
      </c>
      <c r="B427">
        <v>73</v>
      </c>
      <c r="C427" s="3">
        <v>7</v>
      </c>
      <c r="D427" s="25" t="s">
        <v>11</v>
      </c>
      <c r="E427" s="3" t="s">
        <v>177</v>
      </c>
      <c r="F427" s="26" t="s">
        <v>1020</v>
      </c>
    </row>
    <row r="428" spans="1:6" x14ac:dyDescent="0.25">
      <c r="A428">
        <v>406</v>
      </c>
      <c r="B428">
        <v>60</v>
      </c>
      <c r="C428" s="3">
        <v>7</v>
      </c>
      <c r="D428" s="25" t="s">
        <v>11</v>
      </c>
      <c r="E428" s="3" t="s">
        <v>170</v>
      </c>
      <c r="F428" s="26" t="s">
        <v>1021</v>
      </c>
    </row>
    <row r="429" spans="1:6" x14ac:dyDescent="0.25">
      <c r="A429">
        <v>407</v>
      </c>
      <c r="B429">
        <v>50</v>
      </c>
      <c r="C429" s="3">
        <v>6</v>
      </c>
      <c r="D429" s="25" t="s">
        <v>11</v>
      </c>
      <c r="E429" s="3" t="s">
        <v>170</v>
      </c>
      <c r="F429" s="26" t="s">
        <v>1022</v>
      </c>
    </row>
    <row r="430" spans="1:6" x14ac:dyDescent="0.25">
      <c r="A430">
        <v>408</v>
      </c>
      <c r="B430">
        <v>49</v>
      </c>
      <c r="C430" s="3">
        <v>6</v>
      </c>
      <c r="D430" s="25" t="s">
        <v>11</v>
      </c>
      <c r="E430" s="3" t="s">
        <v>181</v>
      </c>
      <c r="F430" s="26" t="s">
        <v>745</v>
      </c>
    </row>
    <row r="431" spans="1:6" x14ac:dyDescent="0.25">
      <c r="A431">
        <v>409</v>
      </c>
      <c r="B431">
        <v>48</v>
      </c>
      <c r="C431" s="3">
        <v>6</v>
      </c>
      <c r="D431" s="25" t="s">
        <v>11</v>
      </c>
      <c r="E431" s="3" t="s">
        <v>180</v>
      </c>
      <c r="F431" s="26" t="s">
        <v>1023</v>
      </c>
    </row>
    <row r="432" spans="1:6" x14ac:dyDescent="0.25">
      <c r="A432">
        <v>410</v>
      </c>
      <c r="B432">
        <v>60</v>
      </c>
      <c r="C432" s="3">
        <v>5</v>
      </c>
      <c r="D432" s="25" t="s">
        <v>11</v>
      </c>
      <c r="E432" s="3" t="s">
        <v>167</v>
      </c>
      <c r="F432" s="26" t="s">
        <v>1024</v>
      </c>
    </row>
    <row r="433" spans="1:6" x14ac:dyDescent="0.25">
      <c r="A433">
        <v>411</v>
      </c>
      <c r="B433">
        <v>45</v>
      </c>
      <c r="C433" s="3">
        <v>5</v>
      </c>
      <c r="D433" s="25" t="s">
        <v>11</v>
      </c>
      <c r="E433" s="3" t="s">
        <v>181</v>
      </c>
      <c r="F433" s="26" t="s">
        <v>1025</v>
      </c>
    </row>
    <row r="434" spans="1:6" x14ac:dyDescent="0.25">
      <c r="A434">
        <v>412</v>
      </c>
      <c r="B434">
        <v>42</v>
      </c>
      <c r="C434" s="3">
        <v>5</v>
      </c>
      <c r="D434" s="25" t="s">
        <v>11</v>
      </c>
      <c r="E434" s="3" t="s">
        <v>163</v>
      </c>
      <c r="F434" s="26" t="s">
        <v>132</v>
      </c>
    </row>
    <row r="435" spans="1:6" x14ac:dyDescent="0.25">
      <c r="A435">
        <v>413</v>
      </c>
      <c r="B435">
        <v>69</v>
      </c>
      <c r="C435" s="3">
        <v>4</v>
      </c>
      <c r="D435" s="25" t="s">
        <v>11</v>
      </c>
      <c r="E435" s="3" t="s">
        <v>181</v>
      </c>
      <c r="F435" s="26" t="s">
        <v>1026</v>
      </c>
    </row>
    <row r="436" spans="1:6" x14ac:dyDescent="0.25">
      <c r="A436">
        <v>414</v>
      </c>
      <c r="B436">
        <v>54</v>
      </c>
      <c r="C436" s="3">
        <v>4</v>
      </c>
      <c r="D436" s="25" t="s">
        <v>11</v>
      </c>
      <c r="E436" s="3" t="s">
        <v>168</v>
      </c>
      <c r="F436" s="26" t="s">
        <v>1027</v>
      </c>
    </row>
    <row r="437" spans="1:6" x14ac:dyDescent="0.25">
      <c r="A437">
        <v>415</v>
      </c>
      <c r="B437">
        <v>43</v>
      </c>
      <c r="C437" s="3">
        <v>4</v>
      </c>
      <c r="D437" s="25" t="s">
        <v>11</v>
      </c>
      <c r="E437" s="3" t="s">
        <v>351</v>
      </c>
      <c r="F437" s="26" t="s">
        <v>1028</v>
      </c>
    </row>
    <row r="438" spans="1:6" x14ac:dyDescent="0.25">
      <c r="A438">
        <v>416</v>
      </c>
      <c r="B438">
        <v>60</v>
      </c>
      <c r="C438" s="3">
        <v>3</v>
      </c>
      <c r="D438" s="25" t="s">
        <v>11</v>
      </c>
      <c r="E438" s="3" t="s">
        <v>178</v>
      </c>
      <c r="F438" s="26" t="s">
        <v>1029</v>
      </c>
    </row>
    <row r="439" spans="1:6" x14ac:dyDescent="0.25">
      <c r="A439">
        <v>417</v>
      </c>
      <c r="B439">
        <v>51</v>
      </c>
      <c r="C439" s="3">
        <v>3</v>
      </c>
      <c r="D439" s="25" t="s">
        <v>11</v>
      </c>
      <c r="E439" s="3" t="s">
        <v>168</v>
      </c>
      <c r="F439" s="26" t="s">
        <v>1030</v>
      </c>
    </row>
    <row r="440" spans="1:6" x14ac:dyDescent="0.25">
      <c r="A440">
        <v>418</v>
      </c>
      <c r="B440">
        <v>43</v>
      </c>
      <c r="C440" s="3">
        <v>3</v>
      </c>
      <c r="D440" s="25" t="s">
        <v>11</v>
      </c>
      <c r="E440" s="3" t="s">
        <v>164</v>
      </c>
      <c r="F440" s="26" t="s">
        <v>1031</v>
      </c>
    </row>
    <row r="441" spans="1:6" x14ac:dyDescent="0.25">
      <c r="A441">
        <v>419</v>
      </c>
      <c r="B441">
        <v>65</v>
      </c>
      <c r="C441" s="3">
        <v>2</v>
      </c>
      <c r="D441" s="25" t="s">
        <v>11</v>
      </c>
      <c r="E441" s="3" t="s">
        <v>176</v>
      </c>
      <c r="F441" s="26" t="s">
        <v>1032</v>
      </c>
    </row>
    <row r="442" spans="1:6" x14ac:dyDescent="0.25">
      <c r="A442">
        <v>420</v>
      </c>
      <c r="B442">
        <v>55</v>
      </c>
      <c r="C442" s="3">
        <v>2</v>
      </c>
      <c r="D442" s="25" t="s">
        <v>11</v>
      </c>
      <c r="E442" s="3" t="s">
        <v>164</v>
      </c>
      <c r="F442" s="26" t="s">
        <v>1033</v>
      </c>
    </row>
    <row r="443" spans="1:6" x14ac:dyDescent="0.25">
      <c r="A443">
        <v>421</v>
      </c>
      <c r="B443">
        <v>47</v>
      </c>
      <c r="C443" s="3">
        <v>2</v>
      </c>
      <c r="D443" s="25" t="s">
        <v>11</v>
      </c>
      <c r="E443" s="3" t="s">
        <v>170</v>
      </c>
      <c r="F443" s="26" t="s">
        <v>1034</v>
      </c>
    </row>
    <row r="444" spans="1:6" x14ac:dyDescent="0.25">
      <c r="A444">
        <v>422</v>
      </c>
      <c r="B444">
        <v>73</v>
      </c>
      <c r="C444" s="3">
        <v>1</v>
      </c>
      <c r="D444" s="25" t="s">
        <v>11</v>
      </c>
      <c r="E444" s="3" t="s">
        <v>166</v>
      </c>
      <c r="F444" s="26" t="s">
        <v>1035</v>
      </c>
    </row>
    <row r="445" spans="1:6" x14ac:dyDescent="0.25">
      <c r="A445">
        <v>423</v>
      </c>
      <c r="B445">
        <v>48</v>
      </c>
      <c r="C445" s="3">
        <v>1</v>
      </c>
      <c r="D445" s="25" t="s">
        <v>11</v>
      </c>
      <c r="E445" s="3" t="s">
        <v>173</v>
      </c>
      <c r="F445" s="26" t="s">
        <v>1036</v>
      </c>
    </row>
    <row r="446" spans="1:6" x14ac:dyDescent="0.25">
      <c r="A446">
        <v>424</v>
      </c>
      <c r="B446">
        <v>47</v>
      </c>
      <c r="C446" s="3">
        <v>1</v>
      </c>
      <c r="D446" s="25" t="s">
        <v>11</v>
      </c>
      <c r="E446" s="3" t="s">
        <v>170</v>
      </c>
      <c r="F446" s="26" t="s">
        <v>1037</v>
      </c>
    </row>
    <row r="447" spans="1:6" x14ac:dyDescent="0.25">
      <c r="A447">
        <v>425</v>
      </c>
      <c r="B447">
        <v>45</v>
      </c>
      <c r="C447" s="3">
        <v>1</v>
      </c>
      <c r="D447" s="25" t="s">
        <v>11</v>
      </c>
      <c r="E447" s="3" t="s">
        <v>166</v>
      </c>
      <c r="F447" s="26" t="s">
        <v>1038</v>
      </c>
    </row>
    <row r="448" spans="1:6" x14ac:dyDescent="0.25">
      <c r="A448">
        <v>426</v>
      </c>
      <c r="B448">
        <v>45</v>
      </c>
      <c r="C448" s="3">
        <v>1</v>
      </c>
      <c r="D448" s="25" t="s">
        <v>11</v>
      </c>
      <c r="E448" s="3" t="s">
        <v>166</v>
      </c>
      <c r="F448" s="26" t="s">
        <v>1039</v>
      </c>
    </row>
    <row r="449" spans="1:6" x14ac:dyDescent="0.25">
      <c r="A449">
        <v>427</v>
      </c>
      <c r="B449">
        <v>45</v>
      </c>
      <c r="C449" s="3">
        <v>1</v>
      </c>
      <c r="D449" s="25" t="s">
        <v>11</v>
      </c>
      <c r="E449" s="3" t="s">
        <v>180</v>
      </c>
      <c r="F449" s="26" t="s">
        <v>1040</v>
      </c>
    </row>
    <row r="450" spans="1:6" x14ac:dyDescent="0.25">
      <c r="A450">
        <v>428</v>
      </c>
      <c r="B450">
        <v>45</v>
      </c>
      <c r="C450" s="3">
        <v>1</v>
      </c>
      <c r="D450" s="25" t="s">
        <v>11</v>
      </c>
      <c r="E450" s="3" t="s">
        <v>179</v>
      </c>
      <c r="F450" s="26" t="s">
        <v>1041</v>
      </c>
    </row>
    <row r="451" spans="1:6" x14ac:dyDescent="0.25">
      <c r="A451">
        <v>429</v>
      </c>
      <c r="B451">
        <v>44</v>
      </c>
      <c r="C451" s="3">
        <v>1</v>
      </c>
      <c r="D451" s="25" t="s">
        <v>11</v>
      </c>
      <c r="E451" s="3" t="s">
        <v>351</v>
      </c>
      <c r="F451" s="26" t="s">
        <v>1042</v>
      </c>
    </row>
    <row r="452" spans="1:6" x14ac:dyDescent="0.25">
      <c r="A452">
        <v>430</v>
      </c>
      <c r="B452">
        <v>44</v>
      </c>
      <c r="C452" s="3">
        <v>1</v>
      </c>
      <c r="D452" s="25" t="s">
        <v>11</v>
      </c>
      <c r="E452" s="3" t="s">
        <v>167</v>
      </c>
      <c r="F452" s="26" t="s">
        <v>1043</v>
      </c>
    </row>
    <row r="453" spans="1:6" x14ac:dyDescent="0.25">
      <c r="A453">
        <v>431</v>
      </c>
      <c r="B453">
        <v>43</v>
      </c>
      <c r="C453" s="3">
        <v>1</v>
      </c>
      <c r="D453" s="25" t="s">
        <v>11</v>
      </c>
      <c r="E453" s="3" t="s">
        <v>165</v>
      </c>
      <c r="F453" s="26" t="s">
        <v>1044</v>
      </c>
    </row>
    <row r="454" spans="1:6" x14ac:dyDescent="0.25">
      <c r="A454">
        <v>432</v>
      </c>
      <c r="B454">
        <v>80</v>
      </c>
      <c r="C454" s="3">
        <v>0</v>
      </c>
      <c r="D454" s="25" t="s">
        <v>11</v>
      </c>
      <c r="E454" s="3" t="s">
        <v>172</v>
      </c>
      <c r="F454" s="26" t="s">
        <v>1045</v>
      </c>
    </row>
    <row r="455" spans="1:6" x14ac:dyDescent="0.25">
      <c r="A455">
        <v>433</v>
      </c>
      <c r="B455">
        <v>69</v>
      </c>
      <c r="C455" s="3">
        <v>0</v>
      </c>
      <c r="D455" s="25" t="s">
        <v>11</v>
      </c>
      <c r="E455" s="3" t="s">
        <v>173</v>
      </c>
      <c r="F455" s="26" t="s">
        <v>1046</v>
      </c>
    </row>
    <row r="456" spans="1:6" x14ac:dyDescent="0.25">
      <c r="A456">
        <v>434</v>
      </c>
      <c r="B456">
        <v>55</v>
      </c>
      <c r="C456" s="3">
        <v>0</v>
      </c>
      <c r="D456" s="25" t="s">
        <v>11</v>
      </c>
      <c r="E456" s="3" t="s">
        <v>180</v>
      </c>
      <c r="F456" s="26" t="s">
        <v>1047</v>
      </c>
    </row>
    <row r="457" spans="1:6" x14ac:dyDescent="0.25">
      <c r="A457">
        <v>435</v>
      </c>
      <c r="B457">
        <v>50</v>
      </c>
      <c r="C457" s="3">
        <v>0</v>
      </c>
      <c r="D457" s="25" t="s">
        <v>11</v>
      </c>
      <c r="E457" s="3" t="s">
        <v>351</v>
      </c>
      <c r="F457" s="26" t="s">
        <v>1048</v>
      </c>
    </row>
    <row r="458" spans="1:6" x14ac:dyDescent="0.25">
      <c r="A458">
        <v>436</v>
      </c>
      <c r="B458">
        <v>50</v>
      </c>
      <c r="C458" s="3">
        <v>0</v>
      </c>
      <c r="D458" s="25" t="s">
        <v>11</v>
      </c>
      <c r="E458" s="3" t="s">
        <v>178</v>
      </c>
      <c r="F458" s="26" t="s">
        <v>1049</v>
      </c>
    </row>
    <row r="459" spans="1:6" x14ac:dyDescent="0.25">
      <c r="A459">
        <v>437</v>
      </c>
      <c r="B459">
        <v>50</v>
      </c>
      <c r="C459" s="3">
        <v>0</v>
      </c>
      <c r="D459" s="25" t="s">
        <v>11</v>
      </c>
      <c r="E459" s="3" t="s">
        <v>176</v>
      </c>
      <c r="F459" s="26" t="s">
        <v>1050</v>
      </c>
    </row>
    <row r="460" spans="1:6" x14ac:dyDescent="0.25">
      <c r="A460">
        <v>438</v>
      </c>
      <c r="B460">
        <v>47</v>
      </c>
      <c r="C460" s="3">
        <v>0</v>
      </c>
      <c r="D460" s="25" t="s">
        <v>11</v>
      </c>
      <c r="E460" s="3" t="s">
        <v>171</v>
      </c>
      <c r="F460" s="26" t="s">
        <v>1051</v>
      </c>
    </row>
    <row r="461" spans="1:6" x14ac:dyDescent="0.25">
      <c r="A461">
        <v>439</v>
      </c>
      <c r="B461">
        <v>45</v>
      </c>
      <c r="C461" s="3">
        <v>0</v>
      </c>
      <c r="D461" s="25" t="s">
        <v>11</v>
      </c>
      <c r="E461" s="3" t="s">
        <v>175</v>
      </c>
      <c r="F461" s="26" t="s">
        <v>1052</v>
      </c>
    </row>
    <row r="462" spans="1:6" x14ac:dyDescent="0.25">
      <c r="A462">
        <v>440</v>
      </c>
      <c r="B462">
        <v>45</v>
      </c>
      <c r="C462" s="3">
        <v>0</v>
      </c>
      <c r="D462" s="25" t="s">
        <v>11</v>
      </c>
      <c r="E462" s="3" t="s">
        <v>175</v>
      </c>
      <c r="F462" s="26" t="s">
        <v>1053</v>
      </c>
    </row>
    <row r="463" spans="1:6" x14ac:dyDescent="0.25">
      <c r="A463">
        <v>441</v>
      </c>
      <c r="B463">
        <v>45</v>
      </c>
      <c r="C463" s="3">
        <v>0</v>
      </c>
      <c r="D463" s="25" t="s">
        <v>11</v>
      </c>
      <c r="E463" s="3" t="s">
        <v>175</v>
      </c>
      <c r="F463" s="26" t="s">
        <v>771</v>
      </c>
    </row>
    <row r="464" spans="1:6" x14ac:dyDescent="0.25">
      <c r="A464">
        <v>442</v>
      </c>
      <c r="B464">
        <v>45</v>
      </c>
      <c r="C464" s="3">
        <v>0</v>
      </c>
      <c r="D464" s="25" t="s">
        <v>11</v>
      </c>
      <c r="E464" s="3" t="s">
        <v>171</v>
      </c>
      <c r="F464" s="26" t="s">
        <v>1054</v>
      </c>
    </row>
    <row r="465" spans="1:6" x14ac:dyDescent="0.25">
      <c r="A465">
        <v>443</v>
      </c>
      <c r="B465">
        <v>45</v>
      </c>
      <c r="C465" s="3">
        <v>0</v>
      </c>
      <c r="D465" s="25" t="s">
        <v>11</v>
      </c>
      <c r="E465" s="3" t="s">
        <v>351</v>
      </c>
      <c r="F465" s="26" t="s">
        <v>1055</v>
      </c>
    </row>
    <row r="466" spans="1:6" x14ac:dyDescent="0.25">
      <c r="A466">
        <v>444</v>
      </c>
      <c r="B466">
        <v>45</v>
      </c>
      <c r="C466" s="3">
        <v>0</v>
      </c>
      <c r="D466" s="25" t="s">
        <v>11</v>
      </c>
      <c r="E466" s="3" t="s">
        <v>351</v>
      </c>
      <c r="F466" s="26" t="s">
        <v>1056</v>
      </c>
    </row>
    <row r="467" spans="1:6" x14ac:dyDescent="0.25">
      <c r="A467">
        <v>445</v>
      </c>
      <c r="B467">
        <v>45</v>
      </c>
      <c r="C467" s="3">
        <v>0</v>
      </c>
      <c r="D467" s="25" t="s">
        <v>11</v>
      </c>
      <c r="E467" s="3" t="s">
        <v>164</v>
      </c>
      <c r="F467" s="26" t="s">
        <v>1057</v>
      </c>
    </row>
    <row r="468" spans="1:6" x14ac:dyDescent="0.25">
      <c r="A468">
        <v>446</v>
      </c>
      <c r="B468">
        <v>45</v>
      </c>
      <c r="C468" s="3">
        <v>0</v>
      </c>
      <c r="D468" s="25" t="s">
        <v>11</v>
      </c>
      <c r="E468" s="3" t="s">
        <v>167</v>
      </c>
      <c r="F468" s="26" t="s">
        <v>1058</v>
      </c>
    </row>
    <row r="469" spans="1:6" x14ac:dyDescent="0.25">
      <c r="A469">
        <v>447</v>
      </c>
      <c r="B469">
        <v>45</v>
      </c>
      <c r="C469" s="3">
        <v>0</v>
      </c>
      <c r="D469" s="25" t="s">
        <v>11</v>
      </c>
      <c r="E469" s="3" t="s">
        <v>172</v>
      </c>
      <c r="F469" s="26" t="s">
        <v>1059</v>
      </c>
    </row>
    <row r="470" spans="1:6" x14ac:dyDescent="0.25">
      <c r="A470">
        <v>448</v>
      </c>
      <c r="B470">
        <v>45</v>
      </c>
      <c r="C470" s="3">
        <v>0</v>
      </c>
      <c r="D470" s="25" t="s">
        <v>11</v>
      </c>
      <c r="E470" s="3" t="s">
        <v>178</v>
      </c>
      <c r="F470" s="26" t="s">
        <v>1060</v>
      </c>
    </row>
    <row r="471" spans="1:6" x14ac:dyDescent="0.25">
      <c r="A471">
        <v>449</v>
      </c>
      <c r="B471">
        <v>45</v>
      </c>
      <c r="C471" s="3">
        <v>0</v>
      </c>
      <c r="D471" s="25" t="s">
        <v>11</v>
      </c>
      <c r="E471" s="3" t="s">
        <v>178</v>
      </c>
      <c r="F471" s="26" t="s">
        <v>1061</v>
      </c>
    </row>
    <row r="472" spans="1:6" x14ac:dyDescent="0.25">
      <c r="A472">
        <v>450</v>
      </c>
      <c r="B472">
        <v>45</v>
      </c>
      <c r="C472" s="3">
        <v>0</v>
      </c>
      <c r="D472" s="25" t="s">
        <v>11</v>
      </c>
      <c r="E472" s="3" t="s">
        <v>179</v>
      </c>
      <c r="F472" s="26" t="s">
        <v>1062</v>
      </c>
    </row>
    <row r="473" spans="1:6" x14ac:dyDescent="0.25">
      <c r="A473">
        <v>451</v>
      </c>
      <c r="B473">
        <v>45</v>
      </c>
      <c r="C473" s="3">
        <v>0</v>
      </c>
      <c r="D473" s="25" t="s">
        <v>11</v>
      </c>
      <c r="E473" s="3" t="s">
        <v>176</v>
      </c>
      <c r="F473" s="26" t="s">
        <v>886</v>
      </c>
    </row>
    <row r="474" spans="1:6" x14ac:dyDescent="0.25">
      <c r="A474">
        <v>452</v>
      </c>
      <c r="B474">
        <v>45</v>
      </c>
      <c r="C474" s="3">
        <v>0</v>
      </c>
      <c r="D474" s="25" t="s">
        <v>11</v>
      </c>
      <c r="E474" s="3" t="s">
        <v>176</v>
      </c>
      <c r="F474" s="26" t="s">
        <v>1063</v>
      </c>
    </row>
    <row r="475" spans="1:6" x14ac:dyDescent="0.25">
      <c r="A475">
        <v>453</v>
      </c>
      <c r="B475">
        <v>44</v>
      </c>
      <c r="C475" s="3">
        <v>0</v>
      </c>
      <c r="D475" s="25" t="s">
        <v>11</v>
      </c>
      <c r="E475" s="3" t="s">
        <v>168</v>
      </c>
      <c r="F475" s="26" t="s">
        <v>1064</v>
      </c>
    </row>
    <row r="476" spans="1:6" x14ac:dyDescent="0.25">
      <c r="A476">
        <v>454</v>
      </c>
      <c r="B476">
        <v>44</v>
      </c>
      <c r="C476" s="3">
        <v>0</v>
      </c>
      <c r="D476" s="25" t="s">
        <v>11</v>
      </c>
      <c r="E476" s="3" t="s">
        <v>168</v>
      </c>
      <c r="F476" s="26" t="s">
        <v>1065</v>
      </c>
    </row>
    <row r="477" spans="1:6" x14ac:dyDescent="0.25">
      <c r="A477">
        <v>455</v>
      </c>
      <c r="B477">
        <v>44</v>
      </c>
      <c r="C477" s="3">
        <v>0</v>
      </c>
      <c r="D477" s="25" t="s">
        <v>11</v>
      </c>
      <c r="E477" s="3" t="s">
        <v>176</v>
      </c>
      <c r="F477" s="26" t="s">
        <v>1066</v>
      </c>
    </row>
    <row r="478" spans="1:6" x14ac:dyDescent="0.25">
      <c r="A478">
        <v>456</v>
      </c>
      <c r="B478">
        <v>43</v>
      </c>
      <c r="C478" s="3">
        <v>0</v>
      </c>
      <c r="D478" s="25" t="s">
        <v>11</v>
      </c>
      <c r="E478" s="3" t="s">
        <v>171</v>
      </c>
      <c r="F478" s="26" t="s">
        <v>1067</v>
      </c>
    </row>
    <row r="479" spans="1:6" x14ac:dyDescent="0.25">
      <c r="A479">
        <v>457</v>
      </c>
      <c r="B479">
        <v>43</v>
      </c>
      <c r="C479" s="3">
        <v>0</v>
      </c>
      <c r="D479" s="25" t="s">
        <v>11</v>
      </c>
      <c r="E479" s="3" t="s">
        <v>166</v>
      </c>
      <c r="F479" s="26" t="s">
        <v>1068</v>
      </c>
    </row>
    <row r="480" spans="1:6" x14ac:dyDescent="0.25">
      <c r="A480">
        <v>458</v>
      </c>
      <c r="B480">
        <v>43</v>
      </c>
      <c r="C480" s="3">
        <v>0</v>
      </c>
      <c r="D480" s="25" t="s">
        <v>11</v>
      </c>
      <c r="E480" s="3" t="s">
        <v>351</v>
      </c>
      <c r="F480" s="26" t="s">
        <v>1069</v>
      </c>
    </row>
    <row r="481" spans="1:6" x14ac:dyDescent="0.25">
      <c r="A481">
        <v>459</v>
      </c>
      <c r="B481">
        <v>42</v>
      </c>
      <c r="C481" s="3">
        <v>0</v>
      </c>
      <c r="D481" s="25" t="s">
        <v>11</v>
      </c>
      <c r="E481" s="3" t="s">
        <v>177</v>
      </c>
      <c r="F481" s="26" t="s">
        <v>1070</v>
      </c>
    </row>
    <row r="482" spans="1:6" x14ac:dyDescent="0.25">
      <c r="A482">
        <v>460</v>
      </c>
      <c r="B482">
        <v>42</v>
      </c>
      <c r="C482" s="3">
        <v>0</v>
      </c>
      <c r="D482" s="25" t="s">
        <v>11</v>
      </c>
      <c r="E482" s="3" t="s">
        <v>163</v>
      </c>
      <c r="F482" s="26" t="s">
        <v>131</v>
      </c>
    </row>
    <row r="483" spans="1:6" x14ac:dyDescent="0.25">
      <c r="A483">
        <v>461</v>
      </c>
      <c r="B483">
        <v>129</v>
      </c>
      <c r="C483" s="3">
        <v>157</v>
      </c>
      <c r="D483" s="25" t="s">
        <v>12</v>
      </c>
      <c r="E483" s="3" t="s">
        <v>172</v>
      </c>
      <c r="F483" s="26" t="s">
        <v>134</v>
      </c>
    </row>
    <row r="484" spans="1:6" x14ac:dyDescent="0.25">
      <c r="A484">
        <v>462</v>
      </c>
      <c r="B484">
        <v>117</v>
      </c>
      <c r="C484" s="3">
        <v>139</v>
      </c>
      <c r="D484" s="25" t="s">
        <v>12</v>
      </c>
      <c r="E484" s="3" t="s">
        <v>170</v>
      </c>
      <c r="F484" s="26" t="s">
        <v>133</v>
      </c>
    </row>
    <row r="485" spans="1:6" x14ac:dyDescent="0.25">
      <c r="A485">
        <v>463</v>
      </c>
      <c r="B485">
        <v>92</v>
      </c>
      <c r="C485" s="3">
        <v>127</v>
      </c>
      <c r="D485" s="25" t="s">
        <v>12</v>
      </c>
      <c r="E485" s="3" t="s">
        <v>177</v>
      </c>
      <c r="F485" s="26" t="s">
        <v>140</v>
      </c>
    </row>
    <row r="486" spans="1:6" x14ac:dyDescent="0.25">
      <c r="A486">
        <v>464</v>
      </c>
      <c r="B486">
        <v>86</v>
      </c>
      <c r="C486" s="3">
        <v>115</v>
      </c>
      <c r="D486" s="25" t="s">
        <v>12</v>
      </c>
      <c r="E486" s="3" t="s">
        <v>167</v>
      </c>
      <c r="F486" s="26" t="s">
        <v>138</v>
      </c>
    </row>
    <row r="487" spans="1:6" x14ac:dyDescent="0.25">
      <c r="A487">
        <v>465</v>
      </c>
      <c r="B487">
        <v>113</v>
      </c>
      <c r="C487" s="3">
        <v>111</v>
      </c>
      <c r="D487" s="25" t="s">
        <v>12</v>
      </c>
      <c r="E487" s="3" t="s">
        <v>163</v>
      </c>
      <c r="F487" s="26" t="s">
        <v>135</v>
      </c>
    </row>
    <row r="488" spans="1:6" x14ac:dyDescent="0.25">
      <c r="A488">
        <v>466</v>
      </c>
      <c r="B488">
        <v>103</v>
      </c>
      <c r="C488" s="3">
        <v>98</v>
      </c>
      <c r="D488" s="25" t="s">
        <v>12</v>
      </c>
      <c r="E488" s="3" t="s">
        <v>173</v>
      </c>
      <c r="F488" s="26" t="s">
        <v>141</v>
      </c>
    </row>
    <row r="489" spans="1:6" x14ac:dyDescent="0.25">
      <c r="A489">
        <v>467</v>
      </c>
      <c r="B489">
        <v>104</v>
      </c>
      <c r="C489" s="3">
        <v>97</v>
      </c>
      <c r="D489" s="25" t="s">
        <v>12</v>
      </c>
      <c r="E489" s="3" t="s">
        <v>166</v>
      </c>
      <c r="F489" s="26" t="s">
        <v>136</v>
      </c>
    </row>
    <row r="490" spans="1:6" x14ac:dyDescent="0.25">
      <c r="A490">
        <v>468</v>
      </c>
      <c r="B490">
        <v>73</v>
      </c>
      <c r="C490" s="3">
        <v>97</v>
      </c>
      <c r="D490" s="25" t="s">
        <v>12</v>
      </c>
      <c r="E490" s="3" t="s">
        <v>181</v>
      </c>
      <c r="F490" s="26" t="s">
        <v>143</v>
      </c>
    </row>
    <row r="491" spans="1:6" x14ac:dyDescent="0.25">
      <c r="A491">
        <v>469</v>
      </c>
      <c r="B491">
        <v>51</v>
      </c>
      <c r="C491" s="3">
        <v>80</v>
      </c>
      <c r="D491" s="25" t="s">
        <v>12</v>
      </c>
      <c r="E491" s="3" t="s">
        <v>169</v>
      </c>
      <c r="F491" s="26" t="s">
        <v>1071</v>
      </c>
    </row>
    <row r="492" spans="1:6" x14ac:dyDescent="0.25">
      <c r="A492">
        <v>470</v>
      </c>
      <c r="B492">
        <v>99</v>
      </c>
      <c r="C492" s="3">
        <v>77</v>
      </c>
      <c r="D492" s="25" t="s">
        <v>12</v>
      </c>
      <c r="E492" s="3" t="s">
        <v>170</v>
      </c>
      <c r="F492" s="26" t="s">
        <v>137</v>
      </c>
    </row>
    <row r="493" spans="1:6" x14ac:dyDescent="0.25">
      <c r="A493">
        <v>471</v>
      </c>
      <c r="B493">
        <v>75</v>
      </c>
      <c r="C493" s="3">
        <v>73</v>
      </c>
      <c r="D493" s="25" t="s">
        <v>12</v>
      </c>
      <c r="E493" s="3" t="s">
        <v>163</v>
      </c>
      <c r="F493" s="26" t="s">
        <v>142</v>
      </c>
    </row>
    <row r="494" spans="1:6" x14ac:dyDescent="0.25">
      <c r="A494">
        <v>472</v>
      </c>
      <c r="B494">
        <v>54</v>
      </c>
      <c r="C494" s="3">
        <v>73</v>
      </c>
      <c r="D494" s="25" t="s">
        <v>12</v>
      </c>
      <c r="E494" s="3" t="s">
        <v>164</v>
      </c>
      <c r="F494" s="26" t="s">
        <v>153</v>
      </c>
    </row>
    <row r="495" spans="1:6" x14ac:dyDescent="0.25">
      <c r="A495">
        <v>473</v>
      </c>
      <c r="B495">
        <v>54</v>
      </c>
      <c r="C495" s="3">
        <v>72</v>
      </c>
      <c r="D495" s="25" t="s">
        <v>12</v>
      </c>
      <c r="E495" s="3" t="s">
        <v>180</v>
      </c>
      <c r="F495" s="26" t="s">
        <v>144</v>
      </c>
    </row>
    <row r="496" spans="1:6" x14ac:dyDescent="0.25">
      <c r="A496">
        <v>474</v>
      </c>
      <c r="B496">
        <v>59</v>
      </c>
      <c r="C496" s="3">
        <v>71</v>
      </c>
      <c r="D496" s="25" t="s">
        <v>12</v>
      </c>
      <c r="E496" s="3" t="s">
        <v>175</v>
      </c>
      <c r="F496" s="26" t="s">
        <v>1072</v>
      </c>
    </row>
    <row r="497" spans="1:6" x14ac:dyDescent="0.25">
      <c r="A497">
        <v>475</v>
      </c>
      <c r="B497">
        <v>57</v>
      </c>
      <c r="C497" s="3">
        <v>70</v>
      </c>
      <c r="D497" s="25" t="s">
        <v>12</v>
      </c>
      <c r="E497" s="3" t="s">
        <v>171</v>
      </c>
      <c r="F497" s="26" t="s">
        <v>146</v>
      </c>
    </row>
    <row r="498" spans="1:6" x14ac:dyDescent="0.25">
      <c r="A498">
        <v>476</v>
      </c>
      <c r="B498">
        <v>52</v>
      </c>
      <c r="C498" s="3">
        <v>69</v>
      </c>
      <c r="D498" s="25" t="s">
        <v>12</v>
      </c>
      <c r="E498" s="3" t="s">
        <v>181</v>
      </c>
      <c r="F498" s="26" t="s">
        <v>150</v>
      </c>
    </row>
    <row r="499" spans="1:6" x14ac:dyDescent="0.25">
      <c r="A499">
        <v>477</v>
      </c>
      <c r="B499">
        <v>54</v>
      </c>
      <c r="C499" s="3">
        <v>68</v>
      </c>
      <c r="D499" s="25" t="s">
        <v>12</v>
      </c>
      <c r="E499" s="3" t="s">
        <v>167</v>
      </c>
      <c r="F499" s="26" t="s">
        <v>148</v>
      </c>
    </row>
    <row r="500" spans="1:6" x14ac:dyDescent="0.25">
      <c r="A500">
        <v>478</v>
      </c>
      <c r="B500">
        <v>55</v>
      </c>
      <c r="C500" s="3">
        <v>67</v>
      </c>
      <c r="D500" s="25" t="s">
        <v>12</v>
      </c>
      <c r="E500" s="3" t="s">
        <v>179</v>
      </c>
      <c r="F500" s="26" t="s">
        <v>158</v>
      </c>
    </row>
    <row r="501" spans="1:6" x14ac:dyDescent="0.25">
      <c r="A501">
        <v>479</v>
      </c>
      <c r="B501">
        <v>67</v>
      </c>
      <c r="C501" s="3">
        <v>64</v>
      </c>
      <c r="D501" s="25" t="s">
        <v>12</v>
      </c>
      <c r="E501" s="3" t="s">
        <v>176</v>
      </c>
      <c r="F501" s="26" t="s">
        <v>145</v>
      </c>
    </row>
    <row r="502" spans="1:6" x14ac:dyDescent="0.25">
      <c r="A502">
        <v>480</v>
      </c>
      <c r="B502">
        <v>63</v>
      </c>
      <c r="C502" s="3">
        <v>64</v>
      </c>
      <c r="D502" s="25" t="s">
        <v>12</v>
      </c>
      <c r="E502" s="3" t="s">
        <v>178</v>
      </c>
      <c r="F502" s="26" t="s">
        <v>155</v>
      </c>
    </row>
    <row r="503" spans="1:6" x14ac:dyDescent="0.25">
      <c r="A503">
        <v>481</v>
      </c>
      <c r="B503">
        <v>55</v>
      </c>
      <c r="C503" s="3">
        <v>64</v>
      </c>
      <c r="D503" s="25" t="s">
        <v>12</v>
      </c>
      <c r="E503" s="3" t="s">
        <v>169</v>
      </c>
      <c r="F503" s="26" t="s">
        <v>139</v>
      </c>
    </row>
    <row r="504" spans="1:6" x14ac:dyDescent="0.25">
      <c r="A504">
        <v>482</v>
      </c>
      <c r="B504">
        <v>55</v>
      </c>
      <c r="C504" s="3">
        <v>61</v>
      </c>
      <c r="D504" s="25" t="s">
        <v>12</v>
      </c>
      <c r="E504" s="3" t="s">
        <v>174</v>
      </c>
      <c r="F504" s="26" t="s">
        <v>157</v>
      </c>
    </row>
    <row r="505" spans="1:6" x14ac:dyDescent="0.25">
      <c r="A505">
        <v>483</v>
      </c>
      <c r="B505">
        <v>48</v>
      </c>
      <c r="C505" s="3">
        <v>56</v>
      </c>
      <c r="D505" s="25" t="s">
        <v>12</v>
      </c>
      <c r="E505" s="3" t="s">
        <v>181</v>
      </c>
      <c r="F505" s="26" t="s">
        <v>152</v>
      </c>
    </row>
    <row r="506" spans="1:6" x14ac:dyDescent="0.25">
      <c r="A506">
        <v>484</v>
      </c>
      <c r="B506">
        <v>52</v>
      </c>
      <c r="C506" s="3">
        <v>55</v>
      </c>
      <c r="D506" s="25" t="s">
        <v>12</v>
      </c>
      <c r="E506" s="3" t="s">
        <v>174</v>
      </c>
      <c r="F506" s="26" t="s">
        <v>154</v>
      </c>
    </row>
    <row r="507" spans="1:6" x14ac:dyDescent="0.25">
      <c r="A507">
        <v>485</v>
      </c>
      <c r="B507">
        <v>76</v>
      </c>
      <c r="C507" s="3">
        <v>54</v>
      </c>
      <c r="D507" s="25" t="s">
        <v>12</v>
      </c>
      <c r="E507" s="3" t="s">
        <v>351</v>
      </c>
      <c r="F507" s="26" t="s">
        <v>1073</v>
      </c>
    </row>
    <row r="508" spans="1:6" x14ac:dyDescent="0.25">
      <c r="A508">
        <v>486</v>
      </c>
      <c r="B508">
        <v>70</v>
      </c>
      <c r="C508" s="3">
        <v>54</v>
      </c>
      <c r="D508" s="25" t="s">
        <v>12</v>
      </c>
      <c r="E508" s="3" t="s">
        <v>175</v>
      </c>
      <c r="F508" s="26" t="s">
        <v>991</v>
      </c>
    </row>
    <row r="509" spans="1:6" x14ac:dyDescent="0.25">
      <c r="A509">
        <v>487</v>
      </c>
      <c r="B509">
        <v>59</v>
      </c>
      <c r="C509" s="3">
        <v>53</v>
      </c>
      <c r="D509" s="25" t="s">
        <v>12</v>
      </c>
      <c r="E509" s="3" t="s">
        <v>165</v>
      </c>
      <c r="F509" s="26" t="s">
        <v>1074</v>
      </c>
    </row>
    <row r="510" spans="1:6" x14ac:dyDescent="0.25">
      <c r="A510">
        <v>488</v>
      </c>
      <c r="B510">
        <v>60</v>
      </c>
      <c r="C510" s="3">
        <v>50</v>
      </c>
      <c r="D510" s="25" t="s">
        <v>12</v>
      </c>
      <c r="E510" s="3" t="s">
        <v>179</v>
      </c>
      <c r="F510" s="26" t="s">
        <v>1075</v>
      </c>
    </row>
    <row r="511" spans="1:6" x14ac:dyDescent="0.25">
      <c r="A511">
        <v>489</v>
      </c>
      <c r="B511">
        <v>62</v>
      </c>
      <c r="C511" s="3">
        <v>49</v>
      </c>
      <c r="D511" s="25" t="s">
        <v>12</v>
      </c>
      <c r="E511" s="3" t="s">
        <v>168</v>
      </c>
      <c r="F511" s="26" t="s">
        <v>149</v>
      </c>
    </row>
    <row r="512" spans="1:6" x14ac:dyDescent="0.25">
      <c r="A512">
        <v>490</v>
      </c>
      <c r="B512">
        <v>61</v>
      </c>
      <c r="C512" s="3">
        <v>49</v>
      </c>
      <c r="D512" s="25" t="s">
        <v>12</v>
      </c>
      <c r="E512" s="3" t="s">
        <v>174</v>
      </c>
      <c r="F512" s="26" t="s">
        <v>1076</v>
      </c>
    </row>
    <row r="513" spans="1:6" x14ac:dyDescent="0.25">
      <c r="A513">
        <v>491</v>
      </c>
      <c r="B513">
        <v>49</v>
      </c>
      <c r="C513" s="3">
        <v>49</v>
      </c>
      <c r="D513" s="25" t="s">
        <v>12</v>
      </c>
      <c r="E513" s="3" t="s">
        <v>180</v>
      </c>
      <c r="F513" s="26" t="s">
        <v>1077</v>
      </c>
    </row>
    <row r="514" spans="1:6" x14ac:dyDescent="0.25">
      <c r="A514">
        <v>492</v>
      </c>
      <c r="B514">
        <v>57</v>
      </c>
      <c r="C514" s="3">
        <v>48</v>
      </c>
      <c r="D514" s="25" t="s">
        <v>12</v>
      </c>
      <c r="E514" s="3" t="s">
        <v>164</v>
      </c>
      <c r="F514" s="26" t="s">
        <v>1078</v>
      </c>
    </row>
    <row r="515" spans="1:6" x14ac:dyDescent="0.25">
      <c r="A515">
        <v>493</v>
      </c>
      <c r="B515">
        <v>63</v>
      </c>
      <c r="C515" s="3">
        <v>46</v>
      </c>
      <c r="D515" s="25" t="s">
        <v>12</v>
      </c>
      <c r="E515" s="3" t="s">
        <v>165</v>
      </c>
      <c r="F515" s="26" t="s">
        <v>147</v>
      </c>
    </row>
    <row r="516" spans="1:6" x14ac:dyDescent="0.25">
      <c r="A516">
        <v>494</v>
      </c>
      <c r="B516">
        <v>57</v>
      </c>
      <c r="C516" s="3">
        <v>44</v>
      </c>
      <c r="D516" s="25" t="s">
        <v>12</v>
      </c>
      <c r="E516" s="3" t="s">
        <v>168</v>
      </c>
      <c r="F516" s="26" t="s">
        <v>156</v>
      </c>
    </row>
    <row r="517" spans="1:6" x14ac:dyDescent="0.25">
      <c r="A517">
        <v>495</v>
      </c>
      <c r="B517">
        <v>52</v>
      </c>
      <c r="C517" s="3">
        <v>43</v>
      </c>
      <c r="D517" s="25" t="s">
        <v>12</v>
      </c>
      <c r="E517" s="3" t="s">
        <v>168</v>
      </c>
      <c r="F517" s="26" t="s">
        <v>1079</v>
      </c>
    </row>
    <row r="518" spans="1:6" x14ac:dyDescent="0.25">
      <c r="A518">
        <v>496</v>
      </c>
      <c r="B518">
        <v>48</v>
      </c>
      <c r="C518" s="3">
        <v>43</v>
      </c>
      <c r="D518" s="25" t="s">
        <v>12</v>
      </c>
      <c r="E518" s="3" t="s">
        <v>171</v>
      </c>
      <c r="F518" s="26" t="s">
        <v>159</v>
      </c>
    </row>
    <row r="519" spans="1:6" x14ac:dyDescent="0.25">
      <c r="A519">
        <v>497</v>
      </c>
      <c r="B519">
        <v>76</v>
      </c>
      <c r="C519" s="3">
        <v>41</v>
      </c>
      <c r="D519" s="25" t="s">
        <v>12</v>
      </c>
      <c r="E519" s="3" t="s">
        <v>175</v>
      </c>
      <c r="F519" s="26" t="s">
        <v>1080</v>
      </c>
    </row>
    <row r="520" spans="1:6" x14ac:dyDescent="0.25">
      <c r="A520">
        <v>498</v>
      </c>
      <c r="B520">
        <v>73</v>
      </c>
      <c r="C520" s="3">
        <v>40</v>
      </c>
      <c r="D520" s="25" t="s">
        <v>12</v>
      </c>
      <c r="E520" s="3" t="s">
        <v>173</v>
      </c>
      <c r="F520" s="26" t="s">
        <v>151</v>
      </c>
    </row>
    <row r="521" spans="1:6" x14ac:dyDescent="0.25">
      <c r="A521">
        <v>499</v>
      </c>
      <c r="B521">
        <v>82</v>
      </c>
      <c r="C521" s="3">
        <v>37</v>
      </c>
      <c r="D521" s="25" t="s">
        <v>12</v>
      </c>
      <c r="E521" s="3" t="s">
        <v>166</v>
      </c>
      <c r="F521" s="26" t="s">
        <v>1081</v>
      </c>
    </row>
    <row r="522" spans="1:6" x14ac:dyDescent="0.25">
      <c r="A522">
        <v>500</v>
      </c>
      <c r="B522">
        <v>56</v>
      </c>
      <c r="C522" s="3">
        <v>36</v>
      </c>
      <c r="D522" s="25" t="s">
        <v>12</v>
      </c>
      <c r="E522" s="3" t="s">
        <v>165</v>
      </c>
      <c r="F522" s="26" t="s">
        <v>835</v>
      </c>
    </row>
    <row r="523" spans="1:6" x14ac:dyDescent="0.25">
      <c r="A523">
        <v>501</v>
      </c>
      <c r="B523">
        <v>63</v>
      </c>
      <c r="C523" s="3">
        <v>35</v>
      </c>
      <c r="D523" s="25" t="s">
        <v>12</v>
      </c>
      <c r="E523" s="3" t="s">
        <v>178</v>
      </c>
      <c r="F523" s="26" t="s">
        <v>1082</v>
      </c>
    </row>
    <row r="524" spans="1:6" x14ac:dyDescent="0.25">
      <c r="A524">
        <v>502</v>
      </c>
      <c r="B524">
        <v>57</v>
      </c>
      <c r="C524" s="3">
        <v>32</v>
      </c>
      <c r="D524" s="25" t="s">
        <v>12</v>
      </c>
      <c r="E524" s="3" t="s">
        <v>169</v>
      </c>
      <c r="F524" s="26" t="s">
        <v>1083</v>
      </c>
    </row>
    <row r="525" spans="1:6" x14ac:dyDescent="0.25">
      <c r="A525">
        <v>503</v>
      </c>
      <c r="B525">
        <v>45</v>
      </c>
      <c r="C525" s="3">
        <v>29</v>
      </c>
      <c r="D525" s="25" t="s">
        <v>12</v>
      </c>
      <c r="E525" s="3" t="s">
        <v>164</v>
      </c>
      <c r="F525" s="26" t="s">
        <v>1084</v>
      </c>
    </row>
    <row r="526" spans="1:6" x14ac:dyDescent="0.25">
      <c r="A526">
        <v>504</v>
      </c>
      <c r="B526">
        <v>49</v>
      </c>
      <c r="C526" s="3">
        <v>27</v>
      </c>
      <c r="D526" s="25" t="s">
        <v>12</v>
      </c>
      <c r="E526" s="3" t="s">
        <v>179</v>
      </c>
      <c r="F526" s="26" t="s">
        <v>1085</v>
      </c>
    </row>
    <row r="527" spans="1:6" x14ac:dyDescent="0.25">
      <c r="A527">
        <v>505</v>
      </c>
      <c r="B527">
        <v>79</v>
      </c>
      <c r="C527" s="3">
        <v>26</v>
      </c>
      <c r="D527" s="25" t="s">
        <v>12</v>
      </c>
      <c r="E527" s="3" t="s">
        <v>179</v>
      </c>
      <c r="F527" s="26" t="s">
        <v>1086</v>
      </c>
    </row>
    <row r="528" spans="1:6" x14ac:dyDescent="0.25">
      <c r="A528">
        <v>506</v>
      </c>
      <c r="B528">
        <v>58</v>
      </c>
      <c r="C528" s="3">
        <v>25</v>
      </c>
      <c r="D528" s="25" t="s">
        <v>12</v>
      </c>
      <c r="E528" s="3" t="s">
        <v>176</v>
      </c>
      <c r="F528" s="26" t="s">
        <v>931</v>
      </c>
    </row>
    <row r="529" spans="1:6" x14ac:dyDescent="0.25">
      <c r="A529">
        <v>507</v>
      </c>
      <c r="B529">
        <v>66</v>
      </c>
      <c r="C529" s="3">
        <v>21</v>
      </c>
      <c r="D529" s="25" t="s">
        <v>12</v>
      </c>
      <c r="E529" s="3" t="s">
        <v>174</v>
      </c>
      <c r="F529" s="26" t="s">
        <v>1087</v>
      </c>
    </row>
    <row r="530" spans="1:6" x14ac:dyDescent="0.25">
      <c r="A530">
        <v>508</v>
      </c>
      <c r="B530">
        <v>47</v>
      </c>
      <c r="C530" s="3">
        <v>21</v>
      </c>
      <c r="D530" s="25" t="s">
        <v>12</v>
      </c>
      <c r="E530" s="3" t="s">
        <v>177</v>
      </c>
      <c r="F530" s="26" t="s">
        <v>1088</v>
      </c>
    </row>
    <row r="531" spans="1:6" x14ac:dyDescent="0.25">
      <c r="A531">
        <v>509</v>
      </c>
      <c r="B531">
        <v>73</v>
      </c>
      <c r="C531" s="3">
        <v>19</v>
      </c>
      <c r="D531" s="25" t="s">
        <v>12</v>
      </c>
      <c r="E531" s="3" t="s">
        <v>172</v>
      </c>
      <c r="F531" s="26" t="s">
        <v>1089</v>
      </c>
    </row>
    <row r="532" spans="1:6" x14ac:dyDescent="0.25">
      <c r="A532">
        <v>510</v>
      </c>
      <c r="B532">
        <v>56</v>
      </c>
      <c r="C532" s="3">
        <v>16</v>
      </c>
      <c r="D532" s="25" t="s">
        <v>12</v>
      </c>
      <c r="E532" s="3" t="s">
        <v>180</v>
      </c>
      <c r="F532" s="26" t="s">
        <v>1090</v>
      </c>
    </row>
    <row r="533" spans="1:6" x14ac:dyDescent="0.25">
      <c r="A533">
        <v>511</v>
      </c>
      <c r="B533">
        <v>46</v>
      </c>
      <c r="C533" s="3">
        <v>16</v>
      </c>
      <c r="D533" s="25" t="s">
        <v>12</v>
      </c>
      <c r="E533" s="3" t="s">
        <v>169</v>
      </c>
      <c r="F533" s="26" t="s">
        <v>162</v>
      </c>
    </row>
    <row r="534" spans="1:6" x14ac:dyDescent="0.25">
      <c r="A534">
        <v>512</v>
      </c>
      <c r="B534">
        <v>53</v>
      </c>
      <c r="C534" s="3">
        <v>15</v>
      </c>
      <c r="D534" s="25" t="s">
        <v>12</v>
      </c>
      <c r="E534" s="3" t="s">
        <v>178</v>
      </c>
      <c r="F534" s="26" t="s">
        <v>1091</v>
      </c>
    </row>
    <row r="535" spans="1:6" x14ac:dyDescent="0.25">
      <c r="A535">
        <v>513</v>
      </c>
      <c r="B535">
        <v>49</v>
      </c>
      <c r="C535" s="3">
        <v>12</v>
      </c>
      <c r="D535" s="25" t="s">
        <v>12</v>
      </c>
      <c r="E535" s="3" t="s">
        <v>175</v>
      </c>
      <c r="F535" s="26" t="s">
        <v>1092</v>
      </c>
    </row>
    <row r="536" spans="1:6" x14ac:dyDescent="0.25">
      <c r="A536">
        <v>514</v>
      </c>
      <c r="B536">
        <v>65</v>
      </c>
      <c r="C536" s="3">
        <v>11</v>
      </c>
      <c r="D536" s="25" t="s">
        <v>12</v>
      </c>
      <c r="E536" s="3" t="s">
        <v>167</v>
      </c>
      <c r="F536" s="26" t="s">
        <v>1093</v>
      </c>
    </row>
    <row r="537" spans="1:6" x14ac:dyDescent="0.25">
      <c r="A537">
        <v>515</v>
      </c>
      <c r="B537">
        <v>95</v>
      </c>
      <c r="C537" s="3">
        <v>5</v>
      </c>
      <c r="D537" s="25" t="s">
        <v>12</v>
      </c>
      <c r="E537" s="3" t="s">
        <v>163</v>
      </c>
      <c r="F537" s="26" t="s">
        <v>1094</v>
      </c>
    </row>
    <row r="538" spans="1:6" x14ac:dyDescent="0.25">
      <c r="A538">
        <v>516</v>
      </c>
      <c r="B538">
        <v>49</v>
      </c>
      <c r="C538" s="3">
        <v>5</v>
      </c>
      <c r="D538" s="25" t="s">
        <v>12</v>
      </c>
      <c r="E538" s="3" t="s">
        <v>168</v>
      </c>
      <c r="F538" s="26" t="s">
        <v>1095</v>
      </c>
    </row>
    <row r="539" spans="1:6" x14ac:dyDescent="0.25">
      <c r="A539">
        <v>517</v>
      </c>
      <c r="B539">
        <v>48</v>
      </c>
      <c r="C539" s="3">
        <v>5</v>
      </c>
      <c r="D539" s="25" t="s">
        <v>12</v>
      </c>
      <c r="E539" s="3" t="s">
        <v>171</v>
      </c>
      <c r="F539" s="26" t="s">
        <v>1096</v>
      </c>
    </row>
    <row r="540" spans="1:6" x14ac:dyDescent="0.25">
      <c r="A540">
        <v>518</v>
      </c>
      <c r="B540">
        <v>73</v>
      </c>
      <c r="C540" s="3">
        <v>4</v>
      </c>
      <c r="D540" s="25" t="s">
        <v>12</v>
      </c>
      <c r="E540" s="3" t="s">
        <v>181</v>
      </c>
      <c r="F540" s="26" t="s">
        <v>1097</v>
      </c>
    </row>
    <row r="541" spans="1:6" x14ac:dyDescent="0.25">
      <c r="A541">
        <v>519</v>
      </c>
      <c r="B541">
        <v>54</v>
      </c>
      <c r="C541" s="3">
        <v>3</v>
      </c>
      <c r="D541" s="25" t="s">
        <v>12</v>
      </c>
      <c r="E541" s="3" t="s">
        <v>177</v>
      </c>
      <c r="F541" s="26" t="s">
        <v>1098</v>
      </c>
    </row>
    <row r="542" spans="1:6" x14ac:dyDescent="0.25">
      <c r="A542">
        <v>520</v>
      </c>
      <c r="B542">
        <v>49</v>
      </c>
      <c r="C542" s="3">
        <v>3</v>
      </c>
      <c r="D542" s="25" t="s">
        <v>12</v>
      </c>
      <c r="E542" s="3" t="s">
        <v>178</v>
      </c>
      <c r="F542" s="26" t="s">
        <v>1099</v>
      </c>
    </row>
    <row r="543" spans="1:6" x14ac:dyDescent="0.25">
      <c r="A543">
        <v>521</v>
      </c>
      <c r="B543">
        <v>65</v>
      </c>
      <c r="C543" s="3">
        <v>1</v>
      </c>
      <c r="D543" s="25" t="s">
        <v>12</v>
      </c>
      <c r="E543" s="3" t="s">
        <v>165</v>
      </c>
      <c r="F543" s="26" t="s">
        <v>930</v>
      </c>
    </row>
    <row r="544" spans="1:6" x14ac:dyDescent="0.25">
      <c r="A544">
        <v>522</v>
      </c>
      <c r="B544">
        <v>50</v>
      </c>
      <c r="C544" s="3">
        <v>1</v>
      </c>
      <c r="D544" s="25" t="s">
        <v>12</v>
      </c>
      <c r="E544" s="3" t="s">
        <v>167</v>
      </c>
      <c r="F544" s="26" t="s">
        <v>1100</v>
      </c>
    </row>
    <row r="545" spans="1:7" x14ac:dyDescent="0.25">
      <c r="A545">
        <v>523</v>
      </c>
      <c r="B545">
        <v>49</v>
      </c>
      <c r="C545" s="3">
        <v>1</v>
      </c>
      <c r="D545" s="25" t="s">
        <v>12</v>
      </c>
      <c r="E545" s="3" t="s">
        <v>171</v>
      </c>
      <c r="F545" s="26" t="s">
        <v>1101</v>
      </c>
    </row>
    <row r="546" spans="1:7" x14ac:dyDescent="0.25">
      <c r="A546">
        <v>524</v>
      </c>
      <c r="B546">
        <v>45</v>
      </c>
      <c r="C546" s="3">
        <v>1</v>
      </c>
      <c r="D546" s="25" t="s">
        <v>12</v>
      </c>
      <c r="E546" s="3" t="s">
        <v>165</v>
      </c>
      <c r="F546" s="26" t="s">
        <v>1102</v>
      </c>
    </row>
    <row r="547" spans="1:7" x14ac:dyDescent="0.25">
      <c r="A547">
        <v>525</v>
      </c>
      <c r="B547">
        <v>105</v>
      </c>
      <c r="C547" s="3">
        <v>0</v>
      </c>
      <c r="D547" s="25" t="s">
        <v>12</v>
      </c>
      <c r="E547" s="3" t="s">
        <v>173</v>
      </c>
      <c r="F547" s="26" t="s">
        <v>1103</v>
      </c>
    </row>
    <row r="548" spans="1:7" x14ac:dyDescent="0.25">
      <c r="A548">
        <v>526</v>
      </c>
      <c r="B548">
        <v>60</v>
      </c>
      <c r="C548" s="3">
        <v>0</v>
      </c>
      <c r="D548" s="25" t="s">
        <v>12</v>
      </c>
      <c r="E548" s="3" t="s">
        <v>171</v>
      </c>
      <c r="F548" s="26" t="s">
        <v>1104</v>
      </c>
    </row>
    <row r="549" spans="1:7" x14ac:dyDescent="0.25">
      <c r="A549">
        <v>527</v>
      </c>
      <c r="B549">
        <v>55</v>
      </c>
      <c r="C549" s="3">
        <v>0</v>
      </c>
      <c r="D549" s="25" t="s">
        <v>12</v>
      </c>
      <c r="E549" s="3" t="s">
        <v>351</v>
      </c>
      <c r="F549" s="26" t="s">
        <v>1105</v>
      </c>
    </row>
    <row r="550" spans="1:7" x14ac:dyDescent="0.25">
      <c r="A550">
        <v>528</v>
      </c>
      <c r="B550">
        <v>55</v>
      </c>
      <c r="C550" s="3">
        <v>0</v>
      </c>
      <c r="D550" s="25" t="s">
        <v>12</v>
      </c>
      <c r="E550" s="3" t="s">
        <v>176</v>
      </c>
      <c r="F550" s="26" t="s">
        <v>1106</v>
      </c>
    </row>
    <row r="551" spans="1:7" x14ac:dyDescent="0.25">
      <c r="A551">
        <v>529</v>
      </c>
      <c r="B551">
        <v>54</v>
      </c>
      <c r="C551" s="3">
        <v>0</v>
      </c>
      <c r="D551" s="25" t="s">
        <v>12</v>
      </c>
      <c r="E551" s="3" t="s">
        <v>351</v>
      </c>
      <c r="F551" s="26" t="s">
        <v>1107</v>
      </c>
    </row>
    <row r="552" spans="1:7" x14ac:dyDescent="0.25">
      <c r="A552">
        <v>530</v>
      </c>
      <c r="B552">
        <v>50</v>
      </c>
      <c r="C552" s="3">
        <v>0</v>
      </c>
      <c r="D552" s="25" t="s">
        <v>12</v>
      </c>
      <c r="E552" s="3" t="s">
        <v>173</v>
      </c>
      <c r="F552" s="26" t="s">
        <v>1108</v>
      </c>
    </row>
    <row r="553" spans="1:7" x14ac:dyDescent="0.25">
      <c r="A553">
        <v>531</v>
      </c>
      <c r="B553">
        <v>50</v>
      </c>
      <c r="C553" s="3">
        <v>0</v>
      </c>
      <c r="D553" s="25" t="s">
        <v>12</v>
      </c>
      <c r="E553" s="3" t="s">
        <v>176</v>
      </c>
      <c r="F553" s="26" t="s">
        <v>1109</v>
      </c>
    </row>
    <row r="554" spans="1:7" x14ac:dyDescent="0.25">
      <c r="A554">
        <v>532</v>
      </c>
      <c r="B554">
        <v>45</v>
      </c>
      <c r="C554" s="3">
        <v>0</v>
      </c>
      <c r="D554" s="25" t="s">
        <v>12</v>
      </c>
      <c r="E554" s="3" t="s">
        <v>179</v>
      </c>
      <c r="F554" s="26" t="s">
        <v>1110</v>
      </c>
      <c r="G554" s="16" t="s">
        <v>4</v>
      </c>
    </row>
  </sheetData>
  <conditionalFormatting sqref="D23:D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2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6:D4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3:D5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manual_analysis</vt:lpstr>
      <vt:lpstr>Sheet1</vt:lpstr>
      <vt:lpstr>per_90_minutes</vt:lpstr>
      <vt:lpstr>glpk_data</vt:lpstr>
      <vt:lpstr>per_90_minutes!Criteria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Rutkowski, Roman (Nokia - PL/Wroclaw)</dc:creator>
  <cp:lastModifiedBy>Rutkowski, Roman (Nokia - PL/Wroclaw)</cp:lastModifiedBy>
  <dcterms:created xsi:type="dcterms:W3CDTF">2017-11-10T11:42:58Z</dcterms:created>
  <dcterms:modified xsi:type="dcterms:W3CDTF">2018-02-02T10:02:41Z</dcterms:modified>
</cp:coreProperties>
</file>