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ta\Documents\VNR\AVN\BCD\"/>
    </mc:Choice>
  </mc:AlternateContent>
  <xr:revisionPtr revIDLastSave="0" documentId="13_ncr:1_{F66E5517-9B75-4F45-995C-8157FB7C1B5A}" xr6:coauthVersionLast="47" xr6:coauthVersionMax="47" xr10:uidLastSave="{00000000-0000-0000-0000-000000000000}"/>
  <bookViews>
    <workbookView xWindow="-120" yWindow="-120" windowWidth="29040" windowHeight="15840" tabRatio="758" activeTab="1" xr2:uid="{00000000-000D-0000-FFFF-FFFF00000000}"/>
  </bookViews>
  <sheets>
    <sheet name="Sheet1_Summary Report" sheetId="7" r:id="rId1"/>
    <sheet name="Sheet2_Detail Report" sheetId="4" r:id="rId2"/>
    <sheet name="Data chart" sheetId="14" state="hidden" r:id="rId3"/>
  </sheets>
  <externalReferences>
    <externalReference r:id="rId4"/>
    <externalReference r:id="rId5"/>
  </externalReferences>
  <definedNames>
    <definedName name="_Fill" localSheetId="2" hidden="1">#REF!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1" hidden="1">'Sheet2_Detail Report'!$A$12:$BO$15</definedName>
    <definedName name="Currency">[1]Currency!$A$2:$A$4</definedName>
    <definedName name="DSAD" localSheetId="2">'[2]bao-gia'!#REF!</definedName>
    <definedName name="DSAD" localSheetId="0">'[2]bao-gia'!#REF!</definedName>
    <definedName name="DSAD" localSheetId="1">'[2]bao-gia'!#REF!</definedName>
    <definedName name="DSAD">'[2]bao-gia'!#REF!</definedName>
    <definedName name="DSNV20062017" localSheetId="2">#REF!</definedName>
    <definedName name="DSNV20062017" localSheetId="0">#REF!</definedName>
    <definedName name="DSNV20062017" localSheetId="1">#REF!</definedName>
    <definedName name="DSNV20062017">#REF!</definedName>
    <definedName name="HEÄSOÅ" localSheetId="2">'[2]bao-gia'!#REF!</definedName>
    <definedName name="HEÄSOÅ" localSheetId="0">'[2]bao-gia'!#REF!</definedName>
    <definedName name="HEÄSOÅ" localSheetId="1">'[2]bao-gia'!#REF!</definedName>
    <definedName name="HEÄSOÅ">'[2]bao-gia'!#REF!</definedName>
    <definedName name="HEÄSOÅ3" localSheetId="2">'[2]bao-gia'!#REF!</definedName>
    <definedName name="HEÄSOÅ3" localSheetId="0">'[2]bao-gia'!#REF!</definedName>
    <definedName name="HEÄSOÅ3" localSheetId="1">'[2]bao-gia'!#REF!</definedName>
    <definedName name="HEÄSOÅ3">'[2]bao-gia'!#REF!</definedName>
    <definedName name="LSAddSalaryID">[1]LSAddSalaryID!$A$2:$A$53</definedName>
    <definedName name="OT" localSheetId="2">#REF!</definedName>
    <definedName name="OT" localSheetId="0">#REF!</definedName>
    <definedName name="OT" localSheetId="1">#REF!</definedName>
    <definedName name="OT">#REF!</definedName>
    <definedName name="OT_ADJ" localSheetId="2">#REF!</definedName>
    <definedName name="OT_ADJ" localSheetId="0">#REF!</definedName>
    <definedName name="OT_ADJ" localSheetId="1">#REF!</definedName>
    <definedName name="OT_ADJ">#REF!</definedName>
    <definedName name="_xlnm.Print_Area" localSheetId="0">'Sheet1_Summary Report'!$B$1:$U$109</definedName>
    <definedName name="_xlnm.Print_Area" localSheetId="1">'Sheet2_Detail Report'!$B$9:$BB$13</definedName>
    <definedName name="sas" localSheetId="2" hidden="1">#REF!</definedName>
    <definedName name="sas" localSheetId="0" hidden="1">#REF!</definedName>
    <definedName name="sas" localSheetId="1" hidden="1">#REF!</definedName>
    <definedName name="sas" hidden="1">#REF!</definedName>
    <definedName name="swd" localSheetId="2" hidden="1">#REF!</definedName>
    <definedName name="swd" localSheetId="0" hidden="1">#REF!</definedName>
    <definedName name="swd" localSheetId="1" hidden="1">#REF!</definedName>
    <definedName name="swd" hidden="1">#REF!</definedName>
    <definedName name="T11.2010" localSheetId="2">#REF!</definedName>
    <definedName name="T11.2010" localSheetId="0">#REF!</definedName>
    <definedName name="T11.2010" localSheetId="1">#REF!</definedName>
    <definedName name="T11.2010">#REF!</definedName>
    <definedName name="TRISO" localSheetId="2">#REF!</definedName>
    <definedName name="TRISO" localSheetId="0">#REF!</definedName>
    <definedName name="TRISO" localSheetId="1">#REF!</definedName>
    <definedName name="TRISO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5" i="7" l="1"/>
  <c r="R26" i="7"/>
  <c r="R28" i="7"/>
  <c r="R29" i="7"/>
  <c r="R30" i="7"/>
  <c r="R32" i="7"/>
  <c r="R11" i="7"/>
  <c r="R12" i="7"/>
  <c r="R14" i="7"/>
  <c r="R15" i="7"/>
  <c r="R16" i="7"/>
  <c r="R18" i="7"/>
  <c r="Q18" i="7"/>
  <c r="S13" i="7"/>
  <c r="S12" i="7"/>
  <c r="S11" i="7"/>
  <c r="F19" i="7"/>
  <c r="M26" i="7"/>
  <c r="L26" i="7"/>
  <c r="K26" i="7"/>
  <c r="J26" i="7"/>
  <c r="I26" i="7"/>
  <c r="H26" i="7"/>
  <c r="G26" i="7"/>
  <c r="L25" i="7"/>
  <c r="K25" i="7"/>
  <c r="J25" i="7"/>
  <c r="I25" i="7"/>
  <c r="H25" i="7"/>
  <c r="G25" i="7"/>
  <c r="Q26" i="7"/>
  <c r="P26" i="7"/>
  <c r="O26" i="7"/>
  <c r="N26" i="7"/>
  <c r="Q25" i="7"/>
  <c r="P25" i="7"/>
  <c r="O25" i="7"/>
  <c r="N25" i="7"/>
  <c r="M25" i="7"/>
  <c r="F25" i="7"/>
  <c r="F26" i="7"/>
  <c r="Q28" i="7"/>
  <c r="P28" i="7"/>
  <c r="O28" i="7"/>
  <c r="N28" i="7"/>
  <c r="M28" i="7"/>
  <c r="L28" i="7"/>
  <c r="K28" i="7"/>
  <c r="J28" i="7"/>
  <c r="I28" i="7"/>
  <c r="H28" i="7"/>
  <c r="G28" i="7"/>
  <c r="F28" i="7"/>
  <c r="Q30" i="7" l="1"/>
  <c r="P30" i="7"/>
  <c r="O30" i="7"/>
  <c r="N30" i="7"/>
  <c r="M30" i="7"/>
  <c r="Q29" i="7"/>
  <c r="P29" i="7"/>
  <c r="O29" i="7"/>
  <c r="N29" i="7"/>
  <c r="M29" i="7"/>
  <c r="L29" i="7"/>
  <c r="K29" i="7"/>
  <c r="J29" i="7"/>
  <c r="I29" i="7"/>
  <c r="H29" i="7"/>
  <c r="G29" i="7"/>
  <c r="F29" i="7"/>
  <c r="L30" i="7"/>
  <c r="K30" i="7"/>
  <c r="J30" i="7"/>
  <c r="I30" i="7"/>
  <c r="H30" i="7"/>
  <c r="G30" i="7"/>
  <c r="F30" i="7"/>
  <c r="Q32" i="7"/>
  <c r="P32" i="7"/>
  <c r="O32" i="7"/>
  <c r="N32" i="7"/>
  <c r="M32" i="7"/>
  <c r="L32" i="7"/>
  <c r="K32" i="7"/>
  <c r="J32" i="7"/>
  <c r="I32" i="7"/>
  <c r="H32" i="7"/>
  <c r="G32" i="7"/>
  <c r="F32" i="7"/>
  <c r="BA47" i="4"/>
  <c r="AZ47" i="4"/>
  <c r="AY47" i="4"/>
  <c r="AZ39" i="4"/>
  <c r="AZ54" i="4" s="1"/>
  <c r="BA39" i="4"/>
  <c r="AY39" i="4"/>
  <c r="AW15" i="4"/>
  <c r="C39" i="4"/>
  <c r="AY23" i="4"/>
  <c r="AY15" i="4"/>
  <c r="G39" i="4"/>
  <c r="H39" i="4"/>
  <c r="I39" i="4"/>
  <c r="J39" i="4"/>
  <c r="K39" i="4"/>
  <c r="L39" i="4"/>
  <c r="M39" i="4"/>
  <c r="M54" i="4" s="1"/>
  <c r="N39" i="4"/>
  <c r="O39" i="4"/>
  <c r="P39" i="4"/>
  <c r="Q39" i="4"/>
  <c r="R39" i="4"/>
  <c r="S39" i="4"/>
  <c r="T39" i="4"/>
  <c r="U39" i="4"/>
  <c r="U54" i="4" s="1"/>
  <c r="V39" i="4"/>
  <c r="W39" i="4"/>
  <c r="X39" i="4"/>
  <c r="Y39" i="4"/>
  <c r="Z39" i="4"/>
  <c r="AA39" i="4"/>
  <c r="AB39" i="4"/>
  <c r="AC39" i="4"/>
  <c r="AC54" i="4" s="1"/>
  <c r="AD39" i="4"/>
  <c r="AE39" i="4"/>
  <c r="AF39" i="4"/>
  <c r="AG39" i="4"/>
  <c r="AH39" i="4"/>
  <c r="AI39" i="4"/>
  <c r="AJ39" i="4"/>
  <c r="AK39" i="4"/>
  <c r="AK54" i="4" s="1"/>
  <c r="AL39" i="4"/>
  <c r="AM39" i="4"/>
  <c r="AN39" i="4"/>
  <c r="AO39" i="4"/>
  <c r="AP39" i="4"/>
  <c r="AQ39" i="4"/>
  <c r="AR39" i="4"/>
  <c r="AS39" i="4"/>
  <c r="AS54" i="4" s="1"/>
  <c r="AT39" i="4"/>
  <c r="AU39" i="4"/>
  <c r="AV39" i="4"/>
  <c r="AW39" i="4"/>
  <c r="AX39" i="4"/>
  <c r="D39" i="4"/>
  <c r="D54" i="4" s="1"/>
  <c r="E39" i="4"/>
  <c r="F39" i="4" s="1"/>
  <c r="C15" i="4"/>
  <c r="AX47" i="4"/>
  <c r="G47" i="4"/>
  <c r="H47" i="4"/>
  <c r="H54" i="4" s="1"/>
  <c r="I47" i="4"/>
  <c r="K47" i="4"/>
  <c r="L47" i="4"/>
  <c r="L54" i="4" s="1"/>
  <c r="M47" i="4"/>
  <c r="O47" i="4"/>
  <c r="P47" i="4"/>
  <c r="P54" i="4" s="1"/>
  <c r="Q47" i="4"/>
  <c r="S47" i="4"/>
  <c r="T47" i="4"/>
  <c r="T54" i="4" s="1"/>
  <c r="U47" i="4"/>
  <c r="W47" i="4"/>
  <c r="X47" i="4"/>
  <c r="X54" i="4" s="1"/>
  <c r="Y47" i="4"/>
  <c r="AA47" i="4"/>
  <c r="AB47" i="4"/>
  <c r="AB54" i="4" s="1"/>
  <c r="AC47" i="4"/>
  <c r="AE47" i="4"/>
  <c r="AF47" i="4"/>
  <c r="AF54" i="4" s="1"/>
  <c r="AG47" i="4"/>
  <c r="AI47" i="4"/>
  <c r="AJ47" i="4"/>
  <c r="AJ54" i="4" s="1"/>
  <c r="AK47" i="4"/>
  <c r="AM47" i="4"/>
  <c r="AN47" i="4"/>
  <c r="AN54" i="4" s="1"/>
  <c r="AO47" i="4"/>
  <c r="AQ47" i="4"/>
  <c r="AR47" i="4"/>
  <c r="AR54" i="4" s="1"/>
  <c r="AS47" i="4"/>
  <c r="AU47" i="4"/>
  <c r="AV47" i="4"/>
  <c r="AV54" i="4" s="1"/>
  <c r="AW47" i="4"/>
  <c r="F23" i="4"/>
  <c r="F47" i="4"/>
  <c r="D47" i="4"/>
  <c r="E47" i="4"/>
  <c r="C47" i="4"/>
  <c r="BC47" i="4" s="1"/>
  <c r="C23" i="4"/>
  <c r="AZ15" i="4"/>
  <c r="BA15" i="4"/>
  <c r="AV15" i="4"/>
  <c r="AX15" i="4" s="1"/>
  <c r="AZ23" i="4"/>
  <c r="BA23" i="4"/>
  <c r="BB23" i="4" s="1"/>
  <c r="AW23" i="4"/>
  <c r="AV23" i="4"/>
  <c r="AU15" i="4"/>
  <c r="BE46" i="4"/>
  <c r="BF46" i="4"/>
  <c r="BA30" i="4"/>
  <c r="AW54" i="4"/>
  <c r="AU54" i="4"/>
  <c r="AQ54" i="4"/>
  <c r="AO54" i="4"/>
  <c r="AM54" i="4"/>
  <c r="AI54" i="4"/>
  <c r="AG54" i="4"/>
  <c r="AE54" i="4"/>
  <c r="AA54" i="4"/>
  <c r="Y54" i="4"/>
  <c r="W54" i="4"/>
  <c r="S54" i="4"/>
  <c r="Q54" i="4"/>
  <c r="O54" i="4"/>
  <c r="K54" i="4"/>
  <c r="I54" i="4"/>
  <c r="G54" i="4"/>
  <c r="BE47" i="4"/>
  <c r="BD46" i="4"/>
  <c r="BC46" i="4"/>
  <c r="BB15" i="4"/>
  <c r="BD22" i="4"/>
  <c r="BC22" i="4"/>
  <c r="BE22" i="4"/>
  <c r="J18" i="7"/>
  <c r="Q16" i="7"/>
  <c r="Q15" i="7"/>
  <c r="P15" i="7"/>
  <c r="O16" i="7"/>
  <c r="P16" i="7"/>
  <c r="O15" i="7"/>
  <c r="N16" i="7"/>
  <c r="N15" i="7"/>
  <c r="M16" i="7"/>
  <c r="M15" i="7"/>
  <c r="L16" i="7"/>
  <c r="L15" i="7"/>
  <c r="K16" i="7"/>
  <c r="K15" i="7"/>
  <c r="J16" i="7"/>
  <c r="J15" i="7"/>
  <c r="I16" i="7"/>
  <c r="I15" i="7"/>
  <c r="H16" i="7"/>
  <c r="H15" i="7"/>
  <c r="G16" i="7"/>
  <c r="G15" i="7"/>
  <c r="F15" i="7"/>
  <c r="F16" i="7"/>
  <c r="Q11" i="7"/>
  <c r="P11" i="7"/>
  <c r="O11" i="7"/>
  <c r="N11" i="7"/>
  <c r="M11" i="7"/>
  <c r="L11" i="7"/>
  <c r="K11" i="7"/>
  <c r="J11" i="7"/>
  <c r="I11" i="7"/>
  <c r="H11" i="7"/>
  <c r="G11" i="7"/>
  <c r="F11" i="7"/>
  <c r="Q12" i="7"/>
  <c r="P12" i="7"/>
  <c r="O12" i="7"/>
  <c r="N12" i="7"/>
  <c r="M12" i="7"/>
  <c r="L12" i="7"/>
  <c r="K12" i="7"/>
  <c r="J12" i="7"/>
  <c r="I12" i="7"/>
  <c r="H12" i="7"/>
  <c r="G12" i="7"/>
  <c r="F12" i="7"/>
  <c r="Q14" i="7"/>
  <c r="P14" i="7"/>
  <c r="O14" i="7"/>
  <c r="N14" i="7"/>
  <c r="M14" i="7"/>
  <c r="L14" i="7"/>
  <c r="K14" i="7"/>
  <c r="J14" i="7"/>
  <c r="I14" i="7"/>
  <c r="H14" i="7"/>
  <c r="G14" i="7"/>
  <c r="F14" i="7"/>
  <c r="P18" i="7"/>
  <c r="O18" i="7"/>
  <c r="N18" i="7"/>
  <c r="M18" i="7"/>
  <c r="L18" i="7"/>
  <c r="K18" i="7"/>
  <c r="I18" i="7"/>
  <c r="H18" i="7"/>
  <c r="G18" i="7"/>
  <c r="F18" i="7"/>
  <c r="G15" i="4"/>
  <c r="H15" i="4"/>
  <c r="I15" i="4"/>
  <c r="K15" i="4"/>
  <c r="L15" i="4"/>
  <c r="M15" i="4"/>
  <c r="O15" i="4"/>
  <c r="P15" i="4"/>
  <c r="Q15" i="4"/>
  <c r="S15" i="4"/>
  <c r="T15" i="4"/>
  <c r="U15" i="4"/>
  <c r="V15" i="4" s="1"/>
  <c r="W15" i="4"/>
  <c r="X15" i="4"/>
  <c r="Y15" i="4"/>
  <c r="AA15" i="4"/>
  <c r="AB15" i="4"/>
  <c r="AC15" i="4"/>
  <c r="AE15" i="4"/>
  <c r="AF15" i="4"/>
  <c r="AH15" i="4" s="1"/>
  <c r="AG15" i="4"/>
  <c r="AI15" i="4"/>
  <c r="AJ15" i="4"/>
  <c r="AK15" i="4"/>
  <c r="AM15" i="4"/>
  <c r="AN15" i="4"/>
  <c r="AO15" i="4"/>
  <c r="AQ15" i="4"/>
  <c r="AR15" i="4"/>
  <c r="AS15" i="4"/>
  <c r="G23" i="4"/>
  <c r="H23" i="4"/>
  <c r="I23" i="4"/>
  <c r="J23" i="4" s="1"/>
  <c r="K23" i="4"/>
  <c r="L23" i="4"/>
  <c r="L30" i="4" s="1"/>
  <c r="M23" i="4"/>
  <c r="O23" i="4"/>
  <c r="P23" i="4"/>
  <c r="Q23" i="4"/>
  <c r="S23" i="4"/>
  <c r="T23" i="4"/>
  <c r="T30" i="4" s="1"/>
  <c r="U23" i="4"/>
  <c r="W23" i="4"/>
  <c r="X23" i="4"/>
  <c r="Y23" i="4"/>
  <c r="Z23" i="4" s="1"/>
  <c r="AA23" i="4"/>
  <c r="AB23" i="4"/>
  <c r="AC23" i="4"/>
  <c r="AE23" i="4"/>
  <c r="AF23" i="4"/>
  <c r="AG23" i="4"/>
  <c r="AI23" i="4"/>
  <c r="AJ23" i="4"/>
  <c r="AK23" i="4"/>
  <c r="AM23" i="4"/>
  <c r="AN23" i="4"/>
  <c r="AO23" i="4"/>
  <c r="AP23" i="4" s="1"/>
  <c r="AQ23" i="4"/>
  <c r="AR23" i="4"/>
  <c r="AS23" i="4"/>
  <c r="AU23" i="4"/>
  <c r="D15" i="4"/>
  <c r="E15" i="4"/>
  <c r="D23" i="4"/>
  <c r="E23" i="4"/>
  <c r="BC23" i="4"/>
  <c r="AZ30" i="4"/>
  <c r="BB39" i="4" l="1"/>
  <c r="BB47" i="4"/>
  <c r="BB54" i="4" s="1"/>
  <c r="AY54" i="4"/>
  <c r="BA54" i="4"/>
  <c r="E54" i="4"/>
  <c r="AX54" i="4"/>
  <c r="AT47" i="4"/>
  <c r="AT54" i="4" s="1"/>
  <c r="AP47" i="4"/>
  <c r="AP54" i="4" s="1"/>
  <c r="AL47" i="4"/>
  <c r="AL54" i="4" s="1"/>
  <c r="AH47" i="4"/>
  <c r="AH54" i="4" s="1"/>
  <c r="AD47" i="4"/>
  <c r="AD54" i="4" s="1"/>
  <c r="Z47" i="4"/>
  <c r="Z54" i="4" s="1"/>
  <c r="V47" i="4"/>
  <c r="V54" i="4" s="1"/>
  <c r="R47" i="4"/>
  <c r="R54" i="4" s="1"/>
  <c r="N47" i="4"/>
  <c r="N54" i="4" s="1"/>
  <c r="J47" i="4"/>
  <c r="J54" i="4" s="1"/>
  <c r="BD47" i="4"/>
  <c r="C54" i="4"/>
  <c r="BB30" i="4"/>
  <c r="AY30" i="4"/>
  <c r="AX23" i="4"/>
  <c r="K30" i="4"/>
  <c r="BF47" i="4"/>
  <c r="BE23" i="4"/>
  <c r="BD23" i="4"/>
  <c r="AP15" i="4"/>
  <c r="Z15" i="4"/>
  <c r="AT15" i="4"/>
  <c r="AB30" i="4"/>
  <c r="AD23" i="4"/>
  <c r="N23" i="4"/>
  <c r="AL15" i="4"/>
  <c r="J15" i="4"/>
  <c r="J30" i="4" s="1"/>
  <c r="AH23" i="4"/>
  <c r="R23" i="4"/>
  <c r="N15" i="4"/>
  <c r="N30" i="4" s="1"/>
  <c r="AK30" i="4"/>
  <c r="P30" i="4"/>
  <c r="R15" i="4"/>
  <c r="R30" i="4" s="1"/>
  <c r="BF22" i="4"/>
  <c r="AT23" i="4"/>
  <c r="AT30" i="4" s="1"/>
  <c r="AI30" i="4"/>
  <c r="AA30" i="4"/>
  <c r="AR30" i="4"/>
  <c r="AD15" i="4"/>
  <c r="V23" i="4"/>
  <c r="V30" i="4" s="1"/>
  <c r="AX30" i="4"/>
  <c r="AL23" i="4"/>
  <c r="C30" i="4"/>
  <c r="F17" i="7"/>
  <c r="F15" i="4"/>
  <c r="AN30" i="4"/>
  <c r="X30" i="4"/>
  <c r="AH30" i="4"/>
  <c r="AF30" i="4"/>
  <c r="S30" i="4"/>
  <c r="AM30" i="4"/>
  <c r="W30" i="4"/>
  <c r="G30" i="4"/>
  <c r="AV30" i="4"/>
  <c r="AQ30" i="4"/>
  <c r="AC30" i="4"/>
  <c r="M30" i="4"/>
  <c r="D30" i="4"/>
  <c r="AU30" i="4"/>
  <c r="AP30" i="4"/>
  <c r="AJ30" i="4"/>
  <c r="AE30" i="4"/>
  <c r="O30" i="4"/>
  <c r="U30" i="4"/>
  <c r="AW30" i="4"/>
  <c r="AS30" i="4"/>
  <c r="H30" i="4"/>
  <c r="Q30" i="4"/>
  <c r="AG30" i="4"/>
  <c r="F13" i="7"/>
  <c r="AO30" i="4"/>
  <c r="Y30" i="4"/>
  <c r="E30" i="4"/>
  <c r="AD30" i="4"/>
  <c r="Z30" i="4"/>
  <c r="I30" i="4"/>
  <c r="F54" i="4" l="1"/>
  <c r="AL30" i="4"/>
  <c r="BF23" i="4"/>
  <c r="F30" i="4"/>
  <c r="BA9" i="4"/>
  <c r="O27" i="7" l="1"/>
  <c r="P27" i="7"/>
  <c r="Q27" i="7"/>
  <c r="O33" i="7" l="1"/>
  <c r="M31" i="7"/>
  <c r="Q31" i="7"/>
  <c r="N31" i="7" l="1"/>
  <c r="F31" i="7"/>
  <c r="P31" i="7"/>
  <c r="K31" i="7"/>
  <c r="O31" i="7"/>
  <c r="G31" i="7"/>
  <c r="L31" i="7"/>
  <c r="S32" i="7"/>
  <c r="S29" i="7"/>
  <c r="S30" i="7"/>
  <c r="I31" i="7"/>
  <c r="J31" i="7"/>
  <c r="H31" i="7"/>
  <c r="R31" i="7" l="1"/>
  <c r="S31" i="7"/>
  <c r="O34" i="7" l="1"/>
  <c r="S26" i="7" l="1"/>
  <c r="G27" i="7"/>
  <c r="H27" i="7" l="1"/>
  <c r="H34" i="7" s="1"/>
  <c r="G34" i="7"/>
  <c r="G33" i="7"/>
  <c r="I27" i="7" l="1"/>
  <c r="I34" i="7" s="1"/>
  <c r="I33" i="7"/>
  <c r="J27" i="7"/>
  <c r="J34" i="7" s="1"/>
  <c r="J33" i="7"/>
  <c r="K27" i="7"/>
  <c r="K34" i="7" s="1"/>
  <c r="K33" i="7"/>
  <c r="L27" i="7"/>
  <c r="L34" i="7" s="1"/>
  <c r="L33" i="7"/>
  <c r="N27" i="7"/>
  <c r="N34" i="7" s="1"/>
  <c r="N33" i="7"/>
  <c r="M27" i="7"/>
  <c r="M34" i="7" s="1"/>
  <c r="M33" i="7"/>
  <c r="H33" i="7"/>
  <c r="F27" i="7" l="1"/>
  <c r="F34" i="7" s="1"/>
  <c r="Q33" i="7"/>
  <c r="K15" i="14"/>
  <c r="O12" i="14"/>
  <c r="G15" i="14"/>
  <c r="E15" i="14"/>
  <c r="O15" i="14"/>
  <c r="P15" i="14"/>
  <c r="P12" i="14"/>
  <c r="M15" i="14"/>
  <c r="L15" i="14"/>
  <c r="F15" i="14"/>
  <c r="N12" i="14"/>
  <c r="F33" i="7" l="1"/>
  <c r="S25" i="7"/>
  <c r="S27" i="7" s="1"/>
  <c r="R27" i="7"/>
  <c r="S28" i="7"/>
  <c r="Q34" i="7"/>
  <c r="C106" i="7" l="1"/>
  <c r="C107" i="7" s="1"/>
  <c r="C99" i="7"/>
  <c r="C96" i="7"/>
  <c r="C100" i="7" l="1"/>
  <c r="C98" i="14" l="1"/>
  <c r="C91" i="14"/>
  <c r="C83" i="14"/>
  <c r="C80" i="14"/>
  <c r="Q71" i="14"/>
  <c r="Q70" i="14"/>
  <c r="C387" i="14"/>
  <c r="C84" i="14" l="1"/>
  <c r="P64" i="14" l="1"/>
  <c r="O64" i="14"/>
  <c r="N64" i="14"/>
  <c r="K64" i="14"/>
  <c r="L64" i="14"/>
  <c r="M64" i="14"/>
  <c r="I64" i="14"/>
  <c r="J64" i="14"/>
  <c r="E64" i="14"/>
  <c r="F64" i="14"/>
  <c r="G64" i="14"/>
  <c r="H64" i="14"/>
  <c r="P66" i="14"/>
  <c r="P68" i="14"/>
  <c r="H69" i="14"/>
  <c r="O68" i="14" l="1"/>
  <c r="O66" i="14"/>
  <c r="N68" i="14"/>
  <c r="N66" i="14"/>
  <c r="P67" i="14"/>
  <c r="K68" i="14"/>
  <c r="I65" i="14"/>
  <c r="L68" i="14"/>
  <c r="J68" i="14"/>
  <c r="M68" i="14"/>
  <c r="M66" i="14"/>
  <c r="J66" i="14"/>
  <c r="L66" i="14"/>
  <c r="K66" i="14"/>
  <c r="I68" i="14"/>
  <c r="Q64" i="14"/>
  <c r="I66" i="14"/>
  <c r="I69" i="14"/>
  <c r="P69" i="14"/>
  <c r="L69" i="14"/>
  <c r="E68" i="14"/>
  <c r="F66" i="14"/>
  <c r="G65" i="14"/>
  <c r="K65" i="14"/>
  <c r="O65" i="14"/>
  <c r="F67" i="14"/>
  <c r="J67" i="14"/>
  <c r="N67" i="14"/>
  <c r="K69" i="14"/>
  <c r="H68" i="14"/>
  <c r="E66" i="14"/>
  <c r="H65" i="14"/>
  <c r="L65" i="14"/>
  <c r="P65" i="14"/>
  <c r="G67" i="14"/>
  <c r="K67" i="14"/>
  <c r="O67" i="14"/>
  <c r="O69" i="14"/>
  <c r="G69" i="14"/>
  <c r="N69" i="14"/>
  <c r="J69" i="14"/>
  <c r="F69" i="14"/>
  <c r="G68" i="14"/>
  <c r="H66" i="14"/>
  <c r="M65" i="14"/>
  <c r="E65" i="14"/>
  <c r="H67" i="14"/>
  <c r="L67" i="14"/>
  <c r="M69" i="14"/>
  <c r="F68" i="14"/>
  <c r="G66" i="14"/>
  <c r="F65" i="14"/>
  <c r="J65" i="14"/>
  <c r="N65" i="14"/>
  <c r="E67" i="14"/>
  <c r="I67" i="14"/>
  <c r="M67" i="14"/>
  <c r="E69" i="14"/>
  <c r="Q68" i="14" l="1"/>
  <c r="Q66" i="14"/>
  <c r="Q69" i="14"/>
  <c r="Q67" i="14"/>
  <c r="Q65" i="14"/>
  <c r="P33" i="7" l="1"/>
  <c r="P34" i="7"/>
  <c r="R33" i="7" l="1"/>
  <c r="R34" i="7"/>
  <c r="S33" i="7"/>
  <c r="S34" i="7"/>
  <c r="G11" i="14" l="1"/>
  <c r="F14" i="14" l="1"/>
  <c r="G14" i="14"/>
  <c r="E14" i="14"/>
  <c r="E16" i="14" s="1"/>
  <c r="F16" i="14" l="1"/>
  <c r="Q15" i="14"/>
  <c r="Q14" i="14"/>
  <c r="G17" i="14"/>
  <c r="G16" i="14"/>
  <c r="Q16" i="14" l="1"/>
  <c r="H19" i="7"/>
  <c r="H17" i="7" l="1"/>
  <c r="E11" i="14" l="1"/>
  <c r="F11" i="14"/>
  <c r="E17" i="14" l="1"/>
  <c r="Q11" i="14"/>
  <c r="Q17" i="14" s="1"/>
  <c r="F17" i="14"/>
  <c r="J14" i="14"/>
  <c r="H14" i="14"/>
  <c r="K14" i="14" l="1"/>
  <c r="L17" i="7"/>
  <c r="P14" i="14"/>
  <c r="Q17" i="7"/>
  <c r="N14" i="14"/>
  <c r="L14" i="14"/>
  <c r="M17" i="7"/>
  <c r="I14" i="14"/>
  <c r="M14" i="14"/>
  <c r="N17" i="7"/>
  <c r="O14" i="14"/>
  <c r="P17" i="7"/>
  <c r="O16" i="14" l="1"/>
  <c r="K16" i="14"/>
  <c r="L16" i="14"/>
  <c r="M16" i="14"/>
  <c r="R14" i="14"/>
  <c r="P16" i="14"/>
  <c r="J11" i="14" l="1"/>
  <c r="H11" i="14"/>
  <c r="L11" i="14" l="1"/>
  <c r="L17" i="14" s="1"/>
  <c r="N11" i="14"/>
  <c r="N17" i="14" s="1"/>
  <c r="O11" i="14"/>
  <c r="O17" i="14" s="1"/>
  <c r="P11" i="14"/>
  <c r="P17" i="14" s="1"/>
  <c r="I11" i="14"/>
  <c r="I17" i="14" s="1"/>
  <c r="H17" i="14"/>
  <c r="J17" i="14"/>
  <c r="O13" i="7" l="1"/>
  <c r="N13" i="14"/>
  <c r="O13" i="14"/>
  <c r="O18" i="14" s="1"/>
  <c r="P13" i="14"/>
  <c r="P18" i="14" s="1"/>
  <c r="K11" i="14"/>
  <c r="M11" i="14" l="1"/>
  <c r="M17" i="14" s="1"/>
  <c r="K17" i="14"/>
  <c r="R11" i="14" l="1"/>
  <c r="R17" i="14" s="1"/>
  <c r="Q13" i="7" l="1"/>
  <c r="P13" i="7" l="1"/>
  <c r="P20" i="7" s="1"/>
  <c r="K19" i="7"/>
  <c r="Q19" i="7"/>
  <c r="Q20" i="7"/>
  <c r="N19" i="7"/>
  <c r="O19" i="7"/>
  <c r="L19" i="7"/>
  <c r="J19" i="7"/>
  <c r="P19" i="7"/>
  <c r="M19" i="7"/>
  <c r="I19" i="7"/>
  <c r="S14" i="7" l="1"/>
  <c r="S15" i="7" l="1"/>
  <c r="R17" i="7" l="1"/>
  <c r="S18" i="7"/>
  <c r="G17" i="7"/>
  <c r="G19" i="7"/>
  <c r="R19" i="7" l="1"/>
  <c r="S19" i="7"/>
  <c r="J17" i="7" l="1"/>
  <c r="I15" i="14"/>
  <c r="I16" i="14" s="1"/>
  <c r="K17" i="7"/>
  <c r="J15" i="14"/>
  <c r="J16" i="14" s="1"/>
  <c r="H15" i="14" l="1"/>
  <c r="I17" i="7" l="1"/>
  <c r="H16" i="14"/>
  <c r="I13" i="7" l="1"/>
  <c r="I20" i="7" s="1"/>
  <c r="H12" i="14"/>
  <c r="H13" i="14" s="1"/>
  <c r="H18" i="14" s="1"/>
  <c r="M13" i="7" l="1"/>
  <c r="M20" i="7" s="1"/>
  <c r="L12" i="14"/>
  <c r="L13" i="14" s="1"/>
  <c r="L18" i="14" s="1"/>
  <c r="L13" i="7"/>
  <c r="L20" i="7" s="1"/>
  <c r="K12" i="14"/>
  <c r="K13" i="14" s="1"/>
  <c r="K18" i="14" s="1"/>
  <c r="N13" i="7"/>
  <c r="N20" i="7" s="1"/>
  <c r="M12" i="14"/>
  <c r="M13" i="14" s="1"/>
  <c r="M18" i="14" s="1"/>
  <c r="K13" i="7" l="1"/>
  <c r="K20" i="7" s="1"/>
  <c r="J12" i="14"/>
  <c r="J13" i="14" s="1"/>
  <c r="J18" i="14" s="1"/>
  <c r="J13" i="7"/>
  <c r="J20" i="7" s="1"/>
  <c r="I12" i="14"/>
  <c r="I13" i="14" s="1"/>
  <c r="I18" i="14" s="1"/>
  <c r="S16" i="7" l="1"/>
  <c r="S17" i="7" s="1"/>
  <c r="N15" i="14"/>
  <c r="O17" i="7" l="1"/>
  <c r="O20" i="7" s="1"/>
  <c r="N16" i="14"/>
  <c r="N18" i="14" s="1"/>
  <c r="R15" i="14"/>
  <c r="R16" i="14" s="1"/>
  <c r="E12" i="14" l="1"/>
  <c r="E13" i="14" s="1"/>
  <c r="E18" i="14" s="1"/>
  <c r="G13" i="7"/>
  <c r="G20" i="7" s="1"/>
  <c r="F12" i="14"/>
  <c r="F13" i="14" s="1"/>
  <c r="F18" i="14" s="1"/>
  <c r="G12" i="14"/>
  <c r="R13" i="7" l="1"/>
  <c r="F20" i="7"/>
  <c r="H13" i="7"/>
  <c r="H20" i="7" s="1"/>
  <c r="G13" i="14"/>
  <c r="G18" i="14" s="1"/>
  <c r="Q12" i="14"/>
  <c r="Q13" i="14" s="1"/>
  <c r="Q18" i="14" s="1"/>
  <c r="R12" i="14"/>
  <c r="R13" i="14" s="1"/>
  <c r="R18" i="14" s="1"/>
  <c r="R20" i="7" l="1"/>
  <c r="S20" i="7"/>
</calcChain>
</file>

<file path=xl/sharedStrings.xml><?xml version="1.0" encoding="utf-8"?>
<sst xmlns="http://schemas.openxmlformats.org/spreadsheetml/2006/main" count="1155" uniqueCount="621">
  <si>
    <t>Ajinomoto Vietnam Co., Ltd</t>
  </si>
  <si>
    <t>HR Department</t>
  </si>
  <si>
    <t>1. OVERTIME INFORMATION: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</si>
  <si>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</si>
  <si>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</si>
  <si>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</si>
  <si>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</si>
  <si>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</si>
  <si>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</si>
  <si>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</si>
  <si>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</si>
  <si>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</si>
  <si>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</si>
  <si>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</si>
  <si>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</si>
  <si>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</si>
  <si>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FY2020</t>
  </si>
  <si>
    <t>3. OVERTIME VIOLATION:</t>
  </si>
  <si>
    <t>a. By day (4h/week-day; 12h/off-day)</t>
  </si>
  <si>
    <t>b. By month (30h/month)</t>
  </si>
  <si>
    <t>Month</t>
  </si>
  <si>
    <t>Date</t>
  </si>
  <si>
    <t>Full name</t>
  </si>
  <si>
    <t>Division</t>
  </si>
  <si>
    <t>Department</t>
  </si>
  <si>
    <t>Section</t>
  </si>
  <si>
    <t>Position</t>
  </si>
  <si>
    <t>OT/day</t>
  </si>
  <si>
    <t>Working day</t>
  </si>
  <si>
    <t>OT reason (Provided by each Dept)</t>
  </si>
  <si>
    <t>Total 04/2020</t>
  </si>
  <si>
    <t>Total 05/2020</t>
  </si>
  <si>
    <t>Grand Total</t>
  </si>
  <si>
    <t>Ord</t>
  </si>
  <si>
    <t>OT/year</t>
  </si>
  <si>
    <t>(a) BY DAY
      (4h/week-day; 12h/off-day)</t>
  </si>
  <si>
    <t>(b) BY MONTH
      (30h/month)</t>
  </si>
  <si>
    <t>Remarks</t>
  </si>
  <si>
    <t>2. OVERTIME COMPARISION</t>
  </si>
  <si>
    <t>Unit: Case</t>
  </si>
  <si>
    <t>OVERTIME REPORT FY2020</t>
  </si>
  <si>
    <t>Employee Code</t>
  </si>
  <si>
    <t>Overtime (hrs)</t>
  </si>
  <si>
    <t>Avg (hrs/per)</t>
  </si>
  <si>
    <t xml:space="preserve">a. Comparison by Actual OT Hrs </t>
  </si>
  <si>
    <t>b. Comparison by OT Hrs/person</t>
  </si>
  <si>
    <t>Violated OT hrs</t>
  </si>
  <si>
    <t>TOTAL</t>
  </si>
  <si>
    <t>AVG</t>
  </si>
  <si>
    <t>OT</t>
  </si>
  <si>
    <t>HC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</si>
  <si>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</si>
  <si>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</si>
  <si>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</si>
  <si>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</si>
  <si>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</si>
  <si>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</si>
  <si>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</si>
  <si>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</si>
  <si>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</si>
  <si>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DIVISION/ DEPARTMENT</t>
  </si>
  <si>
    <t>Unit</t>
  </si>
  <si>
    <t>01/2021</t>
  </si>
  <si>
    <t>02/2021</t>
  </si>
  <si>
    <t>03/2021</t>
  </si>
  <si>
    <t>(*) List of violation FY2020 is attached</t>
  </si>
  <si>
    <t>Accumulated (Apr-Jun)</t>
  </si>
  <si>
    <t>Total
Fiscal year</t>
  </si>
  <si>
    <t>c. By Other (Female employee is pregnancy from the 7th month and up or has child under 12-month-old)</t>
  </si>
  <si>
    <t>d. By year (200h/year [Jan-Dec])</t>
  </si>
  <si>
    <r>
      <t xml:space="preserve">(c) BY OTHER
     </t>
    </r>
    <r>
      <rPr>
        <b/>
        <sz val="10"/>
        <color theme="1"/>
        <rFont val="Arial"/>
        <family val="2"/>
      </rPr>
      <t>(pregnancy from the 7th month and up
     /having child under 12-month-old)</t>
    </r>
  </si>
  <si>
    <t>(d) BY YEAR
     (200h/year)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</si>
  <si>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10.08.2020</t>
    </r>
  </si>
  <si>
    <t>OT/month</t>
  </si>
  <si>
    <t>Total 08/2020</t>
  </si>
  <si>
    <t>A. OVERTIME INFORMATION</t>
  </si>
  <si>
    <t>B. OVERTIME COMPARISION</t>
  </si>
  <si>
    <t>1. FROM WORKERS TO SENIOR SUPPERVISORS</t>
  </si>
  <si>
    <t>C. OVERTIME VIOLATION:</t>
  </si>
  <si>
    <t>2. OVERTIME OF MANAGERS AND UPPER LEVELS:</t>
  </si>
  <si>
    <t>1. OVERTIME OF EMPLOYEES FROM WORKERS TO SENIOR SUPERVISORS:</t>
  </si>
  <si>
    <t>(b) BY MONTH
      (40h/month) from 01 Jan 2021</t>
  </si>
  <si>
    <t>hour</t>
  </si>
  <si>
    <t>person</t>
  </si>
  <si>
    <t>%</t>
  </si>
  <si>
    <t>Overtime (OT)</t>
  </si>
  <si>
    <t>Headcount worked overtime (HC-OT)</t>
  </si>
  <si>
    <t>AVG (OT/ HC-OT)</t>
  </si>
  <si>
    <t>Total Headcount</t>
  </si>
  <si>
    <t>HC-OT</t>
  </si>
  <si>
    <t>Headcount worked OT (pers)</t>
  </si>
  <si>
    <t>a. Comparison OT</t>
  </si>
  <si>
    <t>b. Comparison AVG</t>
  </si>
  <si>
    <t>(c) BY OTHER
- Employee having pregnancy from the 7th month up
- Female employee having child(s) with under 12-month-old</t>
  </si>
  <si>
    <t>FY2020 OVERVIEW [Apr-Mar]</t>
  </si>
  <si>
    <t>Accumulate HC</t>
  </si>
  <si>
    <t>Accumulate HC-OT</t>
  </si>
  <si>
    <t>Accumulate OT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</si>
  <si>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</si>
  <si>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</si>
  <si>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</si>
  <si>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</si>
  <si>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</si>
  <si>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</si>
  <si>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</si>
  <si>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</si>
  <si>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</si>
  <si>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</si>
  <si>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</si>
  <si>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</si>
  <si>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a. OVERTIME INFORMATION BY DIVISION/DEPARTMENT FY2021</t>
  </si>
  <si>
    <t>FY2021</t>
  </si>
  <si>
    <t>Comparison OT  
(FY2021 vs FY2020)</t>
  </si>
  <si>
    <t>Comparison AVG 
(FY2021 vs FY2020)</t>
  </si>
  <si>
    <t>Comparison Ratio by Actual OT Hrs 
(FY21 vs FY20)</t>
  </si>
  <si>
    <t>Comparison Ratio by Hrs/person
(FY21 vs FY20)</t>
  </si>
  <si>
    <t>b. OVERTIME INFORMATION BY DIVISION/DEPARTMENT FY2020</t>
  </si>
  <si>
    <t>c. OVERTIME COMPARISION BY DIVISION/DEPARMENT (FY2021 VS FY2020)</t>
  </si>
  <si>
    <t>04/2021 vs 04/2020</t>
  </si>
  <si>
    <t>05/2021 vs 05/2020</t>
  </si>
  <si>
    <t>06/2021 vs 06/2020</t>
  </si>
  <si>
    <t>07/2021 vs 07/2020</t>
  </si>
  <si>
    <t>08/2021 vs 08/2020</t>
  </si>
  <si>
    <t>09/2021 vs 09/2020</t>
  </si>
  <si>
    <t>10/2021 vs 10/2020</t>
  </si>
  <si>
    <t>11/2021 vs 11/2020</t>
  </si>
  <si>
    <t>12/2021 vs 12/2020</t>
  </si>
  <si>
    <t>01/2022 vs 01/2021</t>
  </si>
  <si>
    <t>02/2022 vs 02/2021</t>
  </si>
  <si>
    <t>03/2022 vs 03/2021</t>
  </si>
  <si>
    <t>OVERTIME DETAIL REPORT FY2021 VS FY2020</t>
  </si>
  <si>
    <t>AVG OT hrs of a HC worked OT</t>
  </si>
  <si>
    <t>(1)</t>
  </si>
  <si>
    <t>(2)</t>
  </si>
  <si>
    <t>(3)</t>
  </si>
  <si>
    <t>(4) = (3) / (2)</t>
  </si>
  <si>
    <t>COMPANY OVERTIME REPORT OF JUNE, 2021</t>
  </si>
  <si>
    <r>
      <rPr>
        <u/>
        <sz val="12"/>
        <color theme="1"/>
        <rFont val="Arial"/>
        <family val="2"/>
      </rPr>
      <t>Reported date:</t>
    </r>
    <r>
      <rPr>
        <sz val="12"/>
        <color theme="1"/>
        <rFont val="Arial"/>
        <family val="2"/>
      </rPr>
      <t xml:space="preserve"> 05.07.2021</t>
    </r>
  </si>
  <si>
    <t>FY2020 OVERVIEW [Apr-Jun]</t>
  </si>
  <si>
    <t>FY2021 OVERVIEW [Apr-Jun]</t>
  </si>
  <si>
    <t>FY2021 VS FY2020 OVERVIEW [Apr-Jun]</t>
  </si>
  <si>
    <t>&amp;=Sys_SQLCommanderModel.OrgStructureName</t>
  </si>
  <si>
    <t>&amp;=Sys_SQLCommanderModel.HCData1</t>
  </si>
  <si>
    <t>&amp;=Sys_SQLCommanderModel.HCData2</t>
  </si>
  <si>
    <t>&amp;=Sys_SQLCommanderModel.HCOTData1</t>
  </si>
  <si>
    <t>&amp;=Sys_SQLCommanderModel.HCOTData2</t>
  </si>
  <si>
    <t>&amp;=Table1.OrgStructureName</t>
  </si>
  <si>
    <t>&amp;=Table1.HCOTData1</t>
  </si>
  <si>
    <t>&amp;=Table2.HCData1</t>
  </si>
  <si>
    <t>&amp;=Table2.HCOTData1</t>
  </si>
  <si>
    <t>&amp;=Table2.OrgStructureName</t>
  </si>
  <si>
    <t>&amp;=Table1.HCData1</t>
  </si>
  <si>
    <t>&amp;=Sys_SQLCommanderModel.OTData1</t>
  </si>
  <si>
    <t>&amp;=Sys_SQLCommanderModel.AvgOTData1</t>
  </si>
  <si>
    <t>&amp;=Sys_SQLCommanderModel.OTData2</t>
  </si>
  <si>
    <t>&amp;=Sys_SQLCommanderModel.AvgOTData2</t>
  </si>
  <si>
    <t>&amp;=Sys_SQLCommanderModel.HCData3</t>
  </si>
  <si>
    <t>&amp;=Sys_SQLCommanderModel.HCOTData3</t>
  </si>
  <si>
    <t>&amp;=Sys_SQLCommanderModel.OTData3</t>
  </si>
  <si>
    <t>&amp;=Sys_SQLCommanderModel.AvgOTData3</t>
  </si>
  <si>
    <t>&amp;=Sys_SQLCommanderModel.HCData4</t>
  </si>
  <si>
    <t>&amp;=Sys_SQLCommanderModel.HCOTData4</t>
  </si>
  <si>
    <t>&amp;=Sys_SQLCommanderModel.OTData4</t>
  </si>
  <si>
    <t>&amp;=Sys_SQLCommanderModel.AvgOTData4</t>
  </si>
  <si>
    <t>&amp;=Sys_SQLCommanderModel.HCData5</t>
  </si>
  <si>
    <t>&amp;=Sys_SQLCommanderModel.HCOTData5</t>
  </si>
  <si>
    <t>&amp;=Sys_SQLCommanderModel.OTData5</t>
  </si>
  <si>
    <t>&amp;=Sys_SQLCommanderModel.AvgOTData5</t>
  </si>
  <si>
    <t>&amp;=Sys_SQLCommanderModel.HCData6</t>
  </si>
  <si>
    <t>&amp;=Sys_SQLCommanderModel.HCOTData6</t>
  </si>
  <si>
    <t>&amp;=Sys_SQLCommanderModel.OTData6</t>
  </si>
  <si>
    <t>&amp;=Sys_SQLCommanderModel.AvgOTData6</t>
  </si>
  <si>
    <t>&amp;=Sys_SQLCommanderModel.HCData7</t>
  </si>
  <si>
    <t>&amp;=Sys_SQLCommanderModel.HCOTData7</t>
  </si>
  <si>
    <t>&amp;=Sys_SQLCommanderModel.OTData7</t>
  </si>
  <si>
    <t>&amp;=Sys_SQLCommanderModel.AvgOTData7</t>
  </si>
  <si>
    <t>&amp;=Sys_SQLCommanderModel.HCData8</t>
  </si>
  <si>
    <t>&amp;=Sys_SQLCommanderModel.HCOTData8</t>
  </si>
  <si>
    <t>&amp;=Sys_SQLCommanderModel.OTData8</t>
  </si>
  <si>
    <t>&amp;=Sys_SQLCommanderModel.AvgOTData8</t>
  </si>
  <si>
    <t>&amp;=Sys_SQLCommanderModel.HCData9</t>
  </si>
  <si>
    <t>&amp;=Sys_SQLCommanderModel.HCOTData9</t>
  </si>
  <si>
    <t>&amp;=Sys_SQLCommanderModel.OTData9</t>
  </si>
  <si>
    <t>&amp;=Sys_SQLCommanderModel.AvgOTData9</t>
  </si>
  <si>
    <t>&amp;=Sys_SQLCommanderModel.HCData10</t>
  </si>
  <si>
    <t>&amp;=Sys_SQLCommanderModel.HCOTData10</t>
  </si>
  <si>
    <t>&amp;=Sys_SQLCommanderModel.OTData10</t>
  </si>
  <si>
    <t>&amp;=Sys_SQLCommanderModel.AvgOTData10</t>
  </si>
  <si>
    <t>&amp;=Sys_SQLCommanderModel.HCData11</t>
  </si>
  <si>
    <t>&amp;=Sys_SQLCommanderModel.HCOTData11</t>
  </si>
  <si>
    <t>&amp;=Sys_SQLCommanderModel.OTData11</t>
  </si>
  <si>
    <t>&amp;=Sys_SQLCommanderModel.AvgOTData11</t>
  </si>
  <si>
    <t>&amp;=Sys_SQLCommanderModel.HCData12</t>
  </si>
  <si>
    <t>&amp;=Sys_SQLCommanderModel.HCOTData12</t>
  </si>
  <si>
    <t>&amp;=Sys_SQLCommanderModel.OTData12</t>
  </si>
  <si>
    <t>&amp;=Sys_SQLCommanderModel.AvgOTData12</t>
  </si>
  <si>
    <t>&amp;=Table2.OTData1</t>
  </si>
  <si>
    <t>&amp;=Table2.AvgOTData1</t>
  </si>
  <si>
    <t>&amp;=Table2.HCData2</t>
  </si>
  <si>
    <t>&amp;=Table2.HCOTData2</t>
  </si>
  <si>
    <t>&amp;=Table2.OTData2</t>
  </si>
  <si>
    <t>&amp;=Table2.AvgOTData2</t>
  </si>
  <si>
    <t>&amp;=Table2.HCData3</t>
  </si>
  <si>
    <t>&amp;=Table2.HCOTData3</t>
  </si>
  <si>
    <t>&amp;=Table2.OTData3</t>
  </si>
  <si>
    <t>&amp;=Table2.AvgOTData3</t>
  </si>
  <si>
    <t>&amp;=Table2.HCData4</t>
  </si>
  <si>
    <t>&amp;=Table2.HCOTData4</t>
  </si>
  <si>
    <t>&amp;=Table2.OTData4</t>
  </si>
  <si>
    <t>&amp;=Table2.AvgOTData4</t>
  </si>
  <si>
    <t>&amp;=Table2.HCData5</t>
  </si>
  <si>
    <t>&amp;=Table2.HCOTData5</t>
  </si>
  <si>
    <t>&amp;=Table2.OTData5</t>
  </si>
  <si>
    <t>&amp;=Table2.AvgOTData5</t>
  </si>
  <si>
    <t>&amp;=Table2.HCData6</t>
  </si>
  <si>
    <t>&amp;=Table2.HCOTData6</t>
  </si>
  <si>
    <t>&amp;=Table2.OTData6</t>
  </si>
  <si>
    <t>&amp;=Table2.AvgOTData6</t>
  </si>
  <si>
    <t>&amp;=Table2.HCData7</t>
  </si>
  <si>
    <t>&amp;=Table2.HCOTData7</t>
  </si>
  <si>
    <t>&amp;=Table2.OTData7</t>
  </si>
  <si>
    <t>&amp;=Table2.AvgOTData7</t>
  </si>
  <si>
    <t>&amp;=Table2.HCData8</t>
  </si>
  <si>
    <t>&amp;=Table2.HCOTData8</t>
  </si>
  <si>
    <t>&amp;=Table2.OTData8</t>
  </si>
  <si>
    <t>&amp;=Table2.AvgOTData8</t>
  </si>
  <si>
    <t>&amp;=Table2.HCData9</t>
  </si>
  <si>
    <t>&amp;=Table2.HCOTData9</t>
  </si>
  <si>
    <t>&amp;=Table2.OTData9</t>
  </si>
  <si>
    <t>&amp;=Table2.AvgOTData9</t>
  </si>
  <si>
    <t>&amp;=Table2.HCData10</t>
  </si>
  <si>
    <t>&amp;=Table2.HCOTData10</t>
  </si>
  <si>
    <t>&amp;=Table2.OTData10</t>
  </si>
  <si>
    <t>&amp;=Table2.AvgOTData10</t>
  </si>
  <si>
    <t>&amp;=Table2.HCData11</t>
  </si>
  <si>
    <t>&amp;=Table2.HCOTData11</t>
  </si>
  <si>
    <t>&amp;=Table2.OTData11</t>
  </si>
  <si>
    <t>&amp;=Table2.AvgOTData11</t>
  </si>
  <si>
    <t>&amp;=Table2.HCData12</t>
  </si>
  <si>
    <t>&amp;=Table2.HCOTData12</t>
  </si>
  <si>
    <t>&amp;=Table2.OTData12</t>
  </si>
  <si>
    <t>&amp;=Table2.AvgOTData12</t>
  </si>
  <si>
    <t>&amp;=Table1.OTData1</t>
  </si>
  <si>
    <t>&amp;=Table1.AvgOTData1</t>
  </si>
  <si>
    <t>&amp;=Table1.HCData2</t>
  </si>
  <si>
    <t>&amp;=Table1.HCOTData2</t>
  </si>
  <si>
    <t>&amp;=Table1.OTData2</t>
  </si>
  <si>
    <t>&amp;=Table1.AvgOTData2</t>
  </si>
  <si>
    <t>&amp;=Table1.HCData3</t>
  </si>
  <si>
    <t>&amp;=Table1.HCOTData3</t>
  </si>
  <si>
    <t>&amp;=Table1.OTData3</t>
  </si>
  <si>
    <t>&amp;=Table1.AvgOTData3</t>
  </si>
  <si>
    <t>&amp;=Table1.HCData4</t>
  </si>
  <si>
    <t>&amp;=Table1.HCOTData4</t>
  </si>
  <si>
    <t>&amp;=Table1.OTData4</t>
  </si>
  <si>
    <t>&amp;=Table1.AvgOTData4</t>
  </si>
  <si>
    <t>&amp;=Table1.HCData5</t>
  </si>
  <si>
    <t>&amp;=Table1.HCOTData5</t>
  </si>
  <si>
    <t>&amp;=Table1.OTData5</t>
  </si>
  <si>
    <t>&amp;=Table1.AvgOTData5</t>
  </si>
  <si>
    <t>&amp;=Table1.HCData6</t>
  </si>
  <si>
    <t>&amp;=Table1.HCOTData6</t>
  </si>
  <si>
    <t>&amp;=Table1.OTData6</t>
  </si>
  <si>
    <t>&amp;=Table1.AvgOTData6</t>
  </si>
  <si>
    <t>&amp;=Table1.HCData7</t>
  </si>
  <si>
    <t>&amp;=Table1.HCOTData7</t>
  </si>
  <si>
    <t>&amp;=Table1.OTData7</t>
  </si>
  <si>
    <t>&amp;=Table1.AvgOTData7</t>
  </si>
  <si>
    <t>&amp;=Table1.HCData8</t>
  </si>
  <si>
    <t>&amp;=Table1.HCOTData8</t>
  </si>
  <si>
    <t>&amp;=Table1.OTData8</t>
  </si>
  <si>
    <t>&amp;=Table1.AvgOTData8</t>
  </si>
  <si>
    <t>&amp;=Table1.HCData9</t>
  </si>
  <si>
    <t>&amp;=Table1.HCOTData9</t>
  </si>
  <si>
    <t>&amp;=Table1.OTData9</t>
  </si>
  <si>
    <t>&amp;=Table1.AvgOTData9</t>
  </si>
  <si>
    <t>&amp;=Table1.HCData10</t>
  </si>
  <si>
    <t>&amp;=Table1.HCOTData10</t>
  </si>
  <si>
    <t>&amp;=Table1.OTData10</t>
  </si>
  <si>
    <t>&amp;=Table1.AvgOTData10</t>
  </si>
  <si>
    <t>&amp;=Table1.HCData11</t>
  </si>
  <si>
    <t>&amp;=Table1.HCOTData11</t>
  </si>
  <si>
    <t>&amp;=Table1.OTData11</t>
  </si>
  <si>
    <t>&amp;=Table1.AvgOTData11</t>
  </si>
  <si>
    <t>&amp;=Table1.HCData12</t>
  </si>
  <si>
    <t>&amp;=Table1.HCOTData12</t>
  </si>
  <si>
    <t>&amp;=Table1.OTData12</t>
  </si>
  <si>
    <t>&amp;=Table1.AvgOTData12</t>
  </si>
  <si>
    <t>&amp;=Sys_SQLCommanderModel.ConditionFormat</t>
  </si>
  <si>
    <t>&amp;=Table1.ConditionFormat</t>
  </si>
  <si>
    <t>&amp;=Table2.ConditionFormat</t>
  </si>
  <si>
    <t>&amp;=Sys_SQLCommanderModel.A_SUM_HCData1</t>
  </si>
  <si>
    <t>&amp;=Sys_SQLCommanderModel.A_SUM_HCOTData1</t>
  </si>
  <si>
    <t>&amp;=Sys_SQLCommanderModel.A_SUM_OTData1</t>
  </si>
  <si>
    <t>&amp;=Sys_SQLCommanderModel.A_SUM_HCData2</t>
  </si>
  <si>
    <t>&amp;=Sys_SQLCommanderModel.A_SUM_HCOTData2</t>
  </si>
  <si>
    <t>&amp;=Sys_SQLCommanderModel.A_SUM_OTData2</t>
  </si>
  <si>
    <t>&amp;=Sys_SQLCommanderModel.A_SUM_HCData3</t>
  </si>
  <si>
    <t>&amp;=Sys_SQLCommanderModel.A_SUM_HCOTData3</t>
  </si>
  <si>
    <t>&amp;=Sys_SQLCommanderModel.A_SUM_OTData3</t>
  </si>
  <si>
    <t>&amp;=Sys_SQLCommanderModel.A_SUM_HCData4</t>
  </si>
  <si>
    <t>&amp;=Sys_SQLCommanderModel.A_SUM_HCOTData4</t>
  </si>
  <si>
    <t>&amp;=Sys_SQLCommanderModel.A_SUM_OTData4</t>
  </si>
  <si>
    <t>&amp;=Sys_SQLCommanderModel.A_SUM_HCData5</t>
  </si>
  <si>
    <t>&amp;=Sys_SQLCommanderModel.A_SUM_HCOTData5</t>
  </si>
  <si>
    <t>&amp;=Sys_SQLCommanderModel.A_SUM_OTData5</t>
  </si>
  <si>
    <t>&amp;=Sys_SQLCommanderModel.A_SUM_HCData6</t>
  </si>
  <si>
    <t>&amp;=Sys_SQLCommanderModel.A_SUM_HCOTData6</t>
  </si>
  <si>
    <t>&amp;=Sys_SQLCommanderModel.A_SUM_OTData6</t>
  </si>
  <si>
    <t>&amp;=Sys_SQLCommanderModel.A_SUM_HCData7</t>
  </si>
  <si>
    <t>&amp;=Sys_SQLCommanderModel.A_SUM_HCOTData7</t>
  </si>
  <si>
    <t>&amp;=Sys_SQLCommanderModel.A_SUM_OTData7</t>
  </si>
  <si>
    <t>&amp;=Sys_SQLCommanderModel.A_SUM_HCData8</t>
  </si>
  <si>
    <t>&amp;=Sys_SQLCommanderModel.A_SUM_HCOTData8</t>
  </si>
  <si>
    <t>&amp;=Sys_SQLCommanderModel.A_SUM_OTData8</t>
  </si>
  <si>
    <t>&amp;=Sys_SQLCommanderModel.A_SUM_HCData9</t>
  </si>
  <si>
    <t>&amp;=Sys_SQLCommanderModel.A_SUM_HCOTData9</t>
  </si>
  <si>
    <t>&amp;=Sys_SQLCommanderModel.A_SUM_OTData9</t>
  </si>
  <si>
    <t>&amp;=Sys_SQLCommanderModel.A_SUM_HCData10</t>
  </si>
  <si>
    <t>&amp;=Sys_SQLCommanderModel.A_SUM_HCOTData10</t>
  </si>
  <si>
    <t>&amp;=Sys_SQLCommanderModel.A_SUM_OTData10</t>
  </si>
  <si>
    <t>&amp;=Sys_SQLCommanderModel.A_SUM_HCData11</t>
  </si>
  <si>
    <t>&amp;=Sys_SQLCommanderModel.A_SUM_HCOTData11</t>
  </si>
  <si>
    <t>&amp;=Sys_SQLCommanderModel.A_SUM_OTData11</t>
  </si>
  <si>
    <t>&amp;=Sys_SQLCommanderModel.A_SUM_HCData12</t>
  </si>
  <si>
    <t>&amp;=Sys_SQLCommanderModel.A_SUM_HCOTData12</t>
  </si>
  <si>
    <t>&amp;=Sys_SQLCommanderModel.A_SUM_OTData12</t>
  </si>
  <si>
    <t>&amp;=Sys_SQLCommanderModel.A_SUM_HCData13</t>
  </si>
  <si>
    <t>&amp;=Sys_SQLCommanderModel.A_SUM_HCOTData13</t>
  </si>
  <si>
    <t>&amp;=Sys_SQLCommanderModel.A_SUM_OTData13</t>
  </si>
  <si>
    <t>&amp;=Sys_SQLCommanderModel.A_SUM_HCData14</t>
  </si>
  <si>
    <t>&amp;=Sys_SQLCommanderModel.A_SUM_HCOTData14</t>
  </si>
  <si>
    <t>&amp;=Sys_SQLCommanderModel.A_SUM_OTData14</t>
  </si>
  <si>
    <t>&amp;=Sys_SQLCommanderModel.A_SUM_HCData15</t>
  </si>
  <si>
    <t>&amp;=Sys_SQLCommanderModel.A_SUM_HCOTData15</t>
  </si>
  <si>
    <t>&amp;=Sys_SQLCommanderModel.A_SUM_OTData15</t>
  </si>
  <si>
    <t>&amp;=Sys_SQLCommanderModel.A_SUM_HCData16</t>
  </si>
  <si>
    <t>&amp;=Sys_SQLCommanderModel.A_SUM_HCOTData16</t>
  </si>
  <si>
    <t>&amp;=Sys_SQLCommanderModel.A_SUM_OTData16</t>
  </si>
  <si>
    <t>&amp;=Sys_SQLCommanderModel.A_SUM_HCData17</t>
  </si>
  <si>
    <t>&amp;=Sys_SQLCommanderModel.A_SUM_HCOTData17</t>
  </si>
  <si>
    <t>&amp;=Sys_SQLCommanderModel.A_SUM_OTData17</t>
  </si>
  <si>
    <t>&amp;=Sys_SQLCommanderModel.A_SUM_HCData18</t>
  </si>
  <si>
    <t>&amp;=Sys_SQLCommanderModel.A_SUM_HCOTData18</t>
  </si>
  <si>
    <t>&amp;=Sys_SQLCommanderModel.A_SUM_OTData18</t>
  </si>
  <si>
    <t>&amp;=Sys_SQLCommanderModel.A_SUM_HCData19</t>
  </si>
  <si>
    <t>&amp;=Sys_SQLCommanderModel.A_SUM_HCOTData19</t>
  </si>
  <si>
    <t>&amp;=Sys_SQLCommanderModel.A_SUM_OTData19</t>
  </si>
  <si>
    <t>&amp;=Sys_SQLCommanderModel.A_SUM_HCData20</t>
  </si>
  <si>
    <t>&amp;=Sys_SQLCommanderModel.A_SUM_HCOTData20</t>
  </si>
  <si>
    <t>&amp;=Sys_SQLCommanderModel.A_SUM_OTData20</t>
  </si>
  <si>
    <t>&amp;=Sys_SQLCommanderModel.A_SUM_HCData21</t>
  </si>
  <si>
    <t>&amp;=Sys_SQLCommanderModel.A_SUM_HCOTData21</t>
  </si>
  <si>
    <t>&amp;=Sys_SQLCommanderModel.A_SUM_OTData21</t>
  </si>
  <si>
    <t>&amp;=Sys_SQLCommanderModel.A_SUM_HCData22</t>
  </si>
  <si>
    <t>&amp;=Sys_SQLCommanderModel.A_SUM_HCOTData22</t>
  </si>
  <si>
    <t>&amp;=Sys_SQLCommanderModel.A_SUM_OTData22</t>
  </si>
  <si>
    <t>&amp;=Sys_SQLCommanderModel.A_SUM_HCData23</t>
  </si>
  <si>
    <t>&amp;=Sys_SQLCommanderModel.A_SUM_HCOTData23</t>
  </si>
  <si>
    <t>&amp;=Sys_SQLCommanderModel.A_SUM_OTData23</t>
  </si>
  <si>
    <t>&amp;=Sys_SQLCommanderModel.A_SUM_HCData24</t>
  </si>
  <si>
    <t>&amp;=Sys_SQLCommanderModel.A_SUM_HCOTData24</t>
  </si>
  <si>
    <t>&amp;=Sys_SQLCommanderModel.A_SUM_OTData24</t>
  </si>
  <si>
    <t>&amp;=Sys_SQLCommanderModel.AccumulateHC</t>
  </si>
  <si>
    <t>&amp;=Sys_SQLCommanderModel.AccumulateHCOT</t>
  </si>
  <si>
    <t>&amp;=Sys_SQLCommanderModel.AccumulateOT</t>
  </si>
  <si>
    <t>&amp;=Table1.AccumulateHC</t>
  </si>
  <si>
    <t>&amp;=Table1.AccumulateHCOT</t>
  </si>
  <si>
    <t>&amp;=Table1.AccumulateOT</t>
  </si>
  <si>
    <t>&amp;=Table3.OrgStructureName</t>
  </si>
  <si>
    <t>&amp;=Table3.HCData1</t>
  </si>
  <si>
    <t>&amp;=Table3.HCOTData1</t>
  </si>
  <si>
    <t>&amp;=Table3.OTData1</t>
  </si>
  <si>
    <t>&amp;=Table3.AvgOTData1</t>
  </si>
  <si>
    <t>&amp;=Table3.HCData2</t>
  </si>
  <si>
    <t>&amp;=Table3.HCOTData2</t>
  </si>
  <si>
    <t>&amp;=Table3.OTData2</t>
  </si>
  <si>
    <t>&amp;=Table3.AvgOTData2</t>
  </si>
  <si>
    <t>&amp;=Table3.HCData3</t>
  </si>
  <si>
    <t>&amp;=Table3.HCOTData3</t>
  </si>
  <si>
    <t>&amp;=Table3.OTData3</t>
  </si>
  <si>
    <t>&amp;=Table3.AvgOTData3</t>
  </si>
  <si>
    <t>&amp;=Table3.HCData4</t>
  </si>
  <si>
    <t>&amp;=Table3.HCOTData4</t>
  </si>
  <si>
    <t>&amp;=Table3.OTData4</t>
  </si>
  <si>
    <t>&amp;=Table3.AvgOTData4</t>
  </si>
  <si>
    <t>&amp;=Table3.HCData5</t>
  </si>
  <si>
    <t>&amp;=Table3.HCOTData5</t>
  </si>
  <si>
    <t>&amp;=Table3.OTData5</t>
  </si>
  <si>
    <t>&amp;=Table3.AvgOTData5</t>
  </si>
  <si>
    <t>&amp;=Table3.HCData6</t>
  </si>
  <si>
    <t>&amp;=Table3.HCOTData6</t>
  </si>
  <si>
    <t>&amp;=Table3.OTData6</t>
  </si>
  <si>
    <t>&amp;=Table3.AvgOTData6</t>
  </si>
  <si>
    <t>&amp;=Table3.HCData7</t>
  </si>
  <si>
    <t>&amp;=Table3.HCOTData7</t>
  </si>
  <si>
    <t>&amp;=Table3.OTData7</t>
  </si>
  <si>
    <t>&amp;=Table3.AvgOTData7</t>
  </si>
  <si>
    <t>&amp;=Table3.HCData8</t>
  </si>
  <si>
    <t>&amp;=Table3.HCOTData8</t>
  </si>
  <si>
    <t>&amp;=Table3.OTData8</t>
  </si>
  <si>
    <t>&amp;=Table3.AvgOTData8</t>
  </si>
  <si>
    <t>&amp;=Table3.HCData9</t>
  </si>
  <si>
    <t>&amp;=Table3.HCOTData9</t>
  </si>
  <si>
    <t>&amp;=Table3.OTData9</t>
  </si>
  <si>
    <t>&amp;=Table3.AvgOTData9</t>
  </si>
  <si>
    <t>&amp;=Table3.HCData10</t>
  </si>
  <si>
    <t>&amp;=Table3.HCOTData10</t>
  </si>
  <si>
    <t>&amp;=Table3.OTData10</t>
  </si>
  <si>
    <t>&amp;=Table3.AvgOTData10</t>
  </si>
  <si>
    <t>&amp;=Table3.HCData11</t>
  </si>
  <si>
    <t>&amp;=Table3.HCOTData11</t>
  </si>
  <si>
    <t>&amp;=Table3.OTData11</t>
  </si>
  <si>
    <t>&amp;=Table3.AvgOTData11</t>
  </si>
  <si>
    <t>&amp;=Table3.HCData12</t>
  </si>
  <si>
    <t>&amp;=Table3.HCOTData12</t>
  </si>
  <si>
    <t>&amp;=Table3.OTData12</t>
  </si>
  <si>
    <t>&amp;=Table3.AvgOTData12</t>
  </si>
  <si>
    <t>&amp;=Table3.AccumulateHC</t>
  </si>
  <si>
    <t>&amp;=Table3.AccumulateHCOT</t>
  </si>
  <si>
    <t>&amp;=Table3.AccumulateOT</t>
  </si>
  <si>
    <t>&amp;=Table4.OrgStructureName</t>
  </si>
  <si>
    <t>&amp;=Table4.HCData1</t>
  </si>
  <si>
    <t>&amp;=Table4.HCOTData1</t>
  </si>
  <si>
    <t>&amp;=Table4.OTData1</t>
  </si>
  <si>
    <t>&amp;=Table4.AvgOTData1</t>
  </si>
  <si>
    <t>&amp;=Table4.HCData2</t>
  </si>
  <si>
    <t>&amp;=Table4.HCOTData2</t>
  </si>
  <si>
    <t>&amp;=Table4.OTData2</t>
  </si>
  <si>
    <t>&amp;=Table4.AvgOTData2</t>
  </si>
  <si>
    <t>&amp;=Table4.HCData3</t>
  </si>
  <si>
    <t>&amp;=Table4.HCOTData3</t>
  </si>
  <si>
    <t>&amp;=Table4.OTData3</t>
  </si>
  <si>
    <t>&amp;=Table4.AvgOTData3</t>
  </si>
  <si>
    <t>&amp;=Table4.HCData4</t>
  </si>
  <si>
    <t>&amp;=Table4.HCOTData4</t>
  </si>
  <si>
    <t>&amp;=Table4.OTData4</t>
  </si>
  <si>
    <t>&amp;=Table4.AvgOTData4</t>
  </si>
  <si>
    <t>&amp;=Table4.HCData5</t>
  </si>
  <si>
    <t>&amp;=Table4.HCOTData5</t>
  </si>
  <si>
    <t>&amp;=Table4.OTData5</t>
  </si>
  <si>
    <t>&amp;=Table4.AvgOTData5</t>
  </si>
  <si>
    <t>&amp;=Table4.HCData6</t>
  </si>
  <si>
    <t>&amp;=Table4.HCOTData6</t>
  </si>
  <si>
    <t>&amp;=Table4.OTData6</t>
  </si>
  <si>
    <t>&amp;=Table4.AvgOTData6</t>
  </si>
  <si>
    <t>&amp;=Table4.HCData7</t>
  </si>
  <si>
    <t>&amp;=Table4.HCOTData7</t>
  </si>
  <si>
    <t>&amp;=Table4.OTData7</t>
  </si>
  <si>
    <t>&amp;=Table4.AvgOTData7</t>
  </si>
  <si>
    <t>&amp;=Table4.HCData8</t>
  </si>
  <si>
    <t>&amp;=Table4.HCOTData8</t>
  </si>
  <si>
    <t>&amp;=Table4.OTData8</t>
  </si>
  <si>
    <t>&amp;=Table4.AvgOTData8</t>
  </si>
  <si>
    <t>&amp;=Table4.HCData9</t>
  </si>
  <si>
    <t>&amp;=Table4.HCOTData9</t>
  </si>
  <si>
    <t>&amp;=Table4.OTData9</t>
  </si>
  <si>
    <t>&amp;=Table4.AvgOTData9</t>
  </si>
  <si>
    <t>&amp;=Table4.HCData10</t>
  </si>
  <si>
    <t>&amp;=Table4.HCOTData10</t>
  </si>
  <si>
    <t>&amp;=Table4.OTData10</t>
  </si>
  <si>
    <t>&amp;=Table4.AvgOTData10</t>
  </si>
  <si>
    <t>&amp;=Table4.HCData11</t>
  </si>
  <si>
    <t>&amp;=Table4.HCOTData11</t>
  </si>
  <si>
    <t>&amp;=Table4.OTData11</t>
  </si>
  <si>
    <t>&amp;=Table4.AvgOTData11</t>
  </si>
  <si>
    <t>&amp;=Table4.HCData12</t>
  </si>
  <si>
    <t>&amp;=Table4.HCOTData12</t>
  </si>
  <si>
    <t>&amp;=Table4.OTData12</t>
  </si>
  <si>
    <t>&amp;=Table4.AvgOTData12</t>
  </si>
  <si>
    <t>&amp;=Table4.AccumulateHC</t>
  </si>
  <si>
    <t>&amp;=Table4.AccumulateHCOT</t>
  </si>
  <si>
    <t>&amp;=Table4.AccumulateOT</t>
  </si>
  <si>
    <t>&amp;=Table5.OrgStructureName</t>
  </si>
  <si>
    <t>&amp;=Table5.HCData1</t>
  </si>
  <si>
    <t>&amp;=Table5.HCOTData1</t>
  </si>
  <si>
    <t>&amp;=Table5.OTData1</t>
  </si>
  <si>
    <t>&amp;=Table5.AvgOTData1</t>
  </si>
  <si>
    <t>&amp;=Table5.HCData2</t>
  </si>
  <si>
    <t>&amp;=Table5.HCOTData2</t>
  </si>
  <si>
    <t>&amp;=Table5.OTData2</t>
  </si>
  <si>
    <t>&amp;=Table5.AvgOTData2</t>
  </si>
  <si>
    <t>&amp;=Table5.HCData3</t>
  </si>
  <si>
    <t>&amp;=Table5.HCOTData3</t>
  </si>
  <si>
    <t>&amp;=Table5.OTData3</t>
  </si>
  <si>
    <t>&amp;=Table5.AvgOTData3</t>
  </si>
  <si>
    <t>&amp;=Table5.HCData4</t>
  </si>
  <si>
    <t>&amp;=Table5.HCOTData4</t>
  </si>
  <si>
    <t>&amp;=Table5.OTData4</t>
  </si>
  <si>
    <t>&amp;=Table5.AvgOTData4</t>
  </si>
  <si>
    <t>&amp;=Table5.HCData5</t>
  </si>
  <si>
    <t>&amp;=Table5.HCOTData5</t>
  </si>
  <si>
    <t>&amp;=Table5.OTData5</t>
  </si>
  <si>
    <t>&amp;=Table5.AvgOTData5</t>
  </si>
  <si>
    <t>&amp;=Table5.HCData6</t>
  </si>
  <si>
    <t>&amp;=Table5.HCOTData6</t>
  </si>
  <si>
    <t>&amp;=Table5.OTData6</t>
  </si>
  <si>
    <t>&amp;=Table5.AvgOTData6</t>
  </si>
  <si>
    <t>&amp;=Table5.HCData7</t>
  </si>
  <si>
    <t>&amp;=Table5.HCOTData7</t>
  </si>
  <si>
    <t>&amp;=Table5.OTData7</t>
  </si>
  <si>
    <t>&amp;=Table5.AvgOTData7</t>
  </si>
  <si>
    <t>&amp;=Table5.HCData8</t>
  </si>
  <si>
    <t>&amp;=Table5.HCOTData8</t>
  </si>
  <si>
    <t>&amp;=Table5.OTData8</t>
  </si>
  <si>
    <t>&amp;=Table5.AvgOTData8</t>
  </si>
  <si>
    <t>&amp;=Table5.HCData9</t>
  </si>
  <si>
    <t>&amp;=Table5.HCOTData9</t>
  </si>
  <si>
    <t>&amp;=Table5.OTData9</t>
  </si>
  <si>
    <t>&amp;=Table5.AvgOTData9</t>
  </si>
  <si>
    <t>&amp;=Table5.HCData10</t>
  </si>
  <si>
    <t>&amp;=Table5.HCOTData10</t>
  </si>
  <si>
    <t>&amp;=Table5.OTData10</t>
  </si>
  <si>
    <t>&amp;=Table5.AvgOTData10</t>
  </si>
  <si>
    <t>&amp;=Table5.HCData11</t>
  </si>
  <si>
    <t>&amp;=Table5.HCOTData11</t>
  </si>
  <si>
    <t>&amp;=Table5.OTData11</t>
  </si>
  <si>
    <t>&amp;=Table5.AvgOTData11</t>
  </si>
  <si>
    <t>&amp;=Table5.HCData12</t>
  </si>
  <si>
    <t>&amp;=Table5.HCOTData12</t>
  </si>
  <si>
    <t>&amp;=Table5.OTData12</t>
  </si>
  <si>
    <t>&amp;=Table5.AvgOTData12</t>
  </si>
  <si>
    <t>&amp;=Table2.AccumulateHC</t>
  </si>
  <si>
    <t>&amp;=Table2.AccumulateHCOT</t>
  </si>
  <si>
    <t>&amp;=Table2.AccumulateOT</t>
  </si>
  <si>
    <t>&amp;=Sys_SQLCommanderModel.AccumulateAvgOTHours</t>
  </si>
  <si>
    <t>&amp;=Table1.AccumulateAvgOTHours</t>
  </si>
  <si>
    <t>&amp;=Table2.AccumulateAvgOTHours</t>
  </si>
  <si>
    <t>&amp;=Table3.AccumulateAvgOTHours</t>
  </si>
  <si>
    <t>&amp;=Table4.AccumulateAvgOTHours</t>
  </si>
  <si>
    <t>&amp;=Table5.AccumulateHC</t>
  </si>
  <si>
    <t>&amp;=Table5.AccumulateHCOT</t>
  </si>
  <si>
    <t>&amp;=Table5.AccumulateOT</t>
  </si>
  <si>
    <t>&amp;=Table5.AccumulateAvgOTHours</t>
  </si>
  <si>
    <t>&amp;=Sys_SQLCommanderModel.A_SUM_HCData_N1</t>
  </si>
  <si>
    <t>&amp;=Sys_SQLCommanderModel.A_SUM_HCOTData_N1</t>
  </si>
  <si>
    <t>&amp;=Sys_SQLCommanderModel.A_SUM_OTData_N1</t>
  </si>
  <si>
    <t>&amp;=Sys_SQLCommanderModel.A_SUM_HCOTData_N</t>
  </si>
  <si>
    <t>&amp;=Sys_SQLCommanderModel.A_SUM_HCData_N</t>
  </si>
  <si>
    <t>&amp;=Sys_SQLCommanderModel.A_SUM_OTData_N</t>
  </si>
  <si>
    <t>&amp;=Sys_SQLCommanderModel.B_SUM_HCData1</t>
  </si>
  <si>
    <t>&amp;=Sys_SQLCommanderModel.B_SUM_HCOTData1</t>
  </si>
  <si>
    <t>&amp;=Sys_SQLCommanderModel.B_SUM_OTData1</t>
  </si>
  <si>
    <t>&amp;=Sys_SQLCommanderModel.B_SUM_HCData2</t>
  </si>
  <si>
    <t>&amp;=Sys_SQLCommanderModel.B_SUM_HCOTData2</t>
  </si>
  <si>
    <t>&amp;=Sys_SQLCommanderModel.B_SUM_OTData2</t>
  </si>
  <si>
    <t>&amp;=Sys_SQLCommanderModel.B_SUM_HCData3</t>
  </si>
  <si>
    <t>&amp;=Sys_SQLCommanderModel.B_SUM_HCOTData3</t>
  </si>
  <si>
    <t>&amp;=Sys_SQLCommanderModel.B_SUM_OTData3</t>
  </si>
  <si>
    <t>&amp;=Sys_SQLCommanderModel.B_SUM_HCData4</t>
  </si>
  <si>
    <t>&amp;=Sys_SQLCommanderModel.B_SUM_HCOTData4</t>
  </si>
  <si>
    <t>&amp;=Sys_SQLCommanderModel.B_SUM_OTData4</t>
  </si>
  <si>
    <t>&amp;=Sys_SQLCommanderModel.B_SUM_HCData5</t>
  </si>
  <si>
    <t>&amp;=Sys_SQLCommanderModel.B_SUM_HCOTData5</t>
  </si>
  <si>
    <t>&amp;=Sys_SQLCommanderModel.B_SUM_OTData5</t>
  </si>
  <si>
    <t>&amp;=Sys_SQLCommanderModel.B_SUM_HCData6</t>
  </si>
  <si>
    <t>&amp;=Sys_SQLCommanderModel.B_SUM_HCOTData6</t>
  </si>
  <si>
    <t>&amp;=Sys_SQLCommanderModel.B_SUM_OTData6</t>
  </si>
  <si>
    <t>&amp;=Sys_SQLCommanderModel.B_SUM_HCData7</t>
  </si>
  <si>
    <t>&amp;=Sys_SQLCommanderModel.B_SUM_HCOTData7</t>
  </si>
  <si>
    <t>&amp;=Sys_SQLCommanderModel.B_SUM_OTData7</t>
  </si>
  <si>
    <t>&amp;=Sys_SQLCommanderModel.B_SUM_HCData8</t>
  </si>
  <si>
    <t>&amp;=Sys_SQLCommanderModel.B_SUM_HCOTData8</t>
  </si>
  <si>
    <t>&amp;=Sys_SQLCommanderModel.B_SUM_OTData8</t>
  </si>
  <si>
    <t>&amp;=Sys_SQLCommanderModel.B_SUM_HCData9</t>
  </si>
  <si>
    <t>&amp;=Sys_SQLCommanderModel.B_SUM_HCOTData9</t>
  </si>
  <si>
    <t>&amp;=Sys_SQLCommanderModel.B_SUM_OTData9</t>
  </si>
  <si>
    <t>&amp;=Sys_SQLCommanderModel.B_SUM_HCData10</t>
  </si>
  <si>
    <t>&amp;=Sys_SQLCommanderModel.B_SUM_HCOTData10</t>
  </si>
  <si>
    <t>&amp;=Sys_SQLCommanderModel.B_SUM_OTData10</t>
  </si>
  <si>
    <t>&amp;=Sys_SQLCommanderModel.B_SUM_HCData11</t>
  </si>
  <si>
    <t>&amp;=Sys_SQLCommanderModel.B_SUM_HCOTData11</t>
  </si>
  <si>
    <t>&amp;=Sys_SQLCommanderModel.B_SUM_OTData11</t>
  </si>
  <si>
    <t>&amp;=Sys_SQLCommanderModel.B_SUM_HCData12</t>
  </si>
  <si>
    <t>&amp;=Sys_SQLCommanderModel.B_SUM_HCOTData12</t>
  </si>
  <si>
    <t>&amp;=Sys_SQLCommanderModel.B_SUM_OTData12</t>
  </si>
  <si>
    <t>&amp;=Sys_SQLCommanderModel.B_SUM_HCData13</t>
  </si>
  <si>
    <t>&amp;=Sys_SQLCommanderModel.B_SUM_HCOTData13</t>
  </si>
  <si>
    <t>&amp;=Sys_SQLCommanderModel.B_SUM_OTData13</t>
  </si>
  <si>
    <t>&amp;=Sys_SQLCommanderModel.B_SUM_HCData14</t>
  </si>
  <si>
    <t>&amp;=Sys_SQLCommanderModel.B_SUM_HCOTData14</t>
  </si>
  <si>
    <t>&amp;=Sys_SQLCommanderModel.B_SUM_OTData14</t>
  </si>
  <si>
    <t>&amp;=Sys_SQLCommanderModel.B_SUM_HCData15</t>
  </si>
  <si>
    <t>&amp;=Sys_SQLCommanderModel.B_SUM_HCOTData15</t>
  </si>
  <si>
    <t>&amp;=Sys_SQLCommanderModel.B_SUM_OTData15</t>
  </si>
  <si>
    <t>&amp;=Sys_SQLCommanderModel.B_SUM_HCData16</t>
  </si>
  <si>
    <t>&amp;=Sys_SQLCommanderModel.B_SUM_HCOTData16</t>
  </si>
  <si>
    <t>&amp;=Sys_SQLCommanderModel.B_SUM_OTData16</t>
  </si>
  <si>
    <t>&amp;=Sys_SQLCommanderModel.B_SUM_HCData17</t>
  </si>
  <si>
    <t>&amp;=Sys_SQLCommanderModel.B_SUM_HCOTData17</t>
  </si>
  <si>
    <t>&amp;=Sys_SQLCommanderModel.B_SUM_OTData17</t>
  </si>
  <si>
    <t>&amp;=Sys_SQLCommanderModel.B_SUM_HCData18</t>
  </si>
  <si>
    <t>&amp;=Sys_SQLCommanderModel.B_SUM_HCOTData18</t>
  </si>
  <si>
    <t>&amp;=Sys_SQLCommanderModel.B_SUM_OTData18</t>
  </si>
  <si>
    <t>&amp;=Sys_SQLCommanderModel.B_SUM_HCData19</t>
  </si>
  <si>
    <t>&amp;=Sys_SQLCommanderModel.B_SUM_HCOTData19</t>
  </si>
  <si>
    <t>&amp;=Sys_SQLCommanderModel.B_SUM_OTData19</t>
  </si>
  <si>
    <t>&amp;=Sys_SQLCommanderModel.B_SUM_HCData20</t>
  </si>
  <si>
    <t>&amp;=Sys_SQLCommanderModel.B_SUM_HCOTData20</t>
  </si>
  <si>
    <t>&amp;=Sys_SQLCommanderModel.B_SUM_OTData20</t>
  </si>
  <si>
    <t>&amp;=Sys_SQLCommanderModel.B_SUM_HCData21</t>
  </si>
  <si>
    <t>&amp;=Sys_SQLCommanderModel.B_SUM_HCOTData21</t>
  </si>
  <si>
    <t>&amp;=Sys_SQLCommanderModel.B_SUM_OTData21</t>
  </si>
  <si>
    <t>&amp;=Sys_SQLCommanderModel.B_SUM_HCData22</t>
  </si>
  <si>
    <t>&amp;=Sys_SQLCommanderModel.B_SUM_HCOTData22</t>
  </si>
  <si>
    <t>&amp;=Sys_SQLCommanderModel.B_SUM_OTData22</t>
  </si>
  <si>
    <t>&amp;=Sys_SQLCommanderModel.B_SUM_HCData23</t>
  </si>
  <si>
    <t>&amp;=Sys_SQLCommanderModel.B_SUM_HCOTData23</t>
  </si>
  <si>
    <t>&amp;=Sys_SQLCommanderModel.B_SUM_OTData23</t>
  </si>
  <si>
    <t>&amp;=Sys_SQLCommanderModel.B_SUM_HCData24</t>
  </si>
  <si>
    <t>&amp;=Sys_SQLCommanderModel.B_SUM_HCOTData24</t>
  </si>
  <si>
    <t>&amp;=Sys_SQLCommanderModel.B_SUM_OTData24</t>
  </si>
  <si>
    <t>&amp;=Sys_SQLCommanderModel.B_SUM_HCData_N1</t>
  </si>
  <si>
    <t>&amp;=Sys_SQLCommanderModel.B_SUM_HCOTData_N1</t>
  </si>
  <si>
    <t>&amp;=Sys_SQLCommanderModel.B_SUM_OTData_N1</t>
  </si>
  <si>
    <t>&amp;=Sys_SQLCommanderModel.B_SUM_HCData_N</t>
  </si>
  <si>
    <t>&amp;=Sys_SQLCommanderModel.B_SUM_HCOTData_N</t>
  </si>
  <si>
    <t>&amp;=Sys_SQLCommanderModel.B_SUM_OTData_N</t>
  </si>
  <si>
    <t>&amp;=Table3.ConditionFormat</t>
  </si>
  <si>
    <t>&amp;=Table4.ConditionFormat</t>
  </si>
  <si>
    <t>&amp;=Table5.ConditionFormat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</si>
</sst>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m\-yy;@"/>
    <numFmt numFmtId="166" formatCode="_(* #,##0.0_);_(* \(#,##0.0\);_(* &quot;-&quot;??_);_(@_)"/>
    <numFmt numFmtId="167" formatCode="0.0%"/>
    <numFmt numFmtId="168" formatCode="_(* #,##0.0_);_(* \(#,##0.0\);_(* &quot;-&quot;?_);_(@_)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8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u/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0" tint="-0.1499984740745262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1"/>
      <color rgb="FF0070C0"/>
      <name val="Arial"/>
      <family val="2"/>
    </font>
    <font>
      <b/>
      <sz val="12"/>
      <color theme="5"/>
      <name val="Arial"/>
      <family val="2"/>
    </font>
    <font>
      <b/>
      <sz val="12"/>
      <color rgb="FF0070C0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rgb="FFFF0000"/>
      <name val="Arial"/>
      <family val="2"/>
    </font>
    <font>
      <u/>
      <sz val="11"/>
      <name val="Arial"/>
      <family val="2"/>
    </font>
    <font>
      <sz val="8"/>
      <color theme="1"/>
      <name val="Arial"/>
      <family val="2"/>
    </font>
    <font>
      <b/>
      <sz val="14"/>
      <color rgb="FF0070C0"/>
      <name val="Arial"/>
      <family val="2"/>
    </font>
    <font>
      <i/>
      <sz val="11"/>
      <name val="Arial"/>
      <family val="2"/>
    </font>
    <font>
      <b/>
      <sz val="11"/>
      <color rgb="FF002060"/>
      <name val="Arial"/>
      <family val="2"/>
    </font>
    <font>
      <b/>
      <sz val="11"/>
      <color theme="5"/>
      <name val="Arial"/>
      <family val="2"/>
    </font>
    <font>
      <sz val="11"/>
      <color theme="5"/>
      <name val="Arial"/>
      <family val="2"/>
    </font>
    <font>
      <sz val="11"/>
      <color rgb="FF002060"/>
      <name val="Arial"/>
      <family val="2"/>
    </font>
    <font>
      <b/>
      <sz val="18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B050"/>
      <name val="Arial"/>
      <family val="2"/>
    </font>
    <font>
      <b/>
      <sz val="11"/>
      <color theme="7" tint="-0.249977111117893"/>
      <name val="Arial"/>
      <family val="2"/>
    </font>
    <font>
      <sz val="12"/>
      <color theme="7" tint="-0.249977111117893"/>
      <name val="Arial"/>
      <family val="2"/>
    </font>
    <font>
      <sz val="11"/>
      <color theme="7" tint="-0.249977111117893"/>
      <name val="Arial"/>
      <family val="2"/>
    </font>
    <font>
      <b/>
      <sz val="14"/>
      <color theme="7" tint="-0.249977111117893"/>
      <name val="Arial"/>
      <family val="2"/>
    </font>
    <font>
      <i/>
      <sz val="11"/>
      <color rgb="FFFF0000"/>
      <name val="Arial"/>
      <family val="2"/>
    </font>
    <font>
      <sz val="11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b/>
      <sz val="12"/>
      <color theme="9"/>
      <name val="Arial"/>
      <family val="2"/>
    </font>
    <font>
      <b/>
      <sz val="12"/>
      <color rgb="FF00B050"/>
      <name val="Arial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indexed="64"/>
      </patternFill>
    </fill>
  </fills>
  <borders count="10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thin">
        <color theme="0" tint="-0.34998626667073579"/>
      </top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auto="1"/>
      </top>
      <bottom style="thin">
        <color auto="1"/>
      </bottom>
      <diagonal/>
    </border>
    <border>
      <left style="thin">
        <color theme="0" tint="-0.14993743705557422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/>
      <right style="thin">
        <color theme="0" tint="-0.2499465926084170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3743705557422"/>
      </bottom>
      <diagonal/>
    </border>
    <border>
      <left style="medium">
        <color indexed="64"/>
      </left>
      <right style="medium">
        <color indexed="64"/>
      </right>
      <top style="thin">
        <color theme="0" tint="-0.14993743705557422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medium">
        <color auto="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 style="thick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ck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/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 style="medium">
        <color auto="1"/>
      </bottom>
      <diagonal/>
    </border>
    <border>
      <left style="thick">
        <color indexed="64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8">
    <xf numFmtId="0" fontId="0" fillId="0" borderId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0" fillId="0" borderId="0"/>
    <xf numFmtId="0" fontId="12" fillId="0" borderId="0"/>
    <xf numFmtId="9" fontId="22" fillId="0" borderId="0" applyFont="0" applyFill="0" applyBorder="0" applyAlignment="0" applyProtection="0"/>
    <xf numFmtId="0" fontId="24" fillId="0" borderId="0"/>
    <xf numFmtId="0" fontId="12" fillId="0" borderId="0"/>
    <xf numFmtId="43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" fillId="0" borderId="0"/>
    <xf numFmtId="43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7" fillId="0" borderId="0"/>
  </cellStyleXfs>
  <cellXfs count="398">
    <xf numFmtId="0" fontId="0" fillId="0" borderId="0" xfId="0"/>
    <xf numFmtId="0" fontId="2" fillId="2" borderId="0" xfId="2" applyFont="1" applyFill="1"/>
    <xf numFmtId="0" fontId="3" fillId="0" borderId="0" xfId="0" applyFont="1"/>
    <xf numFmtId="0" fontId="4" fillId="2" borderId="0" xfId="2" applyFont="1" applyFill="1"/>
    <xf numFmtId="0" fontId="6" fillId="0" borderId="0" xfId="3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1" fillId="0" borderId="0" xfId="4" applyNumberFormat="1" applyFont="1" applyFill="1" applyBorder="1" applyAlignment="1" applyProtection="1">
      <alignment horizontal="center" vertical="center"/>
    </xf>
    <xf numFmtId="49" fontId="11" fillId="0" borderId="0" xfId="4" applyNumberFormat="1" applyFont="1" applyFill="1" applyBorder="1" applyAlignment="1" applyProtection="1">
      <alignment horizontal="center" vertical="center"/>
    </xf>
    <xf numFmtId="0" fontId="11" fillId="0" borderId="0" xfId="4" applyNumberFormat="1" applyFont="1" applyFill="1" applyBorder="1" applyAlignment="1" applyProtection="1">
      <alignment horizontal="left" vertical="center"/>
    </xf>
    <xf numFmtId="49" fontId="11" fillId="0" borderId="0" xfId="4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0" xfId="3" applyFont="1" applyFill="1" applyAlignment="1">
      <alignment vertical="center"/>
    </xf>
    <xf numFmtId="0" fontId="14" fillId="0" borderId="0" xfId="0" applyFont="1"/>
    <xf numFmtId="164" fontId="21" fillId="0" borderId="7" xfId="1" applyNumberFormat="1" applyFont="1" applyBorder="1" applyAlignment="1">
      <alignment vertical="center"/>
    </xf>
    <xf numFmtId="164" fontId="21" fillId="0" borderId="11" xfId="1" applyNumberFormat="1" applyFont="1" applyBorder="1" applyAlignment="1">
      <alignment vertical="center"/>
    </xf>
    <xf numFmtId="164" fontId="21" fillId="0" borderId="16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29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64" fontId="19" fillId="0" borderId="0" xfId="1" applyNumberFormat="1" applyFont="1" applyBorder="1" applyAlignment="1">
      <alignment vertical="center"/>
    </xf>
    <xf numFmtId="164" fontId="21" fillId="0" borderId="0" xfId="1" applyNumberFormat="1" applyFont="1" applyBorder="1" applyAlignment="1">
      <alignment vertical="center"/>
    </xf>
    <xf numFmtId="0" fontId="19" fillId="4" borderId="2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horizontal="center" vertical="center"/>
    </xf>
    <xf numFmtId="0" fontId="19" fillId="6" borderId="37" xfId="0" applyFont="1" applyFill="1" applyBorder="1" applyAlignment="1">
      <alignment horizontal="center" vertical="center" wrapText="1"/>
    </xf>
    <xf numFmtId="0" fontId="19" fillId="6" borderId="2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7" fontId="13" fillId="2" borderId="20" xfId="3" applyNumberFormat="1" applyFont="1" applyFill="1" applyBorder="1" applyAlignment="1">
      <alignment horizontal="center" vertical="center"/>
    </xf>
    <xf numFmtId="0" fontId="16" fillId="2" borderId="20" xfId="0" quotePrefix="1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3" fillId="2" borderId="20" xfId="0" quotePrefix="1" applyFont="1" applyFill="1" applyBorder="1" applyAlignment="1">
      <alignment horizontal="center" vertical="center"/>
    </xf>
    <xf numFmtId="0" fontId="11" fillId="2" borderId="20" xfId="4" applyNumberFormat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>
      <alignment vertical="center"/>
    </xf>
    <xf numFmtId="49" fontId="11" fillId="2" borderId="22" xfId="4" applyNumberFormat="1" applyFont="1" applyFill="1" applyBorder="1" applyAlignment="1" applyProtection="1">
      <alignment horizontal="center" vertical="center"/>
    </xf>
    <xf numFmtId="0" fontId="18" fillId="2" borderId="20" xfId="4" applyNumberFormat="1" applyFont="1" applyFill="1" applyBorder="1" applyAlignment="1" applyProtection="1">
      <alignment horizontal="center" vertical="center"/>
    </xf>
    <xf numFmtId="49" fontId="11" fillId="2" borderId="0" xfId="4" applyNumberFormat="1" applyFont="1" applyFill="1" applyBorder="1" applyAlignment="1" applyProtection="1">
      <alignment horizontal="center" vertical="center"/>
    </xf>
    <xf numFmtId="0" fontId="11" fillId="2" borderId="0" xfId="4" applyNumberFormat="1" applyFont="1" applyFill="1" applyBorder="1" applyAlignment="1" applyProtection="1">
      <alignment horizontal="left" vertical="center"/>
    </xf>
    <xf numFmtId="49" fontId="11" fillId="2" borderId="0" xfId="4" applyNumberFormat="1" applyFont="1" applyFill="1" applyBorder="1" applyAlignment="1" applyProtection="1">
      <alignment horizontal="center" vertical="center" wrapText="1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5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 wrapText="1"/>
    </xf>
    <xf numFmtId="0" fontId="11" fillId="2" borderId="0" xfId="4" applyNumberFormat="1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49" fontId="20" fillId="2" borderId="0" xfId="4" applyNumberFormat="1" applyFont="1" applyFill="1" applyBorder="1" applyAlignment="1" applyProtection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4" fillId="2" borderId="0" xfId="0" applyFont="1" applyFill="1" applyBorder="1" applyAlignment="1">
      <alignment vertical="center"/>
    </xf>
    <xf numFmtId="0" fontId="14" fillId="2" borderId="0" xfId="0" applyFont="1" applyFill="1"/>
    <xf numFmtId="0" fontId="14" fillId="2" borderId="20" xfId="0" applyFont="1" applyFill="1" applyBorder="1" applyAlignment="1">
      <alignment vertical="center" wrapText="1"/>
    </xf>
    <xf numFmtId="0" fontId="30" fillId="0" borderId="0" xfId="0" applyFont="1" applyAlignment="1">
      <alignment horizontal="left" vertical="center"/>
    </xf>
    <xf numFmtId="0" fontId="31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0" fontId="30" fillId="2" borderId="0" xfId="0" applyFont="1" applyFill="1" applyAlignment="1">
      <alignment vertical="center"/>
    </xf>
    <xf numFmtId="0" fontId="32" fillId="2" borderId="0" xfId="3" applyFont="1" applyFill="1"/>
    <xf numFmtId="9" fontId="32" fillId="2" borderId="0" xfId="10" applyFont="1" applyFill="1"/>
    <xf numFmtId="166" fontId="32" fillId="2" borderId="0" xfId="11" applyNumberFormat="1" applyFont="1" applyFill="1"/>
    <xf numFmtId="0" fontId="32" fillId="2" borderId="0" xfId="3" applyFont="1" applyFill="1" applyAlignment="1">
      <alignment horizontal="center" vertical="center" wrapText="1"/>
    </xf>
    <xf numFmtId="0" fontId="32" fillId="2" borderId="0" xfId="3" applyFont="1" applyFill="1" applyAlignment="1">
      <alignment wrapText="1"/>
    </xf>
    <xf numFmtId="0" fontId="34" fillId="2" borderId="0" xfId="14" applyFont="1" applyFill="1" applyAlignment="1">
      <alignment vertical="center"/>
    </xf>
    <xf numFmtId="164" fontId="34" fillId="2" borderId="0" xfId="14" applyNumberFormat="1" applyFont="1" applyFill="1" applyAlignment="1">
      <alignment vertical="center"/>
    </xf>
    <xf numFmtId="0" fontId="34" fillId="0" borderId="0" xfId="3" applyFont="1" applyBorder="1"/>
    <xf numFmtId="0" fontId="23" fillId="0" borderId="0" xfId="3" applyFont="1"/>
    <xf numFmtId="166" fontId="23" fillId="2" borderId="0" xfId="3" quotePrefix="1" applyNumberFormat="1" applyFont="1" applyFill="1" applyBorder="1" applyAlignment="1">
      <alignment horizontal="left" vertical="top" wrapText="1"/>
    </xf>
    <xf numFmtId="0" fontId="35" fillId="2" borderId="0" xfId="3" quotePrefix="1" applyFont="1" applyFill="1" applyBorder="1" applyAlignment="1">
      <alignment horizontal="right" vertical="top" wrapText="1"/>
    </xf>
    <xf numFmtId="0" fontId="23" fillId="2" borderId="0" xfId="3" quotePrefix="1" applyFont="1" applyFill="1" applyBorder="1" applyAlignment="1">
      <alignment vertical="top"/>
    </xf>
    <xf numFmtId="0" fontId="23" fillId="2" borderId="0" xfId="3" quotePrefix="1" applyFont="1" applyFill="1" applyBorder="1" applyAlignment="1">
      <alignment horizontal="left" vertical="top" wrapText="1"/>
    </xf>
    <xf numFmtId="0" fontId="36" fillId="0" borderId="0" xfId="0" applyFont="1" applyAlignment="1">
      <alignment vertical="center"/>
    </xf>
    <xf numFmtId="0" fontId="37" fillId="0" borderId="0" xfId="3" applyFont="1" applyBorder="1"/>
    <xf numFmtId="0" fontId="14" fillId="0" borderId="29" xfId="0" applyFont="1" applyBorder="1" applyAlignment="1">
      <alignment horizontal="center" vertical="center"/>
    </xf>
    <xf numFmtId="0" fontId="19" fillId="6" borderId="44" xfId="0" applyFont="1" applyFill="1" applyBorder="1" applyAlignment="1">
      <alignment horizontal="center" vertical="center"/>
    </xf>
    <xf numFmtId="165" fontId="19" fillId="0" borderId="28" xfId="0" applyNumberFormat="1" applyFont="1" applyBorder="1" applyAlignment="1">
      <alignment horizontal="center" vertical="center"/>
    </xf>
    <xf numFmtId="0" fontId="18" fillId="2" borderId="51" xfId="4" applyNumberFormat="1" applyFont="1" applyFill="1" applyBorder="1" applyAlignment="1" applyProtection="1">
      <alignment horizontal="center" vertical="center"/>
    </xf>
    <xf numFmtId="0" fontId="18" fillId="2" borderId="0" xfId="4" applyNumberFormat="1" applyFont="1" applyFill="1" applyBorder="1" applyAlignment="1" applyProtection="1">
      <alignment horizontal="center" vertical="center"/>
    </xf>
    <xf numFmtId="166" fontId="14" fillId="0" borderId="0" xfId="0" applyNumberFormat="1" applyFont="1"/>
    <xf numFmtId="166" fontId="34" fillId="2" borderId="0" xfId="14" applyNumberFormat="1" applyFont="1" applyFill="1" applyAlignment="1">
      <alignment vertical="center"/>
    </xf>
    <xf numFmtId="166" fontId="19" fillId="4" borderId="16" xfId="1" applyNumberFormat="1" applyFont="1" applyFill="1" applyBorder="1" applyAlignment="1">
      <alignment vertical="center"/>
    </xf>
    <xf numFmtId="167" fontId="14" fillId="0" borderId="14" xfId="6" applyNumberFormat="1" applyFont="1" applyBorder="1" applyAlignment="1">
      <alignment vertical="center"/>
    </xf>
    <xf numFmtId="167" fontId="19" fillId="3" borderId="13" xfId="6" applyNumberFormat="1" applyFont="1" applyFill="1" applyBorder="1" applyAlignment="1">
      <alignment vertical="center"/>
    </xf>
    <xf numFmtId="167" fontId="19" fillId="4" borderId="16" xfId="6" applyNumberFormat="1" applyFont="1" applyFill="1" applyBorder="1" applyAlignment="1">
      <alignment vertical="center"/>
    </xf>
    <xf numFmtId="166" fontId="41" fillId="0" borderId="41" xfId="1" applyNumberFormat="1" applyFont="1" applyFill="1" applyBorder="1" applyAlignment="1">
      <alignment vertical="center"/>
    </xf>
    <xf numFmtId="166" fontId="41" fillId="0" borderId="1" xfId="1" applyNumberFormat="1" applyFont="1" applyFill="1" applyBorder="1" applyAlignment="1">
      <alignment vertical="center"/>
    </xf>
    <xf numFmtId="166" fontId="14" fillId="0" borderId="43" xfId="1" applyNumberFormat="1" applyFont="1" applyFill="1" applyBorder="1" applyAlignment="1">
      <alignment vertical="center"/>
    </xf>
    <xf numFmtId="166" fontId="14" fillId="0" borderId="15" xfId="1" applyNumberFormat="1" applyFont="1" applyFill="1" applyBorder="1" applyAlignment="1">
      <alignment vertical="center"/>
    </xf>
    <xf numFmtId="166" fontId="7" fillId="0" borderId="0" xfId="0" applyNumberFormat="1" applyFont="1" applyFill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6" xfId="1" applyNumberFormat="1" applyFont="1" applyBorder="1" applyAlignment="1">
      <alignment vertical="center"/>
    </xf>
    <xf numFmtId="164" fontId="23" fillId="0" borderId="33" xfId="1" applyNumberFormat="1" applyFont="1" applyBorder="1" applyAlignment="1">
      <alignment vertical="center"/>
    </xf>
    <xf numFmtId="164" fontId="23" fillId="0" borderId="9" xfId="1" applyNumberFormat="1" applyFont="1" applyBorder="1" applyAlignment="1">
      <alignment vertical="center"/>
    </xf>
    <xf numFmtId="164" fontId="23" fillId="0" borderId="10" xfId="1" applyNumberFormat="1" applyFont="1" applyBorder="1" applyAlignment="1">
      <alignment vertical="center"/>
    </xf>
    <xf numFmtId="164" fontId="23" fillId="0" borderId="34" xfId="1" applyNumberFormat="1" applyFont="1" applyBorder="1" applyAlignment="1">
      <alignment vertical="center"/>
    </xf>
    <xf numFmtId="164" fontId="14" fillId="0" borderId="18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vertical="center"/>
    </xf>
    <xf numFmtId="164" fontId="14" fillId="0" borderId="36" xfId="0" applyNumberFormat="1" applyFont="1" applyBorder="1" applyAlignment="1">
      <alignment vertical="center"/>
    </xf>
    <xf numFmtId="164" fontId="14" fillId="0" borderId="9" xfId="0" applyNumberFormat="1" applyFont="1" applyBorder="1" applyAlignment="1">
      <alignment vertical="center"/>
    </xf>
    <xf numFmtId="164" fontId="14" fillId="0" borderId="10" xfId="0" applyNumberFormat="1" applyFont="1" applyBorder="1" applyAlignment="1">
      <alignment vertical="center"/>
    </xf>
    <xf numFmtId="164" fontId="14" fillId="0" borderId="34" xfId="0" applyNumberFormat="1" applyFont="1" applyBorder="1" applyAlignment="1">
      <alignment vertical="center"/>
    </xf>
    <xf numFmtId="164" fontId="19" fillId="3" borderId="4" xfId="1" applyNumberFormat="1" applyFont="1" applyFill="1" applyBorder="1" applyAlignment="1">
      <alignment vertical="center"/>
    </xf>
    <xf numFmtId="164" fontId="19" fillId="4" borderId="7" xfId="1" applyNumberFormat="1" applyFont="1" applyFill="1" applyBorder="1" applyAlignment="1">
      <alignment vertical="center"/>
    </xf>
    <xf numFmtId="164" fontId="19" fillId="4" borderId="11" xfId="1" applyNumberFormat="1" applyFont="1" applyFill="1" applyBorder="1" applyAlignment="1">
      <alignment vertical="center"/>
    </xf>
    <xf numFmtId="0" fontId="14" fillId="8" borderId="0" xfId="0" applyFont="1" applyFill="1"/>
    <xf numFmtId="0" fontId="42" fillId="2" borderId="0" xfId="3" applyFont="1" applyFill="1"/>
    <xf numFmtId="166" fontId="42" fillId="2" borderId="0" xfId="1" applyNumberFormat="1" applyFont="1" applyFill="1"/>
    <xf numFmtId="166" fontId="39" fillId="0" borderId="40" xfId="1" applyNumberFormat="1" applyFont="1" applyBorder="1" applyAlignment="1">
      <alignment horizontal="left" indent="1"/>
    </xf>
    <xf numFmtId="166" fontId="4" fillId="0" borderId="0" xfId="0" applyNumberFormat="1" applyFont="1"/>
    <xf numFmtId="166" fontId="43" fillId="0" borderId="0" xfId="0" applyNumberFormat="1" applyFont="1" applyAlignment="1">
      <alignment vertical="center"/>
    </xf>
    <xf numFmtId="166" fontId="19" fillId="0" borderId="0" xfId="0" applyNumberFormat="1" applyFont="1"/>
    <xf numFmtId="166" fontId="28" fillId="0" borderId="0" xfId="3" applyNumberFormat="1" applyFont="1"/>
    <xf numFmtId="166" fontId="33" fillId="2" borderId="0" xfId="10" applyNumberFormat="1" applyFont="1" applyFill="1"/>
    <xf numFmtId="166" fontId="33" fillId="2" borderId="0" xfId="3" applyNumberFormat="1" applyFont="1" applyFill="1"/>
    <xf numFmtId="0" fontId="19" fillId="6" borderId="2" xfId="0" applyFont="1" applyFill="1" applyBorder="1" applyAlignment="1">
      <alignment horizontal="center" vertical="center" wrapText="1"/>
    </xf>
    <xf numFmtId="0" fontId="13" fillId="2" borderId="0" xfId="0" quotePrefix="1" applyFont="1" applyFill="1" applyBorder="1" applyAlignment="1">
      <alignment horizontal="center" vertical="center"/>
    </xf>
    <xf numFmtId="166" fontId="40" fillId="4" borderId="2" xfId="1" applyNumberFormat="1" applyFont="1" applyFill="1" applyBorder="1" applyAlignment="1">
      <alignment vertical="center"/>
    </xf>
    <xf numFmtId="0" fontId="41" fillId="0" borderId="0" xfId="0" applyFont="1" applyAlignment="1">
      <alignment vertical="center"/>
    </xf>
    <xf numFmtId="43" fontId="32" fillId="2" borderId="0" xfId="1" applyFont="1" applyFill="1"/>
    <xf numFmtId="166" fontId="14" fillId="0" borderId="14" xfId="1" applyNumberFormat="1" applyFont="1" applyBorder="1" applyAlignment="1">
      <alignment vertical="center"/>
    </xf>
    <xf numFmtId="166" fontId="14" fillId="0" borderId="15" xfId="1" applyNumberFormat="1" applyFont="1" applyBorder="1" applyAlignment="1">
      <alignment vertical="center"/>
    </xf>
    <xf numFmtId="166" fontId="14" fillId="0" borderId="35" xfId="1" applyNumberFormat="1" applyFont="1" applyBorder="1" applyAlignment="1">
      <alignment vertical="center"/>
    </xf>
    <xf numFmtId="166" fontId="19" fillId="3" borderId="13" xfId="1" applyNumberFormat="1" applyFont="1" applyFill="1" applyBorder="1" applyAlignment="1">
      <alignment vertical="center"/>
    </xf>
    <xf numFmtId="164" fontId="19" fillId="3" borderId="52" xfId="1" applyNumberFormat="1" applyFont="1" applyFill="1" applyBorder="1" applyAlignment="1">
      <alignment vertical="center"/>
    </xf>
    <xf numFmtId="0" fontId="14" fillId="2" borderId="0" xfId="0" quotePrefix="1" applyFont="1" applyFill="1" applyAlignment="1">
      <alignment horizontal="right" vertical="center"/>
    </xf>
    <xf numFmtId="0" fontId="44" fillId="2" borderId="0" xfId="0" applyFont="1" applyFill="1" applyAlignment="1">
      <alignment horizontal="left" vertical="center"/>
    </xf>
    <xf numFmtId="0" fontId="14" fillId="2" borderId="0" xfId="0" quotePrefix="1" applyFont="1" applyFill="1" applyAlignment="1">
      <alignment horizontal="right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5" fillId="0" borderId="46" xfId="1" applyNumberFormat="1" applyFont="1" applyFill="1" applyBorder="1" applyAlignment="1">
      <alignment horizontal="left" vertical="center"/>
    </xf>
    <xf numFmtId="0" fontId="46" fillId="0" borderId="12" xfId="1" applyNumberFormat="1" applyFont="1" applyFill="1" applyBorder="1" applyAlignment="1">
      <alignment horizontal="left" vertical="center"/>
    </xf>
    <xf numFmtId="164" fontId="14" fillId="0" borderId="0" xfId="0" applyNumberFormat="1" applyFont="1"/>
    <xf numFmtId="164" fontId="21" fillId="0" borderId="52" xfId="1" applyNumberFormat="1" applyFont="1" applyBorder="1" applyAlignment="1">
      <alignment vertical="center"/>
    </xf>
    <xf numFmtId="164" fontId="21" fillId="0" borderId="13" xfId="1" applyNumberFormat="1" applyFont="1" applyBorder="1" applyAlignment="1">
      <alignment vertical="center"/>
    </xf>
    <xf numFmtId="167" fontId="19" fillId="9" borderId="13" xfId="6" applyNumberFormat="1" applyFont="1" applyFill="1" applyBorder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19" fillId="9" borderId="37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8" fillId="0" borderId="0" xfId="0" applyFont="1"/>
    <xf numFmtId="0" fontId="49" fillId="2" borderId="0" xfId="3" applyFont="1" applyFill="1"/>
    <xf numFmtId="164" fontId="50" fillId="2" borderId="0" xfId="14" applyNumberFormat="1" applyFont="1" applyFill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47" fillId="0" borderId="46" xfId="1" applyNumberFormat="1" applyFont="1" applyFill="1" applyBorder="1" applyAlignment="1">
      <alignment horizontal="left" vertical="center"/>
    </xf>
    <xf numFmtId="166" fontId="14" fillId="2" borderId="15" xfId="1" applyNumberFormat="1" applyFont="1" applyFill="1" applyBorder="1" applyAlignment="1">
      <alignment vertical="center"/>
    </xf>
    <xf numFmtId="167" fontId="14" fillId="2" borderId="14" xfId="6" applyNumberFormat="1" applyFont="1" applyFill="1" applyBorder="1" applyAlignment="1">
      <alignment vertical="center"/>
    </xf>
    <xf numFmtId="166" fontId="23" fillId="2" borderId="1" xfId="1" applyNumberFormat="1" applyFont="1" applyFill="1" applyBorder="1" applyAlignment="1">
      <alignment vertical="center"/>
    </xf>
    <xf numFmtId="166" fontId="23" fillId="2" borderId="15" xfId="1" applyNumberFormat="1" applyFont="1" applyFill="1" applyBorder="1" applyAlignment="1">
      <alignment vertical="center"/>
    </xf>
    <xf numFmtId="166" fontId="23" fillId="2" borderId="6" xfId="1" applyNumberFormat="1" applyFont="1" applyFill="1" applyBorder="1" applyAlignment="1">
      <alignment vertical="center"/>
    </xf>
    <xf numFmtId="166" fontId="14" fillId="2" borderId="54" xfId="1" applyNumberFormat="1" applyFont="1" applyFill="1" applyBorder="1" applyAlignment="1">
      <alignment vertical="center"/>
    </xf>
    <xf numFmtId="17" fontId="16" fillId="2" borderId="20" xfId="0" quotePrefix="1" applyNumberFormat="1" applyFont="1" applyFill="1" applyBorder="1" applyAlignment="1">
      <alignment horizontal="center" vertical="center"/>
    </xf>
    <xf numFmtId="164" fontId="51" fillId="0" borderId="0" xfId="1" applyNumberFormat="1" applyFont="1" applyBorder="1" applyAlignment="1">
      <alignment vertical="center"/>
    </xf>
    <xf numFmtId="0" fontId="19" fillId="5" borderId="44" xfId="0" applyFont="1" applyFill="1" applyBorder="1" applyAlignment="1">
      <alignment horizontal="center" vertical="center"/>
    </xf>
    <xf numFmtId="164" fontId="51" fillId="0" borderId="0" xfId="1" quotePrefix="1" applyNumberFormat="1" applyFont="1" applyBorder="1" applyAlignment="1">
      <alignment vertical="center"/>
    </xf>
    <xf numFmtId="0" fontId="42" fillId="0" borderId="0" xfId="3" applyFont="1" applyFill="1"/>
    <xf numFmtId="166" fontId="39" fillId="0" borderId="0" xfId="3" applyNumberFormat="1" applyFont="1" applyFill="1" applyBorder="1"/>
    <xf numFmtId="164" fontId="39" fillId="0" borderId="0" xfId="12" applyNumberFormat="1" applyFont="1" applyFill="1" applyBorder="1"/>
    <xf numFmtId="43" fontId="16" fillId="0" borderId="0" xfId="0" applyNumberFormat="1" applyFont="1"/>
    <xf numFmtId="43" fontId="3" fillId="0" borderId="0" xfId="1" applyFont="1"/>
    <xf numFmtId="43" fontId="8" fillId="0" borderId="0" xfId="1" applyFont="1" applyAlignment="1">
      <alignment vertical="center"/>
    </xf>
    <xf numFmtId="43" fontId="14" fillId="0" borderId="0" xfId="1" applyFont="1"/>
    <xf numFmtId="43" fontId="34" fillId="2" borderId="0" xfId="1" applyFont="1" applyFill="1" applyAlignment="1">
      <alignment vertical="center"/>
    </xf>
    <xf numFmtId="164" fontId="31" fillId="0" borderId="4" xfId="1" applyNumberFormat="1" applyFont="1" applyBorder="1" applyAlignment="1">
      <alignment horizontal="left" vertical="center" wrapText="1"/>
    </xf>
    <xf numFmtId="168" fontId="49" fillId="2" borderId="0" xfId="3" applyNumberFormat="1" applyFont="1" applyFill="1"/>
    <xf numFmtId="164" fontId="4" fillId="0" borderId="0" xfId="0" applyNumberFormat="1" applyFont="1"/>
    <xf numFmtId="168" fontId="39" fillId="2" borderId="0" xfId="3" applyNumberFormat="1" applyFont="1" applyFill="1"/>
    <xf numFmtId="43" fontId="39" fillId="2" borderId="0" xfId="3" applyNumberFormat="1" applyFont="1" applyFill="1"/>
    <xf numFmtId="166" fontId="39" fillId="0" borderId="0" xfId="12" applyNumberFormat="1" applyFont="1" applyFill="1" applyBorder="1"/>
    <xf numFmtId="164" fontId="23" fillId="2" borderId="5" xfId="1" applyNumberFormat="1" applyFont="1" applyFill="1" applyBorder="1" applyAlignment="1">
      <alignment vertical="center"/>
    </xf>
    <xf numFmtId="164" fontId="23" fillId="2" borderId="9" xfId="1" applyNumberFormat="1" applyFont="1" applyFill="1" applyBorder="1" applyAlignment="1">
      <alignment vertical="center"/>
    </xf>
    <xf numFmtId="164" fontId="23" fillId="0" borderId="7" xfId="1" applyNumberFormat="1" applyFont="1" applyBorder="1" applyAlignment="1">
      <alignment vertical="center"/>
    </xf>
    <xf numFmtId="164" fontId="23" fillId="0" borderId="36" xfId="0" applyNumberFormat="1" applyFont="1" applyBorder="1" applyAlignment="1">
      <alignment vertical="center"/>
    </xf>
    <xf numFmtId="49" fontId="17" fillId="2" borderId="20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3" fillId="2" borderId="20" xfId="3" applyFont="1" applyFill="1" applyBorder="1" applyAlignment="1">
      <alignment horizontal="center" vertical="center"/>
    </xf>
    <xf numFmtId="0" fontId="34" fillId="0" borderId="0" xfId="0" applyFont="1"/>
    <xf numFmtId="0" fontId="47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6" fontId="23" fillId="2" borderId="0" xfId="1" applyNumberFormat="1" applyFont="1" applyFill="1" applyBorder="1" applyAlignment="1">
      <alignment vertical="center"/>
    </xf>
    <xf numFmtId="166" fontId="23" fillId="0" borderId="0" xfId="1" applyNumberFormat="1" applyFont="1" applyBorder="1" applyAlignment="1">
      <alignment vertical="center"/>
    </xf>
    <xf numFmtId="43" fontId="23" fillId="0" borderId="0" xfId="1" applyNumberFormat="1" applyFont="1" applyBorder="1" applyAlignment="1">
      <alignment vertical="center"/>
    </xf>
    <xf numFmtId="0" fontId="19" fillId="4" borderId="37" xfId="0" applyFont="1" applyFill="1" applyBorder="1" applyAlignment="1">
      <alignment horizontal="center" vertical="center" wrapText="1"/>
    </xf>
    <xf numFmtId="167" fontId="19" fillId="4" borderId="53" xfId="6" applyNumberFormat="1" applyFont="1" applyFill="1" applyBorder="1" applyAlignment="1">
      <alignment vertical="center"/>
    </xf>
    <xf numFmtId="0" fontId="19" fillId="9" borderId="53" xfId="0" applyFont="1" applyFill="1" applyBorder="1" applyAlignment="1">
      <alignment horizontal="center" vertical="center" wrapText="1"/>
    </xf>
    <xf numFmtId="164" fontId="23" fillId="0" borderId="57" xfId="1" applyNumberFormat="1" applyFont="1" applyBorder="1" applyAlignment="1">
      <alignment vertical="center"/>
    </xf>
    <xf numFmtId="164" fontId="31" fillId="0" borderId="55" xfId="1" applyNumberFormat="1" applyFont="1" applyBorder="1" applyAlignment="1">
      <alignment horizontal="left" vertical="center" wrapText="1"/>
    </xf>
    <xf numFmtId="0" fontId="14" fillId="0" borderId="0" xfId="0" applyFont="1" applyBorder="1"/>
    <xf numFmtId="166" fontId="23" fillId="2" borderId="10" xfId="1" applyNumberFormat="1" applyFont="1" applyFill="1" applyBorder="1" applyAlignment="1">
      <alignment vertical="center"/>
    </xf>
    <xf numFmtId="166" fontId="23" fillId="0" borderId="10" xfId="1" applyNumberFormat="1" applyFont="1" applyBorder="1" applyAlignment="1">
      <alignment vertical="center"/>
    </xf>
    <xf numFmtId="166" fontId="23" fillId="0" borderId="11" xfId="1" applyNumberFormat="1" applyFont="1" applyBorder="1" applyAlignment="1">
      <alignment vertical="center"/>
    </xf>
    <xf numFmtId="167" fontId="14" fillId="2" borderId="59" xfId="6" applyNumberFormat="1" applyFont="1" applyFill="1" applyBorder="1" applyAlignment="1">
      <alignment vertical="center"/>
    </xf>
    <xf numFmtId="167" fontId="14" fillId="0" borderId="59" xfId="6" applyNumberFormat="1" applyFont="1" applyBorder="1" applyAlignment="1">
      <alignment vertical="center"/>
    </xf>
    <xf numFmtId="167" fontId="19" fillId="4" borderId="58" xfId="6" applyNumberFormat="1" applyFont="1" applyFill="1" applyBorder="1" applyAlignment="1">
      <alignment vertical="center"/>
    </xf>
    <xf numFmtId="167" fontId="19" fillId="9" borderId="58" xfId="6" applyNumberFormat="1" applyFont="1" applyFill="1" applyBorder="1" applyAlignment="1">
      <alignment vertical="center"/>
    </xf>
    <xf numFmtId="164" fontId="21" fillId="0" borderId="58" xfId="1" applyNumberFormat="1" applyFont="1" applyBorder="1" applyAlignment="1">
      <alignment vertical="center"/>
    </xf>
    <xf numFmtId="166" fontId="23" fillId="2" borderId="9" xfId="1" applyNumberFormat="1" applyFont="1" applyFill="1" applyBorder="1" applyAlignment="1">
      <alignment vertical="center"/>
    </xf>
    <xf numFmtId="0" fontId="29" fillId="0" borderId="4" xfId="0" applyFont="1" applyBorder="1" applyAlignment="1">
      <alignment horizontal="left" vertical="center"/>
    </xf>
    <xf numFmtId="0" fontId="29" fillId="0" borderId="52" xfId="0" applyFont="1" applyBorder="1" applyAlignment="1">
      <alignment horizontal="left" vertical="center"/>
    </xf>
    <xf numFmtId="0" fontId="52" fillId="0" borderId="13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164" fontId="31" fillId="0" borderId="13" xfId="1" applyNumberFormat="1" applyFont="1" applyBorder="1" applyAlignment="1">
      <alignment horizontal="left" vertical="center" wrapText="1"/>
    </xf>
    <xf numFmtId="0" fontId="54" fillId="0" borderId="0" xfId="0" applyFont="1" applyAlignment="1">
      <alignment horizontal="left" vertical="center"/>
    </xf>
    <xf numFmtId="0" fontId="26" fillId="0" borderId="0" xfId="3" quotePrefix="1" applyFont="1" applyBorder="1"/>
    <xf numFmtId="0" fontId="26" fillId="0" borderId="0" xfId="3" quotePrefix="1" applyFont="1" applyBorder="1" applyAlignment="1">
      <alignment horizontal="left"/>
    </xf>
    <xf numFmtId="166" fontId="32" fillId="2" borderId="61" xfId="1" applyNumberFormat="1" applyFont="1" applyFill="1" applyBorder="1"/>
    <xf numFmtId="166" fontId="39" fillId="6" borderId="68" xfId="12" applyNumberFormat="1" applyFont="1" applyFill="1" applyBorder="1" applyAlignment="1">
      <alignment horizontal="center"/>
    </xf>
    <xf numFmtId="166" fontId="39" fillId="6" borderId="69" xfId="12" applyNumberFormat="1" applyFont="1" applyFill="1" applyBorder="1" applyAlignment="1">
      <alignment horizontal="center"/>
    </xf>
    <xf numFmtId="166" fontId="39" fillId="6" borderId="70" xfId="12" applyNumberFormat="1" applyFont="1" applyFill="1" applyBorder="1" applyAlignment="1">
      <alignment horizontal="center"/>
    </xf>
    <xf numFmtId="166" fontId="32" fillId="2" borderId="72" xfId="1" applyNumberFormat="1" applyFont="1" applyFill="1" applyBorder="1"/>
    <xf numFmtId="166" fontId="32" fillId="2" borderId="73" xfId="1" applyNumberFormat="1" applyFont="1" applyFill="1" applyBorder="1"/>
    <xf numFmtId="164" fontId="39" fillId="5" borderId="68" xfId="12" applyNumberFormat="1" applyFont="1" applyFill="1" applyBorder="1"/>
    <xf numFmtId="164" fontId="39" fillId="5" borderId="71" xfId="12" applyNumberFormat="1" applyFont="1" applyFill="1" applyBorder="1"/>
    <xf numFmtId="166" fontId="39" fillId="5" borderId="70" xfId="12" applyNumberFormat="1" applyFont="1" applyFill="1" applyBorder="1"/>
    <xf numFmtId="166" fontId="39" fillId="6" borderId="75" xfId="12" applyNumberFormat="1" applyFont="1" applyFill="1" applyBorder="1" applyAlignment="1">
      <alignment horizontal="center"/>
    </xf>
    <xf numFmtId="0" fontId="19" fillId="5" borderId="60" xfId="0" applyFont="1" applyFill="1" applyBorder="1" applyAlignment="1">
      <alignment horizontal="center" vertical="center"/>
    </xf>
    <xf numFmtId="0" fontId="19" fillId="5" borderId="53" xfId="0" applyFont="1" applyFill="1" applyBorder="1" applyAlignment="1">
      <alignment horizontal="center" vertical="center"/>
    </xf>
    <xf numFmtId="164" fontId="52" fillId="2" borderId="14" xfId="1" applyNumberFormat="1" applyFont="1" applyFill="1" applyBorder="1" applyAlignment="1">
      <alignment vertical="center"/>
    </xf>
    <xf numFmtId="164" fontId="52" fillId="2" borderId="15" xfId="1" applyNumberFormat="1" applyFont="1" applyFill="1" applyBorder="1" applyAlignment="1">
      <alignment vertical="center"/>
    </xf>
    <xf numFmtId="164" fontId="52" fillId="0" borderId="15" xfId="1" applyNumberFormat="1" applyFont="1" applyBorder="1" applyAlignment="1">
      <alignment vertical="center"/>
    </xf>
    <xf numFmtId="164" fontId="53" fillId="4" borderId="13" xfId="1" applyNumberFormat="1" applyFont="1" applyFill="1" applyBorder="1" applyAlignment="1">
      <alignment vertical="center"/>
    </xf>
    <xf numFmtId="164" fontId="53" fillId="9" borderId="13" xfId="1" applyNumberFormat="1" applyFont="1" applyFill="1" applyBorder="1" applyAlignment="1">
      <alignment vertical="center"/>
    </xf>
    <xf numFmtId="164" fontId="3" fillId="0" borderId="0" xfId="0" applyNumberFormat="1" applyFont="1"/>
    <xf numFmtId="0" fontId="45" fillId="0" borderId="3" xfId="0" applyFont="1" applyBorder="1" applyAlignment="1">
      <alignment vertical="center"/>
    </xf>
    <xf numFmtId="0" fontId="46" fillId="0" borderId="17" xfId="0" applyFont="1" applyBorder="1" applyAlignment="1">
      <alignment vertical="center"/>
    </xf>
    <xf numFmtId="164" fontId="28" fillId="4" borderId="4" xfId="1" applyNumberFormat="1" applyFont="1" applyFill="1" applyBorder="1" applyAlignment="1">
      <alignment vertical="center"/>
    </xf>
    <xf numFmtId="164" fontId="28" fillId="9" borderId="4" xfId="1" applyNumberFormat="1" applyFont="1" applyFill="1" applyBorder="1" applyAlignment="1">
      <alignment vertical="center"/>
    </xf>
    <xf numFmtId="164" fontId="38" fillId="0" borderId="56" xfId="1" applyNumberFormat="1" applyFont="1" applyBorder="1" applyAlignment="1">
      <alignment vertical="center"/>
    </xf>
    <xf numFmtId="164" fontId="28" fillId="4" borderId="52" xfId="1" applyNumberFormat="1" applyFont="1" applyFill="1" applyBorder="1" applyAlignment="1">
      <alignment vertical="center"/>
    </xf>
    <xf numFmtId="164" fontId="28" fillId="9" borderId="52" xfId="1" applyNumberFormat="1" applyFont="1" applyFill="1" applyBorder="1" applyAlignment="1">
      <alignment vertical="center"/>
    </xf>
    <xf numFmtId="164" fontId="23" fillId="0" borderId="55" xfId="1" applyNumberFormat="1" applyFont="1" applyBorder="1" applyAlignment="1">
      <alignment horizontal="left" vertical="center" wrapText="1"/>
    </xf>
    <xf numFmtId="166" fontId="28" fillId="4" borderId="52" xfId="1" applyNumberFormat="1" applyFont="1" applyFill="1" applyBorder="1" applyAlignment="1">
      <alignment vertical="center"/>
    </xf>
    <xf numFmtId="166" fontId="28" fillId="9" borderId="52" xfId="1" applyNumberFormat="1" applyFont="1" applyFill="1" applyBorder="1" applyAlignment="1">
      <alignment vertical="center"/>
    </xf>
    <xf numFmtId="164" fontId="38" fillId="0" borderId="52" xfId="1" applyNumberFormat="1" applyFont="1" applyBorder="1" applyAlignment="1">
      <alignment vertical="center"/>
    </xf>
    <xf numFmtId="0" fontId="55" fillId="0" borderId="0" xfId="0" applyFont="1" applyAlignment="1">
      <alignment horizontal="left" vertical="center"/>
    </xf>
    <xf numFmtId="166" fontId="19" fillId="9" borderId="56" xfId="1" applyNumberFormat="1" applyFont="1" applyFill="1" applyBorder="1" applyAlignment="1">
      <alignment vertical="center"/>
    </xf>
    <xf numFmtId="166" fontId="19" fillId="9" borderId="52" xfId="1" applyNumberFormat="1" applyFont="1" applyFill="1" applyBorder="1" applyAlignment="1">
      <alignment vertical="center"/>
    </xf>
    <xf numFmtId="168" fontId="3" fillId="0" borderId="0" xfId="0" applyNumberFormat="1" applyFont="1"/>
    <xf numFmtId="9" fontId="3" fillId="0" borderId="0" xfId="6" applyFont="1"/>
    <xf numFmtId="167" fontId="3" fillId="0" borderId="0" xfId="6" applyNumberFormat="1" applyFont="1"/>
    <xf numFmtId="166" fontId="28" fillId="4" borderId="4" xfId="1" applyNumberFormat="1" applyFont="1" applyFill="1" applyBorder="1" applyAlignment="1">
      <alignment vertical="center"/>
    </xf>
    <xf numFmtId="166" fontId="16" fillId="0" borderId="0" xfId="0" applyNumberFormat="1" applyFont="1"/>
    <xf numFmtId="168" fontId="48" fillId="0" borderId="0" xfId="0" applyNumberFormat="1" applyFont="1"/>
    <xf numFmtId="166" fontId="23" fillId="2" borderId="3" xfId="1" applyNumberFormat="1" applyFont="1" applyFill="1" applyBorder="1" applyAlignment="1">
      <alignment vertical="center"/>
    </xf>
    <xf numFmtId="166" fontId="14" fillId="2" borderId="12" xfId="1" applyNumberFormat="1" applyFont="1" applyFill="1" applyBorder="1" applyAlignment="1">
      <alignment vertical="center"/>
    </xf>
    <xf numFmtId="166" fontId="23" fillId="2" borderId="12" xfId="1" applyNumberFormat="1" applyFont="1" applyFill="1" applyBorder="1" applyAlignment="1">
      <alignment vertical="center"/>
    </xf>
    <xf numFmtId="0" fontId="19" fillId="5" borderId="30" xfId="0" applyFont="1" applyFill="1" applyBorder="1" applyAlignment="1">
      <alignment vertical="center"/>
    </xf>
    <xf numFmtId="166" fontId="14" fillId="2" borderId="50" xfId="1" applyNumberFormat="1" applyFont="1" applyFill="1" applyBorder="1" applyAlignment="1">
      <alignment vertical="center"/>
    </xf>
    <xf numFmtId="166" fontId="39" fillId="5" borderId="83" xfId="3" applyNumberFormat="1" applyFont="1" applyFill="1" applyBorder="1"/>
    <xf numFmtId="166" fontId="39" fillId="5" borderId="87" xfId="3" applyNumberFormat="1" applyFont="1" applyFill="1" applyBorder="1"/>
    <xf numFmtId="166" fontId="28" fillId="9" borderId="4" xfId="1" applyNumberFormat="1" applyFont="1" applyFill="1" applyBorder="1" applyAlignment="1">
      <alignment vertical="center"/>
    </xf>
    <xf numFmtId="166" fontId="28" fillId="9" borderId="13" xfId="1" applyNumberFormat="1" applyFont="1" applyFill="1" applyBorder="1" applyAlignment="1">
      <alignment vertical="center"/>
    </xf>
    <xf numFmtId="166" fontId="39" fillId="4" borderId="88" xfId="12" applyNumberFormat="1" applyFont="1" applyFill="1" applyBorder="1" applyAlignment="1">
      <alignment horizontal="center" vertical="center" wrapText="1"/>
    </xf>
    <xf numFmtId="166" fontId="39" fillId="4" borderId="69" xfId="12" applyNumberFormat="1" applyFont="1" applyFill="1" applyBorder="1" applyAlignment="1">
      <alignment horizontal="center" vertical="center" wrapText="1"/>
    </xf>
    <xf numFmtId="166" fontId="39" fillId="4" borderId="89" xfId="12" applyNumberFormat="1" applyFont="1" applyFill="1" applyBorder="1" applyAlignment="1">
      <alignment horizontal="center" vertical="center" wrapText="1"/>
    </xf>
    <xf numFmtId="166" fontId="39" fillId="4" borderId="90" xfId="12" applyNumberFormat="1" applyFont="1" applyFill="1" applyBorder="1"/>
    <xf numFmtId="166" fontId="39" fillId="4" borderId="91" xfId="12" applyNumberFormat="1" applyFont="1" applyFill="1" applyBorder="1"/>
    <xf numFmtId="166" fontId="39" fillId="4" borderId="92" xfId="12" applyNumberFormat="1" applyFont="1" applyFill="1" applyBorder="1"/>
    <xf numFmtId="166" fontId="32" fillId="4" borderId="76" xfId="1" applyNumberFormat="1" applyFont="1" applyFill="1" applyBorder="1"/>
    <xf numFmtId="166" fontId="32" fillId="4" borderId="39" xfId="1" applyNumberFormat="1" applyFont="1" applyFill="1" applyBorder="1"/>
    <xf numFmtId="166" fontId="32" fillId="4" borderId="77" xfId="1" applyNumberFormat="1" applyFont="1" applyFill="1" applyBorder="1"/>
    <xf numFmtId="166" fontId="21" fillId="0" borderId="52" xfId="1" applyNumberFormat="1" applyFont="1" applyBorder="1" applyAlignment="1">
      <alignment vertical="center"/>
    </xf>
    <xf numFmtId="0" fontId="6" fillId="0" borderId="0" xfId="3" applyFont="1" applyAlignment="1">
      <alignment vertical="center"/>
    </xf>
    <xf numFmtId="0" fontId="3" fillId="0" borderId="0" xfId="0" applyFont="1" applyFill="1"/>
    <xf numFmtId="0" fontId="26" fillId="0" borderId="0" xfId="0" applyFont="1" applyFill="1" applyAlignment="1">
      <alignment horizontal="left" vertical="center"/>
    </xf>
    <xf numFmtId="168" fontId="3" fillId="0" borderId="0" xfId="0" applyNumberFormat="1" applyFont="1" applyFill="1"/>
    <xf numFmtId="164" fontId="28" fillId="6" borderId="86" xfId="13" quotePrefix="1" applyNumberFormat="1" applyFont="1" applyFill="1" applyBorder="1" applyAlignment="1">
      <alignment horizontal="center" vertical="center" wrapText="1"/>
    </xf>
    <xf numFmtId="166" fontId="39" fillId="6" borderId="93" xfId="12" applyNumberFormat="1" applyFont="1" applyFill="1" applyBorder="1" applyAlignment="1">
      <alignment horizontal="center"/>
    </xf>
    <xf numFmtId="166" fontId="39" fillId="6" borderId="94" xfId="12" applyNumberFormat="1" applyFont="1" applyFill="1" applyBorder="1" applyAlignment="1">
      <alignment horizontal="center"/>
    </xf>
    <xf numFmtId="166" fontId="39" fillId="6" borderId="95" xfId="12" applyNumberFormat="1" applyFont="1" applyFill="1" applyBorder="1" applyAlignment="1">
      <alignment horizontal="center"/>
    </xf>
    <xf numFmtId="166" fontId="39" fillId="6" borderId="96" xfId="12" applyNumberFormat="1" applyFont="1" applyFill="1" applyBorder="1" applyAlignment="1">
      <alignment horizontal="center"/>
    </xf>
    <xf numFmtId="166" fontId="39" fillId="4" borderId="97" xfId="12" applyNumberFormat="1" applyFont="1" applyFill="1" applyBorder="1" applyAlignment="1">
      <alignment horizontal="center" vertical="center" wrapText="1"/>
    </xf>
    <xf numFmtId="166" fontId="39" fillId="4" borderId="94" xfId="12" applyNumberFormat="1" applyFont="1" applyFill="1" applyBorder="1" applyAlignment="1">
      <alignment horizontal="center" vertical="center" wrapText="1"/>
    </xf>
    <xf numFmtId="166" fontId="39" fillId="4" borderId="98" xfId="12" applyNumberFormat="1" applyFont="1" applyFill="1" applyBorder="1" applyAlignment="1">
      <alignment horizontal="center" vertical="center" wrapText="1"/>
    </xf>
    <xf numFmtId="166" fontId="39" fillId="6" borderId="99" xfId="12" applyNumberFormat="1" applyFont="1" applyFill="1" applyBorder="1" applyAlignment="1">
      <alignment horizontal="center"/>
    </xf>
    <xf numFmtId="166" fontId="39" fillId="6" borderId="100" xfId="12" applyNumberFormat="1" applyFont="1" applyFill="1" applyBorder="1" applyAlignment="1">
      <alignment horizontal="center"/>
    </xf>
    <xf numFmtId="166" fontId="39" fillId="6" borderId="101" xfId="12" applyNumberFormat="1" applyFont="1" applyFill="1" applyBorder="1" applyAlignment="1">
      <alignment horizontal="center"/>
    </xf>
    <xf numFmtId="166" fontId="39" fillId="6" borderId="102" xfId="12" applyNumberFormat="1" applyFont="1" applyFill="1" applyBorder="1" applyAlignment="1">
      <alignment horizontal="center"/>
    </xf>
    <xf numFmtId="166" fontId="39" fillId="6" borderId="103" xfId="12" applyNumberFormat="1" applyFont="1" applyFill="1" applyBorder="1" applyAlignment="1">
      <alignment horizontal="center"/>
    </xf>
    <xf numFmtId="1" fontId="39" fillId="4" borderId="104" xfId="12" quotePrefix="1" applyNumberFormat="1" applyFont="1" applyFill="1" applyBorder="1" applyAlignment="1">
      <alignment horizontal="center" vertical="center" wrapText="1"/>
    </xf>
    <xf numFmtId="1" fontId="39" fillId="4" borderId="101" xfId="12" quotePrefix="1" applyNumberFormat="1" applyFont="1" applyFill="1" applyBorder="1" applyAlignment="1">
      <alignment horizontal="center" vertical="center" wrapText="1"/>
    </xf>
    <xf numFmtId="166" fontId="39" fillId="4" borderId="105" xfId="12" quotePrefix="1" applyNumberFormat="1" applyFont="1" applyFill="1" applyBorder="1" applyAlignment="1">
      <alignment horizontal="center" vertical="center" wrapText="1"/>
    </xf>
    <xf numFmtId="166" fontId="53" fillId="4" borderId="13" xfId="1" applyNumberFormat="1" applyFont="1" applyFill="1" applyBorder="1" applyAlignment="1">
      <alignment vertical="center"/>
    </xf>
    <xf numFmtId="166" fontId="39" fillId="12" borderId="97" xfId="12" applyNumberFormat="1" applyFont="1" applyFill="1" applyBorder="1" applyAlignment="1">
      <alignment horizontal="center" vertical="center" wrapText="1"/>
    </xf>
    <xf numFmtId="166" fontId="39" fillId="12" borderId="94" xfId="12" applyNumberFormat="1" applyFont="1" applyFill="1" applyBorder="1" applyAlignment="1">
      <alignment horizontal="center" vertical="center" wrapText="1"/>
    </xf>
    <xf numFmtId="166" fontId="39" fillId="12" borderId="98" xfId="12" applyNumberFormat="1" applyFont="1" applyFill="1" applyBorder="1" applyAlignment="1">
      <alignment horizontal="center" vertical="center" wrapText="1"/>
    </xf>
    <xf numFmtId="1" fontId="39" fillId="12" borderId="104" xfId="12" quotePrefix="1" applyNumberFormat="1" applyFont="1" applyFill="1" applyBorder="1" applyAlignment="1">
      <alignment horizontal="center" vertical="center" wrapText="1"/>
    </xf>
    <xf numFmtId="1" fontId="39" fillId="12" borderId="101" xfId="12" quotePrefix="1" applyNumberFormat="1" applyFont="1" applyFill="1" applyBorder="1" applyAlignment="1">
      <alignment horizontal="center" vertical="center" wrapText="1"/>
    </xf>
    <xf numFmtId="166" fontId="39" fillId="12" borderId="105" xfId="12" quotePrefix="1" applyNumberFormat="1" applyFont="1" applyFill="1" applyBorder="1" applyAlignment="1">
      <alignment horizontal="center" vertical="center" wrapText="1"/>
    </xf>
    <xf numFmtId="166" fontId="32" fillId="12" borderId="76" xfId="1" applyNumberFormat="1" applyFont="1" applyFill="1" applyBorder="1"/>
    <xf numFmtId="166" fontId="32" fillId="12" borderId="39" xfId="1" applyNumberFormat="1" applyFont="1" applyFill="1" applyBorder="1"/>
    <xf numFmtId="166" fontId="32" fillId="12" borderId="77" xfId="1" applyNumberFormat="1" applyFont="1" applyFill="1" applyBorder="1"/>
    <xf numFmtId="166" fontId="39" fillId="12" borderId="90" xfId="12" applyNumberFormat="1" applyFont="1" applyFill="1" applyBorder="1"/>
    <xf numFmtId="166" fontId="39" fillId="12" borderId="91" xfId="12" applyNumberFormat="1" applyFont="1" applyFill="1" applyBorder="1"/>
    <xf numFmtId="166" fontId="39" fillId="12" borderId="92" xfId="12" applyNumberFormat="1" applyFont="1" applyFill="1" applyBorder="1"/>
    <xf numFmtId="167" fontId="39" fillId="5" borderId="68" xfId="12" applyNumberFormat="1" applyFont="1" applyFill="1" applyBorder="1"/>
    <xf numFmtId="167" fontId="39" fillId="5" borderId="71" xfId="12" applyNumberFormat="1" applyFont="1" applyFill="1" applyBorder="1"/>
    <xf numFmtId="167" fontId="39" fillId="5" borderId="70" xfId="12" applyNumberFormat="1" applyFont="1" applyFill="1" applyBorder="1"/>
    <xf numFmtId="0" fontId="14" fillId="2" borderId="0" xfId="3" applyFont="1" applyFill="1"/>
    <xf numFmtId="168" fontId="14" fillId="2" borderId="0" xfId="3" applyNumberFormat="1" applyFont="1" applyFill="1"/>
    <xf numFmtId="0" fontId="14" fillId="0" borderId="82" xfId="3" applyFont="1" applyBorder="1" applyAlignment="1">
      <alignment horizontal="left"/>
    </xf>
    <xf numFmtId="166" fontId="14" fillId="2" borderId="82" xfId="3" applyNumberFormat="1" applyFont="1" applyFill="1" applyBorder="1"/>
    <xf numFmtId="167" fontId="14" fillId="2" borderId="78" xfId="6" applyNumberFormat="1" applyFont="1" applyFill="1" applyBorder="1" applyAlignment="1">
      <alignment horizontal="right"/>
    </xf>
    <xf numFmtId="167" fontId="14" fillId="2" borderId="10" xfId="6" applyNumberFormat="1" applyFont="1" applyFill="1" applyBorder="1" applyAlignment="1">
      <alignment horizontal="right"/>
    </xf>
    <xf numFmtId="167" fontId="14" fillId="2" borderId="79" xfId="6" applyNumberFormat="1" applyFont="1" applyFill="1" applyBorder="1" applyAlignment="1">
      <alignment horizontal="right"/>
    </xf>
    <xf numFmtId="167" fontId="14" fillId="2" borderId="34" xfId="6" applyNumberFormat="1" applyFont="1" applyFill="1" applyBorder="1" applyAlignment="1">
      <alignment horizontal="right"/>
    </xf>
    <xf numFmtId="0" fontId="14" fillId="8" borderId="0" xfId="3" applyFont="1" applyFill="1"/>
    <xf numFmtId="49" fontId="17" fillId="2" borderId="20" xfId="4" applyNumberFormat="1" applyFont="1" applyFill="1" applyBorder="1" applyAlignment="1" applyProtection="1">
      <alignment horizontal="center" vertical="center"/>
    </xf>
    <xf numFmtId="0" fontId="16" fillId="2" borderId="20" xfId="0" quotePrefix="1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/>
    </xf>
    <xf numFmtId="49" fontId="17" fillId="2" borderId="23" xfId="4" applyNumberFormat="1" applyFont="1" applyFill="1" applyBorder="1" applyAlignment="1" applyProtection="1">
      <alignment horizontal="center" vertical="center"/>
    </xf>
    <xf numFmtId="49" fontId="17" fillId="2" borderId="38" xfId="4" applyNumberFormat="1" applyFont="1" applyFill="1" applyBorder="1" applyAlignment="1" applyProtection="1">
      <alignment horizontal="center" vertical="center"/>
    </xf>
    <xf numFmtId="49" fontId="17" fillId="2" borderId="24" xfId="4" applyNumberFormat="1" applyFont="1" applyFill="1" applyBorder="1" applyAlignment="1" applyProtection="1">
      <alignment horizontal="center" vertical="center"/>
    </xf>
    <xf numFmtId="49" fontId="17" fillId="2" borderId="20" xfId="4" applyNumberFormat="1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1" fillId="2" borderId="21" xfId="4" applyNumberFormat="1" applyFont="1" applyFill="1" applyBorder="1" applyAlignment="1" applyProtection="1">
      <alignment horizontal="center" vertical="center"/>
    </xf>
    <xf numFmtId="0" fontId="11" fillId="2" borderId="22" xfId="4" applyNumberFormat="1" applyFont="1" applyFill="1" applyBorder="1" applyAlignment="1" applyProtection="1">
      <alignment horizontal="center" vertical="center"/>
    </xf>
    <xf numFmtId="0" fontId="13" fillId="2" borderId="23" xfId="3" applyFont="1" applyFill="1" applyBorder="1" applyAlignment="1">
      <alignment horizontal="center" vertical="center"/>
    </xf>
    <xf numFmtId="0" fontId="13" fillId="2" borderId="38" xfId="3" applyFont="1" applyFill="1" applyBorder="1" applyAlignment="1">
      <alignment horizontal="center" vertical="center"/>
    </xf>
    <xf numFmtId="0" fontId="13" fillId="2" borderId="24" xfId="3" applyFont="1" applyFill="1" applyBorder="1" applyAlignment="1">
      <alignment horizontal="center" vertical="center"/>
    </xf>
    <xf numFmtId="0" fontId="13" fillId="2" borderId="20" xfId="3" applyFont="1" applyFill="1" applyBorder="1" applyAlignment="1">
      <alignment horizontal="center" vertical="center"/>
    </xf>
    <xf numFmtId="0" fontId="14" fillId="2" borderId="23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0" fontId="11" fillId="2" borderId="23" xfId="4" applyNumberFormat="1" applyFont="1" applyFill="1" applyBorder="1" applyAlignment="1" applyProtection="1">
      <alignment horizontal="center" vertical="center"/>
    </xf>
    <xf numFmtId="0" fontId="11" fillId="2" borderId="38" xfId="4" applyNumberFormat="1" applyFont="1" applyFill="1" applyBorder="1" applyAlignment="1" applyProtection="1">
      <alignment horizontal="center" vertical="center"/>
    </xf>
    <xf numFmtId="0" fontId="19" fillId="0" borderId="46" xfId="0" applyFont="1" applyBorder="1" applyAlignment="1">
      <alignment horizontal="left" vertical="center" wrapText="1"/>
    </xf>
    <xf numFmtId="0" fontId="19" fillId="0" borderId="42" xfId="0" applyFont="1" applyBorder="1" applyAlignment="1">
      <alignment horizontal="left" vertical="center" wrapText="1"/>
    </xf>
    <xf numFmtId="0" fontId="19" fillId="0" borderId="50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48" xfId="0" applyFont="1" applyBorder="1" applyAlignment="1">
      <alignment vertical="center" wrapText="1"/>
    </xf>
    <xf numFmtId="0" fontId="19" fillId="0" borderId="49" xfId="0" applyFont="1" applyBorder="1" applyAlignment="1">
      <alignment vertical="center" wrapText="1"/>
    </xf>
    <xf numFmtId="0" fontId="19" fillId="0" borderId="50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19" fillId="2" borderId="46" xfId="0" applyFont="1" applyFill="1" applyBorder="1" applyAlignment="1">
      <alignment vertical="center" wrapText="1"/>
    </xf>
    <xf numFmtId="0" fontId="19" fillId="2" borderId="42" xfId="0" applyFont="1" applyFill="1" applyBorder="1" applyAlignment="1">
      <alignment vertical="center" wrapText="1"/>
    </xf>
    <xf numFmtId="0" fontId="19" fillId="2" borderId="50" xfId="0" applyFont="1" applyFill="1" applyBorder="1" applyAlignment="1">
      <alignment vertical="center" wrapText="1"/>
    </xf>
    <xf numFmtId="0" fontId="19" fillId="2" borderId="28" xfId="0" applyFont="1" applyFill="1" applyBorder="1" applyAlignment="1">
      <alignment vertical="center" wrapText="1"/>
    </xf>
    <xf numFmtId="0" fontId="19" fillId="0" borderId="46" xfId="0" applyFont="1" applyBorder="1" applyAlignment="1">
      <alignment vertical="center" wrapText="1"/>
    </xf>
    <xf numFmtId="0" fontId="19" fillId="0" borderId="42" xfId="0" applyFont="1" applyBorder="1" applyAlignment="1">
      <alignment vertical="center" wrapText="1"/>
    </xf>
    <xf numFmtId="0" fontId="53" fillId="0" borderId="12" xfId="0" applyFont="1" applyBorder="1" applyAlignment="1">
      <alignment vertical="center"/>
    </xf>
    <xf numFmtId="0" fontId="53" fillId="0" borderId="27" xfId="0" applyFont="1" applyBorder="1" applyAlignment="1">
      <alignment vertical="center"/>
    </xf>
    <xf numFmtId="0" fontId="25" fillId="0" borderId="3" xfId="0" applyFont="1" applyBorder="1" applyAlignment="1">
      <alignment vertical="center"/>
    </xf>
    <xf numFmtId="0" fontId="25" fillId="0" borderId="25" xfId="0" applyFont="1" applyBorder="1" applyAlignment="1">
      <alignment vertical="center"/>
    </xf>
    <xf numFmtId="0" fontId="25" fillId="0" borderId="8" xfId="0" applyFont="1" applyBorder="1" applyAlignment="1">
      <alignment horizontal="left" vertical="center"/>
    </xf>
    <xf numFmtId="0" fontId="25" fillId="0" borderId="26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47" fillId="0" borderId="37" xfId="0" applyFont="1" applyBorder="1" applyAlignment="1">
      <alignment horizontal="center" vertical="center"/>
    </xf>
    <xf numFmtId="0" fontId="47" fillId="0" borderId="55" xfId="0" applyFont="1" applyBorder="1" applyAlignment="1">
      <alignment horizontal="center" vertical="center"/>
    </xf>
    <xf numFmtId="0" fontId="47" fillId="0" borderId="58" xfId="0" applyFont="1" applyBorder="1" applyAlignment="1">
      <alignment horizontal="center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27" xfId="0" applyFont="1" applyBorder="1" applyAlignment="1">
      <alignment horizontal="left" vertical="center" wrapText="1"/>
    </xf>
    <xf numFmtId="0" fontId="46" fillId="0" borderId="37" xfId="0" applyFont="1" applyBorder="1" applyAlignment="1">
      <alignment horizontal="center" vertical="center"/>
    </xf>
    <xf numFmtId="0" fontId="46" fillId="0" borderId="55" xfId="0" applyFont="1" applyBorder="1" applyAlignment="1">
      <alignment horizontal="center" vertical="center"/>
    </xf>
    <xf numFmtId="0" fontId="46" fillId="0" borderId="58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166" fontId="40" fillId="11" borderId="107" xfId="13" quotePrefix="1" applyNumberFormat="1" applyFont="1" applyFill="1" applyBorder="1" applyAlignment="1">
      <alignment horizontal="center" vertical="center" wrapText="1"/>
    </xf>
    <xf numFmtId="166" fontId="40" fillId="11" borderId="106" xfId="13" quotePrefix="1" applyNumberFormat="1" applyFont="1" applyFill="1" applyBorder="1" applyAlignment="1">
      <alignment horizontal="center" vertical="center" wrapText="1"/>
    </xf>
    <xf numFmtId="166" fontId="40" fillId="11" borderId="108" xfId="13" quotePrefix="1" applyNumberFormat="1" applyFont="1" applyFill="1" applyBorder="1" applyAlignment="1">
      <alignment horizontal="center" vertical="center" wrapText="1"/>
    </xf>
    <xf numFmtId="164" fontId="28" fillId="6" borderId="80" xfId="13" quotePrefix="1" applyNumberFormat="1" applyFont="1" applyFill="1" applyBorder="1" applyAlignment="1">
      <alignment horizontal="center" vertical="center" wrapText="1"/>
    </xf>
    <xf numFmtId="164" fontId="28" fillId="6" borderId="81" xfId="13" quotePrefix="1" applyNumberFormat="1" applyFont="1" applyFill="1" applyBorder="1" applyAlignment="1">
      <alignment horizontal="center" vertical="center" wrapText="1"/>
    </xf>
    <xf numFmtId="164" fontId="28" fillId="7" borderId="62" xfId="13" quotePrefix="1" applyNumberFormat="1" applyFont="1" applyFill="1" applyBorder="1" applyAlignment="1">
      <alignment horizontal="center" vertical="center" wrapText="1"/>
    </xf>
    <xf numFmtId="164" fontId="28" fillId="7" borderId="63" xfId="13" quotePrefix="1" applyNumberFormat="1" applyFont="1" applyFill="1" applyBorder="1" applyAlignment="1">
      <alignment horizontal="center" vertical="center" wrapText="1"/>
    </xf>
    <xf numFmtId="164" fontId="28" fillId="7" borderId="64" xfId="13" quotePrefix="1" applyNumberFormat="1" applyFont="1" applyFill="1" applyBorder="1" applyAlignment="1">
      <alignment horizontal="center" vertical="center" wrapText="1"/>
    </xf>
    <xf numFmtId="164" fontId="28" fillId="7" borderId="74" xfId="13" quotePrefix="1" applyNumberFormat="1" applyFont="1" applyFill="1" applyBorder="1" applyAlignment="1">
      <alignment horizontal="center" vertical="center" wrapText="1"/>
    </xf>
    <xf numFmtId="166" fontId="40" fillId="10" borderId="65" xfId="13" quotePrefix="1" applyNumberFormat="1" applyFont="1" applyFill="1" applyBorder="1" applyAlignment="1">
      <alignment horizontal="center" vertical="center" wrapText="1"/>
    </xf>
    <xf numFmtId="166" fontId="40" fillId="10" borderId="66" xfId="13" quotePrefix="1" applyNumberFormat="1" applyFont="1" applyFill="1" applyBorder="1" applyAlignment="1">
      <alignment horizontal="center" vertical="center" wrapText="1"/>
    </xf>
    <xf numFmtId="166" fontId="40" fillId="10" borderId="67" xfId="13" quotePrefix="1" applyNumberFormat="1" applyFont="1" applyFill="1" applyBorder="1" applyAlignment="1">
      <alignment horizontal="center" vertical="center" wrapText="1"/>
    </xf>
    <xf numFmtId="164" fontId="28" fillId="6" borderId="84" xfId="13" quotePrefix="1" applyNumberFormat="1" applyFont="1" applyFill="1" applyBorder="1" applyAlignment="1">
      <alignment horizontal="center" vertical="center" wrapText="1"/>
    </xf>
    <xf numFmtId="164" fontId="28" fillId="6" borderId="85" xfId="13" quotePrefix="1" applyNumberFormat="1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25" fillId="0" borderId="8" xfId="0" applyFont="1" applyBorder="1" applyAlignment="1">
      <alignment vertical="center"/>
    </xf>
    <xf numFmtId="0" fontId="25" fillId="0" borderId="26" xfId="0" applyFont="1" applyBorder="1" applyAlignment="1">
      <alignment vertical="center"/>
    </xf>
    <xf numFmtId="0" fontId="25" fillId="0" borderId="12" xfId="0" applyFont="1" applyBorder="1" applyAlignment="1">
      <alignment vertical="center"/>
    </xf>
    <xf numFmtId="0" fontId="25" fillId="0" borderId="27" xfId="0" applyFont="1" applyBorder="1" applyAlignment="1">
      <alignment vertical="center"/>
    </xf>
    <xf numFmtId="0" fontId="19" fillId="0" borderId="17" xfId="0" applyFont="1" applyBorder="1" applyAlignment="1">
      <alignment vertical="center" wrapText="1"/>
    </xf>
    <xf numFmtId="0" fontId="19" fillId="0" borderId="47" xfId="0" applyFont="1" applyBorder="1" applyAlignment="1">
      <alignment vertical="center" wrapText="1"/>
    </xf>
    <xf numFmtId="0" fontId="19" fillId="0" borderId="48" xfId="0" applyFont="1" applyBorder="1" applyAlignment="1">
      <alignment horizontal="left" vertical="center" wrapText="1"/>
    </xf>
    <xf numFmtId="0" fontId="19" fillId="0" borderId="49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47" xfId="0" applyFont="1" applyBorder="1" applyAlignment="1">
      <alignment horizontal="left" vertical="center" wrapText="1"/>
    </xf>
  </cellXfs>
  <cellStyles count="18">
    <cellStyle name="Comma" xfId="1" builtinId="3"/>
    <cellStyle name="Comma 2" xfId="9" xr:uid="{00000000-0005-0000-0000-000001000000}"/>
    <cellStyle name="Comma 2 2" xfId="15" xr:uid="{00000000-0005-0000-0000-000002000000}"/>
    <cellStyle name="Comma 2 2 2" xfId="16" xr:uid="{00000000-0005-0000-0000-000003000000}"/>
    <cellStyle name="Comma 2 7" xfId="12" xr:uid="{00000000-0005-0000-0000-000004000000}"/>
    <cellStyle name="Comma 3 2" xfId="11" xr:uid="{00000000-0005-0000-0000-000005000000}"/>
    <cellStyle name="Normal" xfId="0" builtinId="0"/>
    <cellStyle name="Normal 2" xfId="7" xr:uid="{00000000-0005-0000-0000-000007000000}"/>
    <cellStyle name="Normal 2 2" xfId="17" xr:uid="{00000000-0005-0000-0000-000008000000}"/>
    <cellStyle name="Normal 2 2 2" xfId="5" xr:uid="{00000000-0005-0000-0000-000009000000}"/>
    <cellStyle name="Normal 2 3" xfId="8" xr:uid="{00000000-0005-0000-0000-00000A000000}"/>
    <cellStyle name="Normal 2 3 2 2" xfId="14" xr:uid="{00000000-0005-0000-0000-00000B000000}"/>
    <cellStyle name="Normal 2 4" xfId="2" xr:uid="{00000000-0005-0000-0000-00000C000000}"/>
    <cellStyle name="Normal 2 5" xfId="3" xr:uid="{00000000-0005-0000-0000-00000D000000}"/>
    <cellStyle name="Normal_2010 Evaluation Final Report_V4" xfId="13" xr:uid="{00000000-0005-0000-0000-00000E000000}"/>
    <cellStyle name="Normal_HongTrang042005" xfId="4" xr:uid="{00000000-0005-0000-0000-00000F000000}"/>
    <cellStyle name="Percent" xfId="6" builtinId="5"/>
    <cellStyle name="Percent 2 5" xfId="10" xr:uid="{00000000-0005-0000-0000-000011000000}"/>
  </cellStyles>
  <dxfs count="10"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  <strike val="0"/>
        <color rgb="FF002060"/>
      </font>
      <fill>
        <patternFill>
          <bgColor theme="0"/>
        </patternFill>
      </fill>
    </dxf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color theme="7" tint="-0.24994659260841701"/>
      </font>
      <fill>
        <patternFill>
          <bgColor theme="0" tint="-4.9989318521683403E-2"/>
        </patternFill>
      </fill>
    </dxf>
    <dxf>
      <font>
        <b/>
        <i val="0"/>
        <color theme="7" tint="-0.2499465926084170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OT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16594566217560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chart'!$B$11:$D$11</c:f>
              <c:strCache>
                <c:ptCount val="3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FFC000">
                  <a:lumMod val="75000"/>
                </a:srgb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C000">
                  <a:lumMod val="75000"/>
                </a:srgbClr>
              </a:solidFill>
              <a:ln w="9525" cap="flat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4"/>
              <c:spPr>
                <a:solidFill>
                  <a:srgbClr val="FFC000">
                    <a:lumMod val="75000"/>
                  </a:srgbClr>
                </a:solidFill>
                <a:ln w="9525" cap="flat" cmpd="sng" algn="ctr">
                  <a:solidFill>
                    <a:srgbClr val="FFC000">
                      <a:lumMod val="75000"/>
                    </a:srgbClr>
                  </a:solidFill>
                  <a:round/>
                </a:ln>
                <a:effectLst/>
              </c:spPr>
            </c:marker>
            <c:bubble3D val="0"/>
            <c:spPr>
              <a:ln w="22225" cap="rnd" cmpd="sng" algn="ctr">
                <a:solidFill>
                  <a:srgbClr val="FFC000">
                    <a:lumMod val="75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2-4ACD-B18E-41AF69DF4A74}"/>
              </c:ext>
            </c:extLst>
          </c:dPt>
          <c:dLbls>
            <c:dLbl>
              <c:idx val="0"/>
              <c:layout>
                <c:manualLayout>
                  <c:x val="-4.286937040005602E-2"/>
                  <c:y val="2.80977484480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F9-40E4-B08A-347EDD364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chart'!$E$11:$P$11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3F5-A4C8-47869532D6E9}"/>
            </c:ext>
          </c:extLst>
        </c:ser>
        <c:ser>
          <c:idx val="3"/>
          <c:order val="3"/>
          <c:tx>
            <c:strRef>
              <c:f>'Data chart'!$B$14:$D$14</c:f>
              <c:strCache>
                <c:ptCount val="3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chart'!$E$10:$Q$10</c:f>
              <c:strCache>
                <c:ptCount val="13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chart'!$E$14:$P$14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4-43F5-A4C8-47869532D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20688"/>
        <c:axId val="-1005420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chart'!$E$12:$Q$12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864-43F5-A4C8-47869532D6E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64-43F5-A4C8-47869532D6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rgbClr val="00B050"/>
                    </a:solidFill>
                    <a:ln w="9525" cap="flat" cmpd="sng" algn="ctr">
                      <a:solidFill>
                        <a:srgbClr val="00B050"/>
                      </a:solidFill>
                      <a:round/>
                    </a:ln>
                    <a:effectLst/>
                  </c:spPr>
                </c:marker>
                <c:dLbls>
                  <c:dLbl>
                    <c:idx val="4"/>
                    <c:layout>
                      <c:manualLayout>
                        <c:x val="-4.0583405816966164E-2"/>
                        <c:y val="6.47600833968097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5864-43F5-A4C8-47869532D6E9}"/>
                      </c:ext>
                    </c:extLst>
                  </c:dLbl>
                  <c:dLbl>
                    <c:idx val="5"/>
                    <c:layout>
                      <c:manualLayout>
                        <c:x val="-3.8549286686427459E-2"/>
                        <c:y val="5.526290681069177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830C-4F1F-B153-1CFCA084B19C}"/>
                      </c:ext>
                    </c:extLst>
                  </c:dLbl>
                  <c:dLbl>
                    <c:idx val="10"/>
                    <c:layout>
                      <c:manualLayout>
                        <c:x val="-2.66718505196098E-2"/>
                        <c:y val="-4.394980642089125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2-BD92-4ACD-B18E-41AF69DF4A7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chart'!$E$15:$Q$15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64-43F5-A4C8-47869532D6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chart'!$E$10:$Q$10</c15:sqref>
                        </c15:formulaRef>
                      </c:ext>
                    </c:extLst>
                    <c:strCache>
                      <c:ptCount val="13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chart'!$E$16:$Q$16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64-43F5-A4C8-47869532D6E9}"/>
                  </c:ext>
                </c:extLst>
              </c15:ser>
            </c15:filteredLineSeries>
          </c:ext>
        </c:extLst>
      </c:lineChart>
      <c:catAx>
        <c:axId val="-100542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0144"/>
        <c:crosses val="autoZero"/>
        <c:auto val="1"/>
        <c:lblAlgn val="ctr"/>
        <c:lblOffset val="100"/>
        <c:noMultiLvlLbl val="0"/>
      </c:catAx>
      <c:valAx>
        <c:axId val="-1005420144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20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AVG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(FY2021 vs FY2020)</a:t>
            </a:r>
          </a:p>
        </c:rich>
      </c:tx>
      <c:layout>
        <c:manualLayout>
          <c:xMode val="edge"/>
          <c:yMode val="edge"/>
          <c:x val="0.40753239980456502"/>
          <c:y val="4.00471105379083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chart'!$B$13:$D$13</c:f>
              <c:strCache>
                <c:ptCount val="3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2225" cap="rnd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91-4A9C-A937-7C90B57D77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chart'!$E$13:$P$13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9-40CB-9387-ECE7B89AB5C1}"/>
            </c:ext>
          </c:extLst>
        </c:ser>
        <c:ser>
          <c:idx val="5"/>
          <c:order val="5"/>
          <c:tx>
            <c:strRef>
              <c:f>'Data chart'!$B$16:$D$16</c:f>
              <c:strCache>
                <c:ptCount val="3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  <c:pt idx="12">
                  <c:v>Accumulated (Apr-Jun)</c:v>
                </c:pt>
                <c:pt idx="13">
                  <c:v>Total
Fiscal year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chart'!$E$16:$P$16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9-40CB-9387-ECE7B89AB5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9056"/>
        <c:axId val="-100542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FA9-40CB-9387-ECE7B89AB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  <c:pt idx="12">
                        <c:v>Accumulated (Apr-Jun)</c:v>
                      </c:pt>
                      <c:pt idx="13">
                        <c:v>Total
Fiscal year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'Sheet1_Summary Report'!$F$13:$Q$13</c15:sqref>
                        </c15:fullRef>
                        <c15:formulaRef>
                          <c15:sqref>'Sheet1_Summary Report'!$F$13:$Q$13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FA9-40CB-9387-ECE7B89AB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Pt>
                  <c:idx val="4"/>
                  <c:marker>
                    <c:symbol val="none"/>
                  </c:marker>
                  <c:bubble3D val="0"/>
                  <c:spPr>
                    <a:ln w="22225" cap="rnd" cmpd="sng" algn="ctr">
                      <a:solidFill>
                        <a:schemeClr val="accent4">
                          <a:lumMod val="75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DB91-4A9C-A937-7C90B57D7774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FA9-40CB-9387-ECE7B89AB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FA9-40CB-9387-ECE7B89AB5C1}"/>
                  </c:ext>
                </c:extLst>
              </c15:ser>
            </c15:filteredLineSeries>
          </c:ext>
        </c:extLst>
      </c:lineChart>
      <c:catAx>
        <c:axId val="-10054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24496"/>
        <c:crosses val="autoZero"/>
        <c:auto val="1"/>
        <c:lblAlgn val="ctr"/>
        <c:lblOffset val="100"/>
        <c:noMultiLvlLbl val="0"/>
      </c:catAx>
      <c:valAx>
        <c:axId val="-1005424496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9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OT Hrs/person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'Data chart'!$B$13:$C$13</c:f>
              <c:strCache>
                <c:ptCount val="2"/>
                <c:pt idx="0">
                  <c:v>FY2021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chart'!$E$13:$R$13</c15:sqref>
                  </c15:fullRef>
                </c:ext>
              </c:extLst>
              <c:f>'Data chart'!$E$13:$P$13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C-4E9A-A0CE-85D4C9966D42}"/>
            </c:ext>
          </c:extLst>
        </c:ser>
        <c:ser>
          <c:idx val="5"/>
          <c:order val="5"/>
          <c:tx>
            <c:strRef>
              <c:f>'Data chart'!$B$16:$C$16</c:f>
              <c:strCache>
                <c:ptCount val="2"/>
                <c:pt idx="0">
                  <c:v>FY2020</c:v>
                </c:pt>
                <c:pt idx="1">
                  <c:v>Avg (hrs/per)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chart'!$E$16:$R$16</c15:sqref>
                  </c15:fullRef>
                </c:ext>
              </c:extLst>
              <c:f>'Data chart'!$E$16:$P$16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C-4E9A-A0CE-85D4C9966D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005417968"/>
        <c:axId val="-100541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chart'!$B$11:$C$11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chart'!$E$11:$R$11</c15:sqref>
                        </c15:fullRef>
                        <c15:formulaRef>
                          <c15:sqref>'Data chart'!$E$11:$P$11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0C-4E9A-A0CE-85D4C9966D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0C-4E9A-A0CE-85D4C9966D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chart'!$B$14:$C$14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Overtime (hrs)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6">
                        <a:lumMod val="60000"/>
                      </a:schemeClr>
                    </a:solidFill>
                    <a:ln w="9525" cap="flat" cmpd="sng" algn="ctr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chart'!$E$14:$R$14</c15:sqref>
                        </c15:fullRef>
                        <c15:formulaRef>
                          <c15:sqref>'Data chart'!$E$14:$P$14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0C-4E9A-A0CE-85D4C9966D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>
                        <a:lumMod val="60000"/>
                      </a:schemeClr>
                    </a:solidFill>
                    <a:ln w="9525" cap="flat" cmpd="sng" algn="ctr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0C-4E9A-A0CE-85D4C9966D42}"/>
                  </c:ext>
                </c:extLst>
              </c15:ser>
            </c15:filteredLineSeries>
          </c:ext>
        </c:extLst>
      </c:lineChart>
      <c:catAx>
        <c:axId val="-10054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8512"/>
        <c:crosses val="autoZero"/>
        <c:auto val="1"/>
        <c:lblAlgn val="ctr"/>
        <c:lblOffset val="100"/>
        <c:noMultiLvlLbl val="0"/>
      </c:catAx>
      <c:valAx>
        <c:axId val="-1005418512"/>
        <c:scaling>
          <c:orientation val="minMax"/>
        </c:scaling>
        <c:delete val="0"/>
        <c:axPos val="l"/>
        <c:numFmt formatCode="_(* #,##0.0_);_(* \(#,##0.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9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Comparison</a:t>
            </a:r>
            <a:r>
              <a:rPr lang="en-US" sz="14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by Actual OT Hrs</a:t>
            </a:r>
          </a:p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(FY20 vs FY19)</a:t>
            </a:r>
          </a:p>
        </c:rich>
      </c:tx>
      <c:layout>
        <c:manualLayout>
          <c:xMode val="edge"/>
          <c:yMode val="edge"/>
          <c:x val="0.34182244332936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chart'!$B$11:$C$11</c:f>
              <c:strCache>
                <c:ptCount val="2"/>
                <c:pt idx="0">
                  <c:v>FY2021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chart'!$E$11:$R$11</c15:sqref>
                  </c15:fullRef>
                </c:ext>
              </c:extLst>
              <c:f>'Data chart'!$E$11:$P$11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3-4528-BB6A-A12ED854AC07}"/>
            </c:ext>
          </c:extLst>
        </c:ser>
        <c:ser>
          <c:idx val="3"/>
          <c:order val="3"/>
          <c:tx>
            <c:strRef>
              <c:f>'Data chart'!$B$14:$C$14</c:f>
              <c:strCache>
                <c:ptCount val="2"/>
                <c:pt idx="0">
                  <c:v>FY2020</c:v>
                </c:pt>
                <c:pt idx="1">
                  <c:v>Overtime (hrs)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chart'!$E$10:$R$10</c15:sqref>
                  </c15:fullRef>
                </c:ext>
              </c:extLst>
              <c:f>'Data chart'!$E$10:$P$10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chart'!$E$14:$R$14</c15:sqref>
                  </c15:fullRef>
                </c:ext>
              </c:extLst>
              <c:f>'Data chart'!$E$14:$P$14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3-4528-BB6A-A12ED854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00B050">
                  <a:alpha val="37000"/>
                </a:srgbClr>
              </a:solidFill>
              <a:round/>
            </a:ln>
            <a:effectLst/>
          </c:spPr>
        </c:dropLines>
        <c:marker val="1"/>
        <c:smooth val="0"/>
        <c:axId val="-1005417424"/>
        <c:axId val="-1005410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'Data chart'!$B$12:$C$12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chart'!$E$12:$R$12</c15:sqref>
                        </c15:fullRef>
                        <c15:formulaRef>
                          <c15:sqref>'Data chart'!$E$12:$P$12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F13-4528-BB6A-A12ED854AC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chart'!$B$13:$C$13</c15:sqref>
                        </c15:formulaRef>
                      </c:ext>
                    </c:extLst>
                    <c:strCache>
                      <c:ptCount val="2"/>
                      <c:pt idx="0">
                        <c:v>FY2021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rgbClr val="C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chart'!$E$13:$R$13</c15:sqref>
                        </c15:fullRef>
                        <c15:formulaRef>
                          <c15:sqref>'Data chart'!$E$13:$P$13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F13-4528-BB6A-A12ED854AC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chart'!$B$15:$C$15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Headcount worked OT (pers)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chart'!$E$15:$R$15</c15:sqref>
                        </c15:fullRef>
                        <c15:formulaRef>
                          <c15:sqref>'Data chart'!$E$15:$P$15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F13-4528-BB6A-A12ED854AC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 chart'!$B$16:$C$16</c15:sqref>
                        </c15:formulaRef>
                      </c:ext>
                    </c:extLst>
                    <c:strCache>
                      <c:ptCount val="2"/>
                      <c:pt idx="0">
                        <c:v>FY2020</c:v>
                      </c:pt>
                      <c:pt idx="1">
                        <c:v>Avg (hrs/per)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5">
                              <a:lumMod val="50000"/>
                            </a:schemeClr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'Data chart'!$E$10:$R$10</c15:sqref>
                        </c15:fullRef>
                        <c15:formulaRef>
                          <c15:sqref>'Data chart'!$E$10:$P$10</c15:sqref>
                        </c15:formulaRef>
                      </c:ext>
                    </c:extLst>
                    <c:strCache>
                      <c:ptCount val="12"/>
                      <c:pt idx="0">
                        <c:v>Apr</c:v>
                      </c:pt>
                      <c:pt idx="1">
                        <c:v>May</c:v>
                      </c:pt>
                      <c:pt idx="2">
                        <c:v>Jun</c:v>
                      </c:pt>
                      <c:pt idx="3">
                        <c:v>Jul</c:v>
                      </c:pt>
                      <c:pt idx="4">
                        <c:v>Aug</c:v>
                      </c:pt>
                      <c:pt idx="5">
                        <c:v>Sep</c:v>
                      </c:pt>
                      <c:pt idx="6">
                        <c:v>Oct</c:v>
                      </c:pt>
                      <c:pt idx="7">
                        <c:v>Nov</c:v>
                      </c:pt>
                      <c:pt idx="8">
                        <c:v>Dec</c:v>
                      </c:pt>
                      <c:pt idx="9">
                        <c:v>Jan</c:v>
                      </c:pt>
                      <c:pt idx="10">
                        <c:v>Feb</c:v>
                      </c:pt>
                      <c:pt idx="11">
                        <c:v>Mar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'Data chart'!$E$16:$R$16</c15:sqref>
                        </c15:fullRef>
                        <c15:formulaRef>
                          <c15:sqref>'Data chart'!$E$16:$P$16</c15:sqref>
                        </c15:formulaRef>
                      </c:ext>
                    </c:extLst>
                    <c:numCache>
                      <c:formatCode>_(* #,##0.0_);_(* \(#,##0.0\);_(* "-"??_);_(@_)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3-4528-BB6A-A12ED854AC07}"/>
                  </c:ext>
                </c:extLst>
              </c15:ser>
            </c15:filteredLineSeries>
          </c:ext>
        </c:extLst>
      </c:lineChart>
      <c:catAx>
        <c:axId val="-100541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005410896"/>
        <c:crosses val="autoZero"/>
        <c:auto val="1"/>
        <c:lblAlgn val="ctr"/>
        <c:lblOffset val="100"/>
        <c:noMultiLvlLbl val="0"/>
      </c:catAx>
      <c:valAx>
        <c:axId val="-1005410896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54174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14</xdr:col>
      <xdr:colOff>188</xdr:colOff>
      <xdr:row>54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14</xdr:col>
      <xdr:colOff>0</xdr:colOff>
      <xdr:row>74</xdr:row>
      <xdr:rowOff>148665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252257</xdr:colOff>
      <xdr:row>4</xdr:row>
      <xdr:rowOff>240584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745941" y="194235"/>
          <a:ext cx="4637492" cy="88305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 u="sng">
              <a:latin typeface="Arial" panose="020B0604020202020204" pitchFamily="34" charset="0"/>
              <a:cs typeface="Arial" panose="020B0604020202020204" pitchFamily="34" charset="0"/>
            </a:rPr>
            <a:t>Remark: 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  Total headcount</a:t>
          </a: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HC-OT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Headcount worked overtime</a:t>
          </a:r>
        </a:p>
        <a:p>
          <a:pPr algn="l"/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      Total overtime hours</a:t>
          </a:r>
          <a:endParaRPr lang="en-US" sz="1000" b="0" i="0" u="none" strike="noStrike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</a:t>
          </a:r>
          <a:r>
            <a:rPr lang="en-US" sz="1000" b="1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AVG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    Average overtime hours per Headcount worked</a:t>
          </a:r>
          <a:r>
            <a:rPr lang="en-US" sz="1000" b="0" i="0" u="none" strike="noStrike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overtime </a:t>
          </a:r>
          <a:r>
            <a:rPr lang="en-US" sz="1000" b="0" i="0" u="none" strike="noStrike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 a month</a:t>
          </a:r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00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7470</xdr:colOff>
      <xdr:row>6</xdr:row>
      <xdr:rowOff>7470</xdr:rowOff>
    </xdr:from>
    <xdr:to>
      <xdr:col>10</xdr:col>
      <xdr:colOff>366059</xdr:colOff>
      <xdr:row>8</xdr:row>
      <xdr:rowOff>156882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1A6E31-8963-4507-A932-43051668DEAC}"/>
            </a:ext>
          </a:extLst>
        </xdr:cNvPr>
        <xdr:cNvSpPr txBox="1"/>
      </xdr:nvSpPr>
      <xdr:spPr>
        <a:xfrm>
          <a:off x="6745941" y="1247588"/>
          <a:ext cx="3421530" cy="4557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Cột</a:t>
          </a:r>
          <a:r>
            <a:rPr lang="en-US" sz="1100" baseline="0"/>
            <a:t> B: </a:t>
          </a:r>
          <a:r>
            <a:rPr lang="en-US" sz="1100"/>
            <a:t>Chỉ</a:t>
          </a:r>
          <a:r>
            <a:rPr lang="en-US" sz="1100" baseline="0"/>
            <a:t> lấy Division -&gt; Department -&gt; Section.</a:t>
          </a:r>
        </a:p>
        <a:p>
          <a:r>
            <a:rPr lang="en-US" sz="1100" baseline="0"/>
            <a:t>Không lấy Unit, Factory|Center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40</xdr:row>
      <xdr:rowOff>165100</xdr:rowOff>
    </xdr:from>
    <xdr:to>
      <xdr:col>13</xdr:col>
      <xdr:colOff>22412</xdr:colOff>
      <xdr:row>58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13</xdr:col>
      <xdr:colOff>188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Z109"/>
  <sheetViews>
    <sheetView showGridLines="0" zoomScale="75" zoomScaleNormal="75" zoomScaleSheetLayoutView="85" workbookViewId="0">
      <selection activeCell="F11" sqref="F11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0.28515625" style="20" customWidth="1"/>
    <col min="4" max="4" width="21.28515625" style="20" customWidth="1"/>
    <col min="5" max="5" width="10.7109375" style="20" customWidth="1"/>
    <col min="6" max="17" width="10.5703125" style="20" customWidth="1"/>
    <col min="18" max="18" width="16.28515625" style="20" customWidth="1"/>
    <col min="19" max="19" width="16.140625" style="20" customWidth="1"/>
    <col min="20" max="20" width="67.42578125" style="20" customWidth="1"/>
    <col min="21" max="21" width="45.5703125" style="20" customWidth="1"/>
    <col min="22" max="16384" width="8.7109375" style="20"/>
  </cols>
  <sheetData>
    <row r="1" spans="2:20" s="2" customFormat="1" ht="15.75">
      <c r="B1" s="1" t="s">
        <v>0</v>
      </c>
    </row>
    <row r="2" spans="2:20" s="2" customFormat="1" ht="15.75">
      <c r="B2" s="1" t="s">
        <v>1</v>
      </c>
    </row>
    <row r="3" spans="2:20" s="2" customFormat="1" ht="15.75">
      <c r="B3" s="3"/>
    </row>
    <row r="4" spans="2:20" s="6" customFormat="1" ht="20.25" customHeight="1">
      <c r="B4" s="271" t="s">
        <v>136</v>
      </c>
      <c r="C4" s="5"/>
      <c r="D4" s="5"/>
      <c r="E4" s="5"/>
      <c r="F4" s="5"/>
      <c r="G4" s="5"/>
      <c r="H4" s="5"/>
      <c r="I4" s="5"/>
      <c r="J4" s="5"/>
      <c r="K4" s="96"/>
      <c r="L4" s="5"/>
      <c r="M4" s="5"/>
      <c r="N4" s="79"/>
    </row>
    <row r="5" spans="2:20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20" s="2" customFormat="1" ht="14.45" customHeight="1">
      <c r="B6" s="7"/>
    </row>
    <row r="7" spans="2:20" ht="18">
      <c r="B7" s="185" t="s">
        <v>75</v>
      </c>
      <c r="G7" s="139"/>
      <c r="H7" s="86"/>
      <c r="K7" s="139"/>
      <c r="T7" s="2" t="s">
        <v>137</v>
      </c>
    </row>
    <row r="8" spans="2:20" s="8" customFormat="1" ht="19.5" customHeight="1">
      <c r="B8" s="243" t="s">
        <v>80</v>
      </c>
      <c r="J8" s="167"/>
      <c r="K8" s="174"/>
      <c r="L8" s="2"/>
      <c r="M8" s="2"/>
      <c r="N8" s="2"/>
      <c r="O8" s="250"/>
      <c r="P8" s="2"/>
    </row>
    <row r="9" spans="2:20" ht="8.1" customHeight="1" thickBot="1"/>
    <row r="10" spans="2:20" ht="33.950000000000003" customHeight="1" thickBot="1">
      <c r="B10" s="25"/>
      <c r="C10" s="25"/>
      <c r="D10" s="25"/>
      <c r="E10" s="162" t="s">
        <v>61</v>
      </c>
      <c r="F10" s="162" t="s">
        <v>3</v>
      </c>
      <c r="G10" s="143" t="s">
        <v>4</v>
      </c>
      <c r="H10" s="143" t="s">
        <v>5</v>
      </c>
      <c r="I10" s="143" t="s">
        <v>6</v>
      </c>
      <c r="J10" s="143" t="s">
        <v>7</v>
      </c>
      <c r="K10" s="143" t="s">
        <v>8</v>
      </c>
      <c r="L10" s="143" t="s">
        <v>9</v>
      </c>
      <c r="M10" s="143" t="s">
        <v>10</v>
      </c>
      <c r="N10" s="143" t="s">
        <v>11</v>
      </c>
      <c r="O10" s="143" t="s">
        <v>12</v>
      </c>
      <c r="P10" s="143" t="s">
        <v>13</v>
      </c>
      <c r="Q10" s="144" t="s">
        <v>14</v>
      </c>
      <c r="R10" s="191" t="s">
        <v>66</v>
      </c>
      <c r="S10" s="193" t="s">
        <v>67</v>
      </c>
      <c r="T10" s="145" t="s">
        <v>37</v>
      </c>
    </row>
    <row r="11" spans="2:20" ht="24.95" customHeight="1">
      <c r="B11" s="359" t="s">
        <v>111</v>
      </c>
      <c r="C11" s="353" t="s">
        <v>85</v>
      </c>
      <c r="D11" s="354"/>
      <c r="E11" s="206" t="s">
        <v>82</v>
      </c>
      <c r="F11" s="178" t="str">
        <f>'Sheet2_Detail Report'!DY14</f>
        <v>&amp;=Sys_SQLCommanderModel.A_SUM_OTData13</v>
      </c>
      <c r="G11" s="178" t="str">
        <f>'Sheet2_Detail Report'!EC14</f>
        <v>&amp;=Sys_SQLCommanderModel.A_SUM_OTData14</v>
      </c>
      <c r="H11" s="178" t="str">
        <f>'Sheet2_Detail Report'!EG14</f>
        <v>&amp;=Sys_SQLCommanderModel.A_SUM_OTData15</v>
      </c>
      <c r="I11" s="178" t="str">
        <f>'Sheet2_Detail Report'!EK14</f>
        <v>&amp;=Sys_SQLCommanderModel.A_SUM_OTData16</v>
      </c>
      <c r="J11" s="178" t="str">
        <f>'Sheet2_Detail Report'!EO14</f>
        <v>&amp;=Sys_SQLCommanderModel.A_SUM_OTData17</v>
      </c>
      <c r="K11" s="178" t="str">
        <f>'Sheet2_Detail Report'!ES14</f>
        <v>&amp;=Sys_SQLCommanderModel.A_SUM_OTData18</v>
      </c>
      <c r="L11" s="178" t="str">
        <f>'Sheet2_Detail Report'!EW14</f>
        <v>&amp;=Sys_SQLCommanderModel.A_SUM_OTData19</v>
      </c>
      <c r="M11" s="178" t="str">
        <f>'Sheet2_Detail Report'!FA14</f>
        <v>&amp;=Sys_SQLCommanderModel.A_SUM_OTData20</v>
      </c>
      <c r="N11" s="178" t="str">
        <f>'Sheet2_Detail Report'!FE14</f>
        <v>&amp;=Sys_SQLCommanderModel.A_SUM_OTData21</v>
      </c>
      <c r="O11" s="178" t="str">
        <f>'Sheet2_Detail Report'!FI14</f>
        <v>&amp;=Sys_SQLCommanderModel.A_SUM_OTData22</v>
      </c>
      <c r="P11" s="178" t="str">
        <f>'Sheet2_Detail Report'!FM14</f>
        <v>&amp;=Sys_SQLCommanderModel.A_SUM_OTData23</v>
      </c>
      <c r="Q11" s="180" t="str">
        <f>'Sheet2_Detail Report'!FQ14</f>
        <v>&amp;=Sys_SQLCommanderModel.A_SUM_OTData24</v>
      </c>
      <c r="R11" s="234" t="str">
        <f>'Sheet2_Detail Report'!FY14</f>
        <v>&amp;=Sys_SQLCommanderModel.A_SUM_OTData_N</v>
      </c>
      <c r="S11" s="235">
        <f>SUM(F11:Q11)</f>
        <v>0</v>
      </c>
      <c r="T11" s="172"/>
    </row>
    <row r="12" spans="2:20" ht="24.95" customHeight="1">
      <c r="B12" s="360"/>
      <c r="C12" s="355" t="s">
        <v>86</v>
      </c>
      <c r="D12" s="356"/>
      <c r="E12" s="207" t="s">
        <v>83</v>
      </c>
      <c r="F12" s="179" t="str">
        <f>'Sheet2_Detail Report'!DX14</f>
        <v>&amp;=Sys_SQLCommanderModel.A_SUM_HCOTData13</v>
      </c>
      <c r="G12" s="179" t="str">
        <f>'Sheet2_Detail Report'!EB14</f>
        <v>&amp;=Sys_SQLCommanderModel.A_SUM_HCOTData14</v>
      </c>
      <c r="H12" s="179" t="str">
        <f>'Sheet2_Detail Report'!EF14</f>
        <v>&amp;=Sys_SQLCommanderModel.A_SUM_HCOTData15</v>
      </c>
      <c r="I12" s="179" t="str">
        <f>'Sheet2_Detail Report'!EJ14</f>
        <v>&amp;=Sys_SQLCommanderModel.A_SUM_HCOTData16</v>
      </c>
      <c r="J12" s="179" t="str">
        <f>'Sheet2_Detail Report'!EN14</f>
        <v>&amp;=Sys_SQLCommanderModel.A_SUM_HCOTData17</v>
      </c>
      <c r="K12" s="179" t="str">
        <f>'Sheet2_Detail Report'!ER14</f>
        <v>&amp;=Sys_SQLCommanderModel.A_SUM_HCOTData18</v>
      </c>
      <c r="L12" s="179" t="str">
        <f>'Sheet2_Detail Report'!EV14</f>
        <v>&amp;=Sys_SQLCommanderModel.A_SUM_HCOTData19</v>
      </c>
      <c r="M12" s="179" t="str">
        <f>'Sheet2_Detail Report'!EZ14</f>
        <v>&amp;=Sys_SQLCommanderModel.A_SUM_HCOTData20</v>
      </c>
      <c r="N12" s="179" t="str">
        <f>'Sheet2_Detail Report'!FD14</f>
        <v>&amp;=Sys_SQLCommanderModel.A_SUM_HCOTData21</v>
      </c>
      <c r="O12" s="179" t="str">
        <f>'Sheet2_Detail Report'!FH14</f>
        <v>&amp;=Sys_SQLCommanderModel.A_SUM_HCOTData22</v>
      </c>
      <c r="P12" s="179" t="str">
        <f>'Sheet2_Detail Report'!FL14</f>
        <v>&amp;=Sys_SQLCommanderModel.A_SUM_HCOTData23</v>
      </c>
      <c r="Q12" s="101" t="str">
        <f>'Sheet2_Detail Report'!FP14</f>
        <v>&amp;=Sys_SQLCommanderModel.A_SUM_HCOTData24</v>
      </c>
      <c r="R12" s="237" t="str">
        <f>'Sheet2_Detail Report'!FX14</f>
        <v>&amp;=Sys_SQLCommanderModel.A_SUM_HCOTData_N</v>
      </c>
      <c r="S12" s="238">
        <f>SUM(F12:Q12)</f>
        <v>0</v>
      </c>
      <c r="T12" s="195"/>
    </row>
    <row r="13" spans="2:20" ht="24.95" customHeight="1">
      <c r="B13" s="360"/>
      <c r="C13" s="355" t="s">
        <v>87</v>
      </c>
      <c r="D13" s="356"/>
      <c r="E13" s="207" t="s">
        <v>82</v>
      </c>
      <c r="F13" s="205">
        <f>IFERROR(F11/F12,0)</f>
        <v>0</v>
      </c>
      <c r="G13" s="197">
        <f t="shared" ref="G13:Q13" si="0">IFERROR(G11/G12,0)</f>
        <v>0</v>
      </c>
      <c r="H13" s="197">
        <f t="shared" si="0"/>
        <v>0</v>
      </c>
      <c r="I13" s="198">
        <f t="shared" si="0"/>
        <v>0</v>
      </c>
      <c r="J13" s="198">
        <f t="shared" si="0"/>
        <v>0</v>
      </c>
      <c r="K13" s="198">
        <f t="shared" si="0"/>
        <v>0</v>
      </c>
      <c r="L13" s="198">
        <f t="shared" si="0"/>
        <v>0</v>
      </c>
      <c r="M13" s="198">
        <f t="shared" si="0"/>
        <v>0</v>
      </c>
      <c r="N13" s="198">
        <f t="shared" si="0"/>
        <v>0</v>
      </c>
      <c r="O13" s="198">
        <f t="shared" si="0"/>
        <v>0</v>
      </c>
      <c r="P13" s="198">
        <f t="shared" si="0"/>
        <v>0</v>
      </c>
      <c r="Q13" s="198">
        <f t="shared" si="0"/>
        <v>0</v>
      </c>
      <c r="R13" s="240">
        <f>IFERROR(R11/R12,0)</f>
        <v>0</v>
      </c>
      <c r="S13" s="241">
        <f>IFERROR(S11/S12,0)</f>
        <v>0</v>
      </c>
      <c r="T13" s="270"/>
    </row>
    <row r="14" spans="2:20" ht="24.95" customHeight="1" thickBot="1">
      <c r="B14" s="361"/>
      <c r="C14" s="351" t="s">
        <v>88</v>
      </c>
      <c r="D14" s="352"/>
      <c r="E14" s="208" t="s">
        <v>83</v>
      </c>
      <c r="F14" s="226" t="str">
        <f>'Sheet2_Detail Report'!DW14</f>
        <v>&amp;=Sys_SQLCommanderModel.A_SUM_HCData13</v>
      </c>
      <c r="G14" s="227" t="str">
        <f>'Sheet2_Detail Report'!EA14</f>
        <v>&amp;=Sys_SQLCommanderModel.A_SUM_HCData14</v>
      </c>
      <c r="H14" s="227" t="str">
        <f>'Sheet2_Detail Report'!EE14</f>
        <v>&amp;=Sys_SQLCommanderModel.A_SUM_HCData15</v>
      </c>
      <c r="I14" s="227" t="str">
        <f>'Sheet2_Detail Report'!EI14</f>
        <v>&amp;=Sys_SQLCommanderModel.A_SUM_HCData16</v>
      </c>
      <c r="J14" s="228" t="str">
        <f>'Sheet2_Detail Report'!EM14</f>
        <v>&amp;=Sys_SQLCommanderModel.A_SUM_HCData17</v>
      </c>
      <c r="K14" s="228" t="str">
        <f>'Sheet2_Detail Report'!EQ14</f>
        <v>&amp;=Sys_SQLCommanderModel.A_SUM_HCData18</v>
      </c>
      <c r="L14" s="228" t="str">
        <f>'Sheet2_Detail Report'!EU14</f>
        <v>&amp;=Sys_SQLCommanderModel.A_SUM_HCData19</v>
      </c>
      <c r="M14" s="228" t="str">
        <f>'Sheet2_Detail Report'!EY14</f>
        <v>&amp;=Sys_SQLCommanderModel.A_SUM_HCData20</v>
      </c>
      <c r="N14" s="228" t="str">
        <f>'Sheet2_Detail Report'!FC14</f>
        <v>&amp;=Sys_SQLCommanderModel.A_SUM_HCData21</v>
      </c>
      <c r="O14" s="228" t="str">
        <f>'Sheet2_Detail Report'!FG14</f>
        <v>&amp;=Sys_SQLCommanderModel.A_SUM_HCData22</v>
      </c>
      <c r="P14" s="228" t="str">
        <f>'Sheet2_Detail Report'!FK14</f>
        <v>&amp;=Sys_SQLCommanderModel.A_SUM_HCData23</v>
      </c>
      <c r="Q14" s="228" t="str">
        <f>'Sheet2_Detail Report'!FO14</f>
        <v>&amp;=Sys_SQLCommanderModel.A_SUM_HCData24</v>
      </c>
      <c r="R14" s="229" t="str">
        <f>'Sheet2_Detail Report'!FW14</f>
        <v>&amp;=Sys_SQLCommanderModel.A_SUM_HCData_N</v>
      </c>
      <c r="S14" s="230">
        <f>SUM(F14:Q14)</f>
        <v>0</v>
      </c>
      <c r="T14" s="141"/>
    </row>
    <row r="15" spans="2:20" ht="24.95" customHeight="1">
      <c r="B15" s="364" t="s">
        <v>16</v>
      </c>
      <c r="C15" s="353" t="s">
        <v>85</v>
      </c>
      <c r="D15" s="354"/>
      <c r="E15" s="206" t="s">
        <v>82</v>
      </c>
      <c r="F15" s="178" t="str">
        <f>'Sheet2_Detail Report'!CC14</f>
        <v>&amp;=Sys_SQLCommanderModel.A_SUM_OTData1</v>
      </c>
      <c r="G15" s="178" t="str">
        <f>'Sheet2_Detail Report'!CG14</f>
        <v>&amp;=Sys_SQLCommanderModel.A_SUM_OTData2</v>
      </c>
      <c r="H15" s="178" t="str">
        <f>'Sheet2_Detail Report'!CK14</f>
        <v>&amp;=Sys_SQLCommanderModel.A_SUM_OTData3</v>
      </c>
      <c r="I15" s="178" t="str">
        <f>'Sheet2_Detail Report'!CO14</f>
        <v>&amp;=Sys_SQLCommanderModel.A_SUM_OTData4</v>
      </c>
      <c r="J15" s="178" t="str">
        <f>'Sheet2_Detail Report'!CS14</f>
        <v>&amp;=Sys_SQLCommanderModel.A_SUM_OTData5</v>
      </c>
      <c r="K15" s="178" t="str">
        <f>'Sheet2_Detail Report'!CW14</f>
        <v>&amp;=Sys_SQLCommanderModel.A_SUM_OTData6</v>
      </c>
      <c r="L15" s="178" t="str">
        <f>'Sheet2_Detail Report'!DA14</f>
        <v>&amp;=Sys_SQLCommanderModel.A_SUM_OTData7</v>
      </c>
      <c r="M15" s="178" t="str">
        <f>'Sheet2_Detail Report'!DE14</f>
        <v>&amp;=Sys_SQLCommanderModel.A_SUM_OTData8</v>
      </c>
      <c r="N15" s="178" t="str">
        <f>'Sheet2_Detail Report'!DI14</f>
        <v>&amp;=Sys_SQLCommanderModel.A_SUM_OTData9</v>
      </c>
      <c r="O15" s="178" t="str">
        <f>'Sheet2_Detail Report'!DM14</f>
        <v>&amp;=Sys_SQLCommanderModel.A_SUM_OTData10</v>
      </c>
      <c r="P15" s="178" t="str">
        <f>'Sheet2_Detail Report'!DQ14</f>
        <v>&amp;=Sys_SQLCommanderModel.A_SUM_OTData11</v>
      </c>
      <c r="Q15" s="181" t="str">
        <f>'Sheet2_Detail Report'!DU14</f>
        <v>&amp;=Sys_SQLCommanderModel.A_SUM_OTData12</v>
      </c>
      <c r="R15" s="234" t="str">
        <f>'Sheet2_Detail Report'!FU14</f>
        <v>&amp;=Sys_SQLCommanderModel.A_SUM_OTData_N1</v>
      </c>
      <c r="S15" s="235">
        <f>SUM(F15:Q15)</f>
        <v>0</v>
      </c>
      <c r="T15" s="172"/>
    </row>
    <row r="16" spans="2:20" ht="24.95" customHeight="1">
      <c r="B16" s="365"/>
      <c r="C16" s="355" t="s">
        <v>86</v>
      </c>
      <c r="D16" s="356"/>
      <c r="E16" s="207" t="s">
        <v>83</v>
      </c>
      <c r="F16" s="179" t="str">
        <f>'Sheet2_Detail Report'!CB14</f>
        <v>&amp;=Sys_SQLCommanderModel.A_SUM_HCOTData1</v>
      </c>
      <c r="G16" s="179" t="str">
        <f>'Sheet2_Detail Report'!CF14</f>
        <v>&amp;=Sys_SQLCommanderModel.A_SUM_HCOTData2</v>
      </c>
      <c r="H16" s="179" t="str">
        <f>'Sheet2_Detail Report'!CJ14</f>
        <v>&amp;=Sys_SQLCommanderModel.A_SUM_HCOTData3</v>
      </c>
      <c r="I16" s="179" t="str">
        <f>'Sheet2_Detail Report'!CN14</f>
        <v>&amp;=Sys_SQLCommanderModel.A_SUM_HCOTData4</v>
      </c>
      <c r="J16" s="179" t="str">
        <f>'Sheet2_Detail Report'!CR14</f>
        <v>&amp;=Sys_SQLCommanderModel.A_SUM_HCOTData5</v>
      </c>
      <c r="K16" s="179" t="str">
        <f>'Sheet2_Detail Report'!CV14</f>
        <v>&amp;=Sys_SQLCommanderModel.A_SUM_HCOTData6</v>
      </c>
      <c r="L16" s="179" t="str">
        <f>'Sheet2_Detail Report'!CZ14</f>
        <v>&amp;=Sys_SQLCommanderModel.A_SUM_HCOTData7</v>
      </c>
      <c r="M16" s="179" t="str">
        <f>'Sheet2_Detail Report'!DD14</f>
        <v>&amp;=Sys_SQLCommanderModel.A_SUM_HCOTData8</v>
      </c>
      <c r="N16" s="179" t="str">
        <f>'Sheet2_Detail Report'!DH14</f>
        <v>&amp;=Sys_SQLCommanderModel.A_SUM_HCOTData9</v>
      </c>
      <c r="O16" s="179" t="str">
        <f>'Sheet2_Detail Report'!DL14</f>
        <v>&amp;=Sys_SQLCommanderModel.A_SUM_HCOTData10</v>
      </c>
      <c r="P16" s="179" t="str">
        <f>'Sheet2_Detail Report'!DP14</f>
        <v>&amp;=Sys_SQLCommanderModel.A_SUM_HCOTData11</v>
      </c>
      <c r="Q16" s="194" t="str">
        <f>'Sheet2_Detail Report'!DT14</f>
        <v>&amp;=Sys_SQLCommanderModel.A_SUM_HCOTData12</v>
      </c>
      <c r="R16" s="237" t="str">
        <f>'Sheet2_Detail Report'!FT14</f>
        <v>&amp;=Sys_SQLCommanderModel.A_SUM_HCOTData_N1</v>
      </c>
      <c r="S16" s="238">
        <f t="shared" ref="S16" si="1">SUM(F16:Q16)</f>
        <v>0</v>
      </c>
      <c r="T16" s="239"/>
    </row>
    <row r="17" spans="2:21" s="196" customFormat="1" ht="24.95" customHeight="1">
      <c r="B17" s="365"/>
      <c r="C17" s="355" t="s">
        <v>87</v>
      </c>
      <c r="D17" s="356"/>
      <c r="E17" s="207" t="s">
        <v>82</v>
      </c>
      <c r="F17" s="205">
        <f>IFERROR(F15/F16,0)</f>
        <v>0</v>
      </c>
      <c r="G17" s="197">
        <f t="shared" ref="G17:Q17" si="2">IFERROR(G15/G16,0)</f>
        <v>0</v>
      </c>
      <c r="H17" s="197">
        <f t="shared" si="2"/>
        <v>0</v>
      </c>
      <c r="I17" s="198">
        <f t="shared" si="2"/>
        <v>0</v>
      </c>
      <c r="J17" s="198">
        <f t="shared" si="2"/>
        <v>0</v>
      </c>
      <c r="K17" s="198">
        <f t="shared" si="2"/>
        <v>0</v>
      </c>
      <c r="L17" s="198">
        <f t="shared" si="2"/>
        <v>0</v>
      </c>
      <c r="M17" s="198">
        <f t="shared" si="2"/>
        <v>0</v>
      </c>
      <c r="N17" s="198">
        <f t="shared" si="2"/>
        <v>0</v>
      </c>
      <c r="O17" s="198">
        <f t="shared" si="2"/>
        <v>0</v>
      </c>
      <c r="P17" s="198">
        <f t="shared" si="2"/>
        <v>0</v>
      </c>
      <c r="Q17" s="199">
        <f t="shared" si="2"/>
        <v>0</v>
      </c>
      <c r="R17" s="240">
        <f>IFERROR(R15/R16,0)</f>
        <v>0</v>
      </c>
      <c r="S17" s="241">
        <f>IFERROR(S15/S16,0)</f>
        <v>0</v>
      </c>
      <c r="T17" s="242"/>
    </row>
    <row r="18" spans="2:21" ht="24.95" customHeight="1" thickBot="1">
      <c r="B18" s="366"/>
      <c r="C18" s="351" t="s">
        <v>88</v>
      </c>
      <c r="D18" s="352"/>
      <c r="E18" s="208" t="s">
        <v>83</v>
      </c>
      <c r="F18" s="226" t="str">
        <f>'Sheet2_Detail Report'!CA14</f>
        <v>&amp;=Sys_SQLCommanderModel.A_SUM_HCData1</v>
      </c>
      <c r="G18" s="227" t="str">
        <f>'Sheet2_Detail Report'!CE14</f>
        <v>&amp;=Sys_SQLCommanderModel.A_SUM_HCData2</v>
      </c>
      <c r="H18" s="227" t="str">
        <f>'Sheet2_Detail Report'!CI14</f>
        <v>&amp;=Sys_SQLCommanderModel.A_SUM_HCData3</v>
      </c>
      <c r="I18" s="227" t="str">
        <f>'Sheet2_Detail Report'!CM14</f>
        <v>&amp;=Sys_SQLCommanderModel.A_SUM_HCData4</v>
      </c>
      <c r="J18" s="228" t="str">
        <f>'Sheet2_Detail Report'!CQ14</f>
        <v>&amp;=Sys_SQLCommanderModel.A_SUM_HCData5</v>
      </c>
      <c r="K18" s="228" t="str">
        <f>'Sheet2_Detail Report'!CU14</f>
        <v>&amp;=Sys_SQLCommanderModel.A_SUM_HCData6</v>
      </c>
      <c r="L18" s="228" t="str">
        <f>'Sheet2_Detail Report'!CY14</f>
        <v>&amp;=Sys_SQLCommanderModel.A_SUM_HCData7</v>
      </c>
      <c r="M18" s="228" t="str">
        <f>'Sheet2_Detail Report'!DC14</f>
        <v>&amp;=Sys_SQLCommanderModel.A_SUM_HCData8</v>
      </c>
      <c r="N18" s="228" t="str">
        <f>'Sheet2_Detail Report'!DG14</f>
        <v>&amp;=Sys_SQLCommanderModel.A_SUM_HCData9</v>
      </c>
      <c r="O18" s="228" t="str">
        <f>'Sheet2_Detail Report'!DK14</f>
        <v>&amp;=Sys_SQLCommanderModel.A_SUM_HCData10</v>
      </c>
      <c r="P18" s="228" t="str">
        <f>'Sheet2_Detail Report'!DO14</f>
        <v>&amp;=Sys_SQLCommanderModel.A_SUM_HCData11</v>
      </c>
      <c r="Q18" s="228" t="str">
        <f>'Sheet2_Detail Report'!DS14</f>
        <v>&amp;=Sys_SQLCommanderModel.A_SUM_HCData12</v>
      </c>
      <c r="R18" s="229" t="str">
        <f>'Sheet2_Detail Report'!FS14</f>
        <v>&amp;=Sys_SQLCommanderModel.A_SUM_HCData_N1</v>
      </c>
      <c r="S18" s="230">
        <f>SUM(F18:Q18)</f>
        <v>0</v>
      </c>
      <c r="T18" s="141"/>
    </row>
    <row r="19" spans="2:21" ht="28.5" customHeight="1" thickBot="1">
      <c r="B19" s="367" t="s">
        <v>112</v>
      </c>
      <c r="C19" s="368"/>
      <c r="D19" s="369"/>
      <c r="E19" s="206" t="s">
        <v>84</v>
      </c>
      <c r="F19" s="200">
        <f>IFERROR(F11/F15,0)</f>
        <v>0</v>
      </c>
      <c r="G19" s="200">
        <f>IFERROR(G11/G15,0)</f>
        <v>0</v>
      </c>
      <c r="H19" s="200">
        <f>IFERROR(H11/H15,0)</f>
        <v>0</v>
      </c>
      <c r="I19" s="201">
        <f t="shared" ref="I19:S19" si="3">IFERROR(I11/I15,0)</f>
        <v>0</v>
      </c>
      <c r="J19" s="201">
        <f t="shared" si="3"/>
        <v>0</v>
      </c>
      <c r="K19" s="201">
        <f t="shared" si="3"/>
        <v>0</v>
      </c>
      <c r="L19" s="201">
        <f t="shared" si="3"/>
        <v>0</v>
      </c>
      <c r="M19" s="201">
        <f t="shared" si="3"/>
        <v>0</v>
      </c>
      <c r="N19" s="201">
        <f t="shared" si="3"/>
        <v>0</v>
      </c>
      <c r="O19" s="201">
        <f t="shared" si="3"/>
        <v>0</v>
      </c>
      <c r="P19" s="201">
        <f t="shared" si="3"/>
        <v>0</v>
      </c>
      <c r="Q19" s="201">
        <f t="shared" si="3"/>
        <v>0</v>
      </c>
      <c r="R19" s="202">
        <f>IFERROR(R11/R15,0)</f>
        <v>0</v>
      </c>
      <c r="S19" s="203">
        <f t="shared" si="3"/>
        <v>0</v>
      </c>
      <c r="T19" s="204"/>
    </row>
    <row r="20" spans="2:21" ht="28.5" customHeight="1" thickBot="1">
      <c r="B20" s="370" t="s">
        <v>113</v>
      </c>
      <c r="C20" s="371"/>
      <c r="D20" s="372"/>
      <c r="E20" s="209" t="s">
        <v>84</v>
      </c>
      <c r="F20" s="155">
        <f>IFERROR(F13/F17,0)</f>
        <v>0</v>
      </c>
      <c r="G20" s="155">
        <f t="shared" ref="G20:S20" si="4">IFERROR(G13/G17,0)</f>
        <v>0</v>
      </c>
      <c r="H20" s="155">
        <f t="shared" si="4"/>
        <v>0</v>
      </c>
      <c r="I20" s="89">
        <f t="shared" si="4"/>
        <v>0</v>
      </c>
      <c r="J20" s="89">
        <f t="shared" si="4"/>
        <v>0</v>
      </c>
      <c r="K20" s="89">
        <f t="shared" si="4"/>
        <v>0</v>
      </c>
      <c r="L20" s="89">
        <f t="shared" si="4"/>
        <v>0</v>
      </c>
      <c r="M20" s="89">
        <f t="shared" si="4"/>
        <v>0</v>
      </c>
      <c r="N20" s="89">
        <f t="shared" si="4"/>
        <v>0</v>
      </c>
      <c r="O20" s="89">
        <f t="shared" si="4"/>
        <v>0</v>
      </c>
      <c r="P20" s="89">
        <f t="shared" si="4"/>
        <v>0</v>
      </c>
      <c r="Q20" s="89">
        <f t="shared" si="4"/>
        <v>0</v>
      </c>
      <c r="R20" s="192">
        <f>IFERROR(R13/R17,0)</f>
        <v>0</v>
      </c>
      <c r="S20" s="142">
        <f t="shared" si="4"/>
        <v>0</v>
      </c>
      <c r="T20" s="141"/>
    </row>
    <row r="21" spans="2:21" ht="10.5" customHeight="1">
      <c r="C21" s="26"/>
      <c r="D21" s="26"/>
      <c r="E21" s="26"/>
      <c r="F21" s="27"/>
      <c r="G21" s="27"/>
      <c r="H21" s="27"/>
      <c r="I21" s="161"/>
      <c r="J21" s="163"/>
      <c r="K21" s="27"/>
      <c r="L21" s="27"/>
      <c r="M21" s="27"/>
      <c r="N21" s="27"/>
      <c r="O21" s="27"/>
      <c r="P21" s="27"/>
      <c r="Q21" s="27"/>
      <c r="R21" s="27"/>
      <c r="S21" s="27"/>
      <c r="T21" s="28"/>
      <c r="U21" s="29"/>
    </row>
    <row r="22" spans="2:21" ht="15.75">
      <c r="B22" s="243" t="s">
        <v>79</v>
      </c>
      <c r="C22" s="8"/>
      <c r="D22" s="8"/>
      <c r="E22" s="8"/>
      <c r="F22" s="8"/>
      <c r="G22" s="8"/>
      <c r="H22" s="8"/>
      <c r="I22" s="8"/>
      <c r="J22" s="167"/>
      <c r="K22" s="174"/>
      <c r="L22" s="8"/>
      <c r="M22" s="8"/>
      <c r="N22" s="8"/>
      <c r="O22" s="8"/>
      <c r="P22" s="8"/>
      <c r="Q22" s="8"/>
      <c r="R22" s="8"/>
      <c r="S22" s="8"/>
      <c r="T22" s="8"/>
    </row>
    <row r="23" spans="2:21" ht="8.1" customHeight="1" thickBot="1"/>
    <row r="24" spans="2:21" ht="30.75" thickBot="1">
      <c r="B24" s="25"/>
      <c r="C24" s="25"/>
      <c r="D24" s="25"/>
      <c r="E24" s="225" t="s">
        <v>61</v>
      </c>
      <c r="F24" s="224" t="s">
        <v>3</v>
      </c>
      <c r="G24" s="143" t="s">
        <v>4</v>
      </c>
      <c r="H24" s="143" t="s">
        <v>5</v>
      </c>
      <c r="I24" s="143" t="s">
        <v>6</v>
      </c>
      <c r="J24" s="143" t="s">
        <v>7</v>
      </c>
      <c r="K24" s="143" t="s">
        <v>8</v>
      </c>
      <c r="L24" s="143" t="s">
        <v>9</v>
      </c>
      <c r="M24" s="143" t="s">
        <v>10</v>
      </c>
      <c r="N24" s="143" t="s">
        <v>11</v>
      </c>
      <c r="O24" s="143" t="s">
        <v>12</v>
      </c>
      <c r="P24" s="143" t="s">
        <v>13</v>
      </c>
      <c r="Q24" s="144" t="s">
        <v>14</v>
      </c>
      <c r="R24" s="191" t="s">
        <v>66</v>
      </c>
      <c r="S24" s="193" t="s">
        <v>67</v>
      </c>
      <c r="T24" s="145" t="s">
        <v>37</v>
      </c>
    </row>
    <row r="25" spans="2:21" ht="23.45" customHeight="1">
      <c r="B25" s="359" t="s">
        <v>111</v>
      </c>
      <c r="C25" s="357" t="s">
        <v>85</v>
      </c>
      <c r="D25" s="358"/>
      <c r="E25" s="206" t="s">
        <v>82</v>
      </c>
      <c r="F25" s="178" t="str">
        <f>'Sheet2_Detail Report'!HY14</f>
        <v>&amp;=Sys_SQLCommanderModel.B_SUM_OTData13</v>
      </c>
      <c r="G25" s="178" t="str">
        <f>'Sheet2_Detail Report'!IC14</f>
        <v>&amp;=Sys_SQLCommanderModel.B_SUM_OTData14</v>
      </c>
      <c r="H25" s="178" t="str">
        <f>'Sheet2_Detail Report'!IG14</f>
        <v>&amp;=Sys_SQLCommanderModel.B_SUM_OTData15</v>
      </c>
      <c r="I25" s="178" t="str">
        <f>'Sheet2_Detail Report'!IK14</f>
        <v>&amp;=Sys_SQLCommanderModel.B_SUM_OTData16</v>
      </c>
      <c r="J25" s="178" t="str">
        <f>'Sheet2_Detail Report'!IO14</f>
        <v>&amp;=Sys_SQLCommanderModel.B_SUM_OTData17</v>
      </c>
      <c r="K25" s="178" t="str">
        <f>'Sheet2_Detail Report'!IS14</f>
        <v>&amp;=Sys_SQLCommanderModel.B_SUM_OTData18</v>
      </c>
      <c r="L25" s="178" t="str">
        <f>'Sheet2_Detail Report'!IW14</f>
        <v>&amp;=Sys_SQLCommanderModel.B_SUM_OTData19</v>
      </c>
      <c r="M25" s="178" t="str">
        <f>'Sheet2_Detail Report'!JA14</f>
        <v>&amp;=Sys_SQLCommanderModel.B_SUM_OTData20</v>
      </c>
      <c r="N25" s="178" t="str">
        <f>'Sheet2_Detail Report'!JE14</f>
        <v>&amp;=Sys_SQLCommanderModel.B_SUM_OTData21</v>
      </c>
      <c r="O25" s="178" t="str">
        <f>'Sheet2_Detail Report'!JI14</f>
        <v>&amp;=Sys_SQLCommanderModel.B_SUM_OTData22</v>
      </c>
      <c r="P25" s="178" t="str">
        <f>'Sheet2_Detail Report'!JM14</f>
        <v>&amp;=Sys_SQLCommanderModel.B_SUM_OTData23</v>
      </c>
      <c r="Q25" s="180" t="str">
        <f>'Sheet2_Detail Report'!JQ14</f>
        <v>&amp;=Sys_SQLCommanderModel.B_SUM_OTData24</v>
      </c>
      <c r="R25" s="249" t="str">
        <f>'Sheet2_Detail Report'!JY14</f>
        <v>&amp;=Sys_SQLCommanderModel.B_SUM_OTData_N</v>
      </c>
      <c r="S25" s="244">
        <f t="shared" ref="S25:S26" si="5">SUM(F25:Q25)</f>
        <v>0</v>
      </c>
      <c r="T25" s="172"/>
    </row>
    <row r="26" spans="2:21" ht="23.45" customHeight="1">
      <c r="B26" s="360"/>
      <c r="C26" s="355" t="s">
        <v>86</v>
      </c>
      <c r="D26" s="356"/>
      <c r="E26" s="207" t="s">
        <v>83</v>
      </c>
      <c r="F26" s="179" t="str">
        <f>'Sheet2_Detail Report'!HX14</f>
        <v>&amp;=Sys_SQLCommanderModel.B_SUM_HCOTData13</v>
      </c>
      <c r="G26" s="179" t="str">
        <f>'Sheet2_Detail Report'!IB14</f>
        <v>&amp;=Sys_SQLCommanderModel.B_SUM_HCOTData14</v>
      </c>
      <c r="H26" s="179" t="str">
        <f>'Sheet2_Detail Report'!IF14</f>
        <v>&amp;=Sys_SQLCommanderModel.B_SUM_HCOTData15</v>
      </c>
      <c r="I26" s="179" t="str">
        <f>'Sheet2_Detail Report'!IJ14</f>
        <v>&amp;=Sys_SQLCommanderModel.B_SUM_HCOTData16</v>
      </c>
      <c r="J26" s="179" t="str">
        <f>'Sheet2_Detail Report'!IN14</f>
        <v>&amp;=Sys_SQLCommanderModel.B_SUM_HCOTData17</v>
      </c>
      <c r="K26" s="179" t="str">
        <f>'Sheet2_Detail Report'!IR14</f>
        <v>&amp;=Sys_SQLCommanderModel.B_SUM_HCOTData18</v>
      </c>
      <c r="L26" s="179" t="str">
        <f>'Sheet2_Detail Report'!IV14</f>
        <v>&amp;=Sys_SQLCommanderModel.B_SUM_HCOTData19</v>
      </c>
      <c r="M26" s="179" t="str">
        <f>'Sheet2_Detail Report'!IZ14</f>
        <v>&amp;=Sys_SQLCommanderModel.B_SUM_HCOTData20</v>
      </c>
      <c r="N26" s="179" t="str">
        <f>'Sheet2_Detail Report'!JD14</f>
        <v>&amp;=Sys_SQLCommanderModel.B_SUM_HCOTData21</v>
      </c>
      <c r="O26" s="179" t="str">
        <f>'Sheet2_Detail Report'!JH14</f>
        <v>&amp;=Sys_SQLCommanderModel.B_SUM_HCOTData22</v>
      </c>
      <c r="P26" s="179" t="str">
        <f>'Sheet2_Detail Report'!JL14</f>
        <v>&amp;=Sys_SQLCommanderModel.B_SUM_HCOTData23</v>
      </c>
      <c r="Q26" s="101" t="str">
        <f>'Sheet2_Detail Report'!JP14</f>
        <v>&amp;=Sys_SQLCommanderModel.B_SUM_HCOTData24</v>
      </c>
      <c r="R26" s="240" t="str">
        <f>'Sheet2_Detail Report'!JX14</f>
        <v>&amp;=Sys_SQLCommanderModel.B_SUM_HCOTData_N</v>
      </c>
      <c r="S26" s="244">
        <f t="shared" si="5"/>
        <v>0</v>
      </c>
      <c r="T26" s="140"/>
    </row>
    <row r="27" spans="2:21" ht="23.45" customHeight="1">
      <c r="B27" s="360"/>
      <c r="C27" s="355" t="s">
        <v>87</v>
      </c>
      <c r="D27" s="356"/>
      <c r="E27" s="207" t="s">
        <v>82</v>
      </c>
      <c r="F27" s="205">
        <f>IFERROR(F25/F26,0)</f>
        <v>0</v>
      </c>
      <c r="G27" s="205">
        <f>IFERROR(G25/G26,0)</f>
        <v>0</v>
      </c>
      <c r="H27" s="205">
        <f>IFERROR(H25/H26,0)</f>
        <v>0</v>
      </c>
      <c r="I27" s="198">
        <f t="shared" ref="I27:P27" si="6">IFERROR(I25/I26,0)</f>
        <v>0</v>
      </c>
      <c r="J27" s="198">
        <f t="shared" si="6"/>
        <v>0</v>
      </c>
      <c r="K27" s="198">
        <f t="shared" si="6"/>
        <v>0</v>
      </c>
      <c r="L27" s="198">
        <f t="shared" si="6"/>
        <v>0</v>
      </c>
      <c r="M27" s="198">
        <f t="shared" si="6"/>
        <v>0</v>
      </c>
      <c r="N27" s="198">
        <f t="shared" si="6"/>
        <v>0</v>
      </c>
      <c r="O27" s="198">
        <f t="shared" si="6"/>
        <v>0</v>
      </c>
      <c r="P27" s="198">
        <f t="shared" si="6"/>
        <v>0</v>
      </c>
      <c r="Q27" s="199">
        <f t="shared" ref="Q27" si="7">IFERROR(Q25/Q26,0)</f>
        <v>0</v>
      </c>
      <c r="R27" s="240">
        <f>IFERROR(R25/R26,0)</f>
        <v>0</v>
      </c>
      <c r="S27" s="245">
        <f>IFERROR(S25/S26,0)</f>
        <v>0</v>
      </c>
      <c r="T27" s="140"/>
    </row>
    <row r="28" spans="2:21" ht="23.45" customHeight="1" thickBot="1">
      <c r="B28" s="361"/>
      <c r="C28" s="362" t="s">
        <v>88</v>
      </c>
      <c r="D28" s="363"/>
      <c r="E28" s="208" t="s">
        <v>83</v>
      </c>
      <c r="F28" s="226" t="str">
        <f>'Sheet2_Detail Report'!HW14</f>
        <v>&amp;=Sys_SQLCommanderModel.B_SUM_HCData13</v>
      </c>
      <c r="G28" s="227" t="str">
        <f>'Sheet2_Detail Report'!IA14</f>
        <v>&amp;=Sys_SQLCommanderModel.B_SUM_HCData14</v>
      </c>
      <c r="H28" s="227" t="str">
        <f>'Sheet2_Detail Report'!IE14</f>
        <v>&amp;=Sys_SQLCommanderModel.B_SUM_HCData15</v>
      </c>
      <c r="I28" s="227" t="str">
        <f>'Sheet2_Detail Report'!II14</f>
        <v>&amp;=Sys_SQLCommanderModel.B_SUM_HCData16</v>
      </c>
      <c r="J28" s="228" t="str">
        <f>'Sheet2_Detail Report'!IM14</f>
        <v>&amp;=Sys_SQLCommanderModel.B_SUM_HCData17</v>
      </c>
      <c r="K28" s="228" t="str">
        <f>'Sheet2_Detail Report'!IQ14</f>
        <v>&amp;=Sys_SQLCommanderModel.B_SUM_HCData18</v>
      </c>
      <c r="L28" s="228" t="str">
        <f>'Sheet2_Detail Report'!IU14</f>
        <v>&amp;=Sys_SQLCommanderModel.B_SUM_HCData19</v>
      </c>
      <c r="M28" s="228" t="str">
        <f>'Sheet2_Detail Report'!IY14</f>
        <v>&amp;=Sys_SQLCommanderModel.B_SUM_HCData20</v>
      </c>
      <c r="N28" s="228" t="str">
        <f>'Sheet2_Detail Report'!JC14</f>
        <v>&amp;=Sys_SQLCommanderModel.B_SUM_HCData21</v>
      </c>
      <c r="O28" s="228" t="str">
        <f>'Sheet2_Detail Report'!JG14</f>
        <v>&amp;=Sys_SQLCommanderModel.B_SUM_HCData22</v>
      </c>
      <c r="P28" s="228" t="str">
        <f>'Sheet2_Detail Report'!JK14</f>
        <v>&amp;=Sys_SQLCommanderModel.B_SUM_HCData23</v>
      </c>
      <c r="Q28" s="228" t="str">
        <f>'Sheet2_Detail Report'!JO14</f>
        <v>&amp;=Sys_SQLCommanderModel.B_SUM_HCData24</v>
      </c>
      <c r="R28" s="291" t="str">
        <f>'Sheet2_Detail Report'!JW14</f>
        <v>&amp;=Sys_SQLCommanderModel.B_SUM_HCData_N</v>
      </c>
      <c r="S28" s="230">
        <f>SUM(F28:Q28)</f>
        <v>0</v>
      </c>
      <c r="T28" s="210"/>
    </row>
    <row r="29" spans="2:21" ht="24.95" customHeight="1">
      <c r="B29" s="364" t="s">
        <v>16</v>
      </c>
      <c r="C29" s="353" t="s">
        <v>85</v>
      </c>
      <c r="D29" s="354"/>
      <c r="E29" s="206" t="s">
        <v>82</v>
      </c>
      <c r="F29" s="178" t="str">
        <f>'Sheet2_Detail Report'!GC14</f>
        <v>&amp;=Sys_SQLCommanderModel.B_SUM_OTData1</v>
      </c>
      <c r="G29" s="178" t="str">
        <f>'Sheet2_Detail Report'!GG14</f>
        <v>&amp;=Sys_SQLCommanderModel.B_SUM_OTData2</v>
      </c>
      <c r="H29" s="178" t="str">
        <f>'Sheet2_Detail Report'!GK14</f>
        <v>&amp;=Sys_SQLCommanderModel.B_SUM_OTData3</v>
      </c>
      <c r="I29" s="178" t="str">
        <f>'Sheet2_Detail Report'!GO14</f>
        <v>&amp;=Sys_SQLCommanderModel.B_SUM_OTData4</v>
      </c>
      <c r="J29" s="178" t="str">
        <f>'Sheet2_Detail Report'!GS14</f>
        <v>&amp;=Sys_SQLCommanderModel.B_SUM_OTData5</v>
      </c>
      <c r="K29" s="178" t="str">
        <f>'Sheet2_Detail Report'!GW14</f>
        <v>&amp;=Sys_SQLCommanderModel.B_SUM_OTData6</v>
      </c>
      <c r="L29" s="178" t="str">
        <f>'Sheet2_Detail Report'!HA14</f>
        <v>&amp;=Sys_SQLCommanderModel.B_SUM_OTData7</v>
      </c>
      <c r="M29" s="178" t="str">
        <f>'Sheet2_Detail Report'!HE14</f>
        <v>&amp;=Sys_SQLCommanderModel.B_SUM_OTData8</v>
      </c>
      <c r="N29" s="178" t="str">
        <f>'Sheet2_Detail Report'!HI14</f>
        <v>&amp;=Sys_SQLCommanderModel.B_SUM_OTData9</v>
      </c>
      <c r="O29" s="178" t="str">
        <f>'Sheet2_Detail Report'!HM14</f>
        <v>&amp;=Sys_SQLCommanderModel.B_SUM_OTData10</v>
      </c>
      <c r="P29" s="178" t="str">
        <f>'Sheet2_Detail Report'!HQ14</f>
        <v>&amp;=Sys_SQLCommanderModel.B_SUM_OTData11</v>
      </c>
      <c r="Q29" s="181" t="str">
        <f>'Sheet2_Detail Report'!HU14</f>
        <v>&amp;=Sys_SQLCommanderModel.B_SUM_OTData12</v>
      </c>
      <c r="R29" s="249" t="str">
        <f>'Sheet2_Detail Report'!JU14</f>
        <v>&amp;=Sys_SQLCommanderModel.B_SUM_OTData_N1</v>
      </c>
      <c r="S29" s="235">
        <f t="shared" ref="S29:S30" si="8">SUM(F29:Q29)</f>
        <v>0</v>
      </c>
      <c r="T29" s="236"/>
    </row>
    <row r="30" spans="2:21" ht="24.95" customHeight="1">
      <c r="B30" s="365"/>
      <c r="C30" s="355" t="s">
        <v>86</v>
      </c>
      <c r="D30" s="356"/>
      <c r="E30" s="207" t="s">
        <v>83</v>
      </c>
      <c r="F30" s="179" t="str">
        <f>'Sheet2_Detail Report'!GB14</f>
        <v>&amp;=Sys_SQLCommanderModel.B_SUM_HCOTData1</v>
      </c>
      <c r="G30" s="179" t="str">
        <f>'Sheet2_Detail Report'!GF14</f>
        <v>&amp;=Sys_SQLCommanderModel.B_SUM_HCOTData2</v>
      </c>
      <c r="H30" s="179" t="str">
        <f>'Sheet2_Detail Report'!GJ14</f>
        <v>&amp;=Sys_SQLCommanderModel.B_SUM_HCOTData3</v>
      </c>
      <c r="I30" s="179" t="str">
        <f>'Sheet2_Detail Report'!GN14</f>
        <v>&amp;=Sys_SQLCommanderModel.B_SUM_HCOTData4</v>
      </c>
      <c r="J30" s="179" t="str">
        <f>'Sheet2_Detail Report'!GR14</f>
        <v>&amp;=Sys_SQLCommanderModel.B_SUM_HCOTData5</v>
      </c>
      <c r="K30" s="179" t="str">
        <f>'Sheet2_Detail Report'!GV14</f>
        <v>&amp;=Sys_SQLCommanderModel.B_SUM_HCOTData6</v>
      </c>
      <c r="L30" s="179" t="str">
        <f>'Sheet2_Detail Report'!GZ14</f>
        <v>&amp;=Sys_SQLCommanderModel.B_SUM_HCOTData7</v>
      </c>
      <c r="M30" s="179" t="str">
        <f>'Sheet2_Detail Report'!HD14</f>
        <v>&amp;=Sys_SQLCommanderModel.B_SUM_HCOTData8</v>
      </c>
      <c r="N30" s="179" t="str">
        <f>'Sheet2_Detail Report'!HH14</f>
        <v>&amp;=Sys_SQLCommanderModel.B_SUM_HCOTData9</v>
      </c>
      <c r="O30" s="179" t="str">
        <f>'Sheet2_Detail Report'!HL14</f>
        <v>&amp;=Sys_SQLCommanderModel.B_SUM_HCOTData10</v>
      </c>
      <c r="P30" s="179" t="str">
        <f>'Sheet2_Detail Report'!HP14</f>
        <v>&amp;=Sys_SQLCommanderModel.B_SUM_HCOTData11</v>
      </c>
      <c r="Q30" s="194" t="str">
        <f>'Sheet2_Detail Report'!HT14</f>
        <v>&amp;=Sys_SQLCommanderModel.B_SUM_HCOTData12</v>
      </c>
      <c r="R30" s="240" t="str">
        <f>'Sheet2_Detail Report'!JT14</f>
        <v>&amp;=Sys_SQLCommanderModel.B_SUM_HCOTData_N1</v>
      </c>
      <c r="S30" s="238">
        <f t="shared" si="8"/>
        <v>0</v>
      </c>
      <c r="T30" s="239"/>
    </row>
    <row r="31" spans="2:21" s="196" customFormat="1" ht="24.95" customHeight="1">
      <c r="B31" s="365"/>
      <c r="C31" s="355" t="s">
        <v>87</v>
      </c>
      <c r="D31" s="356"/>
      <c r="E31" s="207" t="s">
        <v>82</v>
      </c>
      <c r="F31" s="205">
        <f>IFERROR(F29/F30,0)</f>
        <v>0</v>
      </c>
      <c r="G31" s="197">
        <f t="shared" ref="G31:Q31" si="9">IFERROR(G29/G30,0)</f>
        <v>0</v>
      </c>
      <c r="H31" s="197">
        <f t="shared" si="9"/>
        <v>0</v>
      </c>
      <c r="I31" s="198">
        <f t="shared" si="9"/>
        <v>0</v>
      </c>
      <c r="J31" s="198">
        <f t="shared" si="9"/>
        <v>0</v>
      </c>
      <c r="K31" s="198">
        <f t="shared" si="9"/>
        <v>0</v>
      </c>
      <c r="L31" s="198">
        <f t="shared" si="9"/>
        <v>0</v>
      </c>
      <c r="M31" s="198">
        <f t="shared" si="9"/>
        <v>0</v>
      </c>
      <c r="N31" s="198">
        <f t="shared" si="9"/>
        <v>0</v>
      </c>
      <c r="O31" s="198">
        <f t="shared" si="9"/>
        <v>0</v>
      </c>
      <c r="P31" s="198">
        <f t="shared" si="9"/>
        <v>0</v>
      </c>
      <c r="Q31" s="199">
        <f t="shared" si="9"/>
        <v>0</v>
      </c>
      <c r="R31" s="240">
        <f>IFERROR(R29/R30,0)</f>
        <v>0</v>
      </c>
      <c r="S31" s="241">
        <f>IFERROR(S29/S30,0)</f>
        <v>0</v>
      </c>
      <c r="T31" s="242"/>
    </row>
    <row r="32" spans="2:21" ht="24.95" customHeight="1" thickBot="1">
      <c r="B32" s="366"/>
      <c r="C32" s="351" t="s">
        <v>88</v>
      </c>
      <c r="D32" s="352"/>
      <c r="E32" s="208" t="s">
        <v>83</v>
      </c>
      <c r="F32" s="226" t="str">
        <f>'Sheet2_Detail Report'!GA14</f>
        <v>&amp;=Sys_SQLCommanderModel.B_SUM_HCData1</v>
      </c>
      <c r="G32" s="227" t="str">
        <f>'Sheet2_Detail Report'!GE14</f>
        <v>&amp;=Sys_SQLCommanderModel.B_SUM_HCData2</v>
      </c>
      <c r="H32" s="227" t="str">
        <f>'Sheet2_Detail Report'!GI14</f>
        <v>&amp;=Sys_SQLCommanderModel.B_SUM_HCData3</v>
      </c>
      <c r="I32" s="227" t="str">
        <f>'Sheet2_Detail Report'!GM14</f>
        <v>&amp;=Sys_SQLCommanderModel.B_SUM_HCData4</v>
      </c>
      <c r="J32" s="228" t="str">
        <f>'Sheet2_Detail Report'!GQ14</f>
        <v>&amp;=Sys_SQLCommanderModel.B_SUM_HCData5</v>
      </c>
      <c r="K32" s="228" t="str">
        <f>'Sheet2_Detail Report'!GU14</f>
        <v>&amp;=Sys_SQLCommanderModel.B_SUM_HCData6</v>
      </c>
      <c r="L32" s="228" t="str">
        <f>'Sheet2_Detail Report'!GY14</f>
        <v>&amp;=Sys_SQLCommanderModel.B_SUM_HCData7</v>
      </c>
      <c r="M32" s="227" t="str">
        <f>'Sheet2_Detail Report'!HC14</f>
        <v>&amp;=Sys_SQLCommanderModel.B_SUM_HCData8</v>
      </c>
      <c r="N32" s="228" t="str">
        <f>'Sheet2_Detail Report'!HG14</f>
        <v>&amp;=Sys_SQLCommanderModel.B_SUM_HCData9</v>
      </c>
      <c r="O32" s="228" t="str">
        <f>'Sheet2_Detail Report'!HK14</f>
        <v>&amp;=Sys_SQLCommanderModel.B_SUM_HCData10</v>
      </c>
      <c r="P32" s="228" t="str">
        <f>'Sheet2_Detail Report'!HO14</f>
        <v>&amp;=Sys_SQLCommanderModel.B_SUM_HCData11</v>
      </c>
      <c r="Q32" s="228" t="str">
        <f>'Sheet2_Detail Report'!HS14</f>
        <v>&amp;=Sys_SQLCommanderModel.B_SUM_HCData12</v>
      </c>
      <c r="R32" s="291" t="str">
        <f>'Sheet2_Detail Report'!JS14</f>
        <v>&amp;=Sys_SQLCommanderModel.B_SUM_HCData_N1</v>
      </c>
      <c r="S32" s="230">
        <f>SUM(F32:Q32)</f>
        <v>0</v>
      </c>
      <c r="T32" s="141"/>
    </row>
    <row r="33" spans="2:21" ht="28.5" customHeight="1" thickBot="1">
      <c r="B33" s="367" t="s">
        <v>112</v>
      </c>
      <c r="C33" s="368"/>
      <c r="D33" s="369"/>
      <c r="E33" s="206" t="s">
        <v>84</v>
      </c>
      <c r="F33" s="200">
        <f>IFERROR(F25/F29,0)</f>
        <v>0</v>
      </c>
      <c r="G33" s="200">
        <f>IFERROR(G25/G29,0)</f>
        <v>0</v>
      </c>
      <c r="H33" s="200">
        <f>IFERROR(H25/H29,0)</f>
        <v>0</v>
      </c>
      <c r="I33" s="201">
        <f t="shared" ref="I33:Q33" si="10">IFERROR(I25/I29,0)</f>
        <v>0</v>
      </c>
      <c r="J33" s="201">
        <f t="shared" si="10"/>
        <v>0</v>
      </c>
      <c r="K33" s="201">
        <f t="shared" si="10"/>
        <v>0</v>
      </c>
      <c r="L33" s="201">
        <f t="shared" si="10"/>
        <v>0</v>
      </c>
      <c r="M33" s="201">
        <f t="shared" si="10"/>
        <v>0</v>
      </c>
      <c r="N33" s="201">
        <f t="shared" si="10"/>
        <v>0</v>
      </c>
      <c r="O33" s="201">
        <f t="shared" si="10"/>
        <v>0</v>
      </c>
      <c r="P33" s="201">
        <f t="shared" si="10"/>
        <v>0</v>
      </c>
      <c r="Q33" s="201">
        <f t="shared" si="10"/>
        <v>0</v>
      </c>
      <c r="R33" s="202">
        <f>IFERROR(R25/R29,0)</f>
        <v>0</v>
      </c>
      <c r="S33" s="203">
        <f t="shared" ref="S33" si="11">IFERROR(S25/S29,0)</f>
        <v>0</v>
      </c>
      <c r="T33" s="204"/>
    </row>
    <row r="34" spans="2:21" ht="28.5" customHeight="1" thickBot="1">
      <c r="B34" s="370" t="s">
        <v>113</v>
      </c>
      <c r="C34" s="371"/>
      <c r="D34" s="372"/>
      <c r="E34" s="209" t="s">
        <v>84</v>
      </c>
      <c r="F34" s="155">
        <f>IFERROR(F27/F31,0)</f>
        <v>0</v>
      </c>
      <c r="G34" s="155">
        <f t="shared" ref="G34:Q34" si="12">IFERROR(G27/G31,0)</f>
        <v>0</v>
      </c>
      <c r="H34" s="155">
        <f t="shared" si="12"/>
        <v>0</v>
      </c>
      <c r="I34" s="89">
        <f t="shared" si="12"/>
        <v>0</v>
      </c>
      <c r="J34" s="89">
        <f t="shared" si="12"/>
        <v>0</v>
      </c>
      <c r="K34" s="89">
        <f t="shared" si="12"/>
        <v>0</v>
      </c>
      <c r="L34" s="89">
        <f t="shared" si="12"/>
        <v>0</v>
      </c>
      <c r="M34" s="89">
        <f t="shared" si="12"/>
        <v>0</v>
      </c>
      <c r="N34" s="89">
        <f t="shared" si="12"/>
        <v>0</v>
      </c>
      <c r="O34" s="89">
        <f t="shared" si="12"/>
        <v>0</v>
      </c>
      <c r="P34" s="89">
        <f t="shared" si="12"/>
        <v>0</v>
      </c>
      <c r="Q34" s="89">
        <f t="shared" si="12"/>
        <v>0</v>
      </c>
      <c r="R34" s="192">
        <f>IFERROR(R27/R31,0)</f>
        <v>0</v>
      </c>
      <c r="S34" s="142">
        <f t="shared" ref="S34" si="13">IFERROR(S27/S31,0)</f>
        <v>0</v>
      </c>
      <c r="T34" s="141"/>
    </row>
    <row r="35" spans="2:21" ht="15">
      <c r="B35" s="186"/>
      <c r="C35" s="187"/>
      <c r="D35" s="187"/>
      <c r="E35" s="187"/>
      <c r="F35" s="188"/>
      <c r="G35" s="188"/>
      <c r="H35" s="188"/>
      <c r="I35" s="189"/>
      <c r="J35" s="189"/>
      <c r="K35" s="189"/>
      <c r="L35" s="189"/>
      <c r="M35" s="189"/>
      <c r="N35" s="189"/>
      <c r="O35" s="190"/>
      <c r="P35" s="190"/>
      <c r="Q35" s="189"/>
      <c r="R35" s="189"/>
      <c r="S35" s="189"/>
      <c r="T35" s="189"/>
    </row>
    <row r="36" spans="2:21" ht="24.95" customHeight="1">
      <c r="B36" s="185" t="s">
        <v>76</v>
      </c>
      <c r="C36" s="26"/>
      <c r="D36" s="26"/>
      <c r="E36" s="26"/>
      <c r="F36" s="27"/>
      <c r="G36" s="27"/>
      <c r="H36" s="27"/>
      <c r="I36" s="161"/>
      <c r="J36" s="163"/>
      <c r="K36" s="27"/>
      <c r="L36" s="27"/>
      <c r="M36" s="27"/>
      <c r="N36" s="27"/>
      <c r="O36" s="27"/>
      <c r="P36" s="27"/>
      <c r="Q36" s="27"/>
      <c r="R36" s="27"/>
      <c r="S36" s="27"/>
      <c r="T36" s="28"/>
      <c r="U36" s="29"/>
    </row>
    <row r="37" spans="2:21" s="8" customFormat="1" ht="19.5" customHeight="1">
      <c r="B37" s="243" t="s">
        <v>77</v>
      </c>
      <c r="J37" s="167"/>
      <c r="K37" s="174"/>
    </row>
    <row r="38" spans="2:21" ht="24.95" customHeight="1">
      <c r="B38" s="7" t="s">
        <v>91</v>
      </c>
    </row>
    <row r="39" spans="2:21" ht="15.75">
      <c r="B39" s="7"/>
    </row>
    <row r="40" spans="2:21" ht="15.75">
      <c r="B40" s="7"/>
    </row>
    <row r="41" spans="2:21" ht="15.75">
      <c r="B41" s="7"/>
    </row>
    <row r="42" spans="2:21" ht="15.75">
      <c r="B42" s="7"/>
    </row>
    <row r="43" spans="2:21" ht="15.75">
      <c r="B43" s="7"/>
    </row>
    <row r="44" spans="2:21" ht="15.75">
      <c r="B44" s="7"/>
    </row>
    <row r="45" spans="2:21" ht="15.75">
      <c r="B45" s="7"/>
    </row>
    <row r="46" spans="2:21" ht="15.75">
      <c r="B46" s="7"/>
    </row>
    <row r="47" spans="2:21" ht="15.75">
      <c r="B47" s="7"/>
    </row>
    <row r="48" spans="2:21" ht="15.75">
      <c r="B48" s="7"/>
    </row>
    <row r="49" spans="2:2" ht="15.75">
      <c r="B49" s="7"/>
    </row>
    <row r="50" spans="2:2" ht="15.75">
      <c r="B50" s="7"/>
    </row>
    <row r="51" spans="2:2" ht="15.75">
      <c r="B51" s="7"/>
    </row>
    <row r="52" spans="2:2" ht="15.75">
      <c r="B52" s="7"/>
    </row>
    <row r="53" spans="2:2" ht="15.75">
      <c r="B53" s="7"/>
    </row>
    <row r="54" spans="2:2" ht="15.75">
      <c r="B54" s="7"/>
    </row>
    <row r="55" spans="2:2" ht="15.75">
      <c r="B55" s="7"/>
    </row>
    <row r="56" spans="2:2" ht="15.75">
      <c r="B56" s="7"/>
    </row>
    <row r="57" spans="2:2" ht="23.45" customHeight="1">
      <c r="B57" s="7" t="s">
        <v>92</v>
      </c>
    </row>
    <row r="77" spans="2:21" ht="24.95" customHeight="1">
      <c r="B77" s="185" t="s">
        <v>78</v>
      </c>
      <c r="C77" s="26"/>
      <c r="D77" s="26"/>
      <c r="E77" s="26"/>
      <c r="F77" s="27"/>
      <c r="G77" s="27"/>
      <c r="H77" s="27"/>
      <c r="I77" s="161"/>
      <c r="J77" s="163"/>
      <c r="K77" s="27"/>
      <c r="L77" s="27"/>
      <c r="M77" s="27"/>
      <c r="N77" s="27"/>
      <c r="O77" s="27"/>
      <c r="P77" s="27"/>
      <c r="Q77" s="125" t="s">
        <v>39</v>
      </c>
      <c r="S77" s="27"/>
      <c r="T77" s="28"/>
      <c r="U77" s="29"/>
    </row>
    <row r="78" spans="2:21" s="24" customFormat="1" ht="8.4499999999999993" customHeight="1" thickBot="1">
      <c r="R78" s="125"/>
    </row>
    <row r="79" spans="2:21" s="24" customFormat="1" ht="24.95" customHeight="1" thickBot="1">
      <c r="B79" s="25"/>
      <c r="C79" s="25"/>
      <c r="D79" s="83"/>
      <c r="E79" s="255" t="s">
        <v>3</v>
      </c>
      <c r="F79" s="143" t="s">
        <v>4</v>
      </c>
      <c r="G79" s="143" t="s">
        <v>5</v>
      </c>
      <c r="H79" s="143" t="s">
        <v>6</v>
      </c>
      <c r="I79" s="143" t="s">
        <v>7</v>
      </c>
      <c r="J79" s="143" t="s">
        <v>8</v>
      </c>
      <c r="K79" s="143" t="s">
        <v>9</v>
      </c>
      <c r="L79" s="143" t="s">
        <v>10</v>
      </c>
      <c r="M79" s="143" t="s">
        <v>11</v>
      </c>
      <c r="N79" s="143" t="s">
        <v>12</v>
      </c>
      <c r="O79" s="143" t="s">
        <v>13</v>
      </c>
      <c r="P79" s="147" t="s">
        <v>14</v>
      </c>
      <c r="Q79" s="146" t="s">
        <v>15</v>
      </c>
      <c r="R79" s="125"/>
    </row>
    <row r="80" spans="2:21" s="125" customFormat="1" ht="32.25" customHeight="1">
      <c r="B80" s="349" t="s">
        <v>35</v>
      </c>
      <c r="C80" s="350"/>
      <c r="D80" s="153">
        <v>2021</v>
      </c>
      <c r="E80" s="252"/>
      <c r="F80" s="156"/>
      <c r="G80" s="156"/>
      <c r="H80" s="156"/>
      <c r="I80" s="156"/>
      <c r="J80" s="156"/>
      <c r="K80" s="156"/>
      <c r="L80" s="156"/>
      <c r="M80" s="156"/>
      <c r="N80" s="156"/>
      <c r="O80" s="156"/>
      <c r="P80" s="156"/>
      <c r="Q80" s="259"/>
    </row>
    <row r="81" spans="1:26" s="24" customFormat="1" ht="32.25" customHeight="1" thickBot="1">
      <c r="B81" s="343"/>
      <c r="C81" s="344"/>
      <c r="D81" s="138">
        <v>2020</v>
      </c>
      <c r="E81" s="253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260"/>
    </row>
    <row r="82" spans="1:26" s="125" customFormat="1" ht="32.25" customHeight="1">
      <c r="B82" s="337" t="s">
        <v>81</v>
      </c>
      <c r="C82" s="338"/>
      <c r="D82" s="153">
        <v>2021</v>
      </c>
      <c r="E82" s="252"/>
      <c r="F82" s="158"/>
      <c r="G82" s="158"/>
      <c r="H82" s="158"/>
      <c r="I82" s="158"/>
      <c r="J82" s="156"/>
      <c r="K82" s="156"/>
      <c r="L82" s="156"/>
      <c r="M82" s="156"/>
      <c r="N82" s="156"/>
      <c r="O82" s="156"/>
      <c r="P82" s="156"/>
      <c r="Q82" s="259"/>
    </row>
    <row r="83" spans="1:26" s="24" customFormat="1" ht="32.25" customHeight="1" thickBot="1">
      <c r="B83" s="339"/>
      <c r="C83" s="340"/>
      <c r="D83" s="138">
        <v>2020</v>
      </c>
      <c r="E83" s="256"/>
      <c r="F83" s="159"/>
      <c r="G83" s="159"/>
      <c r="H83" s="159"/>
      <c r="I83" s="159"/>
      <c r="J83" s="154"/>
      <c r="K83" s="154"/>
      <c r="L83" s="154"/>
      <c r="M83" s="154"/>
      <c r="N83" s="154"/>
      <c r="O83" s="154"/>
      <c r="P83" s="154"/>
      <c r="Q83" s="260"/>
    </row>
    <row r="84" spans="1:26" s="125" customFormat="1" ht="35.450000000000003" customHeight="1">
      <c r="B84" s="345" t="s">
        <v>93</v>
      </c>
      <c r="C84" s="346"/>
      <c r="D84" s="153">
        <v>2021</v>
      </c>
      <c r="E84" s="252"/>
      <c r="F84" s="156"/>
      <c r="G84" s="156"/>
      <c r="H84" s="156"/>
      <c r="I84" s="156"/>
      <c r="J84" s="156"/>
      <c r="K84" s="156"/>
      <c r="L84" s="156"/>
      <c r="M84" s="156"/>
      <c r="N84" s="156"/>
      <c r="O84" s="156"/>
      <c r="P84" s="156"/>
      <c r="Q84" s="259"/>
    </row>
    <row r="85" spans="1:26" s="24" customFormat="1" ht="35.450000000000003" customHeight="1" thickBot="1">
      <c r="B85" s="347"/>
      <c r="C85" s="348"/>
      <c r="D85" s="138">
        <v>2020</v>
      </c>
      <c r="E85" s="253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260"/>
    </row>
    <row r="86" spans="1:26" s="125" customFormat="1" ht="32.25" customHeight="1">
      <c r="B86" s="341" t="s">
        <v>71</v>
      </c>
      <c r="C86" s="342"/>
      <c r="D86" s="153">
        <v>2021</v>
      </c>
      <c r="E86" s="252"/>
      <c r="F86" s="158"/>
      <c r="G86" s="158"/>
      <c r="H86" s="158"/>
      <c r="I86" s="158"/>
      <c r="J86" s="156"/>
      <c r="K86" s="156"/>
      <c r="L86" s="156"/>
      <c r="M86" s="156"/>
      <c r="N86" s="156"/>
      <c r="O86" s="156"/>
      <c r="P86" s="156"/>
      <c r="Q86" s="259"/>
    </row>
    <row r="87" spans="1:26" s="24" customFormat="1" ht="32.25" customHeight="1" thickBot="1">
      <c r="B87" s="343"/>
      <c r="C87" s="344"/>
      <c r="D87" s="138">
        <v>2020</v>
      </c>
      <c r="E87" s="254"/>
      <c r="F87" s="157"/>
      <c r="G87" s="157"/>
      <c r="H87" s="154"/>
      <c r="I87" s="154"/>
      <c r="J87" s="154"/>
      <c r="K87" s="154"/>
      <c r="L87" s="154"/>
      <c r="M87" s="154"/>
      <c r="N87" s="154"/>
      <c r="O87" s="154"/>
      <c r="P87" s="154"/>
      <c r="Q87" s="260"/>
    </row>
    <row r="88" spans="1:26" s="24" customFormat="1"/>
    <row r="89" spans="1:26" s="24" customFormat="1" ht="15.75" hidden="1">
      <c r="B89" s="62" t="s">
        <v>65</v>
      </c>
    </row>
    <row r="90" spans="1:26" s="24" customFormat="1" ht="11.25" hidden="1" customHeight="1"/>
    <row r="91" spans="1:26" s="16" customFormat="1" ht="15.75" hidden="1">
      <c r="A91" s="63"/>
      <c r="B91" s="64" t="s">
        <v>18</v>
      </c>
      <c r="C91" s="9"/>
      <c r="D91" s="9"/>
      <c r="E91" s="9"/>
      <c r="F91" s="10"/>
      <c r="G91" s="11"/>
      <c r="H91" s="11"/>
      <c r="I91" s="11"/>
      <c r="J91" s="11"/>
      <c r="K91" s="11"/>
      <c r="L91" s="11"/>
      <c r="M91" s="12"/>
      <c r="N91" s="13"/>
      <c r="O91" s="14"/>
      <c r="P91" s="14"/>
      <c r="Q91" s="15"/>
    </row>
    <row r="92" spans="1:26" s="16" customFormat="1" ht="5.45" hidden="1" customHeight="1">
      <c r="B92" s="17"/>
      <c r="C92" s="9"/>
      <c r="D92" s="9"/>
      <c r="E92" s="9"/>
      <c r="F92" s="10"/>
      <c r="G92" s="11"/>
      <c r="H92" s="11"/>
      <c r="I92" s="11"/>
      <c r="J92" s="11"/>
      <c r="K92" s="11"/>
      <c r="L92" s="11"/>
      <c r="M92" s="12"/>
      <c r="N92" s="13"/>
      <c r="O92" s="14"/>
      <c r="P92" s="14"/>
      <c r="Q92" s="15"/>
    </row>
    <row r="93" spans="1:26" s="19" customFormat="1" ht="30" hidden="1" customHeight="1">
      <c r="A93" s="16"/>
      <c r="B93" s="152" t="s">
        <v>20</v>
      </c>
      <c r="C93" s="37" t="s">
        <v>41</v>
      </c>
      <c r="D93" s="328" t="s">
        <v>22</v>
      </c>
      <c r="E93" s="329"/>
      <c r="F93" s="329"/>
      <c r="G93" s="330"/>
      <c r="H93" s="328" t="s">
        <v>23</v>
      </c>
      <c r="I93" s="330"/>
      <c r="J93" s="328" t="s">
        <v>24</v>
      </c>
      <c r="K93" s="330"/>
      <c r="L93" s="328" t="s">
        <v>25</v>
      </c>
      <c r="M93" s="330"/>
      <c r="N93" s="331" t="s">
        <v>26</v>
      </c>
      <c r="O93" s="331"/>
      <c r="P93" s="184"/>
      <c r="Q93" s="331" t="s">
        <v>27</v>
      </c>
      <c r="R93" s="331"/>
      <c r="S93" s="152" t="s">
        <v>21</v>
      </c>
      <c r="T93" s="152" t="s">
        <v>28</v>
      </c>
      <c r="U93" s="328" t="s">
        <v>29</v>
      </c>
      <c r="V93" s="329"/>
      <c r="W93" s="330"/>
      <c r="X93" s="58"/>
    </row>
    <row r="94" spans="1:26" s="16" customFormat="1" ht="30" hidden="1" customHeight="1">
      <c r="B94" s="38"/>
      <c r="C94" s="151"/>
      <c r="D94" s="319"/>
      <c r="E94" s="320"/>
      <c r="F94" s="320"/>
      <c r="G94" s="321"/>
      <c r="H94" s="316"/>
      <c r="I94" s="316"/>
      <c r="J94" s="316"/>
      <c r="K94" s="316"/>
      <c r="L94" s="316"/>
      <c r="M94" s="316"/>
      <c r="N94" s="316"/>
      <c r="O94" s="316"/>
      <c r="P94" s="182"/>
      <c r="Q94" s="316"/>
      <c r="R94" s="316"/>
      <c r="S94" s="39"/>
      <c r="T94" s="39"/>
      <c r="U94" s="332"/>
      <c r="V94" s="333"/>
      <c r="W94" s="334"/>
      <c r="X94" s="58"/>
      <c r="Y94" s="19"/>
      <c r="Z94" s="19"/>
    </row>
    <row r="95" spans="1:26" s="16" customFormat="1" ht="30" hidden="1" customHeight="1">
      <c r="B95" s="38"/>
      <c r="C95" s="151"/>
      <c r="D95" s="319"/>
      <c r="E95" s="320"/>
      <c r="F95" s="320"/>
      <c r="G95" s="321"/>
      <c r="H95" s="316"/>
      <c r="I95" s="316"/>
      <c r="J95" s="316"/>
      <c r="K95" s="316"/>
      <c r="L95" s="316"/>
      <c r="M95" s="316"/>
      <c r="N95" s="316"/>
      <c r="O95" s="316"/>
      <c r="P95" s="182"/>
      <c r="Q95" s="316"/>
      <c r="R95" s="316"/>
      <c r="S95" s="39"/>
      <c r="T95" s="39"/>
      <c r="U95" s="332"/>
      <c r="V95" s="333"/>
      <c r="W95" s="334"/>
      <c r="X95" s="58"/>
      <c r="Y95" s="19"/>
      <c r="Z95" s="19"/>
    </row>
    <row r="96" spans="1:26" s="16" customFormat="1" ht="30" hidden="1" customHeight="1">
      <c r="B96" s="41" t="s">
        <v>30</v>
      </c>
      <c r="C96" s="42">
        <f>SUBTOTAL(3,C94:C95)</f>
        <v>0</v>
      </c>
      <c r="D96" s="335"/>
      <c r="E96" s="336"/>
      <c r="F96" s="336"/>
      <c r="G96" s="336"/>
      <c r="H96" s="44"/>
      <c r="I96" s="43"/>
      <c r="J96" s="44"/>
      <c r="K96" s="43"/>
      <c r="L96" s="44"/>
      <c r="M96" s="43"/>
      <c r="N96" s="44"/>
      <c r="O96" s="43"/>
      <c r="P96" s="43"/>
      <c r="Q96" s="44"/>
      <c r="R96" s="43"/>
      <c r="S96" s="49"/>
      <c r="T96" s="50"/>
      <c r="U96" s="53"/>
      <c r="V96" s="59"/>
      <c r="W96" s="58"/>
      <c r="X96" s="58"/>
      <c r="Y96" s="19"/>
      <c r="Z96" s="19"/>
    </row>
    <row r="97" spans="1:26" s="16" customFormat="1" ht="30" hidden="1" customHeight="1">
      <c r="B97" s="38"/>
      <c r="C97" s="151"/>
      <c r="D97" s="319"/>
      <c r="E97" s="320"/>
      <c r="F97" s="320"/>
      <c r="G97" s="321"/>
      <c r="H97" s="316"/>
      <c r="I97" s="316"/>
      <c r="J97" s="316"/>
      <c r="K97" s="316"/>
      <c r="L97" s="316"/>
      <c r="M97" s="316"/>
      <c r="N97" s="316"/>
      <c r="O97" s="316"/>
      <c r="P97" s="182"/>
      <c r="Q97" s="316"/>
      <c r="R97" s="316"/>
      <c r="S97" s="61"/>
      <c r="T97" s="61"/>
      <c r="U97" s="323"/>
      <c r="V97" s="324"/>
      <c r="W97" s="325"/>
      <c r="X97" s="58"/>
      <c r="Y97" s="19"/>
      <c r="Z97" s="19"/>
    </row>
    <row r="98" spans="1:26" s="16" customFormat="1" ht="30" hidden="1" customHeight="1">
      <c r="B98" s="38"/>
      <c r="C98" s="151"/>
      <c r="D98" s="319"/>
      <c r="E98" s="320"/>
      <c r="F98" s="320"/>
      <c r="G98" s="321"/>
      <c r="H98" s="316"/>
      <c r="I98" s="316"/>
      <c r="J98" s="316"/>
      <c r="K98" s="316"/>
      <c r="L98" s="316"/>
      <c r="M98" s="316"/>
      <c r="N98" s="316"/>
      <c r="O98" s="316"/>
      <c r="P98" s="182"/>
      <c r="Q98" s="316"/>
      <c r="R98" s="316"/>
      <c r="S98" s="61"/>
      <c r="T98" s="61"/>
      <c r="U98" s="323"/>
      <c r="V98" s="324"/>
      <c r="W98" s="325"/>
      <c r="X98" s="58"/>
      <c r="Y98" s="19"/>
      <c r="Z98" s="19"/>
    </row>
    <row r="99" spans="1:26" s="16" customFormat="1" ht="30" hidden="1" customHeight="1">
      <c r="B99" s="41" t="s">
        <v>31</v>
      </c>
      <c r="C99" s="42">
        <f>COUNTA(C97:C98)</f>
        <v>0</v>
      </c>
      <c r="D99" s="326"/>
      <c r="E99" s="327"/>
      <c r="F99" s="327"/>
      <c r="G99" s="327"/>
      <c r="H99" s="44"/>
      <c r="I99" s="43"/>
      <c r="J99" s="44"/>
      <c r="K99" s="43"/>
      <c r="L99" s="44"/>
      <c r="M99" s="43"/>
      <c r="N99" s="44"/>
      <c r="O99" s="43"/>
      <c r="P99" s="43"/>
      <c r="Q99" s="44"/>
      <c r="R99" s="43"/>
      <c r="S99" s="46"/>
      <c r="T99" s="59"/>
      <c r="U99" s="46"/>
      <c r="V99" s="59"/>
      <c r="W99" s="58"/>
      <c r="X99" s="58"/>
      <c r="Y99" s="19"/>
      <c r="Z99" s="19"/>
    </row>
    <row r="100" spans="1:26" s="16" customFormat="1" ht="30" hidden="1" customHeight="1">
      <c r="B100" s="41" t="s">
        <v>32</v>
      </c>
      <c r="C100" s="45">
        <f>C99+C96</f>
        <v>0</v>
      </c>
      <c r="D100" s="84"/>
      <c r="E100" s="85"/>
      <c r="F100" s="46"/>
      <c r="G100" s="47"/>
      <c r="H100" s="47"/>
      <c r="I100" s="47"/>
      <c r="J100" s="47"/>
      <c r="K100" s="47"/>
      <c r="L100" s="47"/>
      <c r="M100" s="48"/>
      <c r="N100" s="49"/>
      <c r="O100" s="50"/>
      <c r="P100" s="50"/>
      <c r="Q100" s="51"/>
      <c r="R100" s="40"/>
      <c r="S100" s="40"/>
      <c r="T100" s="40"/>
      <c r="U100" s="40"/>
      <c r="V100" s="40"/>
      <c r="W100" s="58"/>
      <c r="X100" s="58"/>
      <c r="Y100" s="19"/>
      <c r="Z100" s="19"/>
    </row>
    <row r="101" spans="1:26" s="16" customFormat="1" ht="9" hidden="1" customHeight="1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1:26" s="18" customFormat="1" ht="15.75" hidden="1">
      <c r="B102" s="65" t="s">
        <v>19</v>
      </c>
      <c r="C102" s="52"/>
      <c r="D102" s="52"/>
      <c r="E102" s="52"/>
      <c r="F102" s="46"/>
      <c r="G102" s="47"/>
      <c r="H102" s="47"/>
      <c r="I102" s="47"/>
      <c r="J102" s="47"/>
      <c r="K102" s="47"/>
      <c r="L102" s="47"/>
      <c r="M102" s="48"/>
      <c r="N102" s="49"/>
      <c r="O102" s="50"/>
      <c r="P102" s="50"/>
      <c r="Q102" s="53"/>
      <c r="R102" s="54"/>
      <c r="S102" s="55"/>
      <c r="T102" s="56"/>
      <c r="U102" s="56"/>
      <c r="V102" s="56"/>
      <c r="W102" s="56"/>
      <c r="X102" s="56"/>
    </row>
    <row r="103" spans="1:26" s="16" customFormat="1" ht="5.45" hidden="1" customHeight="1">
      <c r="B103" s="57"/>
      <c r="C103" s="52"/>
      <c r="D103" s="52"/>
      <c r="E103" s="52"/>
      <c r="F103" s="46"/>
      <c r="G103" s="47"/>
      <c r="H103" s="47"/>
      <c r="I103" s="47"/>
      <c r="J103" s="47"/>
      <c r="K103" s="47"/>
      <c r="L103" s="47"/>
      <c r="M103" s="48"/>
      <c r="N103" s="49"/>
      <c r="O103" s="50"/>
      <c r="P103" s="50"/>
      <c r="Q103" s="53"/>
      <c r="R103" s="40"/>
      <c r="S103" s="40"/>
      <c r="T103" s="40"/>
      <c r="U103" s="40"/>
      <c r="V103" s="40"/>
      <c r="W103" s="40"/>
      <c r="X103" s="40"/>
    </row>
    <row r="104" spans="1:26" s="19" customFormat="1" ht="30" hidden="1" customHeight="1">
      <c r="A104" s="16"/>
      <c r="B104" s="152" t="s">
        <v>20</v>
      </c>
      <c r="C104" s="37" t="s">
        <v>41</v>
      </c>
      <c r="D104" s="328" t="s">
        <v>22</v>
      </c>
      <c r="E104" s="329"/>
      <c r="F104" s="329"/>
      <c r="G104" s="330"/>
      <c r="H104" s="328" t="s">
        <v>23</v>
      </c>
      <c r="I104" s="330"/>
      <c r="J104" s="328" t="s">
        <v>24</v>
      </c>
      <c r="K104" s="330"/>
      <c r="L104" s="328" t="s">
        <v>25</v>
      </c>
      <c r="M104" s="330"/>
      <c r="N104" s="331" t="s">
        <v>26</v>
      </c>
      <c r="O104" s="331"/>
      <c r="P104" s="184"/>
      <c r="Q104" s="331" t="s">
        <v>73</v>
      </c>
      <c r="R104" s="331"/>
      <c r="S104" s="331" t="s">
        <v>29</v>
      </c>
      <c r="T104" s="331"/>
      <c r="U104" s="331"/>
      <c r="V104" s="331"/>
      <c r="W104" s="331"/>
      <c r="X104" s="58"/>
    </row>
    <row r="105" spans="1:26" s="16" customFormat="1" ht="30" hidden="1" customHeight="1">
      <c r="B105" s="160"/>
      <c r="C105" s="151"/>
      <c r="D105" s="319"/>
      <c r="E105" s="320"/>
      <c r="F105" s="320"/>
      <c r="G105" s="321"/>
      <c r="H105" s="319"/>
      <c r="I105" s="321"/>
      <c r="J105" s="316"/>
      <c r="K105" s="316"/>
      <c r="L105" s="322"/>
      <c r="M105" s="322"/>
      <c r="N105" s="322"/>
      <c r="O105" s="322"/>
      <c r="P105" s="183"/>
      <c r="Q105" s="316"/>
      <c r="R105" s="316"/>
      <c r="S105" s="317"/>
      <c r="T105" s="318"/>
      <c r="U105" s="318"/>
      <c r="V105" s="318"/>
      <c r="W105" s="318"/>
      <c r="X105" s="58"/>
      <c r="Y105" s="19"/>
      <c r="Z105" s="19"/>
    </row>
    <row r="106" spans="1:26" s="16" customFormat="1" ht="30" hidden="1" customHeight="1">
      <c r="B106" s="41" t="s">
        <v>74</v>
      </c>
      <c r="C106" s="42">
        <f>SUBTOTAL(3,C105:C105)</f>
        <v>0</v>
      </c>
      <c r="D106" s="43"/>
      <c r="E106" s="43"/>
      <c r="F106" s="43"/>
      <c r="G106" s="43"/>
      <c r="H106" s="44"/>
      <c r="I106" s="43"/>
      <c r="J106" s="44"/>
      <c r="K106" s="43"/>
      <c r="L106" s="44"/>
      <c r="M106" s="43"/>
      <c r="N106" s="44"/>
      <c r="O106" s="43"/>
      <c r="P106" s="43"/>
      <c r="Q106" s="44"/>
      <c r="R106" s="43"/>
      <c r="S106" s="49"/>
      <c r="T106" s="50"/>
      <c r="U106" s="53"/>
      <c r="V106" s="59"/>
      <c r="W106" s="58"/>
      <c r="X106" s="58"/>
      <c r="Y106" s="19"/>
      <c r="Z106" s="19"/>
    </row>
    <row r="107" spans="1:26" s="16" customFormat="1" ht="30" hidden="1" customHeight="1">
      <c r="B107" s="41" t="s">
        <v>32</v>
      </c>
      <c r="C107" s="45">
        <f>C106</f>
        <v>0</v>
      </c>
      <c r="D107" s="85"/>
      <c r="E107" s="85"/>
      <c r="F107" s="46"/>
      <c r="G107" s="47"/>
      <c r="H107" s="47"/>
      <c r="I107" s="47"/>
      <c r="J107" s="47"/>
      <c r="K107" s="47"/>
      <c r="L107" s="47"/>
      <c r="M107" s="48"/>
      <c r="N107" s="49"/>
      <c r="O107" s="50"/>
      <c r="P107" s="50"/>
      <c r="Q107" s="51"/>
      <c r="R107" s="40"/>
      <c r="S107" s="40"/>
      <c r="T107" s="40"/>
      <c r="U107" s="40"/>
      <c r="V107" s="40"/>
      <c r="W107" s="58"/>
      <c r="X107" s="58"/>
      <c r="Y107" s="19"/>
      <c r="Z107" s="19"/>
    </row>
    <row r="108" spans="1:26" s="24" customFormat="1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58"/>
      <c r="X108" s="58"/>
      <c r="Y108" s="19"/>
      <c r="Z108" s="19"/>
    </row>
    <row r="109" spans="1:26" s="24" customFormat="1" ht="15.75">
      <c r="B109" s="62"/>
    </row>
  </sheetData>
  <mergeCells count="79">
    <mergeCell ref="B34:D34"/>
    <mergeCell ref="C13:D13"/>
    <mergeCell ref="C16:D16"/>
    <mergeCell ref="B20:D20"/>
    <mergeCell ref="C12:D12"/>
    <mergeCell ref="B11:B14"/>
    <mergeCell ref="B15:B18"/>
    <mergeCell ref="C11:D11"/>
    <mergeCell ref="B19:D19"/>
    <mergeCell ref="B80:C81"/>
    <mergeCell ref="C14:D14"/>
    <mergeCell ref="C15:D15"/>
    <mergeCell ref="C18:D18"/>
    <mergeCell ref="C17:D17"/>
    <mergeCell ref="C25:D25"/>
    <mergeCell ref="C26:D26"/>
    <mergeCell ref="B25:B28"/>
    <mergeCell ref="C28:D28"/>
    <mergeCell ref="C27:D27"/>
    <mergeCell ref="B29:B32"/>
    <mergeCell ref="C29:D29"/>
    <mergeCell ref="C30:D30"/>
    <mergeCell ref="C31:D31"/>
    <mergeCell ref="C32:D32"/>
    <mergeCell ref="B33:D33"/>
    <mergeCell ref="B82:C83"/>
    <mergeCell ref="B86:C87"/>
    <mergeCell ref="B84:C85"/>
    <mergeCell ref="Q93:R93"/>
    <mergeCell ref="U93:W93"/>
    <mergeCell ref="Q94:R94"/>
    <mergeCell ref="U94:W94"/>
    <mergeCell ref="D93:G93"/>
    <mergeCell ref="H93:I93"/>
    <mergeCell ref="J93:K93"/>
    <mergeCell ref="L93:M93"/>
    <mergeCell ref="N93:O93"/>
    <mergeCell ref="D94:G94"/>
    <mergeCell ref="H94:I94"/>
    <mergeCell ref="J94:K94"/>
    <mergeCell ref="L94:M94"/>
    <mergeCell ref="N94:O94"/>
    <mergeCell ref="Q95:R95"/>
    <mergeCell ref="U95:W95"/>
    <mergeCell ref="D96:G96"/>
    <mergeCell ref="D97:G97"/>
    <mergeCell ref="H97:I97"/>
    <mergeCell ref="J97:K97"/>
    <mergeCell ref="L97:M97"/>
    <mergeCell ref="N97:O97"/>
    <mergeCell ref="Q97:R97"/>
    <mergeCell ref="U97:W97"/>
    <mergeCell ref="D95:G95"/>
    <mergeCell ref="H95:I95"/>
    <mergeCell ref="J95:K95"/>
    <mergeCell ref="L95:M95"/>
    <mergeCell ref="N95:O95"/>
    <mergeCell ref="Q98:R98"/>
    <mergeCell ref="U98:W98"/>
    <mergeCell ref="D99:G99"/>
    <mergeCell ref="D104:G104"/>
    <mergeCell ref="H104:I104"/>
    <mergeCell ref="J104:K104"/>
    <mergeCell ref="L104:M104"/>
    <mergeCell ref="N104:O104"/>
    <mergeCell ref="Q104:R104"/>
    <mergeCell ref="S104:W104"/>
    <mergeCell ref="D98:G98"/>
    <mergeCell ref="H98:I98"/>
    <mergeCell ref="J98:K98"/>
    <mergeCell ref="L98:M98"/>
    <mergeCell ref="N98:O98"/>
    <mergeCell ref="Q105:R105"/>
    <mergeCell ref="S105:W105"/>
    <mergeCell ref="D105:G105"/>
    <mergeCell ref="H105:I105"/>
    <mergeCell ref="J105:K105"/>
    <mergeCell ref="L105:M105"/>
    <mergeCell ref="N105:O105"/>
  </mergeCells>
  <pageMargins left="0.5" right="0.25" top="0.25" bottom="0.25" header="0.3" footer="0.3"/>
  <pageSetup paperSize="9" scale="58" orientation="landscape" horizontalDpi="300" verticalDpi="300" r:id="rId1"/>
  <ignoredErrors>
    <ignoredError sqref="Q17 S28 S29 S30 S16 S14 R20:R23 R13 R27:S27 S20:S23 S15 R17:S17 R31:S31 S24 R19:S19 S18 S25 S2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Y55"/>
  <sheetViews>
    <sheetView showGridLines="0" tabSelected="1" topLeftCell="B1" zoomScale="80" zoomScaleNormal="80" workbookViewId="0">
      <selection activeCell="B14" sqref="B14"/>
    </sheetView>
  </sheetViews>
  <sheetFormatPr defaultColWidth="9.140625" defaultRowHeight="15" outlineLevelCol="1"/>
  <cols>
    <col min="1" max="1" width="0.85546875" style="66" customWidth="1"/>
    <col min="2" max="2" width="52.42578125" style="66" customWidth="1"/>
    <col min="3" max="4" width="10.42578125" style="66" customWidth="1" outlineLevel="1"/>
    <col min="5" max="5" width="11.7109375" style="66" customWidth="1" outlineLevel="1"/>
    <col min="6" max="8" width="10.42578125" style="66" customWidth="1" outlineLevel="1"/>
    <col min="9" max="9" width="12.42578125" style="68" customWidth="1" outlineLevel="1"/>
    <col min="10" max="16" width="10.42578125" style="68" customWidth="1" outlineLevel="1"/>
    <col min="17" max="24" width="10.42578125" style="67" customWidth="1" outlineLevel="1"/>
    <col min="25" max="25" width="10.42578125" style="126" customWidth="1" outlineLevel="1"/>
    <col min="26" max="50" width="10.42578125" style="67" customWidth="1" outlineLevel="1"/>
    <col min="51" max="53" width="13.28515625" style="120" customWidth="1"/>
    <col min="54" max="54" width="13.28515625" style="121" customWidth="1"/>
    <col min="55" max="55" width="13.5703125" style="66" customWidth="1"/>
    <col min="56" max="58" width="13.140625" style="66" customWidth="1"/>
    <col min="59" max="77" width="9.140625" style="66"/>
    <col min="78" max="286" width="0" style="66" hidden="1" customWidth="1"/>
    <col min="287" max="16384" width="9.140625" style="66"/>
  </cols>
  <sheetData>
    <row r="1" spans="1:285" s="2" customFormat="1" ht="15.75">
      <c r="B1" s="1" t="s">
        <v>0</v>
      </c>
      <c r="Y1" s="168"/>
      <c r="AY1" s="116"/>
      <c r="AZ1" s="116"/>
      <c r="BA1" s="116"/>
      <c r="BB1" s="116"/>
    </row>
    <row r="2" spans="1:285" s="2" customFormat="1" ht="15.75">
      <c r="B2" s="1" t="s">
        <v>1</v>
      </c>
      <c r="Y2" s="168"/>
      <c r="AY2" s="116"/>
      <c r="AZ2" s="116"/>
      <c r="BA2" s="116"/>
      <c r="BB2" s="116"/>
    </row>
    <row r="3" spans="1:285" s="2" customFormat="1" ht="15.75">
      <c r="B3" s="3"/>
      <c r="Y3" s="168"/>
      <c r="AY3" s="116"/>
      <c r="AZ3" s="116"/>
      <c r="BA3" s="116"/>
      <c r="BB3" s="116"/>
    </row>
    <row r="4" spans="1:285" s="6" customFormat="1" ht="20.25" customHeight="1">
      <c r="B4" s="4" t="s">
        <v>130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79"/>
      <c r="P4" s="79"/>
      <c r="Y4" s="169"/>
      <c r="AY4" s="117"/>
      <c r="AZ4" s="117"/>
      <c r="BA4" s="117"/>
      <c r="BB4" s="117"/>
    </row>
    <row r="5" spans="1:285" s="6" customFormat="1" ht="23.25">
      <c r="B5" s="7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Y5" s="169"/>
      <c r="AY5" s="117"/>
      <c r="AZ5" s="117"/>
      <c r="BA5" s="117"/>
      <c r="BB5" s="117"/>
    </row>
    <row r="6" spans="1:285" s="2" customFormat="1" ht="9" customHeight="1">
      <c r="B6" s="35"/>
      <c r="E6" s="148"/>
      <c r="Y6" s="168"/>
      <c r="AY6" s="116"/>
      <c r="AZ6" s="116"/>
      <c r="BA6" s="116"/>
      <c r="BB6" s="116"/>
    </row>
    <row r="7" spans="1:285" s="20" customFormat="1" ht="15.75">
      <c r="A7" s="211" t="s">
        <v>80</v>
      </c>
      <c r="B7" s="2"/>
      <c r="V7" s="2"/>
      <c r="Y7" s="170"/>
      <c r="AY7" s="118"/>
      <c r="AZ7" s="118"/>
      <c r="BA7" s="118"/>
      <c r="BB7" s="118"/>
    </row>
    <row r="8" spans="1:285" s="2" customFormat="1" ht="9" customHeight="1">
      <c r="B8" s="35"/>
      <c r="E8" s="148"/>
      <c r="Y8" s="168"/>
      <c r="AY8" s="116"/>
      <c r="AZ8" s="116"/>
      <c r="BA8" s="116"/>
      <c r="BB8" s="116"/>
    </row>
    <row r="9" spans="1:285" s="71" customFormat="1" ht="18">
      <c r="B9" s="212" t="s">
        <v>110</v>
      </c>
      <c r="C9" s="73"/>
      <c r="D9" s="73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171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87"/>
      <c r="AZ9" s="87"/>
      <c r="BA9" s="2" t="str">
        <f>'Sheet1_Summary Report'!T7</f>
        <v>Reported date: 05.07.2021</v>
      </c>
      <c r="BB9" s="87"/>
    </row>
    <row r="10" spans="1:285" s="74" customFormat="1" ht="6.6" customHeight="1" thickBot="1">
      <c r="B10" s="77"/>
      <c r="G10" s="77"/>
      <c r="H10" s="77"/>
      <c r="I10" s="77"/>
      <c r="J10" s="77"/>
      <c r="K10" s="78"/>
      <c r="L10" s="78"/>
      <c r="M10" s="78"/>
      <c r="N10" s="77"/>
      <c r="O10" s="77"/>
      <c r="P10" s="77"/>
      <c r="Q10" s="76"/>
      <c r="R10" s="75"/>
      <c r="BL10" s="119"/>
      <c r="BM10" s="119"/>
      <c r="BN10" s="119"/>
      <c r="BO10" s="119"/>
    </row>
    <row r="11" spans="1:285" ht="14.1" customHeight="1" thickTop="1">
      <c r="B11" s="376" t="s">
        <v>60</v>
      </c>
      <c r="C11" s="378" t="s">
        <v>98</v>
      </c>
      <c r="D11" s="379"/>
      <c r="E11" s="379"/>
      <c r="F11" s="380"/>
      <c r="G11" s="378" t="s">
        <v>99</v>
      </c>
      <c r="H11" s="379"/>
      <c r="I11" s="379"/>
      <c r="J11" s="380"/>
      <c r="K11" s="378" t="s">
        <v>100</v>
      </c>
      <c r="L11" s="379"/>
      <c r="M11" s="379"/>
      <c r="N11" s="380"/>
      <c r="O11" s="378" t="s">
        <v>101</v>
      </c>
      <c r="P11" s="379"/>
      <c r="Q11" s="379"/>
      <c r="R11" s="380"/>
      <c r="S11" s="378" t="s">
        <v>102</v>
      </c>
      <c r="T11" s="379"/>
      <c r="U11" s="379"/>
      <c r="V11" s="380"/>
      <c r="W11" s="378" t="s">
        <v>103</v>
      </c>
      <c r="X11" s="379"/>
      <c r="Y11" s="379"/>
      <c r="Z11" s="380"/>
      <c r="AA11" s="378" t="s">
        <v>104</v>
      </c>
      <c r="AB11" s="379"/>
      <c r="AC11" s="379"/>
      <c r="AD11" s="380"/>
      <c r="AE11" s="378" t="s">
        <v>105</v>
      </c>
      <c r="AF11" s="379"/>
      <c r="AG11" s="379"/>
      <c r="AH11" s="380"/>
      <c r="AI11" s="378" t="s">
        <v>106</v>
      </c>
      <c r="AJ11" s="379"/>
      <c r="AK11" s="379"/>
      <c r="AL11" s="380"/>
      <c r="AM11" s="378" t="s">
        <v>107</v>
      </c>
      <c r="AN11" s="379"/>
      <c r="AO11" s="379"/>
      <c r="AP11" s="380"/>
      <c r="AQ11" s="378" t="s">
        <v>108</v>
      </c>
      <c r="AR11" s="379"/>
      <c r="AS11" s="379"/>
      <c r="AT11" s="380"/>
      <c r="AU11" s="378" t="s">
        <v>109</v>
      </c>
      <c r="AV11" s="379"/>
      <c r="AW11" s="379"/>
      <c r="AX11" s="381"/>
      <c r="AY11" s="382" t="s">
        <v>139</v>
      </c>
      <c r="AZ11" s="383"/>
      <c r="BA11" s="383"/>
      <c r="BB11" s="384"/>
    </row>
    <row r="12" spans="1:285" s="69" customFormat="1" ht="45">
      <c r="B12" s="377"/>
      <c r="C12" s="276" t="s">
        <v>50</v>
      </c>
      <c r="D12" s="277" t="s">
        <v>89</v>
      </c>
      <c r="E12" s="277" t="s">
        <v>49</v>
      </c>
      <c r="F12" s="278" t="s">
        <v>48</v>
      </c>
      <c r="G12" s="276" t="s">
        <v>50</v>
      </c>
      <c r="H12" s="277" t="s">
        <v>89</v>
      </c>
      <c r="I12" s="277" t="s">
        <v>49</v>
      </c>
      <c r="J12" s="278" t="s">
        <v>48</v>
      </c>
      <c r="K12" s="276" t="s">
        <v>50</v>
      </c>
      <c r="L12" s="277" t="s">
        <v>89</v>
      </c>
      <c r="M12" s="277" t="s">
        <v>49</v>
      </c>
      <c r="N12" s="278" t="s">
        <v>48</v>
      </c>
      <c r="O12" s="276" t="s">
        <v>50</v>
      </c>
      <c r="P12" s="277" t="s">
        <v>89</v>
      </c>
      <c r="Q12" s="277" t="s">
        <v>49</v>
      </c>
      <c r="R12" s="278" t="s">
        <v>48</v>
      </c>
      <c r="S12" s="276" t="s">
        <v>50</v>
      </c>
      <c r="T12" s="277" t="s">
        <v>89</v>
      </c>
      <c r="U12" s="277" t="s">
        <v>49</v>
      </c>
      <c r="V12" s="278" t="s">
        <v>48</v>
      </c>
      <c r="W12" s="276" t="s">
        <v>50</v>
      </c>
      <c r="X12" s="277" t="s">
        <v>89</v>
      </c>
      <c r="Y12" s="277" t="s">
        <v>49</v>
      </c>
      <c r="Z12" s="278" t="s">
        <v>48</v>
      </c>
      <c r="AA12" s="276" t="s">
        <v>50</v>
      </c>
      <c r="AB12" s="277" t="s">
        <v>89</v>
      </c>
      <c r="AC12" s="277" t="s">
        <v>49</v>
      </c>
      <c r="AD12" s="278" t="s">
        <v>48</v>
      </c>
      <c r="AE12" s="276" t="s">
        <v>50</v>
      </c>
      <c r="AF12" s="277" t="s">
        <v>89</v>
      </c>
      <c r="AG12" s="277" t="s">
        <v>49</v>
      </c>
      <c r="AH12" s="278" t="s">
        <v>48</v>
      </c>
      <c r="AI12" s="276" t="s">
        <v>50</v>
      </c>
      <c r="AJ12" s="277" t="s">
        <v>89</v>
      </c>
      <c r="AK12" s="277" t="s">
        <v>49</v>
      </c>
      <c r="AL12" s="278" t="s">
        <v>48</v>
      </c>
      <c r="AM12" s="276" t="s">
        <v>50</v>
      </c>
      <c r="AN12" s="277" t="s">
        <v>89</v>
      </c>
      <c r="AO12" s="277" t="s">
        <v>49</v>
      </c>
      <c r="AP12" s="278" t="s">
        <v>48</v>
      </c>
      <c r="AQ12" s="276" t="s">
        <v>50</v>
      </c>
      <c r="AR12" s="277" t="s">
        <v>89</v>
      </c>
      <c r="AS12" s="277" t="s">
        <v>49</v>
      </c>
      <c r="AT12" s="278" t="s">
        <v>48</v>
      </c>
      <c r="AU12" s="276" t="s">
        <v>50</v>
      </c>
      <c r="AV12" s="277" t="s">
        <v>89</v>
      </c>
      <c r="AW12" s="277" t="s">
        <v>49</v>
      </c>
      <c r="AX12" s="279" t="s">
        <v>48</v>
      </c>
      <c r="AY12" s="280" t="s">
        <v>95</v>
      </c>
      <c r="AZ12" s="281" t="s">
        <v>96</v>
      </c>
      <c r="BA12" s="281" t="s">
        <v>97</v>
      </c>
      <c r="BB12" s="282" t="s">
        <v>131</v>
      </c>
    </row>
    <row r="13" spans="1:285" s="69" customFormat="1" ht="30.75" thickBot="1">
      <c r="B13" s="275"/>
      <c r="C13" s="283"/>
      <c r="D13" s="284"/>
      <c r="E13" s="285"/>
      <c r="F13" s="286"/>
      <c r="G13" s="283"/>
      <c r="H13" s="284"/>
      <c r="I13" s="285"/>
      <c r="J13" s="286"/>
      <c r="K13" s="283"/>
      <c r="L13" s="284"/>
      <c r="M13" s="285"/>
      <c r="N13" s="286"/>
      <c r="O13" s="283"/>
      <c r="P13" s="284"/>
      <c r="Q13" s="285"/>
      <c r="R13" s="286"/>
      <c r="S13" s="283"/>
      <c r="T13" s="284"/>
      <c r="U13" s="285"/>
      <c r="V13" s="286"/>
      <c r="W13" s="283"/>
      <c r="X13" s="284"/>
      <c r="Y13" s="285"/>
      <c r="Z13" s="286"/>
      <c r="AA13" s="283"/>
      <c r="AB13" s="284"/>
      <c r="AC13" s="285"/>
      <c r="AD13" s="286"/>
      <c r="AE13" s="283"/>
      <c r="AF13" s="284"/>
      <c r="AG13" s="285"/>
      <c r="AH13" s="286"/>
      <c r="AI13" s="283"/>
      <c r="AJ13" s="284"/>
      <c r="AK13" s="285"/>
      <c r="AL13" s="286"/>
      <c r="AM13" s="283"/>
      <c r="AN13" s="284"/>
      <c r="AO13" s="285"/>
      <c r="AP13" s="286"/>
      <c r="AQ13" s="283"/>
      <c r="AR13" s="284"/>
      <c r="AS13" s="285"/>
      <c r="AT13" s="286"/>
      <c r="AU13" s="283"/>
      <c r="AV13" s="284"/>
      <c r="AW13" s="285"/>
      <c r="AX13" s="287"/>
      <c r="AY13" s="288" t="s">
        <v>132</v>
      </c>
      <c r="AZ13" s="289" t="s">
        <v>133</v>
      </c>
      <c r="BA13" s="289" t="s">
        <v>134</v>
      </c>
      <c r="BB13" s="290" t="s">
        <v>135</v>
      </c>
    </row>
    <row r="14" spans="1:285" s="307" customFormat="1" ht="14.25">
      <c r="B14" s="309" t="s">
        <v>141</v>
      </c>
      <c r="C14" s="218" t="s">
        <v>142</v>
      </c>
      <c r="D14" s="214" t="s">
        <v>144</v>
      </c>
      <c r="E14" s="214" t="s">
        <v>152</v>
      </c>
      <c r="F14" s="219" t="s">
        <v>153</v>
      </c>
      <c r="G14" s="218" t="s">
        <v>143</v>
      </c>
      <c r="H14" s="214" t="s">
        <v>145</v>
      </c>
      <c r="I14" s="214" t="s">
        <v>154</v>
      </c>
      <c r="J14" s="219" t="s">
        <v>155</v>
      </c>
      <c r="K14" s="218" t="s">
        <v>156</v>
      </c>
      <c r="L14" s="214" t="s">
        <v>157</v>
      </c>
      <c r="M14" s="214" t="s">
        <v>158</v>
      </c>
      <c r="N14" s="219" t="s">
        <v>159</v>
      </c>
      <c r="O14" s="218" t="s">
        <v>160</v>
      </c>
      <c r="P14" s="214" t="s">
        <v>161</v>
      </c>
      <c r="Q14" s="214" t="s">
        <v>162</v>
      </c>
      <c r="R14" s="219" t="s">
        <v>163</v>
      </c>
      <c r="S14" s="218" t="s">
        <v>164</v>
      </c>
      <c r="T14" s="214" t="s">
        <v>165</v>
      </c>
      <c r="U14" s="214" t="s">
        <v>166</v>
      </c>
      <c r="V14" s="219" t="s">
        <v>167</v>
      </c>
      <c r="W14" s="218" t="s">
        <v>168</v>
      </c>
      <c r="X14" s="214" t="s">
        <v>169</v>
      </c>
      <c r="Y14" s="214" t="s">
        <v>170</v>
      </c>
      <c r="Z14" s="219" t="s">
        <v>171</v>
      </c>
      <c r="AA14" s="218" t="s">
        <v>172</v>
      </c>
      <c r="AB14" s="214" t="s">
        <v>173</v>
      </c>
      <c r="AC14" s="214" t="s">
        <v>174</v>
      </c>
      <c r="AD14" s="219" t="s">
        <v>175</v>
      </c>
      <c r="AE14" s="218" t="s">
        <v>176</v>
      </c>
      <c r="AF14" s="214" t="s">
        <v>177</v>
      </c>
      <c r="AG14" s="214" t="s">
        <v>178</v>
      </c>
      <c r="AH14" s="219" t="s">
        <v>179</v>
      </c>
      <c r="AI14" s="218" t="s">
        <v>180</v>
      </c>
      <c r="AJ14" s="214" t="s">
        <v>181</v>
      </c>
      <c r="AK14" s="214" t="s">
        <v>182</v>
      </c>
      <c r="AL14" s="219" t="s">
        <v>183</v>
      </c>
      <c r="AM14" s="218" t="s">
        <v>184</v>
      </c>
      <c r="AN14" s="214" t="s">
        <v>185</v>
      </c>
      <c r="AO14" s="214" t="s">
        <v>186</v>
      </c>
      <c r="AP14" s="219" t="s">
        <v>187</v>
      </c>
      <c r="AQ14" s="218" t="s">
        <v>188</v>
      </c>
      <c r="AR14" s="214" t="s">
        <v>189</v>
      </c>
      <c r="AS14" s="214" t="s">
        <v>190</v>
      </c>
      <c r="AT14" s="219" t="s">
        <v>191</v>
      </c>
      <c r="AU14" s="218" t="s">
        <v>192</v>
      </c>
      <c r="AV14" s="214" t="s">
        <v>193</v>
      </c>
      <c r="AW14" s="214" t="s">
        <v>194</v>
      </c>
      <c r="AX14" s="219" t="s">
        <v>195</v>
      </c>
      <c r="AY14" s="267" t="s">
        <v>363</v>
      </c>
      <c r="AZ14" s="268" t="s">
        <v>364</v>
      </c>
      <c r="BA14" s="268" t="s">
        <v>365</v>
      </c>
      <c r="BB14" s="269" t="s">
        <v>525</v>
      </c>
      <c r="BD14" s="308"/>
      <c r="BZ14" s="66" t="s">
        <v>288</v>
      </c>
      <c r="CA14" s="66" t="s">
        <v>291</v>
      </c>
      <c r="CB14" s="66" t="s">
        <v>292</v>
      </c>
      <c r="CC14" s="66" t="s">
        <v>293</v>
      </c>
      <c r="CD14" s="66"/>
      <c r="CE14" s="66" t="s">
        <v>294</v>
      </c>
      <c r="CF14" s="66" t="s">
        <v>295</v>
      </c>
      <c r="CG14" s="66" t="s">
        <v>296</v>
      </c>
      <c r="CH14" s="66"/>
      <c r="CI14" s="66" t="s">
        <v>297</v>
      </c>
      <c r="CJ14" s="66" t="s">
        <v>298</v>
      </c>
      <c r="CK14" s="66" t="s">
        <v>299</v>
      </c>
      <c r="CL14" s="66"/>
      <c r="CM14" s="66" t="s">
        <v>300</v>
      </c>
      <c r="CN14" s="66" t="s">
        <v>301</v>
      </c>
      <c r="CO14" s="66" t="s">
        <v>302</v>
      </c>
      <c r="CP14" s="66"/>
      <c r="CQ14" s="66" t="s">
        <v>303</v>
      </c>
      <c r="CR14" s="66" t="s">
        <v>304</v>
      </c>
      <c r="CS14" s="66" t="s">
        <v>305</v>
      </c>
      <c r="CT14" s="66"/>
      <c r="CU14" s="66" t="s">
        <v>306</v>
      </c>
      <c r="CV14" s="66" t="s">
        <v>307</v>
      </c>
      <c r="CW14" s="66" t="s">
        <v>308</v>
      </c>
      <c r="CX14" s="66"/>
      <c r="CY14" s="66" t="s">
        <v>309</v>
      </c>
      <c r="CZ14" s="66" t="s">
        <v>310</v>
      </c>
      <c r="DA14" s="66" t="s">
        <v>311</v>
      </c>
      <c r="DB14" s="66"/>
      <c r="DC14" s="66" t="s">
        <v>312</v>
      </c>
      <c r="DD14" s="66" t="s">
        <v>313</v>
      </c>
      <c r="DE14" s="66" t="s">
        <v>314</v>
      </c>
      <c r="DF14" s="66"/>
      <c r="DG14" s="66" t="s">
        <v>315</v>
      </c>
      <c r="DH14" s="66" t="s">
        <v>316</v>
      </c>
      <c r="DI14" s="66" t="s">
        <v>317</v>
      </c>
      <c r="DJ14" s="66"/>
      <c r="DK14" s="66" t="s">
        <v>318</v>
      </c>
      <c r="DL14" s="66" t="s">
        <v>319</v>
      </c>
      <c r="DM14" s="66" t="s">
        <v>320</v>
      </c>
      <c r="DN14" s="66"/>
      <c r="DO14" s="66" t="s">
        <v>321</v>
      </c>
      <c r="DP14" s="66" t="s">
        <v>322</v>
      </c>
      <c r="DQ14" s="66" t="s">
        <v>323</v>
      </c>
      <c r="DR14" s="66"/>
      <c r="DS14" s="66" t="s">
        <v>324</v>
      </c>
      <c r="DT14" s="66" t="s">
        <v>325</v>
      </c>
      <c r="DU14" s="66" t="s">
        <v>326</v>
      </c>
      <c r="DV14" s="66"/>
      <c r="DW14" s="66" t="s">
        <v>327</v>
      </c>
      <c r="DX14" s="66" t="s">
        <v>328</v>
      </c>
      <c r="DY14" s="66" t="s">
        <v>329</v>
      </c>
      <c r="DZ14" s="66"/>
      <c r="EA14" s="66" t="s">
        <v>330</v>
      </c>
      <c r="EB14" s="66" t="s">
        <v>331</v>
      </c>
      <c r="EC14" s="66" t="s">
        <v>332</v>
      </c>
      <c r="ED14" s="66"/>
      <c r="EE14" s="66" t="s">
        <v>333</v>
      </c>
      <c r="EF14" s="66" t="s">
        <v>334</v>
      </c>
      <c r="EG14" s="66" t="s">
        <v>335</v>
      </c>
      <c r="EH14" s="66"/>
      <c r="EI14" s="66" t="s">
        <v>336</v>
      </c>
      <c r="EJ14" s="66" t="s">
        <v>337</v>
      </c>
      <c r="EK14" s="66" t="s">
        <v>338</v>
      </c>
      <c r="EL14" s="66"/>
      <c r="EM14" s="66" t="s">
        <v>339</v>
      </c>
      <c r="EN14" s="66" t="s">
        <v>340</v>
      </c>
      <c r="EO14" s="66" t="s">
        <v>341</v>
      </c>
      <c r="EP14" s="66"/>
      <c r="EQ14" s="66" t="s">
        <v>342</v>
      </c>
      <c r="ER14" s="66" t="s">
        <v>343</v>
      </c>
      <c r="ES14" s="66" t="s">
        <v>344</v>
      </c>
      <c r="ET14" s="66"/>
      <c r="EU14" s="66" t="s">
        <v>345</v>
      </c>
      <c r="EV14" s="66" t="s">
        <v>346</v>
      </c>
      <c r="EW14" s="66" t="s">
        <v>347</v>
      </c>
      <c r="EX14" s="66"/>
      <c r="EY14" s="66" t="s">
        <v>348</v>
      </c>
      <c r="EZ14" s="66" t="s">
        <v>349</v>
      </c>
      <c r="FA14" s="66" t="s">
        <v>350</v>
      </c>
      <c r="FB14" s="66"/>
      <c r="FC14" s="66" t="s">
        <v>351</v>
      </c>
      <c r="FD14" s="66" t="s">
        <v>352</v>
      </c>
      <c r="FE14" s="66" t="s">
        <v>353</v>
      </c>
      <c r="FF14" s="66"/>
      <c r="FG14" s="66" t="s">
        <v>354</v>
      </c>
      <c r="FH14" s="66" t="s">
        <v>355</v>
      </c>
      <c r="FI14" s="66" t="s">
        <v>356</v>
      </c>
      <c r="FJ14" s="66"/>
      <c r="FK14" s="66" t="s">
        <v>357</v>
      </c>
      <c r="FL14" s="66" t="s">
        <v>358</v>
      </c>
      <c r="FM14" s="66" t="s">
        <v>359</v>
      </c>
      <c r="FN14" s="66"/>
      <c r="FO14" s="66" t="s">
        <v>360</v>
      </c>
      <c r="FP14" s="66" t="s">
        <v>361</v>
      </c>
      <c r="FQ14" s="66" t="s">
        <v>362</v>
      </c>
      <c r="FS14" s="66" t="s">
        <v>534</v>
      </c>
      <c r="FT14" s="66" t="s">
        <v>535</v>
      </c>
      <c r="FU14" s="66" t="s">
        <v>536</v>
      </c>
      <c r="FW14" s="66" t="s">
        <v>538</v>
      </c>
      <c r="FX14" s="66" t="s">
        <v>537</v>
      </c>
      <c r="FY14" s="66" t="s">
        <v>539</v>
      </c>
      <c r="FZ14" s="315"/>
      <c r="GA14" s="66" t="s">
        <v>540</v>
      </c>
      <c r="GB14" s="66" t="s">
        <v>541</v>
      </c>
      <c r="GC14" s="66" t="s">
        <v>542</v>
      </c>
      <c r="GD14" s="66"/>
      <c r="GE14" s="66" t="s">
        <v>543</v>
      </c>
      <c r="GF14" s="66" t="s">
        <v>544</v>
      </c>
      <c r="GG14" s="66" t="s">
        <v>545</v>
      </c>
      <c r="GH14" s="66"/>
      <c r="GI14" s="66" t="s">
        <v>546</v>
      </c>
      <c r="GJ14" s="66" t="s">
        <v>547</v>
      </c>
      <c r="GK14" s="66" t="s">
        <v>548</v>
      </c>
      <c r="GL14" s="66"/>
      <c r="GM14" s="66" t="s">
        <v>549</v>
      </c>
      <c r="GN14" s="66" t="s">
        <v>550</v>
      </c>
      <c r="GO14" s="66" t="s">
        <v>551</v>
      </c>
      <c r="GP14" s="66"/>
      <c r="GQ14" s="66" t="s">
        <v>552</v>
      </c>
      <c r="GR14" s="66" t="s">
        <v>553</v>
      </c>
      <c r="GS14" s="66" t="s">
        <v>554</v>
      </c>
      <c r="GT14" s="66"/>
      <c r="GU14" s="66" t="s">
        <v>555</v>
      </c>
      <c r="GV14" s="66" t="s">
        <v>556</v>
      </c>
      <c r="GW14" s="66" t="s">
        <v>557</v>
      </c>
      <c r="GX14" s="66"/>
      <c r="GY14" s="66" t="s">
        <v>558</v>
      </c>
      <c r="GZ14" s="66" t="s">
        <v>559</v>
      </c>
      <c r="HA14" s="66" t="s">
        <v>560</v>
      </c>
      <c r="HB14" s="66"/>
      <c r="HC14" s="66" t="s">
        <v>561</v>
      </c>
      <c r="HD14" s="66" t="s">
        <v>562</v>
      </c>
      <c r="HE14" s="66" t="s">
        <v>563</v>
      </c>
      <c r="HF14" s="66"/>
      <c r="HG14" s="66" t="s">
        <v>564</v>
      </c>
      <c r="HH14" s="66" t="s">
        <v>565</v>
      </c>
      <c r="HI14" s="66" t="s">
        <v>566</v>
      </c>
      <c r="HJ14" s="66"/>
      <c r="HK14" s="66" t="s">
        <v>567</v>
      </c>
      <c r="HL14" s="66" t="s">
        <v>568</v>
      </c>
      <c r="HM14" s="66" t="s">
        <v>569</v>
      </c>
      <c r="HN14" s="66"/>
      <c r="HO14" s="66" t="s">
        <v>570</v>
      </c>
      <c r="HP14" s="66" t="s">
        <v>571</v>
      </c>
      <c r="HQ14" s="66" t="s">
        <v>572</v>
      </c>
      <c r="HR14" s="66"/>
      <c r="HS14" s="66" t="s">
        <v>573</v>
      </c>
      <c r="HT14" s="66" t="s">
        <v>574</v>
      </c>
      <c r="HU14" s="66" t="s">
        <v>575</v>
      </c>
      <c r="HV14" s="66"/>
      <c r="HW14" s="66" t="s">
        <v>576</v>
      </c>
      <c r="HX14" s="66" t="s">
        <v>577</v>
      </c>
      <c r="HY14" s="66" t="s">
        <v>578</v>
      </c>
      <c r="HZ14" s="66"/>
      <c r="IA14" s="66" t="s">
        <v>579</v>
      </c>
      <c r="IB14" s="66" t="s">
        <v>580</v>
      </c>
      <c r="IC14" s="66" t="s">
        <v>581</v>
      </c>
      <c r="ID14" s="66"/>
      <c r="IE14" s="66" t="s">
        <v>582</v>
      </c>
      <c r="IF14" s="66" t="s">
        <v>583</v>
      </c>
      <c r="IG14" s="66" t="s">
        <v>584</v>
      </c>
      <c r="IH14" s="66"/>
      <c r="II14" s="66" t="s">
        <v>585</v>
      </c>
      <c r="IJ14" s="66" t="s">
        <v>586</v>
      </c>
      <c r="IK14" s="66" t="s">
        <v>587</v>
      </c>
      <c r="IL14" s="66"/>
      <c r="IM14" s="66" t="s">
        <v>588</v>
      </c>
      <c r="IN14" s="66" t="s">
        <v>589</v>
      </c>
      <c r="IO14" s="66" t="s">
        <v>590</v>
      </c>
      <c r="IP14" s="66"/>
      <c r="IQ14" s="66" t="s">
        <v>591</v>
      </c>
      <c r="IR14" s="66" t="s">
        <v>592</v>
      </c>
      <c r="IS14" s="66" t="s">
        <v>593</v>
      </c>
      <c r="IT14" s="66"/>
      <c r="IU14" s="66" t="s">
        <v>594</v>
      </c>
      <c r="IV14" s="66" t="s">
        <v>595</v>
      </c>
      <c r="IW14" s="66" t="s">
        <v>596</v>
      </c>
      <c r="IX14" s="66"/>
      <c r="IY14" s="66" t="s">
        <v>597</v>
      </c>
      <c r="IZ14" s="66" t="s">
        <v>598</v>
      </c>
      <c r="JA14" s="66" t="s">
        <v>599</v>
      </c>
      <c r="JB14" s="66"/>
      <c r="JC14" s="66" t="s">
        <v>600</v>
      </c>
      <c r="JD14" s="66" t="s">
        <v>601</v>
      </c>
      <c r="JE14" s="66" t="s">
        <v>602</v>
      </c>
      <c r="JF14" s="66"/>
      <c r="JG14" s="66" t="s">
        <v>603</v>
      </c>
      <c r="JH14" s="66" t="s">
        <v>604</v>
      </c>
      <c r="JI14" s="66" t="s">
        <v>605</v>
      </c>
      <c r="JJ14" s="66"/>
      <c r="JK14" s="66" t="s">
        <v>606</v>
      </c>
      <c r="JL14" s="66" t="s">
        <v>607</v>
      </c>
      <c r="JM14" s="66" t="s">
        <v>608</v>
      </c>
      <c r="JN14" s="66"/>
      <c r="JO14" s="66" t="s">
        <v>609</v>
      </c>
      <c r="JP14" s="66" t="s">
        <v>610</v>
      </c>
      <c r="JQ14" s="66" t="s">
        <v>611</v>
      </c>
      <c r="JS14" s="66" t="s">
        <v>612</v>
      </c>
      <c r="JT14" s="66" t="s">
        <v>613</v>
      </c>
      <c r="JU14" s="66" t="s">
        <v>614</v>
      </c>
      <c r="JW14" s="66" t="s">
        <v>615</v>
      </c>
      <c r="JX14" s="66" t="s">
        <v>616</v>
      </c>
      <c r="JY14" s="66" t="s">
        <v>617</v>
      </c>
    </row>
    <row r="15" spans="1:285" s="113" customFormat="1" ht="15.75" thickBot="1">
      <c r="B15" s="257" t="s">
        <v>47</v>
      </c>
      <c r="C15" s="220">
        <f>IFERROR(SUM(DW14)/ COUNT(DW14),0)</f>
        <v>0</v>
      </c>
      <c r="D15" s="221">
        <f t="shared" ref="D15:E15" si="0">IFERROR(SUM(DX14)/ COUNT(DX14),0)</f>
        <v>0</v>
      </c>
      <c r="E15" s="221">
        <f t="shared" si="0"/>
        <v>0</v>
      </c>
      <c r="F15" s="222">
        <f>IFERROR(E15/D15,0)</f>
        <v>0</v>
      </c>
      <c r="G15" s="220">
        <f t="shared" ref="G15" si="1">IFERROR(SUM(EA14)/ COUNT(EA14),0)</f>
        <v>0</v>
      </c>
      <c r="H15" s="221">
        <f t="shared" ref="H15" si="2">IFERROR(SUM(EB14)/ COUNT(EB14),0)</f>
        <v>0</v>
      </c>
      <c r="I15" s="221">
        <f t="shared" ref="I15" si="3">IFERROR(SUM(EC14)/ COUNT(EC14),0)</f>
        <v>0</v>
      </c>
      <c r="J15" s="222">
        <f t="shared" ref="J15" si="4">IFERROR(I15/H15,0)</f>
        <v>0</v>
      </c>
      <c r="K15" s="220">
        <f t="shared" ref="K15" si="5">IFERROR(SUM(EE14)/ COUNT(EE14),0)</f>
        <v>0</v>
      </c>
      <c r="L15" s="221">
        <f t="shared" ref="L15" si="6">IFERROR(SUM(EF14)/ COUNT(EF14),0)</f>
        <v>0</v>
      </c>
      <c r="M15" s="221">
        <f t="shared" ref="M15" si="7">IFERROR(SUM(EG14)/ COUNT(EG14),0)</f>
        <v>0</v>
      </c>
      <c r="N15" s="222">
        <f t="shared" ref="N15" si="8">IFERROR(M15/L15,0)</f>
        <v>0</v>
      </c>
      <c r="O15" s="220">
        <f t="shared" ref="O15" si="9">IFERROR(SUM(EI14)/ COUNT(EI14),0)</f>
        <v>0</v>
      </c>
      <c r="P15" s="221">
        <f t="shared" ref="P15" si="10">IFERROR(SUM(EJ14)/ COUNT(EJ14),0)</f>
        <v>0</v>
      </c>
      <c r="Q15" s="221">
        <f t="shared" ref="Q15" si="11">IFERROR(SUM(EK14)/ COUNT(EK14),0)</f>
        <v>0</v>
      </c>
      <c r="R15" s="222">
        <f t="shared" ref="R15" si="12">IFERROR(Q15/P15,0)</f>
        <v>0</v>
      </c>
      <c r="S15" s="220">
        <f t="shared" ref="S15" si="13">IFERROR(SUM(EM14)/ COUNT(EM14),0)</f>
        <v>0</v>
      </c>
      <c r="T15" s="221">
        <f t="shared" ref="T15" si="14">IFERROR(SUM(EN14)/ COUNT(EN14),0)</f>
        <v>0</v>
      </c>
      <c r="U15" s="221">
        <f t="shared" ref="U15" si="15">IFERROR(SUM(EO14)/ COUNT(EO14),0)</f>
        <v>0</v>
      </c>
      <c r="V15" s="222">
        <f t="shared" ref="V15" si="16">IFERROR(U15/T15,0)</f>
        <v>0</v>
      </c>
      <c r="W15" s="220">
        <f t="shared" ref="W15" si="17">IFERROR(SUM(EQ14)/ COUNT(EQ14),0)</f>
        <v>0</v>
      </c>
      <c r="X15" s="221">
        <f t="shared" ref="X15" si="18">IFERROR(SUM(ER14)/ COUNT(ER14),0)</f>
        <v>0</v>
      </c>
      <c r="Y15" s="221">
        <f t="shared" ref="Y15" si="19">IFERROR(SUM(ES14)/ COUNT(ES14),0)</f>
        <v>0</v>
      </c>
      <c r="Z15" s="222">
        <f t="shared" ref="Z15" si="20">IFERROR(Y15/X15,0)</f>
        <v>0</v>
      </c>
      <c r="AA15" s="220">
        <f t="shared" ref="AA15" si="21">IFERROR(SUM(EU14)/ COUNT(EU14),0)</f>
        <v>0</v>
      </c>
      <c r="AB15" s="221">
        <f t="shared" ref="AB15" si="22">IFERROR(SUM(EV14)/ COUNT(EV14),0)</f>
        <v>0</v>
      </c>
      <c r="AC15" s="221">
        <f t="shared" ref="AC15" si="23">IFERROR(SUM(EW14)/ COUNT(EW14),0)</f>
        <v>0</v>
      </c>
      <c r="AD15" s="222">
        <f t="shared" ref="AD15" si="24">IFERROR(AC15/AB15,0)</f>
        <v>0</v>
      </c>
      <c r="AE15" s="220">
        <f t="shared" ref="AE15" si="25">IFERROR(SUM(EY14)/ COUNT(EY14),0)</f>
        <v>0</v>
      </c>
      <c r="AF15" s="221">
        <f t="shared" ref="AF15" si="26">IFERROR(SUM(EZ14)/ COUNT(EZ14),0)</f>
        <v>0</v>
      </c>
      <c r="AG15" s="221">
        <f t="shared" ref="AG15" si="27">IFERROR(SUM(FA14)/ COUNT(FA14),0)</f>
        <v>0</v>
      </c>
      <c r="AH15" s="222">
        <f t="shared" ref="AH15" si="28">IFERROR(AG15/AF15,0)</f>
        <v>0</v>
      </c>
      <c r="AI15" s="220">
        <f t="shared" ref="AI15" si="29">IFERROR(SUM(FC14)/ COUNT(FC14),0)</f>
        <v>0</v>
      </c>
      <c r="AJ15" s="221">
        <f t="shared" ref="AJ15" si="30">IFERROR(SUM(FD14)/ COUNT(FD14),0)</f>
        <v>0</v>
      </c>
      <c r="AK15" s="221">
        <f t="shared" ref="AK15" si="31">IFERROR(SUM(FE14)/ COUNT(FE14),0)</f>
        <v>0</v>
      </c>
      <c r="AL15" s="222">
        <f t="shared" ref="AL15" si="32">IFERROR(AK15/AJ15,0)</f>
        <v>0</v>
      </c>
      <c r="AM15" s="220">
        <f t="shared" ref="AM15" si="33">IFERROR(SUM(FG14)/ COUNT(FG14),0)</f>
        <v>0</v>
      </c>
      <c r="AN15" s="221">
        <f t="shared" ref="AN15" si="34">IFERROR(SUM(FH14)/ COUNT(FH14),0)</f>
        <v>0</v>
      </c>
      <c r="AO15" s="221">
        <f t="shared" ref="AO15" si="35">IFERROR(SUM(FI14)/ COUNT(FI14),0)</f>
        <v>0</v>
      </c>
      <c r="AP15" s="222">
        <f t="shared" ref="AP15" si="36">IFERROR(AO15/AN15,0)</f>
        <v>0</v>
      </c>
      <c r="AQ15" s="220">
        <f t="shared" ref="AQ15" si="37">IFERROR(SUM(FK14)/ COUNT(FK14),0)</f>
        <v>0</v>
      </c>
      <c r="AR15" s="221">
        <f t="shared" ref="AR15" si="38">IFERROR(SUM(FL14)/ COUNT(FL14),0)</f>
        <v>0</v>
      </c>
      <c r="AS15" s="221">
        <f t="shared" ref="AS15" si="39">IFERROR(SUM(FM14)/ COUNT(FM14),0)</f>
        <v>0</v>
      </c>
      <c r="AT15" s="222">
        <f t="shared" ref="AT15" si="40">IFERROR(AS15/AR15,0)</f>
        <v>0</v>
      </c>
      <c r="AU15" s="220">
        <f>IFERROR(SUM(FO14)/ COUNT(FO14),0)</f>
        <v>0</v>
      </c>
      <c r="AV15" s="221">
        <f>IFERROR(SUM(FP14)/ COUNT(FP14),0)</f>
        <v>0</v>
      </c>
      <c r="AW15" s="221">
        <f>IFERROR(SUM(FQ14)/ COUNT(FQ14),0)</f>
        <v>0</v>
      </c>
      <c r="AX15" s="222">
        <f>IFERROR(AW15/AV15,0)</f>
        <v>0</v>
      </c>
      <c r="AY15" s="264">
        <f>IFERROR(SUM(FW14)/ COUNT(FW14),0)</f>
        <v>0</v>
      </c>
      <c r="AZ15" s="265">
        <f t="shared" ref="AZ15:BA15" si="41">IFERROR(SUM(FX14)/ COUNT(FX14),0)</f>
        <v>0</v>
      </c>
      <c r="BA15" s="265">
        <f t="shared" si="41"/>
        <v>0</v>
      </c>
      <c r="BB15" s="266">
        <f>IFERROR(BA15/AZ15,0)</f>
        <v>0</v>
      </c>
      <c r="BC15" s="176"/>
      <c r="BD15" s="173"/>
      <c r="CA15" s="66"/>
      <c r="CB15" s="66"/>
      <c r="CC15" s="66"/>
      <c r="CD15" s="66"/>
      <c r="CE15" s="66"/>
      <c r="CF15" s="66"/>
      <c r="CG15" s="66"/>
      <c r="CH15" s="66"/>
      <c r="CI15" s="66"/>
    </row>
    <row r="16" spans="1:285" s="272" customFormat="1" ht="15.6" customHeight="1">
      <c r="B16" s="273"/>
      <c r="C16" s="274"/>
      <c r="D16" s="274"/>
      <c r="E16" s="274"/>
      <c r="G16" s="274"/>
      <c r="H16" s="274"/>
      <c r="I16" s="274"/>
      <c r="K16" s="274"/>
      <c r="L16" s="274"/>
      <c r="M16" s="274"/>
      <c r="O16" s="274"/>
      <c r="P16" s="274"/>
      <c r="Q16" s="274"/>
      <c r="S16" s="274"/>
      <c r="T16" s="274"/>
      <c r="U16" s="274"/>
      <c r="W16" s="274"/>
      <c r="X16" s="274"/>
      <c r="Y16" s="274"/>
      <c r="AA16" s="274"/>
      <c r="AB16" s="274"/>
      <c r="AC16" s="274"/>
      <c r="AE16" s="274"/>
      <c r="AF16" s="274"/>
      <c r="AG16" s="274"/>
      <c r="AI16" s="274"/>
      <c r="AJ16" s="274"/>
      <c r="AK16" s="274"/>
      <c r="AM16" s="274"/>
      <c r="AN16" s="274"/>
      <c r="AO16" s="274"/>
      <c r="AQ16" s="274"/>
      <c r="AR16" s="274"/>
      <c r="AS16" s="274"/>
      <c r="AU16" s="274"/>
      <c r="AV16" s="274"/>
      <c r="AW16" s="274"/>
      <c r="AY16" s="274"/>
      <c r="AZ16" s="274"/>
      <c r="BA16" s="274"/>
    </row>
    <row r="17" spans="1:126" s="2" customFormat="1" ht="18" customHeight="1">
      <c r="B17" s="212" t="s">
        <v>116</v>
      </c>
      <c r="E17" s="251"/>
      <c r="I17" s="251"/>
      <c r="M17" s="251"/>
      <c r="Q17" s="251"/>
      <c r="U17" s="251"/>
      <c r="Y17" s="251"/>
      <c r="AC17" s="251"/>
      <c r="AG17" s="251"/>
      <c r="AK17" s="251"/>
      <c r="AO17" s="251"/>
      <c r="AS17" s="251"/>
      <c r="AU17" s="246"/>
      <c r="AV17" s="246"/>
      <c r="AW17" s="251"/>
      <c r="AY17" s="116"/>
      <c r="AZ17" s="116"/>
      <c r="BA17" s="116"/>
      <c r="BB17" s="116"/>
    </row>
    <row r="18" spans="1:126" s="74" customFormat="1" ht="6.6" customHeight="1" thickBot="1">
      <c r="B18" s="77"/>
      <c r="G18" s="77"/>
      <c r="H18" s="77"/>
      <c r="I18" s="77"/>
      <c r="J18" s="77"/>
      <c r="K18" s="78"/>
      <c r="L18" s="78"/>
      <c r="M18" s="78"/>
      <c r="N18" s="77"/>
      <c r="O18" s="77"/>
      <c r="P18" s="77"/>
      <c r="Q18" s="76"/>
      <c r="R18" s="75"/>
      <c r="BL18" s="119"/>
      <c r="BM18" s="119"/>
      <c r="BN18" s="119"/>
      <c r="BO18" s="119"/>
    </row>
    <row r="19" spans="1:126" ht="14.1" customHeight="1" thickTop="1">
      <c r="B19" s="376" t="s">
        <v>60</v>
      </c>
      <c r="C19" s="378" t="s">
        <v>51</v>
      </c>
      <c r="D19" s="379"/>
      <c r="E19" s="379"/>
      <c r="F19" s="380"/>
      <c r="G19" s="378" t="s">
        <v>52</v>
      </c>
      <c r="H19" s="379"/>
      <c r="I19" s="379"/>
      <c r="J19" s="380"/>
      <c r="K19" s="378" t="s">
        <v>53</v>
      </c>
      <c r="L19" s="379"/>
      <c r="M19" s="379"/>
      <c r="N19" s="380"/>
      <c r="O19" s="378" t="s">
        <v>54</v>
      </c>
      <c r="P19" s="379"/>
      <c r="Q19" s="379"/>
      <c r="R19" s="380"/>
      <c r="S19" s="378" t="s">
        <v>55</v>
      </c>
      <c r="T19" s="379"/>
      <c r="U19" s="379"/>
      <c r="V19" s="380"/>
      <c r="W19" s="378" t="s">
        <v>56</v>
      </c>
      <c r="X19" s="379"/>
      <c r="Y19" s="379"/>
      <c r="Z19" s="380"/>
      <c r="AA19" s="378" t="s">
        <v>57</v>
      </c>
      <c r="AB19" s="379"/>
      <c r="AC19" s="379"/>
      <c r="AD19" s="380"/>
      <c r="AE19" s="378" t="s">
        <v>58</v>
      </c>
      <c r="AF19" s="379"/>
      <c r="AG19" s="379"/>
      <c r="AH19" s="380"/>
      <c r="AI19" s="378" t="s">
        <v>59</v>
      </c>
      <c r="AJ19" s="379"/>
      <c r="AK19" s="379"/>
      <c r="AL19" s="380"/>
      <c r="AM19" s="378" t="s">
        <v>62</v>
      </c>
      <c r="AN19" s="379"/>
      <c r="AO19" s="379"/>
      <c r="AP19" s="380"/>
      <c r="AQ19" s="378" t="s">
        <v>63</v>
      </c>
      <c r="AR19" s="379"/>
      <c r="AS19" s="379"/>
      <c r="AT19" s="380"/>
      <c r="AU19" s="378" t="s">
        <v>64</v>
      </c>
      <c r="AV19" s="379"/>
      <c r="AW19" s="379"/>
      <c r="AX19" s="380"/>
      <c r="AY19" s="382" t="s">
        <v>138</v>
      </c>
      <c r="AZ19" s="383"/>
      <c r="BA19" s="383"/>
      <c r="BB19" s="384"/>
      <c r="BC19" s="373" t="s">
        <v>94</v>
      </c>
      <c r="BD19" s="374"/>
      <c r="BE19" s="374"/>
      <c r="BF19" s="375"/>
    </row>
    <row r="20" spans="1:126" s="69" customFormat="1" ht="45">
      <c r="B20" s="377"/>
      <c r="C20" s="276" t="s">
        <v>50</v>
      </c>
      <c r="D20" s="277" t="s">
        <v>89</v>
      </c>
      <c r="E20" s="277" t="s">
        <v>49</v>
      </c>
      <c r="F20" s="278" t="s">
        <v>48</v>
      </c>
      <c r="G20" s="276" t="s">
        <v>50</v>
      </c>
      <c r="H20" s="277" t="s">
        <v>89</v>
      </c>
      <c r="I20" s="277" t="s">
        <v>49</v>
      </c>
      <c r="J20" s="278" t="s">
        <v>48</v>
      </c>
      <c r="K20" s="276" t="s">
        <v>50</v>
      </c>
      <c r="L20" s="277" t="s">
        <v>89</v>
      </c>
      <c r="M20" s="277" t="s">
        <v>49</v>
      </c>
      <c r="N20" s="278" t="s">
        <v>48</v>
      </c>
      <c r="O20" s="276" t="s">
        <v>50</v>
      </c>
      <c r="P20" s="277" t="s">
        <v>89</v>
      </c>
      <c r="Q20" s="277" t="s">
        <v>49</v>
      </c>
      <c r="R20" s="278" t="s">
        <v>48</v>
      </c>
      <c r="S20" s="276" t="s">
        <v>50</v>
      </c>
      <c r="T20" s="277" t="s">
        <v>89</v>
      </c>
      <c r="U20" s="277" t="s">
        <v>49</v>
      </c>
      <c r="V20" s="278" t="s">
        <v>48</v>
      </c>
      <c r="W20" s="276" t="s">
        <v>50</v>
      </c>
      <c r="X20" s="277" t="s">
        <v>89</v>
      </c>
      <c r="Y20" s="277" t="s">
        <v>49</v>
      </c>
      <c r="Z20" s="278" t="s">
        <v>48</v>
      </c>
      <c r="AA20" s="276" t="s">
        <v>50</v>
      </c>
      <c r="AB20" s="277" t="s">
        <v>89</v>
      </c>
      <c r="AC20" s="277" t="s">
        <v>49</v>
      </c>
      <c r="AD20" s="278" t="s">
        <v>48</v>
      </c>
      <c r="AE20" s="276" t="s">
        <v>50</v>
      </c>
      <c r="AF20" s="277" t="s">
        <v>89</v>
      </c>
      <c r="AG20" s="277" t="s">
        <v>49</v>
      </c>
      <c r="AH20" s="278" t="s">
        <v>48</v>
      </c>
      <c r="AI20" s="276" t="s">
        <v>50</v>
      </c>
      <c r="AJ20" s="277" t="s">
        <v>89</v>
      </c>
      <c r="AK20" s="277" t="s">
        <v>49</v>
      </c>
      <c r="AL20" s="278" t="s">
        <v>48</v>
      </c>
      <c r="AM20" s="276" t="s">
        <v>50</v>
      </c>
      <c r="AN20" s="277" t="s">
        <v>89</v>
      </c>
      <c r="AO20" s="277" t="s">
        <v>49</v>
      </c>
      <c r="AP20" s="278" t="s">
        <v>48</v>
      </c>
      <c r="AQ20" s="276" t="s">
        <v>50</v>
      </c>
      <c r="AR20" s="277" t="s">
        <v>89</v>
      </c>
      <c r="AS20" s="277" t="s">
        <v>49</v>
      </c>
      <c r="AT20" s="278" t="s">
        <v>48</v>
      </c>
      <c r="AU20" s="276" t="s">
        <v>50</v>
      </c>
      <c r="AV20" s="277" t="s">
        <v>89</v>
      </c>
      <c r="AW20" s="277" t="s">
        <v>49</v>
      </c>
      <c r="AX20" s="279" t="s">
        <v>48</v>
      </c>
      <c r="AY20" s="280" t="s">
        <v>95</v>
      </c>
      <c r="AZ20" s="281" t="s">
        <v>96</v>
      </c>
      <c r="BA20" s="281" t="s">
        <v>97</v>
      </c>
      <c r="BB20" s="282" t="s">
        <v>131</v>
      </c>
      <c r="BC20" s="292" t="s">
        <v>95</v>
      </c>
      <c r="BD20" s="293" t="s">
        <v>96</v>
      </c>
      <c r="BE20" s="293" t="s">
        <v>97</v>
      </c>
      <c r="BF20" s="294" t="s">
        <v>131</v>
      </c>
    </row>
    <row r="21" spans="1:126" s="69" customFormat="1" ht="30.75" thickBot="1">
      <c r="B21" s="275"/>
      <c r="C21" s="283"/>
      <c r="D21" s="284"/>
      <c r="E21" s="285"/>
      <c r="F21" s="286"/>
      <c r="G21" s="283"/>
      <c r="H21" s="284"/>
      <c r="I21" s="285"/>
      <c r="J21" s="286"/>
      <c r="K21" s="283"/>
      <c r="L21" s="284"/>
      <c r="M21" s="285"/>
      <c r="N21" s="286"/>
      <c r="O21" s="283"/>
      <c r="P21" s="284"/>
      <c r="Q21" s="285"/>
      <c r="R21" s="286"/>
      <c r="S21" s="283"/>
      <c r="T21" s="284"/>
      <c r="U21" s="285"/>
      <c r="V21" s="286"/>
      <c r="W21" s="283"/>
      <c r="X21" s="284"/>
      <c r="Y21" s="285"/>
      <c r="Z21" s="286"/>
      <c r="AA21" s="283"/>
      <c r="AB21" s="284"/>
      <c r="AC21" s="285"/>
      <c r="AD21" s="286"/>
      <c r="AE21" s="283"/>
      <c r="AF21" s="284"/>
      <c r="AG21" s="285"/>
      <c r="AH21" s="286"/>
      <c r="AI21" s="283"/>
      <c r="AJ21" s="284"/>
      <c r="AK21" s="285"/>
      <c r="AL21" s="286"/>
      <c r="AM21" s="283"/>
      <c r="AN21" s="284"/>
      <c r="AO21" s="285"/>
      <c r="AP21" s="286"/>
      <c r="AQ21" s="283"/>
      <c r="AR21" s="284"/>
      <c r="AS21" s="285"/>
      <c r="AT21" s="286"/>
      <c r="AU21" s="283"/>
      <c r="AV21" s="284"/>
      <c r="AW21" s="285"/>
      <c r="AX21" s="287"/>
      <c r="AY21" s="288" t="s">
        <v>132</v>
      </c>
      <c r="AZ21" s="289" t="s">
        <v>133</v>
      </c>
      <c r="BA21" s="289" t="s">
        <v>134</v>
      </c>
      <c r="BB21" s="290" t="s">
        <v>135</v>
      </c>
      <c r="BC21" s="295" t="s">
        <v>132</v>
      </c>
      <c r="BD21" s="296" t="s">
        <v>133</v>
      </c>
      <c r="BE21" s="296" t="s">
        <v>134</v>
      </c>
      <c r="BF21" s="297" t="s">
        <v>135</v>
      </c>
    </row>
    <row r="22" spans="1:126" s="307" customFormat="1" ht="14.25">
      <c r="B22" s="309" t="s">
        <v>146</v>
      </c>
      <c r="C22" s="218" t="s">
        <v>151</v>
      </c>
      <c r="D22" s="214" t="s">
        <v>147</v>
      </c>
      <c r="E22" s="214" t="s">
        <v>242</v>
      </c>
      <c r="F22" s="219" t="s">
        <v>243</v>
      </c>
      <c r="G22" s="218" t="s">
        <v>244</v>
      </c>
      <c r="H22" s="214" t="s">
        <v>245</v>
      </c>
      <c r="I22" s="214" t="s">
        <v>246</v>
      </c>
      <c r="J22" s="219" t="s">
        <v>247</v>
      </c>
      <c r="K22" s="218" t="s">
        <v>248</v>
      </c>
      <c r="L22" s="214" t="s">
        <v>249</v>
      </c>
      <c r="M22" s="214" t="s">
        <v>250</v>
      </c>
      <c r="N22" s="219" t="s">
        <v>251</v>
      </c>
      <c r="O22" s="218" t="s">
        <v>252</v>
      </c>
      <c r="P22" s="214" t="s">
        <v>253</v>
      </c>
      <c r="Q22" s="214" t="s">
        <v>254</v>
      </c>
      <c r="R22" s="219" t="s">
        <v>255</v>
      </c>
      <c r="S22" s="218" t="s">
        <v>256</v>
      </c>
      <c r="T22" s="214" t="s">
        <v>257</v>
      </c>
      <c r="U22" s="214" t="s">
        <v>258</v>
      </c>
      <c r="V22" s="219" t="s">
        <v>259</v>
      </c>
      <c r="W22" s="218" t="s">
        <v>260</v>
      </c>
      <c r="X22" s="214" t="s">
        <v>261</v>
      </c>
      <c r="Y22" s="214" t="s">
        <v>262</v>
      </c>
      <c r="Z22" s="219" t="s">
        <v>263</v>
      </c>
      <c r="AA22" s="218" t="s">
        <v>264</v>
      </c>
      <c r="AB22" s="214" t="s">
        <v>265</v>
      </c>
      <c r="AC22" s="214" t="s">
        <v>266</v>
      </c>
      <c r="AD22" s="219" t="s">
        <v>267</v>
      </c>
      <c r="AE22" s="218" t="s">
        <v>268</v>
      </c>
      <c r="AF22" s="214" t="s">
        <v>269</v>
      </c>
      <c r="AG22" s="214" t="s">
        <v>270</v>
      </c>
      <c r="AH22" s="219" t="s">
        <v>271</v>
      </c>
      <c r="AI22" s="218" t="s">
        <v>272</v>
      </c>
      <c r="AJ22" s="214" t="s">
        <v>273</v>
      </c>
      <c r="AK22" s="214" t="s">
        <v>274</v>
      </c>
      <c r="AL22" s="219" t="s">
        <v>275</v>
      </c>
      <c r="AM22" s="218" t="s">
        <v>276</v>
      </c>
      <c r="AN22" s="214" t="s">
        <v>277</v>
      </c>
      <c r="AO22" s="214" t="s">
        <v>278</v>
      </c>
      <c r="AP22" s="219" t="s">
        <v>279</v>
      </c>
      <c r="AQ22" s="218" t="s">
        <v>280</v>
      </c>
      <c r="AR22" s="214" t="s">
        <v>281</v>
      </c>
      <c r="AS22" s="214" t="s">
        <v>282</v>
      </c>
      <c r="AT22" s="219" t="s">
        <v>283</v>
      </c>
      <c r="AU22" s="218" t="s">
        <v>284</v>
      </c>
      <c r="AV22" s="214" t="s">
        <v>285</v>
      </c>
      <c r="AW22" s="214" t="s">
        <v>286</v>
      </c>
      <c r="AX22" s="219" t="s">
        <v>287</v>
      </c>
      <c r="AY22" s="267" t="s">
        <v>366</v>
      </c>
      <c r="AZ22" s="268" t="s">
        <v>367</v>
      </c>
      <c r="BA22" s="268" t="s">
        <v>368</v>
      </c>
      <c r="BB22" s="269" t="s">
        <v>526</v>
      </c>
      <c r="BC22" s="298">
        <f>SUM(C22,G22,K22,O22,S22,W22,AA22,AE22,AI22,AM22,AQ22,AU22)</f>
        <v>0</v>
      </c>
      <c r="BD22" s="299">
        <f>SUM(D22,H22,L22,P22,T22,X22,AB22,AF22,AJ22,AN22,AR22,AV22)</f>
        <v>0</v>
      </c>
      <c r="BE22" s="299">
        <f t="shared" ref="BE22" si="42">SUM(E22,I22,M22,Q22,U22,Y22,AC22,AG22,AK22,AO22,AS22,AW22)</f>
        <v>0</v>
      </c>
      <c r="BF22" s="300">
        <f t="shared" ref="BF22" si="43">IFERROR(BE22/BD22,0)</f>
        <v>0</v>
      </c>
      <c r="BZ22" s="66" t="s">
        <v>289</v>
      </c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</row>
    <row r="23" spans="1:126" s="113" customFormat="1" ht="15.75" thickBot="1">
      <c r="B23" s="257" t="s">
        <v>47</v>
      </c>
      <c r="C23" s="220">
        <f>IFERROR(SUM(CA14)/ COUNT(CA14),0)</f>
        <v>0</v>
      </c>
      <c r="D23" s="221">
        <f t="shared" ref="D23:E23" si="44">IFERROR(SUM(CB14)/ COUNT(CB14),0)</f>
        <v>0</v>
      </c>
      <c r="E23" s="221">
        <f t="shared" si="44"/>
        <v>0</v>
      </c>
      <c r="F23" s="222">
        <f>IFERROR(E23/D23,0)</f>
        <v>0</v>
      </c>
      <c r="G23" s="220">
        <f t="shared" ref="G23" si="45">IFERROR(SUM(CE14)/ COUNT(CE14),0)</f>
        <v>0</v>
      </c>
      <c r="H23" s="221">
        <f t="shared" ref="H23" si="46">IFERROR(SUM(CF14)/ COUNT(CF14),0)</f>
        <v>0</v>
      </c>
      <c r="I23" s="221">
        <f t="shared" ref="I23" si="47">IFERROR(SUM(CG14)/ COUNT(CG14),0)</f>
        <v>0</v>
      </c>
      <c r="J23" s="222">
        <f t="shared" ref="J23" si="48">IFERROR(I23/H23,0)</f>
        <v>0</v>
      </c>
      <c r="K23" s="220">
        <f t="shared" ref="K23" si="49">IFERROR(SUM(CI14)/ COUNT(CI14),0)</f>
        <v>0</v>
      </c>
      <c r="L23" s="221">
        <f t="shared" ref="L23" si="50">IFERROR(SUM(CJ14)/ COUNT(CJ14),0)</f>
        <v>0</v>
      </c>
      <c r="M23" s="221">
        <f t="shared" ref="M23" si="51">IFERROR(SUM(CK14)/ COUNT(CK14),0)</f>
        <v>0</v>
      </c>
      <c r="N23" s="222">
        <f t="shared" ref="N23" si="52">IFERROR(M23/L23,0)</f>
        <v>0</v>
      </c>
      <c r="O23" s="220">
        <f t="shared" ref="O23" si="53">IFERROR(SUM(CM14)/ COUNT(CM14),0)</f>
        <v>0</v>
      </c>
      <c r="P23" s="221">
        <f t="shared" ref="P23" si="54">IFERROR(SUM(CN14)/ COUNT(CN14),0)</f>
        <v>0</v>
      </c>
      <c r="Q23" s="221">
        <f t="shared" ref="Q23" si="55">IFERROR(SUM(CO14)/ COUNT(CO14),0)</f>
        <v>0</v>
      </c>
      <c r="R23" s="222">
        <f t="shared" ref="R23" si="56">IFERROR(Q23/P23,0)</f>
        <v>0</v>
      </c>
      <c r="S23" s="220">
        <f t="shared" ref="S23" si="57">IFERROR(SUM(CQ14)/ COUNT(CQ14),0)</f>
        <v>0</v>
      </c>
      <c r="T23" s="221">
        <f t="shared" ref="T23" si="58">IFERROR(SUM(CR14)/ COUNT(CR14),0)</f>
        <v>0</v>
      </c>
      <c r="U23" s="221">
        <f t="shared" ref="U23" si="59">IFERROR(SUM(CS14)/ COUNT(CS14),0)</f>
        <v>0</v>
      </c>
      <c r="V23" s="222">
        <f t="shared" ref="V23" si="60">IFERROR(U23/T23,0)</f>
        <v>0</v>
      </c>
      <c r="W23" s="220">
        <f t="shared" ref="W23" si="61">IFERROR(SUM(CU14)/ COUNT(CU14),0)</f>
        <v>0</v>
      </c>
      <c r="X23" s="221">
        <f t="shared" ref="X23" si="62">IFERROR(SUM(CV14)/ COUNT(CV14),0)</f>
        <v>0</v>
      </c>
      <c r="Y23" s="221">
        <f t="shared" ref="Y23" si="63">IFERROR(SUM(CW14)/ COUNT(CW14),0)</f>
        <v>0</v>
      </c>
      <c r="Z23" s="222">
        <f t="shared" ref="Z23" si="64">IFERROR(Y23/X23,0)</f>
        <v>0</v>
      </c>
      <c r="AA23" s="220">
        <f t="shared" ref="AA23" si="65">IFERROR(SUM(CY14)/ COUNT(CY14),0)</f>
        <v>0</v>
      </c>
      <c r="AB23" s="221">
        <f t="shared" ref="AB23" si="66">IFERROR(SUM(CZ14)/ COUNT(CZ14),0)</f>
        <v>0</v>
      </c>
      <c r="AC23" s="221">
        <f t="shared" ref="AC23" si="67">IFERROR(SUM(DA14)/ COUNT(DA14),0)</f>
        <v>0</v>
      </c>
      <c r="AD23" s="222">
        <f t="shared" ref="AD23" si="68">IFERROR(AC23/AB23,0)</f>
        <v>0</v>
      </c>
      <c r="AE23" s="220">
        <f t="shared" ref="AE23" si="69">IFERROR(SUM(DC14)/ COUNT(DC14),0)</f>
        <v>0</v>
      </c>
      <c r="AF23" s="221">
        <f t="shared" ref="AF23" si="70">IFERROR(SUM(DD14)/ COUNT(DD14),0)</f>
        <v>0</v>
      </c>
      <c r="AG23" s="221">
        <f t="shared" ref="AG23" si="71">IFERROR(SUM(DE14)/ COUNT(DE14),0)</f>
        <v>0</v>
      </c>
      <c r="AH23" s="222">
        <f t="shared" ref="AH23" si="72">IFERROR(AG23/AF23,0)</f>
        <v>0</v>
      </c>
      <c r="AI23" s="220">
        <f t="shared" ref="AI23" si="73">IFERROR(SUM(DG14)/ COUNT(DG14),0)</f>
        <v>0</v>
      </c>
      <c r="AJ23" s="221">
        <f t="shared" ref="AJ23" si="74">IFERROR(SUM(DH14)/ COUNT(DH14),0)</f>
        <v>0</v>
      </c>
      <c r="AK23" s="221">
        <f t="shared" ref="AK23" si="75">IFERROR(SUM(DI14)/ COUNT(DI14),0)</f>
        <v>0</v>
      </c>
      <c r="AL23" s="222">
        <f t="shared" ref="AL23" si="76">IFERROR(AK23/AJ23,0)</f>
        <v>0</v>
      </c>
      <c r="AM23" s="220">
        <f t="shared" ref="AM23" si="77">IFERROR(SUM(DK14)/ COUNT(DK14),0)</f>
        <v>0</v>
      </c>
      <c r="AN23" s="221">
        <f t="shared" ref="AN23" si="78">IFERROR(SUM(DL14)/ COUNT(DL14),0)</f>
        <v>0</v>
      </c>
      <c r="AO23" s="221">
        <f t="shared" ref="AO23" si="79">IFERROR(SUM(DM14)/ COUNT(DM14),0)</f>
        <v>0</v>
      </c>
      <c r="AP23" s="222">
        <f t="shared" ref="AP23" si="80">IFERROR(AO23/AN23,0)</f>
        <v>0</v>
      </c>
      <c r="AQ23" s="220">
        <f t="shared" ref="AQ23" si="81">IFERROR(SUM(DO14)/ COUNT(DO14),0)</f>
        <v>0</v>
      </c>
      <c r="AR23" s="221">
        <f t="shared" ref="AR23" si="82">IFERROR(SUM(DP14)/ COUNT(DP14),0)</f>
        <v>0</v>
      </c>
      <c r="AS23" s="221">
        <f t="shared" ref="AS23" si="83">IFERROR(SUM(DQ14)/ COUNT(DQ14),0)</f>
        <v>0</v>
      </c>
      <c r="AT23" s="222">
        <f t="shared" ref="AT23" si="84">IFERROR(AS23/AR23,0)</f>
        <v>0</v>
      </c>
      <c r="AU23" s="220">
        <f t="shared" ref="AU23" si="85">IFERROR(SUM(DS14)/ COUNT(DS14),0)</f>
        <v>0</v>
      </c>
      <c r="AV23" s="221">
        <f>IFERROR(SUM(DT14)/ COUNT(DT14),0)</f>
        <v>0</v>
      </c>
      <c r="AW23" s="221">
        <f>IFERROR(SUM(DU14)/ COUNT(DU14),0)</f>
        <v>0</v>
      </c>
      <c r="AX23" s="222">
        <f>IFERROR(AW23/AV23,0)</f>
        <v>0</v>
      </c>
      <c r="AY23" s="264">
        <f>IFERROR(SUM(FS14)/ COUNT(FS14),0)</f>
        <v>0</v>
      </c>
      <c r="AZ23" s="265">
        <f t="shared" ref="AZ23:BA23" si="86">IFERROR(SUM(FT14)/ COUNT(FT14),0)</f>
        <v>0</v>
      </c>
      <c r="BA23" s="265">
        <f t="shared" si="86"/>
        <v>0</v>
      </c>
      <c r="BB23" s="266">
        <f>IFERROR(BA23/AZ23,0)</f>
        <v>0</v>
      </c>
      <c r="BC23" s="301">
        <f>SUM(C23,G23,K23,O23,S23,W23,AA23,AE23,AI23,AM23,AQ23,AU23)</f>
        <v>0</v>
      </c>
      <c r="BD23" s="302">
        <f t="shared" ref="BD23" si="87">SUM(D23,H23,L23,P23,T23,X23,AB23,AF23,AJ23,AN23,AR23,AV23)</f>
        <v>0</v>
      </c>
      <c r="BE23" s="302">
        <f t="shared" ref="BE23" si="88">SUM(E23,I23,M23,Q23,U23,Y23,AC23,AG23,AK23,AO23,AS23,AW23)</f>
        <v>0</v>
      </c>
      <c r="BF23" s="303">
        <f>SUM(F23,J23,N23,R23,V23,Z23,AD23,AH23,AL23,AP23,AT23,AX23)</f>
        <v>0</v>
      </c>
    </row>
    <row r="24" spans="1:126" s="2" customFormat="1" ht="15.95" customHeight="1">
      <c r="B24" s="35"/>
      <c r="C24" s="246"/>
      <c r="D24" s="246"/>
      <c r="E24" s="246"/>
      <c r="G24" s="246"/>
      <c r="H24" s="246"/>
      <c r="I24" s="246"/>
      <c r="K24" s="246"/>
      <c r="L24" s="246"/>
      <c r="M24" s="246"/>
      <c r="O24" s="246"/>
      <c r="P24" s="246"/>
      <c r="Q24" s="246"/>
      <c r="S24" s="246"/>
      <c r="T24" s="246"/>
      <c r="U24" s="246"/>
      <c r="W24" s="246"/>
      <c r="X24" s="246"/>
      <c r="Y24" s="246"/>
      <c r="AA24" s="246"/>
      <c r="AB24" s="246"/>
      <c r="AC24" s="246"/>
      <c r="AE24" s="246"/>
      <c r="AF24" s="246"/>
      <c r="AG24" s="246"/>
      <c r="AI24" s="246"/>
      <c r="AJ24" s="246"/>
      <c r="AK24" s="246"/>
      <c r="AM24" s="246"/>
      <c r="AN24" s="246"/>
      <c r="AO24" s="246"/>
      <c r="AQ24" s="246"/>
      <c r="AR24" s="246"/>
      <c r="AS24" s="246"/>
      <c r="AU24" s="246"/>
      <c r="AV24" s="246"/>
      <c r="AW24" s="246"/>
      <c r="AY24" s="246"/>
      <c r="AZ24" s="246"/>
      <c r="BA24" s="246"/>
    </row>
    <row r="25" spans="1:126" s="2" customFormat="1" ht="18" customHeight="1">
      <c r="B25" s="212" t="s">
        <v>117</v>
      </c>
      <c r="E25" s="148"/>
      <c r="Y25" s="168"/>
      <c r="AM25" s="231"/>
      <c r="AY25" s="116"/>
      <c r="AZ25" s="116"/>
      <c r="BA25" s="116"/>
      <c r="BB25" s="116"/>
    </row>
    <row r="26" spans="1:126" s="2" customFormat="1" ht="9" customHeight="1" thickBot="1">
      <c r="B26" s="35"/>
      <c r="E26" s="148"/>
      <c r="Y26" s="168"/>
      <c r="AY26" s="116"/>
      <c r="AZ26" s="116"/>
      <c r="BA26" s="116"/>
      <c r="BB26" s="116"/>
    </row>
    <row r="27" spans="1:126" s="70" customFormat="1" ht="14.1" customHeight="1" thickTop="1">
      <c r="B27" s="385" t="s">
        <v>60</v>
      </c>
      <c r="C27" s="378" t="s">
        <v>118</v>
      </c>
      <c r="D27" s="379"/>
      <c r="E27" s="379"/>
      <c r="F27" s="380"/>
      <c r="G27" s="378" t="s">
        <v>119</v>
      </c>
      <c r="H27" s="379"/>
      <c r="I27" s="379"/>
      <c r="J27" s="380"/>
      <c r="K27" s="378" t="s">
        <v>120</v>
      </c>
      <c r="L27" s="379"/>
      <c r="M27" s="379"/>
      <c r="N27" s="380"/>
      <c r="O27" s="378" t="s">
        <v>121</v>
      </c>
      <c r="P27" s="379"/>
      <c r="Q27" s="379"/>
      <c r="R27" s="380"/>
      <c r="S27" s="378" t="s">
        <v>122</v>
      </c>
      <c r="T27" s="379"/>
      <c r="U27" s="379"/>
      <c r="V27" s="380"/>
      <c r="W27" s="378" t="s">
        <v>123</v>
      </c>
      <c r="X27" s="379"/>
      <c r="Y27" s="379"/>
      <c r="Z27" s="380"/>
      <c r="AA27" s="378" t="s">
        <v>124</v>
      </c>
      <c r="AB27" s="379"/>
      <c r="AC27" s="379"/>
      <c r="AD27" s="380"/>
      <c r="AE27" s="378" t="s">
        <v>125</v>
      </c>
      <c r="AF27" s="379"/>
      <c r="AG27" s="379"/>
      <c r="AH27" s="380"/>
      <c r="AI27" s="378" t="s">
        <v>126</v>
      </c>
      <c r="AJ27" s="379"/>
      <c r="AK27" s="379"/>
      <c r="AL27" s="380"/>
      <c r="AM27" s="378" t="s">
        <v>127</v>
      </c>
      <c r="AN27" s="379"/>
      <c r="AO27" s="379"/>
      <c r="AP27" s="380"/>
      <c r="AQ27" s="378" t="s">
        <v>128</v>
      </c>
      <c r="AR27" s="379"/>
      <c r="AS27" s="379"/>
      <c r="AT27" s="380"/>
      <c r="AU27" s="378" t="s">
        <v>129</v>
      </c>
      <c r="AV27" s="379"/>
      <c r="AW27" s="379"/>
      <c r="AX27" s="381"/>
      <c r="AY27" s="382" t="s">
        <v>140</v>
      </c>
      <c r="AZ27" s="383"/>
      <c r="BA27" s="383"/>
      <c r="BB27" s="384"/>
    </row>
    <row r="28" spans="1:126" s="69" customFormat="1" ht="45.75" thickBot="1">
      <c r="B28" s="386"/>
      <c r="C28" s="215" t="s">
        <v>50</v>
      </c>
      <c r="D28" s="216" t="s">
        <v>89</v>
      </c>
      <c r="E28" s="216" t="s">
        <v>49</v>
      </c>
      <c r="F28" s="217" t="s">
        <v>48</v>
      </c>
      <c r="G28" s="215" t="s">
        <v>50</v>
      </c>
      <c r="H28" s="216" t="s">
        <v>89</v>
      </c>
      <c r="I28" s="216" t="s">
        <v>49</v>
      </c>
      <c r="J28" s="217" t="s">
        <v>48</v>
      </c>
      <c r="K28" s="215" t="s">
        <v>50</v>
      </c>
      <c r="L28" s="216" t="s">
        <v>89</v>
      </c>
      <c r="M28" s="216" t="s">
        <v>49</v>
      </c>
      <c r="N28" s="217" t="s">
        <v>48</v>
      </c>
      <c r="O28" s="215" t="s">
        <v>50</v>
      </c>
      <c r="P28" s="216" t="s">
        <v>89</v>
      </c>
      <c r="Q28" s="216" t="s">
        <v>49</v>
      </c>
      <c r="R28" s="217" t="s">
        <v>48</v>
      </c>
      <c r="S28" s="215" t="s">
        <v>50</v>
      </c>
      <c r="T28" s="216" t="s">
        <v>89</v>
      </c>
      <c r="U28" s="216" t="s">
        <v>49</v>
      </c>
      <c r="V28" s="217" t="s">
        <v>48</v>
      </c>
      <c r="W28" s="215" t="s">
        <v>50</v>
      </c>
      <c r="X28" s="216" t="s">
        <v>89</v>
      </c>
      <c r="Y28" s="216" t="s">
        <v>49</v>
      </c>
      <c r="Z28" s="217" t="s">
        <v>48</v>
      </c>
      <c r="AA28" s="215" t="s">
        <v>50</v>
      </c>
      <c r="AB28" s="216" t="s">
        <v>89</v>
      </c>
      <c r="AC28" s="216" t="s">
        <v>49</v>
      </c>
      <c r="AD28" s="217" t="s">
        <v>48</v>
      </c>
      <c r="AE28" s="215" t="s">
        <v>50</v>
      </c>
      <c r="AF28" s="216" t="s">
        <v>89</v>
      </c>
      <c r="AG28" s="216" t="s">
        <v>49</v>
      </c>
      <c r="AH28" s="217" t="s">
        <v>48</v>
      </c>
      <c r="AI28" s="215" t="s">
        <v>50</v>
      </c>
      <c r="AJ28" s="216" t="s">
        <v>89</v>
      </c>
      <c r="AK28" s="216" t="s">
        <v>49</v>
      </c>
      <c r="AL28" s="217" t="s">
        <v>48</v>
      </c>
      <c r="AM28" s="215" t="s">
        <v>50</v>
      </c>
      <c r="AN28" s="216" t="s">
        <v>89</v>
      </c>
      <c r="AO28" s="216" t="s">
        <v>49</v>
      </c>
      <c r="AP28" s="217" t="s">
        <v>48</v>
      </c>
      <c r="AQ28" s="215" t="s">
        <v>50</v>
      </c>
      <c r="AR28" s="216" t="s">
        <v>89</v>
      </c>
      <c r="AS28" s="216" t="s">
        <v>49</v>
      </c>
      <c r="AT28" s="217" t="s">
        <v>48</v>
      </c>
      <c r="AU28" s="215" t="s">
        <v>50</v>
      </c>
      <c r="AV28" s="216" t="s">
        <v>89</v>
      </c>
      <c r="AW28" s="216" t="s">
        <v>49</v>
      </c>
      <c r="AX28" s="223" t="s">
        <v>48</v>
      </c>
      <c r="AY28" s="261" t="s">
        <v>95</v>
      </c>
      <c r="AZ28" s="262" t="s">
        <v>96</v>
      </c>
      <c r="BA28" s="262" t="s">
        <v>97</v>
      </c>
      <c r="BB28" s="263" t="s">
        <v>131</v>
      </c>
    </row>
    <row r="29" spans="1:126" s="307" customFormat="1" ht="14.25">
      <c r="B29" s="310" t="s">
        <v>150</v>
      </c>
      <c r="C29" s="311" t="s">
        <v>148</v>
      </c>
      <c r="D29" s="312" t="s">
        <v>149</v>
      </c>
      <c r="E29" s="312" t="s">
        <v>196</v>
      </c>
      <c r="F29" s="313" t="s">
        <v>197</v>
      </c>
      <c r="G29" s="311" t="s">
        <v>198</v>
      </c>
      <c r="H29" s="312" t="s">
        <v>199</v>
      </c>
      <c r="I29" s="312" t="s">
        <v>200</v>
      </c>
      <c r="J29" s="313" t="s">
        <v>201</v>
      </c>
      <c r="K29" s="311" t="s">
        <v>202</v>
      </c>
      <c r="L29" s="312" t="s">
        <v>203</v>
      </c>
      <c r="M29" s="312" t="s">
        <v>204</v>
      </c>
      <c r="N29" s="313" t="s">
        <v>205</v>
      </c>
      <c r="O29" s="311" t="s">
        <v>206</v>
      </c>
      <c r="P29" s="312" t="s">
        <v>207</v>
      </c>
      <c r="Q29" s="312" t="s">
        <v>208</v>
      </c>
      <c r="R29" s="313" t="s">
        <v>209</v>
      </c>
      <c r="S29" s="311" t="s">
        <v>210</v>
      </c>
      <c r="T29" s="312" t="s">
        <v>211</v>
      </c>
      <c r="U29" s="312" t="s">
        <v>212</v>
      </c>
      <c r="V29" s="313" t="s">
        <v>213</v>
      </c>
      <c r="W29" s="311" t="s">
        <v>214</v>
      </c>
      <c r="X29" s="312" t="s">
        <v>215</v>
      </c>
      <c r="Y29" s="312" t="s">
        <v>216</v>
      </c>
      <c r="Z29" s="313" t="s">
        <v>217</v>
      </c>
      <c r="AA29" s="311" t="s">
        <v>218</v>
      </c>
      <c r="AB29" s="312" t="s">
        <v>219</v>
      </c>
      <c r="AC29" s="312" t="s">
        <v>220</v>
      </c>
      <c r="AD29" s="313" t="s">
        <v>221</v>
      </c>
      <c r="AE29" s="311" t="s">
        <v>222</v>
      </c>
      <c r="AF29" s="312" t="s">
        <v>223</v>
      </c>
      <c r="AG29" s="312" t="s">
        <v>224</v>
      </c>
      <c r="AH29" s="313" t="s">
        <v>225</v>
      </c>
      <c r="AI29" s="311" t="s">
        <v>226</v>
      </c>
      <c r="AJ29" s="312" t="s">
        <v>227</v>
      </c>
      <c r="AK29" s="312" t="s">
        <v>228</v>
      </c>
      <c r="AL29" s="313" t="s">
        <v>229</v>
      </c>
      <c r="AM29" s="311" t="s">
        <v>230</v>
      </c>
      <c r="AN29" s="312" t="s">
        <v>231</v>
      </c>
      <c r="AO29" s="312" t="s">
        <v>232</v>
      </c>
      <c r="AP29" s="313" t="s">
        <v>233</v>
      </c>
      <c r="AQ29" s="311" t="s">
        <v>234</v>
      </c>
      <c r="AR29" s="312" t="s">
        <v>235</v>
      </c>
      <c r="AS29" s="312" t="s">
        <v>236</v>
      </c>
      <c r="AT29" s="313" t="s">
        <v>237</v>
      </c>
      <c r="AU29" s="311" t="s">
        <v>238</v>
      </c>
      <c r="AV29" s="312" t="s">
        <v>239</v>
      </c>
      <c r="AW29" s="312" t="s">
        <v>240</v>
      </c>
      <c r="AX29" s="314" t="s">
        <v>241</v>
      </c>
      <c r="AY29" s="267" t="s">
        <v>522</v>
      </c>
      <c r="AZ29" s="268" t="s">
        <v>523</v>
      </c>
      <c r="BA29" s="268" t="s">
        <v>524</v>
      </c>
      <c r="BB29" s="269" t="s">
        <v>527</v>
      </c>
      <c r="BZ29" s="66" t="s">
        <v>290</v>
      </c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</row>
    <row r="30" spans="1:126" s="113" customFormat="1" ht="15.75" thickBot="1">
      <c r="B30" s="258" t="s">
        <v>47</v>
      </c>
      <c r="C30" s="304">
        <f t="shared" ref="C30:AH30" si="89">IFERROR(C15/C23,0)</f>
        <v>0</v>
      </c>
      <c r="D30" s="305">
        <f t="shared" si="89"/>
        <v>0</v>
      </c>
      <c r="E30" s="305">
        <f t="shared" si="89"/>
        <v>0</v>
      </c>
      <c r="F30" s="306">
        <f t="shared" si="89"/>
        <v>0</v>
      </c>
      <c r="G30" s="304">
        <f t="shared" si="89"/>
        <v>0</v>
      </c>
      <c r="H30" s="305">
        <f t="shared" si="89"/>
        <v>0</v>
      </c>
      <c r="I30" s="305">
        <f t="shared" si="89"/>
        <v>0</v>
      </c>
      <c r="J30" s="306">
        <f t="shared" si="89"/>
        <v>0</v>
      </c>
      <c r="K30" s="304">
        <f t="shared" si="89"/>
        <v>0</v>
      </c>
      <c r="L30" s="305">
        <f t="shared" si="89"/>
        <v>0</v>
      </c>
      <c r="M30" s="305">
        <f t="shared" si="89"/>
        <v>0</v>
      </c>
      <c r="N30" s="306">
        <f t="shared" si="89"/>
        <v>0</v>
      </c>
      <c r="O30" s="304">
        <f t="shared" si="89"/>
        <v>0</v>
      </c>
      <c r="P30" s="305">
        <f t="shared" si="89"/>
        <v>0</v>
      </c>
      <c r="Q30" s="305">
        <f t="shared" si="89"/>
        <v>0</v>
      </c>
      <c r="R30" s="306">
        <f t="shared" si="89"/>
        <v>0</v>
      </c>
      <c r="S30" s="304">
        <f t="shared" si="89"/>
        <v>0</v>
      </c>
      <c r="T30" s="305">
        <f t="shared" si="89"/>
        <v>0</v>
      </c>
      <c r="U30" s="305">
        <f t="shared" si="89"/>
        <v>0</v>
      </c>
      <c r="V30" s="306">
        <f t="shared" si="89"/>
        <v>0</v>
      </c>
      <c r="W30" s="304">
        <f t="shared" si="89"/>
        <v>0</v>
      </c>
      <c r="X30" s="305">
        <f t="shared" si="89"/>
        <v>0</v>
      </c>
      <c r="Y30" s="305">
        <f t="shared" si="89"/>
        <v>0</v>
      </c>
      <c r="Z30" s="306">
        <f t="shared" si="89"/>
        <v>0</v>
      </c>
      <c r="AA30" s="304">
        <f t="shared" si="89"/>
        <v>0</v>
      </c>
      <c r="AB30" s="305">
        <f t="shared" si="89"/>
        <v>0</v>
      </c>
      <c r="AC30" s="305">
        <f t="shared" si="89"/>
        <v>0</v>
      </c>
      <c r="AD30" s="306">
        <f t="shared" si="89"/>
        <v>0</v>
      </c>
      <c r="AE30" s="304">
        <f t="shared" si="89"/>
        <v>0</v>
      </c>
      <c r="AF30" s="305">
        <f t="shared" si="89"/>
        <v>0</v>
      </c>
      <c r="AG30" s="305">
        <f t="shared" si="89"/>
        <v>0</v>
      </c>
      <c r="AH30" s="306">
        <f t="shared" si="89"/>
        <v>0</v>
      </c>
      <c r="AI30" s="304">
        <f t="shared" ref="AI30:AZ30" si="90">IFERROR(AI15/AI23,0)</f>
        <v>0</v>
      </c>
      <c r="AJ30" s="305">
        <f t="shared" si="90"/>
        <v>0</v>
      </c>
      <c r="AK30" s="305">
        <f t="shared" si="90"/>
        <v>0</v>
      </c>
      <c r="AL30" s="306">
        <f t="shared" si="90"/>
        <v>0</v>
      </c>
      <c r="AM30" s="304">
        <f t="shared" si="90"/>
        <v>0</v>
      </c>
      <c r="AN30" s="305">
        <f t="shared" si="90"/>
        <v>0</v>
      </c>
      <c r="AO30" s="305">
        <f t="shared" si="90"/>
        <v>0</v>
      </c>
      <c r="AP30" s="306">
        <f t="shared" si="90"/>
        <v>0</v>
      </c>
      <c r="AQ30" s="304">
        <f t="shared" si="90"/>
        <v>0</v>
      </c>
      <c r="AR30" s="305">
        <f t="shared" si="90"/>
        <v>0</v>
      </c>
      <c r="AS30" s="305">
        <f t="shared" si="90"/>
        <v>0</v>
      </c>
      <c r="AT30" s="306">
        <f t="shared" si="90"/>
        <v>0</v>
      </c>
      <c r="AU30" s="304">
        <f t="shared" si="90"/>
        <v>0</v>
      </c>
      <c r="AV30" s="305">
        <f t="shared" si="90"/>
        <v>0</v>
      </c>
      <c r="AW30" s="305">
        <f t="shared" si="90"/>
        <v>0</v>
      </c>
      <c r="AX30" s="306">
        <f>IFERROR(AX15/AX23,0)</f>
        <v>0</v>
      </c>
      <c r="AY30" s="264">
        <f>IFERROR(AY15/AY23,0)</f>
        <v>0</v>
      </c>
      <c r="AZ30" s="265">
        <f t="shared" si="90"/>
        <v>0</v>
      </c>
      <c r="BA30" s="265">
        <f>IFERROR(BA15/BA23,0)</f>
        <v>0</v>
      </c>
      <c r="BB30" s="266">
        <f>IFERROR(BB15/BB23,0)</f>
        <v>0</v>
      </c>
    </row>
    <row r="31" spans="1:126" s="71" customFormat="1" ht="18">
      <c r="B31" s="80"/>
      <c r="C31" s="248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</row>
    <row r="32" spans="1:126" s="71" customFormat="1" ht="18">
      <c r="A32" s="211" t="s">
        <v>79</v>
      </c>
      <c r="B32" s="126"/>
      <c r="C32" s="73"/>
      <c r="D32" s="73"/>
      <c r="E32" s="72"/>
      <c r="F32" s="150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171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87"/>
      <c r="AZ32" s="87"/>
      <c r="BA32" s="87"/>
      <c r="BB32" s="87"/>
    </row>
    <row r="33" spans="1:78" s="164" customFormat="1" ht="15.75">
      <c r="A33" s="126"/>
      <c r="B33" s="213" t="s">
        <v>110</v>
      </c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77"/>
      <c r="AL33" s="166"/>
      <c r="AM33" s="166"/>
      <c r="AN33" s="166"/>
      <c r="AO33" s="166"/>
      <c r="AP33" s="166"/>
      <c r="AQ33" s="166"/>
      <c r="AR33" s="166"/>
      <c r="AS33" s="166"/>
      <c r="AT33" s="166"/>
      <c r="AU33" s="166"/>
      <c r="AV33" s="166"/>
      <c r="AW33" s="166"/>
      <c r="AX33" s="166"/>
      <c r="AY33" s="166"/>
      <c r="AZ33" s="166"/>
      <c r="BA33" s="166"/>
      <c r="BB33" s="166"/>
      <c r="BC33" s="166"/>
      <c r="BD33" s="166"/>
    </row>
    <row r="34" spans="1:78" s="164" customFormat="1" ht="9.9499999999999993" customHeight="1" thickBot="1">
      <c r="B34" s="165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77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</row>
    <row r="35" spans="1:78" ht="14.1" customHeight="1" thickTop="1">
      <c r="B35" s="376" t="s">
        <v>60</v>
      </c>
      <c r="C35" s="378" t="s">
        <v>98</v>
      </c>
      <c r="D35" s="379"/>
      <c r="E35" s="379"/>
      <c r="F35" s="380"/>
      <c r="G35" s="378" t="s">
        <v>99</v>
      </c>
      <c r="H35" s="379"/>
      <c r="I35" s="379"/>
      <c r="J35" s="380"/>
      <c r="K35" s="378" t="s">
        <v>100</v>
      </c>
      <c r="L35" s="379"/>
      <c r="M35" s="379"/>
      <c r="N35" s="380"/>
      <c r="O35" s="378" t="s">
        <v>101</v>
      </c>
      <c r="P35" s="379"/>
      <c r="Q35" s="379"/>
      <c r="R35" s="380"/>
      <c r="S35" s="378" t="s">
        <v>102</v>
      </c>
      <c r="T35" s="379"/>
      <c r="U35" s="379"/>
      <c r="V35" s="380"/>
      <c r="W35" s="378" t="s">
        <v>103</v>
      </c>
      <c r="X35" s="379"/>
      <c r="Y35" s="379"/>
      <c r="Z35" s="380"/>
      <c r="AA35" s="378" t="s">
        <v>104</v>
      </c>
      <c r="AB35" s="379"/>
      <c r="AC35" s="379"/>
      <c r="AD35" s="380"/>
      <c r="AE35" s="378" t="s">
        <v>105</v>
      </c>
      <c r="AF35" s="379"/>
      <c r="AG35" s="379"/>
      <c r="AH35" s="380"/>
      <c r="AI35" s="378" t="s">
        <v>106</v>
      </c>
      <c r="AJ35" s="379"/>
      <c r="AK35" s="379"/>
      <c r="AL35" s="380"/>
      <c r="AM35" s="378" t="s">
        <v>107</v>
      </c>
      <c r="AN35" s="379"/>
      <c r="AO35" s="379"/>
      <c r="AP35" s="380"/>
      <c r="AQ35" s="378" t="s">
        <v>108</v>
      </c>
      <c r="AR35" s="379"/>
      <c r="AS35" s="379"/>
      <c r="AT35" s="380"/>
      <c r="AU35" s="378" t="s">
        <v>109</v>
      </c>
      <c r="AV35" s="379"/>
      <c r="AW35" s="379"/>
      <c r="AX35" s="381"/>
      <c r="AY35" s="382" t="s">
        <v>139</v>
      </c>
      <c r="AZ35" s="383"/>
      <c r="BA35" s="383"/>
      <c r="BB35" s="384"/>
    </row>
    <row r="36" spans="1:78" s="69" customFormat="1" ht="45">
      <c r="B36" s="377"/>
      <c r="C36" s="276" t="s">
        <v>50</v>
      </c>
      <c r="D36" s="277" t="s">
        <v>89</v>
      </c>
      <c r="E36" s="277" t="s">
        <v>49</v>
      </c>
      <c r="F36" s="278" t="s">
        <v>48</v>
      </c>
      <c r="G36" s="276" t="s">
        <v>50</v>
      </c>
      <c r="H36" s="277" t="s">
        <v>89</v>
      </c>
      <c r="I36" s="277" t="s">
        <v>49</v>
      </c>
      <c r="J36" s="278" t="s">
        <v>48</v>
      </c>
      <c r="K36" s="276" t="s">
        <v>50</v>
      </c>
      <c r="L36" s="277" t="s">
        <v>89</v>
      </c>
      <c r="M36" s="277" t="s">
        <v>49</v>
      </c>
      <c r="N36" s="278" t="s">
        <v>48</v>
      </c>
      <c r="O36" s="276" t="s">
        <v>50</v>
      </c>
      <c r="P36" s="277" t="s">
        <v>89</v>
      </c>
      <c r="Q36" s="277" t="s">
        <v>49</v>
      </c>
      <c r="R36" s="278" t="s">
        <v>48</v>
      </c>
      <c r="S36" s="276" t="s">
        <v>50</v>
      </c>
      <c r="T36" s="277" t="s">
        <v>89</v>
      </c>
      <c r="U36" s="277" t="s">
        <v>49</v>
      </c>
      <c r="V36" s="278" t="s">
        <v>48</v>
      </c>
      <c r="W36" s="276" t="s">
        <v>50</v>
      </c>
      <c r="X36" s="277" t="s">
        <v>89</v>
      </c>
      <c r="Y36" s="277" t="s">
        <v>49</v>
      </c>
      <c r="Z36" s="278" t="s">
        <v>48</v>
      </c>
      <c r="AA36" s="276" t="s">
        <v>50</v>
      </c>
      <c r="AB36" s="277" t="s">
        <v>89</v>
      </c>
      <c r="AC36" s="277" t="s">
        <v>49</v>
      </c>
      <c r="AD36" s="278" t="s">
        <v>48</v>
      </c>
      <c r="AE36" s="276" t="s">
        <v>50</v>
      </c>
      <c r="AF36" s="277" t="s">
        <v>89</v>
      </c>
      <c r="AG36" s="277" t="s">
        <v>49</v>
      </c>
      <c r="AH36" s="278" t="s">
        <v>48</v>
      </c>
      <c r="AI36" s="276" t="s">
        <v>50</v>
      </c>
      <c r="AJ36" s="277" t="s">
        <v>89</v>
      </c>
      <c r="AK36" s="277" t="s">
        <v>49</v>
      </c>
      <c r="AL36" s="278" t="s">
        <v>48</v>
      </c>
      <c r="AM36" s="276" t="s">
        <v>50</v>
      </c>
      <c r="AN36" s="277" t="s">
        <v>89</v>
      </c>
      <c r="AO36" s="277" t="s">
        <v>49</v>
      </c>
      <c r="AP36" s="278" t="s">
        <v>48</v>
      </c>
      <c r="AQ36" s="276" t="s">
        <v>50</v>
      </c>
      <c r="AR36" s="277" t="s">
        <v>89</v>
      </c>
      <c r="AS36" s="277" t="s">
        <v>49</v>
      </c>
      <c r="AT36" s="278" t="s">
        <v>48</v>
      </c>
      <c r="AU36" s="276" t="s">
        <v>50</v>
      </c>
      <c r="AV36" s="277" t="s">
        <v>89</v>
      </c>
      <c r="AW36" s="277" t="s">
        <v>49</v>
      </c>
      <c r="AX36" s="279" t="s">
        <v>48</v>
      </c>
      <c r="AY36" s="280" t="s">
        <v>95</v>
      </c>
      <c r="AZ36" s="281" t="s">
        <v>96</v>
      </c>
      <c r="BA36" s="281" t="s">
        <v>97</v>
      </c>
      <c r="BB36" s="282" t="s">
        <v>131</v>
      </c>
    </row>
    <row r="37" spans="1:78" s="69" customFormat="1" ht="30.75" thickBot="1">
      <c r="B37" s="275"/>
      <c r="C37" s="283"/>
      <c r="D37" s="284"/>
      <c r="E37" s="285"/>
      <c r="F37" s="286"/>
      <c r="G37" s="283"/>
      <c r="H37" s="284"/>
      <c r="I37" s="285"/>
      <c r="J37" s="286"/>
      <c r="K37" s="283"/>
      <c r="L37" s="284"/>
      <c r="M37" s="285"/>
      <c r="N37" s="286"/>
      <c r="O37" s="283"/>
      <c r="P37" s="284"/>
      <c r="Q37" s="285"/>
      <c r="R37" s="286"/>
      <c r="S37" s="283"/>
      <c r="T37" s="284"/>
      <c r="U37" s="285"/>
      <c r="V37" s="286"/>
      <c r="W37" s="283"/>
      <c r="X37" s="284"/>
      <c r="Y37" s="285"/>
      <c r="Z37" s="286"/>
      <c r="AA37" s="283"/>
      <c r="AB37" s="284"/>
      <c r="AC37" s="285"/>
      <c r="AD37" s="286"/>
      <c r="AE37" s="283"/>
      <c r="AF37" s="284"/>
      <c r="AG37" s="285"/>
      <c r="AH37" s="286"/>
      <c r="AI37" s="283"/>
      <c r="AJ37" s="284"/>
      <c r="AK37" s="285"/>
      <c r="AL37" s="286"/>
      <c r="AM37" s="283"/>
      <c r="AN37" s="284"/>
      <c r="AO37" s="285"/>
      <c r="AP37" s="286"/>
      <c r="AQ37" s="283"/>
      <c r="AR37" s="284"/>
      <c r="AS37" s="285"/>
      <c r="AT37" s="286"/>
      <c r="AU37" s="283"/>
      <c r="AV37" s="284"/>
      <c r="AW37" s="285"/>
      <c r="AX37" s="287"/>
      <c r="AY37" s="288" t="s">
        <v>132</v>
      </c>
      <c r="AZ37" s="289" t="s">
        <v>133</v>
      </c>
      <c r="BA37" s="289" t="s">
        <v>134</v>
      </c>
      <c r="BB37" s="290" t="s">
        <v>135</v>
      </c>
    </row>
    <row r="38" spans="1:78" s="114" customFormat="1">
      <c r="A38" s="115"/>
      <c r="B38" s="309" t="s">
        <v>369</v>
      </c>
      <c r="C38" s="218" t="s">
        <v>370</v>
      </c>
      <c r="D38" s="214" t="s">
        <v>371</v>
      </c>
      <c r="E38" s="214" t="s">
        <v>372</v>
      </c>
      <c r="F38" s="219" t="s">
        <v>373</v>
      </c>
      <c r="G38" s="218" t="s">
        <v>374</v>
      </c>
      <c r="H38" s="214" t="s">
        <v>375</v>
      </c>
      <c r="I38" s="214" t="s">
        <v>376</v>
      </c>
      <c r="J38" s="219" t="s">
        <v>377</v>
      </c>
      <c r="K38" s="218" t="s">
        <v>378</v>
      </c>
      <c r="L38" s="214" t="s">
        <v>379</v>
      </c>
      <c r="M38" s="214" t="s">
        <v>380</v>
      </c>
      <c r="N38" s="219" t="s">
        <v>381</v>
      </c>
      <c r="O38" s="218" t="s">
        <v>382</v>
      </c>
      <c r="P38" s="214" t="s">
        <v>383</v>
      </c>
      <c r="Q38" s="214" t="s">
        <v>384</v>
      </c>
      <c r="R38" s="219" t="s">
        <v>385</v>
      </c>
      <c r="S38" s="218" t="s">
        <v>386</v>
      </c>
      <c r="T38" s="214" t="s">
        <v>387</v>
      </c>
      <c r="U38" s="214" t="s">
        <v>388</v>
      </c>
      <c r="V38" s="219" t="s">
        <v>389</v>
      </c>
      <c r="W38" s="218" t="s">
        <v>390</v>
      </c>
      <c r="X38" s="214" t="s">
        <v>391</v>
      </c>
      <c r="Y38" s="214" t="s">
        <v>392</v>
      </c>
      <c r="Z38" s="219" t="s">
        <v>393</v>
      </c>
      <c r="AA38" s="218" t="s">
        <v>394</v>
      </c>
      <c r="AB38" s="214" t="s">
        <v>395</v>
      </c>
      <c r="AC38" s="214" t="s">
        <v>396</v>
      </c>
      <c r="AD38" s="219" t="s">
        <v>397</v>
      </c>
      <c r="AE38" s="218" t="s">
        <v>398</v>
      </c>
      <c r="AF38" s="214" t="s">
        <v>399</v>
      </c>
      <c r="AG38" s="214" t="s">
        <v>400</v>
      </c>
      <c r="AH38" s="219" t="s">
        <v>401</v>
      </c>
      <c r="AI38" s="218" t="s">
        <v>402</v>
      </c>
      <c r="AJ38" s="214" t="s">
        <v>403</v>
      </c>
      <c r="AK38" s="214" t="s">
        <v>404</v>
      </c>
      <c r="AL38" s="219" t="s">
        <v>405</v>
      </c>
      <c r="AM38" s="218" t="s">
        <v>406</v>
      </c>
      <c r="AN38" s="214" t="s">
        <v>407</v>
      </c>
      <c r="AO38" s="214" t="s">
        <v>408</v>
      </c>
      <c r="AP38" s="219" t="s">
        <v>409</v>
      </c>
      <c r="AQ38" s="218" t="s">
        <v>410</v>
      </c>
      <c r="AR38" s="214" t="s">
        <v>411</v>
      </c>
      <c r="AS38" s="214" t="s">
        <v>412</v>
      </c>
      <c r="AT38" s="219" t="s">
        <v>413</v>
      </c>
      <c r="AU38" s="218" t="s">
        <v>414</v>
      </c>
      <c r="AV38" s="214" t="s">
        <v>415</v>
      </c>
      <c r="AW38" s="214" t="s">
        <v>416</v>
      </c>
      <c r="AX38" s="219" t="s">
        <v>417</v>
      </c>
      <c r="AY38" s="267" t="s">
        <v>418</v>
      </c>
      <c r="AZ38" s="268" t="s">
        <v>419</v>
      </c>
      <c r="BA38" s="268" t="s">
        <v>420</v>
      </c>
      <c r="BB38" s="269" t="s">
        <v>528</v>
      </c>
      <c r="BC38" s="175"/>
      <c r="BD38" s="173"/>
      <c r="BZ38" s="66" t="s">
        <v>618</v>
      </c>
    </row>
    <row r="39" spans="1:78" s="113" customFormat="1" ht="15.75" thickBot="1">
      <c r="B39" s="257" t="s">
        <v>47</v>
      </c>
      <c r="C39" s="220">
        <f>IFERROR(SUM(HW14)/ COUNT(HW14),0)</f>
        <v>0</v>
      </c>
      <c r="D39" s="221">
        <f t="shared" ref="D39:E39" si="91">IFERROR(SUM(HX14)/ COUNT(HX14),0)</f>
        <v>0</v>
      </c>
      <c r="E39" s="221">
        <f t="shared" si="91"/>
        <v>0</v>
      </c>
      <c r="F39" s="222">
        <f>IFERROR(E39/D39,0)</f>
        <v>0</v>
      </c>
      <c r="G39" s="220">
        <f t="shared" ref="G39" si="92">IFERROR(SUM(IA14)/ COUNT(IA14),0)</f>
        <v>0</v>
      </c>
      <c r="H39" s="221">
        <f t="shared" ref="H39" si="93">IFERROR(SUM(IB14)/ COUNT(IB14),0)</f>
        <v>0</v>
      </c>
      <c r="I39" s="221">
        <f t="shared" ref="I39" si="94">IFERROR(SUM(IC14)/ COUNT(IC14),0)</f>
        <v>0</v>
      </c>
      <c r="J39" s="222">
        <f t="shared" ref="J39" si="95">IFERROR(I39/H39,0)</f>
        <v>0</v>
      </c>
      <c r="K39" s="220">
        <f t="shared" ref="K39" si="96">IFERROR(SUM(IE14)/ COUNT(IE14),0)</f>
        <v>0</v>
      </c>
      <c r="L39" s="221">
        <f t="shared" ref="L39" si="97">IFERROR(SUM(IF14)/ COUNT(IF14),0)</f>
        <v>0</v>
      </c>
      <c r="M39" s="221">
        <f t="shared" ref="M39" si="98">IFERROR(SUM(IG14)/ COUNT(IG14),0)</f>
        <v>0</v>
      </c>
      <c r="N39" s="222">
        <f t="shared" ref="N39" si="99">IFERROR(M39/L39,0)</f>
        <v>0</v>
      </c>
      <c r="O39" s="220">
        <f t="shared" ref="O39" si="100">IFERROR(SUM(II14)/ COUNT(II14),0)</f>
        <v>0</v>
      </c>
      <c r="P39" s="221">
        <f t="shared" ref="P39" si="101">IFERROR(SUM(IJ14)/ COUNT(IJ14),0)</f>
        <v>0</v>
      </c>
      <c r="Q39" s="221">
        <f t="shared" ref="Q39" si="102">IFERROR(SUM(IK14)/ COUNT(IK14),0)</f>
        <v>0</v>
      </c>
      <c r="R39" s="222">
        <f t="shared" ref="R39" si="103">IFERROR(Q39/P39,0)</f>
        <v>0</v>
      </c>
      <c r="S39" s="220">
        <f t="shared" ref="S39" si="104">IFERROR(SUM(IM14)/ COUNT(IM14),0)</f>
        <v>0</v>
      </c>
      <c r="T39" s="221">
        <f t="shared" ref="T39" si="105">IFERROR(SUM(IN14)/ COUNT(IN14),0)</f>
        <v>0</v>
      </c>
      <c r="U39" s="221">
        <f t="shared" ref="U39" si="106">IFERROR(SUM(IO14)/ COUNT(IO14),0)</f>
        <v>0</v>
      </c>
      <c r="V39" s="222">
        <f t="shared" ref="V39" si="107">IFERROR(U39/T39,0)</f>
        <v>0</v>
      </c>
      <c r="W39" s="220">
        <f t="shared" ref="W39" si="108">IFERROR(SUM(IQ14)/ COUNT(IQ14),0)</f>
        <v>0</v>
      </c>
      <c r="X39" s="221">
        <f t="shared" ref="X39" si="109">IFERROR(SUM(IR14)/ COUNT(IR14),0)</f>
        <v>0</v>
      </c>
      <c r="Y39" s="221">
        <f t="shared" ref="Y39" si="110">IFERROR(SUM(IS14)/ COUNT(IS14),0)</f>
        <v>0</v>
      </c>
      <c r="Z39" s="222">
        <f t="shared" ref="Z39" si="111">IFERROR(Y39/X39,0)</f>
        <v>0</v>
      </c>
      <c r="AA39" s="220">
        <f t="shared" ref="AA39" si="112">IFERROR(SUM(IU14)/ COUNT(IU14),0)</f>
        <v>0</v>
      </c>
      <c r="AB39" s="221">
        <f t="shared" ref="AB39" si="113">IFERROR(SUM(IV14)/ COUNT(IV14),0)</f>
        <v>0</v>
      </c>
      <c r="AC39" s="221">
        <f t="shared" ref="AC39" si="114">IFERROR(SUM(IW14)/ COUNT(IW14),0)</f>
        <v>0</v>
      </c>
      <c r="AD39" s="222">
        <f t="shared" ref="AD39" si="115">IFERROR(AC39/AB39,0)</f>
        <v>0</v>
      </c>
      <c r="AE39" s="220">
        <f t="shared" ref="AE39" si="116">IFERROR(SUM(IY14)/ COUNT(IY14),0)</f>
        <v>0</v>
      </c>
      <c r="AF39" s="221">
        <f t="shared" ref="AF39" si="117">IFERROR(SUM(IZ14)/ COUNT(IZ14),0)</f>
        <v>0</v>
      </c>
      <c r="AG39" s="221">
        <f t="shared" ref="AG39" si="118">IFERROR(SUM(JA14)/ COUNT(JA14),0)</f>
        <v>0</v>
      </c>
      <c r="AH39" s="222">
        <f t="shared" ref="AH39" si="119">IFERROR(AG39/AF39,0)</f>
        <v>0</v>
      </c>
      <c r="AI39" s="220">
        <f t="shared" ref="AI39" si="120">IFERROR(SUM(JC14)/ COUNT(JC14),0)</f>
        <v>0</v>
      </c>
      <c r="AJ39" s="221">
        <f t="shared" ref="AJ39" si="121">IFERROR(SUM(JD14)/ COUNT(JD14),0)</f>
        <v>0</v>
      </c>
      <c r="AK39" s="221">
        <f t="shared" ref="AK39" si="122">IFERROR(SUM(JE14)/ COUNT(JE14),0)</f>
        <v>0</v>
      </c>
      <c r="AL39" s="222">
        <f t="shared" ref="AL39" si="123">IFERROR(AK39/AJ39,0)</f>
        <v>0</v>
      </c>
      <c r="AM39" s="220">
        <f t="shared" ref="AM39" si="124">IFERROR(SUM(JG14)/ COUNT(JG14),0)</f>
        <v>0</v>
      </c>
      <c r="AN39" s="221">
        <f t="shared" ref="AN39" si="125">IFERROR(SUM(JH14)/ COUNT(JH14),0)</f>
        <v>0</v>
      </c>
      <c r="AO39" s="221">
        <f t="shared" ref="AO39" si="126">IFERROR(SUM(JI14)/ COUNT(JI14),0)</f>
        <v>0</v>
      </c>
      <c r="AP39" s="222">
        <f t="shared" ref="AP39" si="127">IFERROR(AO39/AN39,0)</f>
        <v>0</v>
      </c>
      <c r="AQ39" s="220">
        <f t="shared" ref="AQ39" si="128">IFERROR(SUM(JK14)/ COUNT(JK14),0)</f>
        <v>0</v>
      </c>
      <c r="AR39" s="221">
        <f t="shared" ref="AR39" si="129">IFERROR(SUM(JL14)/ COUNT(JL14),0)</f>
        <v>0</v>
      </c>
      <c r="AS39" s="221">
        <f t="shared" ref="AS39" si="130">IFERROR(SUM(JM14)/ COUNT(JM14),0)</f>
        <v>0</v>
      </c>
      <c r="AT39" s="222">
        <f t="shared" ref="AT39" si="131">IFERROR(AS39/AR39,0)</f>
        <v>0</v>
      </c>
      <c r="AU39" s="220">
        <f t="shared" ref="AU39" si="132">IFERROR(SUM(JO14)/ COUNT(JO14),0)</f>
        <v>0</v>
      </c>
      <c r="AV39" s="221">
        <f t="shared" ref="AV39" si="133">IFERROR(SUM(JP14)/ COUNT(JP14),0)</f>
        <v>0</v>
      </c>
      <c r="AW39" s="221">
        <f t="shared" ref="AW39" si="134">IFERROR(SUM(JQ14)/ COUNT(JQ14),0)</f>
        <v>0</v>
      </c>
      <c r="AX39" s="222">
        <f t="shared" ref="AX39" si="135">IFERROR(AW39/AV39,0)</f>
        <v>0</v>
      </c>
      <c r="AY39" s="264">
        <f>IFERROR(SUM(JW14)/ COUNT(JW14),0)</f>
        <v>0</v>
      </c>
      <c r="AZ39" s="265">
        <f t="shared" ref="AZ39:BA39" si="136">IFERROR(SUM(JX14)/ COUNT(JX14),0)</f>
        <v>0</v>
      </c>
      <c r="BA39" s="265">
        <f t="shared" si="136"/>
        <v>0</v>
      </c>
      <c r="BB39" s="266">
        <f>IFERROR(BA39/AZ39,0)</f>
        <v>0</v>
      </c>
      <c r="BC39" s="176"/>
      <c r="BD39" s="173"/>
    </row>
    <row r="41" spans="1:78" s="164" customFormat="1" ht="15.75">
      <c r="A41" s="126"/>
      <c r="B41" s="213" t="s">
        <v>116</v>
      </c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77"/>
      <c r="AL41" s="166"/>
      <c r="AM41" s="166"/>
      <c r="AN41" s="166"/>
      <c r="AO41" s="166"/>
      <c r="AP41" s="166"/>
      <c r="AQ41" s="166"/>
      <c r="AR41" s="166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</row>
    <row r="42" spans="1:78" s="164" customFormat="1" ht="9.9499999999999993" customHeight="1" thickBot="1">
      <c r="B42" s="165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166"/>
      <c r="AI42" s="166"/>
      <c r="AJ42" s="166"/>
      <c r="AK42" s="177"/>
      <c r="AL42" s="166"/>
      <c r="AM42" s="166"/>
      <c r="AN42" s="166"/>
      <c r="AO42" s="166"/>
      <c r="AP42" s="166"/>
      <c r="AQ42" s="166"/>
      <c r="AR42" s="166"/>
      <c r="AS42" s="166"/>
      <c r="AT42" s="166"/>
      <c r="AU42" s="166"/>
      <c r="AV42" s="166"/>
      <c r="AW42" s="166"/>
      <c r="AX42" s="166"/>
      <c r="AY42" s="166"/>
      <c r="AZ42" s="166"/>
      <c r="BA42" s="166"/>
      <c r="BB42" s="166"/>
      <c r="BC42" s="166"/>
      <c r="BD42" s="166"/>
    </row>
    <row r="43" spans="1:78" ht="14.1" customHeight="1" thickTop="1">
      <c r="B43" s="376" t="s">
        <v>60</v>
      </c>
      <c r="C43" s="378" t="s">
        <v>51</v>
      </c>
      <c r="D43" s="379"/>
      <c r="E43" s="379"/>
      <c r="F43" s="380"/>
      <c r="G43" s="378" t="s">
        <v>52</v>
      </c>
      <c r="H43" s="379"/>
      <c r="I43" s="379"/>
      <c r="J43" s="380"/>
      <c r="K43" s="378" t="s">
        <v>53</v>
      </c>
      <c r="L43" s="379"/>
      <c r="M43" s="379"/>
      <c r="N43" s="380"/>
      <c r="O43" s="378" t="s">
        <v>54</v>
      </c>
      <c r="P43" s="379"/>
      <c r="Q43" s="379"/>
      <c r="R43" s="380"/>
      <c r="S43" s="378" t="s">
        <v>55</v>
      </c>
      <c r="T43" s="379"/>
      <c r="U43" s="379"/>
      <c r="V43" s="380"/>
      <c r="W43" s="378" t="s">
        <v>56</v>
      </c>
      <c r="X43" s="379"/>
      <c r="Y43" s="379"/>
      <c r="Z43" s="380"/>
      <c r="AA43" s="378" t="s">
        <v>57</v>
      </c>
      <c r="AB43" s="379"/>
      <c r="AC43" s="379"/>
      <c r="AD43" s="380"/>
      <c r="AE43" s="378" t="s">
        <v>58</v>
      </c>
      <c r="AF43" s="379"/>
      <c r="AG43" s="379"/>
      <c r="AH43" s="380"/>
      <c r="AI43" s="378" t="s">
        <v>59</v>
      </c>
      <c r="AJ43" s="379"/>
      <c r="AK43" s="379"/>
      <c r="AL43" s="380"/>
      <c r="AM43" s="378" t="s">
        <v>62</v>
      </c>
      <c r="AN43" s="379"/>
      <c r="AO43" s="379"/>
      <c r="AP43" s="380"/>
      <c r="AQ43" s="378" t="s">
        <v>63</v>
      </c>
      <c r="AR43" s="379"/>
      <c r="AS43" s="379"/>
      <c r="AT43" s="380"/>
      <c r="AU43" s="378" t="s">
        <v>64</v>
      </c>
      <c r="AV43" s="379"/>
      <c r="AW43" s="379"/>
      <c r="AX43" s="381"/>
      <c r="AY43" s="382" t="s">
        <v>138</v>
      </c>
      <c r="AZ43" s="383"/>
      <c r="BA43" s="383"/>
      <c r="BB43" s="384"/>
      <c r="BC43" s="373" t="s">
        <v>94</v>
      </c>
      <c r="BD43" s="374"/>
      <c r="BE43" s="374"/>
      <c r="BF43" s="375"/>
    </row>
    <row r="44" spans="1:78" s="69" customFormat="1" ht="45">
      <c r="B44" s="377"/>
      <c r="C44" s="276" t="s">
        <v>50</v>
      </c>
      <c r="D44" s="277" t="s">
        <v>89</v>
      </c>
      <c r="E44" s="277" t="s">
        <v>49</v>
      </c>
      <c r="F44" s="278" t="s">
        <v>48</v>
      </c>
      <c r="G44" s="276" t="s">
        <v>50</v>
      </c>
      <c r="H44" s="277" t="s">
        <v>89</v>
      </c>
      <c r="I44" s="277" t="s">
        <v>49</v>
      </c>
      <c r="J44" s="278" t="s">
        <v>48</v>
      </c>
      <c r="K44" s="276" t="s">
        <v>50</v>
      </c>
      <c r="L44" s="277" t="s">
        <v>89</v>
      </c>
      <c r="M44" s="277" t="s">
        <v>49</v>
      </c>
      <c r="N44" s="278" t="s">
        <v>48</v>
      </c>
      <c r="O44" s="276" t="s">
        <v>50</v>
      </c>
      <c r="P44" s="277" t="s">
        <v>89</v>
      </c>
      <c r="Q44" s="277" t="s">
        <v>49</v>
      </c>
      <c r="R44" s="278" t="s">
        <v>48</v>
      </c>
      <c r="S44" s="276" t="s">
        <v>50</v>
      </c>
      <c r="T44" s="277" t="s">
        <v>89</v>
      </c>
      <c r="U44" s="277" t="s">
        <v>49</v>
      </c>
      <c r="V44" s="278" t="s">
        <v>48</v>
      </c>
      <c r="W44" s="276" t="s">
        <v>50</v>
      </c>
      <c r="X44" s="277" t="s">
        <v>89</v>
      </c>
      <c r="Y44" s="277" t="s">
        <v>49</v>
      </c>
      <c r="Z44" s="278" t="s">
        <v>48</v>
      </c>
      <c r="AA44" s="276" t="s">
        <v>50</v>
      </c>
      <c r="AB44" s="277" t="s">
        <v>89</v>
      </c>
      <c r="AC44" s="277" t="s">
        <v>49</v>
      </c>
      <c r="AD44" s="278" t="s">
        <v>48</v>
      </c>
      <c r="AE44" s="276" t="s">
        <v>50</v>
      </c>
      <c r="AF44" s="277" t="s">
        <v>89</v>
      </c>
      <c r="AG44" s="277" t="s">
        <v>49</v>
      </c>
      <c r="AH44" s="278" t="s">
        <v>48</v>
      </c>
      <c r="AI44" s="276" t="s">
        <v>50</v>
      </c>
      <c r="AJ44" s="277" t="s">
        <v>89</v>
      </c>
      <c r="AK44" s="277" t="s">
        <v>49</v>
      </c>
      <c r="AL44" s="278" t="s">
        <v>48</v>
      </c>
      <c r="AM44" s="276" t="s">
        <v>50</v>
      </c>
      <c r="AN44" s="277" t="s">
        <v>89</v>
      </c>
      <c r="AO44" s="277" t="s">
        <v>49</v>
      </c>
      <c r="AP44" s="278" t="s">
        <v>48</v>
      </c>
      <c r="AQ44" s="276" t="s">
        <v>50</v>
      </c>
      <c r="AR44" s="277" t="s">
        <v>89</v>
      </c>
      <c r="AS44" s="277" t="s">
        <v>49</v>
      </c>
      <c r="AT44" s="278" t="s">
        <v>48</v>
      </c>
      <c r="AU44" s="276" t="s">
        <v>50</v>
      </c>
      <c r="AV44" s="277" t="s">
        <v>89</v>
      </c>
      <c r="AW44" s="277" t="s">
        <v>49</v>
      </c>
      <c r="AX44" s="279" t="s">
        <v>48</v>
      </c>
      <c r="AY44" s="280" t="s">
        <v>95</v>
      </c>
      <c r="AZ44" s="281" t="s">
        <v>96</v>
      </c>
      <c r="BA44" s="281" t="s">
        <v>97</v>
      </c>
      <c r="BB44" s="282" t="s">
        <v>131</v>
      </c>
      <c r="BC44" s="292" t="s">
        <v>95</v>
      </c>
      <c r="BD44" s="293" t="s">
        <v>96</v>
      </c>
      <c r="BE44" s="293" t="s">
        <v>97</v>
      </c>
      <c r="BF44" s="294" t="s">
        <v>131</v>
      </c>
    </row>
    <row r="45" spans="1:78" s="69" customFormat="1" ht="30.75" thickBot="1">
      <c r="B45" s="275"/>
      <c r="C45" s="283"/>
      <c r="D45" s="284"/>
      <c r="E45" s="285"/>
      <c r="F45" s="286"/>
      <c r="G45" s="283"/>
      <c r="H45" s="284"/>
      <c r="I45" s="285"/>
      <c r="J45" s="286"/>
      <c r="K45" s="283"/>
      <c r="L45" s="284"/>
      <c r="M45" s="285"/>
      <c r="N45" s="286"/>
      <c r="O45" s="283"/>
      <c r="P45" s="284"/>
      <c r="Q45" s="285"/>
      <c r="R45" s="286"/>
      <c r="S45" s="283"/>
      <c r="T45" s="284"/>
      <c r="U45" s="285"/>
      <c r="V45" s="286"/>
      <c r="W45" s="283"/>
      <c r="X45" s="284"/>
      <c r="Y45" s="285"/>
      <c r="Z45" s="286"/>
      <c r="AA45" s="283"/>
      <c r="AB45" s="284"/>
      <c r="AC45" s="285"/>
      <c r="AD45" s="286"/>
      <c r="AE45" s="283"/>
      <c r="AF45" s="284"/>
      <c r="AG45" s="285"/>
      <c r="AH45" s="286"/>
      <c r="AI45" s="283"/>
      <c r="AJ45" s="284"/>
      <c r="AK45" s="285"/>
      <c r="AL45" s="286"/>
      <c r="AM45" s="283"/>
      <c r="AN45" s="284"/>
      <c r="AO45" s="285"/>
      <c r="AP45" s="286"/>
      <c r="AQ45" s="283"/>
      <c r="AR45" s="284"/>
      <c r="AS45" s="285"/>
      <c r="AT45" s="286"/>
      <c r="AU45" s="283"/>
      <c r="AV45" s="284"/>
      <c r="AW45" s="285"/>
      <c r="AX45" s="287"/>
      <c r="AY45" s="288" t="s">
        <v>132</v>
      </c>
      <c r="AZ45" s="289" t="s">
        <v>133</v>
      </c>
      <c r="BA45" s="289" t="s">
        <v>134</v>
      </c>
      <c r="BB45" s="290" t="s">
        <v>135</v>
      </c>
      <c r="BC45" s="295" t="s">
        <v>132</v>
      </c>
      <c r="BD45" s="296" t="s">
        <v>133</v>
      </c>
      <c r="BE45" s="296" t="s">
        <v>134</v>
      </c>
      <c r="BF45" s="297" t="s">
        <v>135</v>
      </c>
    </row>
    <row r="46" spans="1:78" s="149" customFormat="1" ht="14.25">
      <c r="B46" s="309" t="s">
        <v>421</v>
      </c>
      <c r="C46" s="218" t="s">
        <v>422</v>
      </c>
      <c r="D46" s="214" t="s">
        <v>423</v>
      </c>
      <c r="E46" s="214" t="s">
        <v>424</v>
      </c>
      <c r="F46" s="219" t="s">
        <v>425</v>
      </c>
      <c r="G46" s="218" t="s">
        <v>426</v>
      </c>
      <c r="H46" s="214" t="s">
        <v>427</v>
      </c>
      <c r="I46" s="214" t="s">
        <v>428</v>
      </c>
      <c r="J46" s="219" t="s">
        <v>429</v>
      </c>
      <c r="K46" s="218" t="s">
        <v>430</v>
      </c>
      <c r="L46" s="214" t="s">
        <v>431</v>
      </c>
      <c r="M46" s="214" t="s">
        <v>432</v>
      </c>
      <c r="N46" s="219" t="s">
        <v>433</v>
      </c>
      <c r="O46" s="218" t="s">
        <v>434</v>
      </c>
      <c r="P46" s="214" t="s">
        <v>435</v>
      </c>
      <c r="Q46" s="214" t="s">
        <v>436</v>
      </c>
      <c r="R46" s="219" t="s">
        <v>437</v>
      </c>
      <c r="S46" s="218" t="s">
        <v>438</v>
      </c>
      <c r="T46" s="214" t="s">
        <v>439</v>
      </c>
      <c r="U46" s="214" t="s">
        <v>440</v>
      </c>
      <c r="V46" s="219" t="s">
        <v>441</v>
      </c>
      <c r="W46" s="218" t="s">
        <v>442</v>
      </c>
      <c r="X46" s="214" t="s">
        <v>443</v>
      </c>
      <c r="Y46" s="214" t="s">
        <v>444</v>
      </c>
      <c r="Z46" s="219" t="s">
        <v>445</v>
      </c>
      <c r="AA46" s="218" t="s">
        <v>446</v>
      </c>
      <c r="AB46" s="214" t="s">
        <v>447</v>
      </c>
      <c r="AC46" s="214" t="s">
        <v>448</v>
      </c>
      <c r="AD46" s="219" t="s">
        <v>449</v>
      </c>
      <c r="AE46" s="218" t="s">
        <v>450</v>
      </c>
      <c r="AF46" s="214" t="s">
        <v>451</v>
      </c>
      <c r="AG46" s="214" t="s">
        <v>452</v>
      </c>
      <c r="AH46" s="219" t="s">
        <v>453</v>
      </c>
      <c r="AI46" s="218" t="s">
        <v>454</v>
      </c>
      <c r="AJ46" s="214" t="s">
        <v>455</v>
      </c>
      <c r="AK46" s="214" t="s">
        <v>456</v>
      </c>
      <c r="AL46" s="219" t="s">
        <v>457</v>
      </c>
      <c r="AM46" s="218" t="s">
        <v>458</v>
      </c>
      <c r="AN46" s="214" t="s">
        <v>459</v>
      </c>
      <c r="AO46" s="214" t="s">
        <v>460</v>
      </c>
      <c r="AP46" s="219" t="s">
        <v>461</v>
      </c>
      <c r="AQ46" s="218" t="s">
        <v>462</v>
      </c>
      <c r="AR46" s="214" t="s">
        <v>463</v>
      </c>
      <c r="AS46" s="214" t="s">
        <v>464</v>
      </c>
      <c r="AT46" s="219" t="s">
        <v>465</v>
      </c>
      <c r="AU46" s="218" t="s">
        <v>466</v>
      </c>
      <c r="AV46" s="214" t="s">
        <v>467</v>
      </c>
      <c r="AW46" s="214" t="s">
        <v>468</v>
      </c>
      <c r="AX46" s="219" t="s">
        <v>469</v>
      </c>
      <c r="AY46" s="267" t="s">
        <v>470</v>
      </c>
      <c r="AZ46" s="268" t="s">
        <v>471</v>
      </c>
      <c r="BA46" s="268" t="s">
        <v>472</v>
      </c>
      <c r="BB46" s="269" t="s">
        <v>529</v>
      </c>
      <c r="BC46" s="298">
        <f>SUM(C46,G46,K46,O46,S46,W46,AA46,AE46,AI46,AM46,AQ46,AU46)</f>
        <v>0</v>
      </c>
      <c r="BD46" s="299">
        <f>SUM(D46,H46,L46,P46,T46,X46,AB46,AF46,AJ46,AN46,AR46,AV46)</f>
        <v>0</v>
      </c>
      <c r="BE46" s="299">
        <f>SUM(E46,I46,M46,Q46,U46,Y46,AC46,AG46,AK46,AO46,AS46,AW46)</f>
        <v>0</v>
      </c>
      <c r="BF46" s="300">
        <f>IFERROR(BE46/BD46,0)</f>
        <v>0</v>
      </c>
      <c r="BZ46" s="66" t="s">
        <v>619</v>
      </c>
    </row>
    <row r="47" spans="1:78" s="113" customFormat="1" ht="15.75" thickBot="1">
      <c r="B47" s="257" t="s">
        <v>47</v>
      </c>
      <c r="C47" s="220">
        <f>IFERROR(SUM(GA14)/ COUNT(GA14),0)</f>
        <v>0</v>
      </c>
      <c r="D47" s="221">
        <f t="shared" ref="D47:E47" si="137">IFERROR(SUM(GB14)/ COUNT(GB14),0)</f>
        <v>0</v>
      </c>
      <c r="E47" s="221">
        <f t="shared" si="137"/>
        <v>0</v>
      </c>
      <c r="F47" s="222">
        <f>IFERROR(E47/D47,0)</f>
        <v>0</v>
      </c>
      <c r="G47" s="220">
        <f t="shared" ref="G47" si="138">IFERROR(SUM(GE14)/ COUNT(GE14),0)</f>
        <v>0</v>
      </c>
      <c r="H47" s="221">
        <f t="shared" ref="H47" si="139">IFERROR(SUM(GF14)/ COUNT(GF14),0)</f>
        <v>0</v>
      </c>
      <c r="I47" s="221">
        <f t="shared" ref="I47" si="140">IFERROR(SUM(GG14)/ COUNT(GG14),0)</f>
        <v>0</v>
      </c>
      <c r="J47" s="222">
        <f t="shared" ref="J47" si="141">IFERROR(I47/H47,0)</f>
        <v>0</v>
      </c>
      <c r="K47" s="220">
        <f t="shared" ref="K47" si="142">IFERROR(SUM(GI14)/ COUNT(GI14),0)</f>
        <v>0</v>
      </c>
      <c r="L47" s="221">
        <f t="shared" ref="L47" si="143">IFERROR(SUM(GJ14)/ COUNT(GJ14),0)</f>
        <v>0</v>
      </c>
      <c r="M47" s="221">
        <f t="shared" ref="M47" si="144">IFERROR(SUM(GK14)/ COUNT(GK14),0)</f>
        <v>0</v>
      </c>
      <c r="N47" s="222">
        <f t="shared" ref="N47" si="145">IFERROR(M47/L47,0)</f>
        <v>0</v>
      </c>
      <c r="O47" s="220">
        <f t="shared" ref="O47" si="146">IFERROR(SUM(GM14)/ COUNT(GM14),0)</f>
        <v>0</v>
      </c>
      <c r="P47" s="221">
        <f t="shared" ref="P47" si="147">IFERROR(SUM(GN14)/ COUNT(GN14),0)</f>
        <v>0</v>
      </c>
      <c r="Q47" s="221">
        <f t="shared" ref="Q47" si="148">IFERROR(SUM(GO14)/ COUNT(GO14),0)</f>
        <v>0</v>
      </c>
      <c r="R47" s="222">
        <f t="shared" ref="R47" si="149">IFERROR(Q47/P47,0)</f>
        <v>0</v>
      </c>
      <c r="S47" s="220">
        <f t="shared" ref="S47" si="150">IFERROR(SUM(GQ14)/ COUNT(GQ14),0)</f>
        <v>0</v>
      </c>
      <c r="T47" s="221">
        <f t="shared" ref="T47" si="151">IFERROR(SUM(GR14)/ COUNT(GR14),0)</f>
        <v>0</v>
      </c>
      <c r="U47" s="221">
        <f t="shared" ref="U47" si="152">IFERROR(SUM(GS14)/ COUNT(GS14),0)</f>
        <v>0</v>
      </c>
      <c r="V47" s="222">
        <f t="shared" ref="V47" si="153">IFERROR(U47/T47,0)</f>
        <v>0</v>
      </c>
      <c r="W47" s="220">
        <f t="shared" ref="W47" si="154">IFERROR(SUM(GU14)/ COUNT(GU14),0)</f>
        <v>0</v>
      </c>
      <c r="X47" s="221">
        <f t="shared" ref="X47" si="155">IFERROR(SUM(GV14)/ COUNT(GV14),0)</f>
        <v>0</v>
      </c>
      <c r="Y47" s="221">
        <f t="shared" ref="Y47" si="156">IFERROR(SUM(GW14)/ COUNT(GW14),0)</f>
        <v>0</v>
      </c>
      <c r="Z47" s="222">
        <f t="shared" ref="Z47" si="157">IFERROR(Y47/X47,0)</f>
        <v>0</v>
      </c>
      <c r="AA47" s="220">
        <f t="shared" ref="AA47" si="158">IFERROR(SUM(GY14)/ COUNT(GY14),0)</f>
        <v>0</v>
      </c>
      <c r="AB47" s="221">
        <f t="shared" ref="AB47" si="159">IFERROR(SUM(GZ14)/ COUNT(GZ14),0)</f>
        <v>0</v>
      </c>
      <c r="AC47" s="221">
        <f t="shared" ref="AC47" si="160">IFERROR(SUM(HA14)/ COUNT(HA14),0)</f>
        <v>0</v>
      </c>
      <c r="AD47" s="222">
        <f t="shared" ref="AD47" si="161">IFERROR(AC47/AB47,0)</f>
        <v>0</v>
      </c>
      <c r="AE47" s="220">
        <f t="shared" ref="AE47" si="162">IFERROR(SUM(HC14)/ COUNT(HC14),0)</f>
        <v>0</v>
      </c>
      <c r="AF47" s="221">
        <f t="shared" ref="AF47" si="163">IFERROR(SUM(HD14)/ COUNT(HD14),0)</f>
        <v>0</v>
      </c>
      <c r="AG47" s="221">
        <f t="shared" ref="AG47" si="164">IFERROR(SUM(HE14)/ COUNT(HE14),0)</f>
        <v>0</v>
      </c>
      <c r="AH47" s="222">
        <f t="shared" ref="AH47" si="165">IFERROR(AG47/AF47,0)</f>
        <v>0</v>
      </c>
      <c r="AI47" s="220">
        <f t="shared" ref="AI47" si="166">IFERROR(SUM(HG14)/ COUNT(HG14),0)</f>
        <v>0</v>
      </c>
      <c r="AJ47" s="221">
        <f t="shared" ref="AJ47" si="167">IFERROR(SUM(HH14)/ COUNT(HH14),0)</f>
        <v>0</v>
      </c>
      <c r="AK47" s="221">
        <f t="shared" ref="AK47" si="168">IFERROR(SUM(HI14)/ COUNT(HI14),0)</f>
        <v>0</v>
      </c>
      <c r="AL47" s="222">
        <f t="shared" ref="AL47" si="169">IFERROR(AK47/AJ47,0)</f>
        <v>0</v>
      </c>
      <c r="AM47" s="220">
        <f t="shared" ref="AM47" si="170">IFERROR(SUM(HK14)/ COUNT(HK14),0)</f>
        <v>0</v>
      </c>
      <c r="AN47" s="221">
        <f t="shared" ref="AN47" si="171">IFERROR(SUM(HL14)/ COUNT(HL14),0)</f>
        <v>0</v>
      </c>
      <c r="AO47" s="221">
        <f t="shared" ref="AO47" si="172">IFERROR(SUM(HM14)/ COUNT(HM14),0)</f>
        <v>0</v>
      </c>
      <c r="AP47" s="222">
        <f t="shared" ref="AP47" si="173">IFERROR(AO47/AN47,0)</f>
        <v>0</v>
      </c>
      <c r="AQ47" s="220">
        <f t="shared" ref="AQ47" si="174">IFERROR(SUM(HO14)/ COUNT(HO14),0)</f>
        <v>0</v>
      </c>
      <c r="AR47" s="221">
        <f t="shared" ref="AR47" si="175">IFERROR(SUM(HP14)/ COUNT(HP14),0)</f>
        <v>0</v>
      </c>
      <c r="AS47" s="221">
        <f t="shared" ref="AS47" si="176">IFERROR(SUM(HQ14)/ COUNT(HQ14),0)</f>
        <v>0</v>
      </c>
      <c r="AT47" s="222">
        <f t="shared" ref="AT47" si="177">IFERROR(AS47/AR47,0)</f>
        <v>0</v>
      </c>
      <c r="AU47" s="220">
        <f t="shared" ref="AU47" si="178">IFERROR(SUM(HS14)/ COUNT(HS14),0)</f>
        <v>0</v>
      </c>
      <c r="AV47" s="221">
        <f t="shared" ref="AV47" si="179">IFERROR(SUM(HT14)/ COUNT(HT14),0)</f>
        <v>0</v>
      </c>
      <c r="AW47" s="221">
        <f t="shared" ref="AW47" si="180">IFERROR(SUM(HU14)/ COUNT(HU14),0)</f>
        <v>0</v>
      </c>
      <c r="AX47" s="222">
        <f>IFERROR(AW47/AV47,0)</f>
        <v>0</v>
      </c>
      <c r="AY47" s="264">
        <f>IFERROR(SUM(JS14)/ COUNT(JS14),0)</f>
        <v>0</v>
      </c>
      <c r="AZ47" s="265">
        <f t="shared" ref="AZ47" si="181">IFERROR(SUM(JT14)/ COUNT(JT14),0)</f>
        <v>0</v>
      </c>
      <c r="BA47" s="265">
        <f>IFERROR(SUM(JU14)/ COUNT(JU14),0)</f>
        <v>0</v>
      </c>
      <c r="BB47" s="266">
        <f>IFERROR(BA47/AZ47,0)</f>
        <v>0</v>
      </c>
      <c r="BC47" s="301">
        <f>SUM(C47,G47,K47,O47,S47,W47,AA47,AE47,AI47,AM47,AQ47,AU47)</f>
        <v>0</v>
      </c>
      <c r="BD47" s="302">
        <f t="shared" ref="BD47" si="182">SUM(D47,H47,L47,P47,T47,X47,AB47,AF47,AJ47,AN47,AR47,AV47)</f>
        <v>0</v>
      </c>
      <c r="BE47" s="302">
        <f t="shared" ref="BE47" si="183">SUM(E47,I47,M47,Q47,U47,Y47,AC47,AG47,AK47,AO47,AS47,AW47)</f>
        <v>0</v>
      </c>
      <c r="BF47" s="303">
        <f>SUM(F47,J47,N47,R47,V47,Z47,AD47,AH47,AL47,AP47,AT47,AX47)</f>
        <v>0</v>
      </c>
    </row>
    <row r="48" spans="1:78">
      <c r="BC48" s="176"/>
      <c r="BD48" s="173"/>
      <c r="BE48" s="113"/>
      <c r="BF48" s="113"/>
    </row>
    <row r="49" spans="2:78" s="2" customFormat="1" ht="18" customHeight="1">
      <c r="B49" s="212" t="s">
        <v>117</v>
      </c>
      <c r="E49" s="148"/>
      <c r="Y49" s="168"/>
      <c r="AM49" s="231"/>
      <c r="AY49" s="116"/>
      <c r="AZ49" s="116"/>
      <c r="BA49" s="116"/>
      <c r="BB49" s="116"/>
      <c r="BC49" s="66"/>
      <c r="BD49" s="66"/>
      <c r="BE49" s="66"/>
      <c r="BF49" s="66"/>
    </row>
    <row r="50" spans="2:78" s="2" customFormat="1" ht="9" customHeight="1" thickBot="1">
      <c r="B50" s="35"/>
      <c r="E50" s="148"/>
      <c r="Y50" s="168"/>
      <c r="AY50" s="116"/>
      <c r="AZ50" s="116"/>
      <c r="BA50" s="116"/>
      <c r="BB50" s="116"/>
    </row>
    <row r="51" spans="2:78" s="70" customFormat="1" ht="14.1" customHeight="1" thickTop="1">
      <c r="B51" s="385" t="s">
        <v>60</v>
      </c>
      <c r="C51" s="378" t="s">
        <v>118</v>
      </c>
      <c r="D51" s="379"/>
      <c r="E51" s="379"/>
      <c r="F51" s="380"/>
      <c r="G51" s="378" t="s">
        <v>119</v>
      </c>
      <c r="H51" s="379"/>
      <c r="I51" s="379"/>
      <c r="J51" s="380"/>
      <c r="K51" s="378" t="s">
        <v>120</v>
      </c>
      <c r="L51" s="379"/>
      <c r="M51" s="379"/>
      <c r="N51" s="380"/>
      <c r="O51" s="378" t="s">
        <v>121</v>
      </c>
      <c r="P51" s="379"/>
      <c r="Q51" s="379"/>
      <c r="R51" s="380"/>
      <c r="S51" s="378" t="s">
        <v>122</v>
      </c>
      <c r="T51" s="379"/>
      <c r="U51" s="379"/>
      <c r="V51" s="380"/>
      <c r="W51" s="378" t="s">
        <v>123</v>
      </c>
      <c r="X51" s="379"/>
      <c r="Y51" s="379"/>
      <c r="Z51" s="380"/>
      <c r="AA51" s="378" t="s">
        <v>124</v>
      </c>
      <c r="AB51" s="379"/>
      <c r="AC51" s="379"/>
      <c r="AD51" s="380"/>
      <c r="AE51" s="378" t="s">
        <v>125</v>
      </c>
      <c r="AF51" s="379"/>
      <c r="AG51" s="379"/>
      <c r="AH51" s="380"/>
      <c r="AI51" s="378" t="s">
        <v>126</v>
      </c>
      <c r="AJ51" s="379"/>
      <c r="AK51" s="379"/>
      <c r="AL51" s="380"/>
      <c r="AM51" s="378" t="s">
        <v>127</v>
      </c>
      <c r="AN51" s="379"/>
      <c r="AO51" s="379"/>
      <c r="AP51" s="380"/>
      <c r="AQ51" s="378" t="s">
        <v>128</v>
      </c>
      <c r="AR51" s="379"/>
      <c r="AS51" s="379"/>
      <c r="AT51" s="380"/>
      <c r="AU51" s="378" t="s">
        <v>129</v>
      </c>
      <c r="AV51" s="379"/>
      <c r="AW51" s="379"/>
      <c r="AX51" s="380"/>
      <c r="AY51" s="382" t="s">
        <v>140</v>
      </c>
      <c r="AZ51" s="383"/>
      <c r="BA51" s="383"/>
      <c r="BB51" s="384"/>
      <c r="BC51" s="2"/>
      <c r="BD51" s="2"/>
      <c r="BE51" s="2"/>
      <c r="BF51" s="2"/>
    </row>
    <row r="52" spans="2:78" s="69" customFormat="1" ht="45.75" thickBot="1">
      <c r="B52" s="386"/>
      <c r="C52" s="215" t="s">
        <v>50</v>
      </c>
      <c r="D52" s="216" t="s">
        <v>89</v>
      </c>
      <c r="E52" s="216" t="s">
        <v>49</v>
      </c>
      <c r="F52" s="217" t="s">
        <v>48</v>
      </c>
      <c r="G52" s="215" t="s">
        <v>50</v>
      </c>
      <c r="H52" s="216" t="s">
        <v>89</v>
      </c>
      <c r="I52" s="216" t="s">
        <v>49</v>
      </c>
      <c r="J52" s="217" t="s">
        <v>48</v>
      </c>
      <c r="K52" s="215" t="s">
        <v>50</v>
      </c>
      <c r="L52" s="216" t="s">
        <v>89</v>
      </c>
      <c r="M52" s="216" t="s">
        <v>49</v>
      </c>
      <c r="N52" s="217" t="s">
        <v>48</v>
      </c>
      <c r="O52" s="215" t="s">
        <v>50</v>
      </c>
      <c r="P52" s="216" t="s">
        <v>89</v>
      </c>
      <c r="Q52" s="216" t="s">
        <v>49</v>
      </c>
      <c r="R52" s="217" t="s">
        <v>48</v>
      </c>
      <c r="S52" s="215" t="s">
        <v>50</v>
      </c>
      <c r="T52" s="216" t="s">
        <v>89</v>
      </c>
      <c r="U52" s="216" t="s">
        <v>49</v>
      </c>
      <c r="V52" s="217" t="s">
        <v>48</v>
      </c>
      <c r="W52" s="215" t="s">
        <v>50</v>
      </c>
      <c r="X52" s="216" t="s">
        <v>89</v>
      </c>
      <c r="Y52" s="216" t="s">
        <v>49</v>
      </c>
      <c r="Z52" s="217" t="s">
        <v>48</v>
      </c>
      <c r="AA52" s="215" t="s">
        <v>50</v>
      </c>
      <c r="AB52" s="216" t="s">
        <v>89</v>
      </c>
      <c r="AC52" s="216" t="s">
        <v>49</v>
      </c>
      <c r="AD52" s="217" t="s">
        <v>48</v>
      </c>
      <c r="AE52" s="215" t="s">
        <v>50</v>
      </c>
      <c r="AF52" s="216" t="s">
        <v>89</v>
      </c>
      <c r="AG52" s="216" t="s">
        <v>49</v>
      </c>
      <c r="AH52" s="217" t="s">
        <v>48</v>
      </c>
      <c r="AI52" s="215" t="s">
        <v>50</v>
      </c>
      <c r="AJ52" s="216" t="s">
        <v>89</v>
      </c>
      <c r="AK52" s="216" t="s">
        <v>49</v>
      </c>
      <c r="AL52" s="217" t="s">
        <v>48</v>
      </c>
      <c r="AM52" s="215" t="s">
        <v>50</v>
      </c>
      <c r="AN52" s="216" t="s">
        <v>89</v>
      </c>
      <c r="AO52" s="216" t="s">
        <v>49</v>
      </c>
      <c r="AP52" s="217" t="s">
        <v>48</v>
      </c>
      <c r="AQ52" s="215" t="s">
        <v>50</v>
      </c>
      <c r="AR52" s="216" t="s">
        <v>89</v>
      </c>
      <c r="AS52" s="216" t="s">
        <v>49</v>
      </c>
      <c r="AT52" s="217" t="s">
        <v>48</v>
      </c>
      <c r="AU52" s="215" t="s">
        <v>50</v>
      </c>
      <c r="AV52" s="216" t="s">
        <v>89</v>
      </c>
      <c r="AW52" s="216" t="s">
        <v>49</v>
      </c>
      <c r="AX52" s="223" t="s">
        <v>48</v>
      </c>
      <c r="AY52" s="261" t="s">
        <v>95</v>
      </c>
      <c r="AZ52" s="262" t="s">
        <v>96</v>
      </c>
      <c r="BA52" s="262" t="s">
        <v>97</v>
      </c>
      <c r="BB52" s="263" t="s">
        <v>131</v>
      </c>
      <c r="BC52" s="70"/>
      <c r="BD52" s="70"/>
      <c r="BE52" s="70"/>
      <c r="BF52" s="70"/>
    </row>
    <row r="53" spans="2:78" s="149" customFormat="1" ht="14.25">
      <c r="B53" s="310" t="s">
        <v>473</v>
      </c>
      <c r="C53" s="311" t="s">
        <v>474</v>
      </c>
      <c r="D53" s="312" t="s">
        <v>475</v>
      </c>
      <c r="E53" s="312" t="s">
        <v>476</v>
      </c>
      <c r="F53" s="313" t="s">
        <v>477</v>
      </c>
      <c r="G53" s="311" t="s">
        <v>478</v>
      </c>
      <c r="H53" s="312" t="s">
        <v>479</v>
      </c>
      <c r="I53" s="312" t="s">
        <v>480</v>
      </c>
      <c r="J53" s="313" t="s">
        <v>481</v>
      </c>
      <c r="K53" s="311" t="s">
        <v>482</v>
      </c>
      <c r="L53" s="312" t="s">
        <v>483</v>
      </c>
      <c r="M53" s="312" t="s">
        <v>484</v>
      </c>
      <c r="N53" s="313" t="s">
        <v>485</v>
      </c>
      <c r="O53" s="311" t="s">
        <v>486</v>
      </c>
      <c r="P53" s="312" t="s">
        <v>487</v>
      </c>
      <c r="Q53" s="312" t="s">
        <v>488</v>
      </c>
      <c r="R53" s="313" t="s">
        <v>489</v>
      </c>
      <c r="S53" s="311" t="s">
        <v>490</v>
      </c>
      <c r="T53" s="312" t="s">
        <v>491</v>
      </c>
      <c r="U53" s="312" t="s">
        <v>492</v>
      </c>
      <c r="V53" s="313" t="s">
        <v>493</v>
      </c>
      <c r="W53" s="311" t="s">
        <v>494</v>
      </c>
      <c r="X53" s="312" t="s">
        <v>495</v>
      </c>
      <c r="Y53" s="312" t="s">
        <v>496</v>
      </c>
      <c r="Z53" s="313" t="s">
        <v>497</v>
      </c>
      <c r="AA53" s="311" t="s">
        <v>498</v>
      </c>
      <c r="AB53" s="312" t="s">
        <v>499</v>
      </c>
      <c r="AC53" s="312" t="s">
        <v>500</v>
      </c>
      <c r="AD53" s="313" t="s">
        <v>501</v>
      </c>
      <c r="AE53" s="311" t="s">
        <v>502</v>
      </c>
      <c r="AF53" s="312" t="s">
        <v>503</v>
      </c>
      <c r="AG53" s="312" t="s">
        <v>504</v>
      </c>
      <c r="AH53" s="313" t="s">
        <v>505</v>
      </c>
      <c r="AI53" s="311" t="s">
        <v>506</v>
      </c>
      <c r="AJ53" s="312" t="s">
        <v>507</v>
      </c>
      <c r="AK53" s="312" t="s">
        <v>508</v>
      </c>
      <c r="AL53" s="313" t="s">
        <v>509</v>
      </c>
      <c r="AM53" s="311" t="s">
        <v>510</v>
      </c>
      <c r="AN53" s="312" t="s">
        <v>511</v>
      </c>
      <c r="AO53" s="312" t="s">
        <v>512</v>
      </c>
      <c r="AP53" s="313" t="s">
        <v>513</v>
      </c>
      <c r="AQ53" s="311" t="s">
        <v>514</v>
      </c>
      <c r="AR53" s="312" t="s">
        <v>515</v>
      </c>
      <c r="AS53" s="312" t="s">
        <v>516</v>
      </c>
      <c r="AT53" s="313" t="s">
        <v>517</v>
      </c>
      <c r="AU53" s="311" t="s">
        <v>518</v>
      </c>
      <c r="AV53" s="312" t="s">
        <v>519</v>
      </c>
      <c r="AW53" s="312" t="s">
        <v>520</v>
      </c>
      <c r="AX53" s="314" t="s">
        <v>521</v>
      </c>
      <c r="AY53" s="267" t="s">
        <v>530</v>
      </c>
      <c r="AZ53" s="268" t="s">
        <v>531</v>
      </c>
      <c r="BA53" s="268" t="s">
        <v>532</v>
      </c>
      <c r="BB53" s="269" t="s">
        <v>533</v>
      </c>
      <c r="BC53" s="69"/>
      <c r="BD53" s="69"/>
      <c r="BE53" s="69"/>
      <c r="BF53" s="69"/>
      <c r="BZ53" s="66" t="s">
        <v>620</v>
      </c>
    </row>
    <row r="54" spans="2:78" s="113" customFormat="1" ht="15.75" thickBot="1">
      <c r="B54" s="258" t="s">
        <v>47</v>
      </c>
      <c r="C54" s="304">
        <f t="shared" ref="C54:AW54" si="184">IFERROR(C39/C47,0)</f>
        <v>0</v>
      </c>
      <c r="D54" s="305">
        <f t="shared" si="184"/>
        <v>0</v>
      </c>
      <c r="E54" s="305">
        <f t="shared" si="184"/>
        <v>0</v>
      </c>
      <c r="F54" s="306">
        <f t="shared" si="184"/>
        <v>0</v>
      </c>
      <c r="G54" s="304">
        <f t="shared" si="184"/>
        <v>0</v>
      </c>
      <c r="H54" s="305">
        <f t="shared" si="184"/>
        <v>0</v>
      </c>
      <c r="I54" s="305">
        <f t="shared" si="184"/>
        <v>0</v>
      </c>
      <c r="J54" s="306">
        <f t="shared" si="184"/>
        <v>0</v>
      </c>
      <c r="K54" s="304">
        <f t="shared" si="184"/>
        <v>0</v>
      </c>
      <c r="L54" s="305">
        <f t="shared" si="184"/>
        <v>0</v>
      </c>
      <c r="M54" s="305">
        <f t="shared" si="184"/>
        <v>0</v>
      </c>
      <c r="N54" s="306">
        <f t="shared" si="184"/>
        <v>0</v>
      </c>
      <c r="O54" s="304">
        <f t="shared" si="184"/>
        <v>0</v>
      </c>
      <c r="P54" s="305">
        <f t="shared" si="184"/>
        <v>0</v>
      </c>
      <c r="Q54" s="305">
        <f t="shared" si="184"/>
        <v>0</v>
      </c>
      <c r="R54" s="306">
        <f t="shared" si="184"/>
        <v>0</v>
      </c>
      <c r="S54" s="304">
        <f t="shared" si="184"/>
        <v>0</v>
      </c>
      <c r="T54" s="305">
        <f t="shared" si="184"/>
        <v>0</v>
      </c>
      <c r="U54" s="305">
        <f t="shared" si="184"/>
        <v>0</v>
      </c>
      <c r="V54" s="306">
        <f t="shared" si="184"/>
        <v>0</v>
      </c>
      <c r="W54" s="304">
        <f t="shared" si="184"/>
        <v>0</v>
      </c>
      <c r="X54" s="305">
        <f t="shared" si="184"/>
        <v>0</v>
      </c>
      <c r="Y54" s="305">
        <f t="shared" si="184"/>
        <v>0</v>
      </c>
      <c r="Z54" s="306">
        <f t="shared" si="184"/>
        <v>0</v>
      </c>
      <c r="AA54" s="304">
        <f t="shared" si="184"/>
        <v>0</v>
      </c>
      <c r="AB54" s="305">
        <f t="shared" si="184"/>
        <v>0</v>
      </c>
      <c r="AC54" s="305">
        <f t="shared" si="184"/>
        <v>0</v>
      </c>
      <c r="AD54" s="306">
        <f t="shared" si="184"/>
        <v>0</v>
      </c>
      <c r="AE54" s="304">
        <f t="shared" si="184"/>
        <v>0</v>
      </c>
      <c r="AF54" s="305">
        <f t="shared" si="184"/>
        <v>0</v>
      </c>
      <c r="AG54" s="305">
        <f t="shared" si="184"/>
        <v>0</v>
      </c>
      <c r="AH54" s="306">
        <f t="shared" si="184"/>
        <v>0</v>
      </c>
      <c r="AI54" s="304">
        <f t="shared" si="184"/>
        <v>0</v>
      </c>
      <c r="AJ54" s="305">
        <f t="shared" si="184"/>
        <v>0</v>
      </c>
      <c r="AK54" s="305">
        <f t="shared" si="184"/>
        <v>0</v>
      </c>
      <c r="AL54" s="306">
        <f t="shared" si="184"/>
        <v>0</v>
      </c>
      <c r="AM54" s="304">
        <f t="shared" si="184"/>
        <v>0</v>
      </c>
      <c r="AN54" s="305">
        <f t="shared" si="184"/>
        <v>0</v>
      </c>
      <c r="AO54" s="305">
        <f t="shared" si="184"/>
        <v>0</v>
      </c>
      <c r="AP54" s="306">
        <f t="shared" si="184"/>
        <v>0</v>
      </c>
      <c r="AQ54" s="304">
        <f t="shared" si="184"/>
        <v>0</v>
      </c>
      <c r="AR54" s="305">
        <f t="shared" si="184"/>
        <v>0</v>
      </c>
      <c r="AS54" s="305">
        <f t="shared" si="184"/>
        <v>0</v>
      </c>
      <c r="AT54" s="306">
        <f t="shared" si="184"/>
        <v>0</v>
      </c>
      <c r="AU54" s="304">
        <f t="shared" si="184"/>
        <v>0</v>
      </c>
      <c r="AV54" s="305">
        <f t="shared" si="184"/>
        <v>0</v>
      </c>
      <c r="AW54" s="305">
        <f t="shared" si="184"/>
        <v>0</v>
      </c>
      <c r="AX54" s="306">
        <f>IFERROR(AX39/AX47,0)</f>
        <v>0</v>
      </c>
      <c r="AY54" s="264">
        <f>IFERROR(AY39/AY47,0)</f>
        <v>0</v>
      </c>
      <c r="AZ54" s="265">
        <f t="shared" ref="AZ54:BA54" si="185">IFERROR(AZ39/AZ47,0)</f>
        <v>0</v>
      </c>
      <c r="BA54" s="265">
        <f t="shared" si="185"/>
        <v>0</v>
      </c>
      <c r="BB54" s="266">
        <f>IFERROR(BB39/BB47,0)</f>
        <v>0</v>
      </c>
      <c r="BC54" s="114"/>
      <c r="BD54" s="114"/>
      <c r="BE54" s="114"/>
      <c r="BF54" s="114"/>
    </row>
    <row r="55" spans="2:78">
      <c r="BC55" s="113"/>
      <c r="BD55" s="113"/>
      <c r="BE55" s="113"/>
      <c r="BF55" s="113"/>
    </row>
  </sheetData>
  <mergeCells count="86">
    <mergeCell ref="BC43:BF43"/>
    <mergeCell ref="AU51:AX51"/>
    <mergeCell ref="AY51:BB51"/>
    <mergeCell ref="AM43:AP43"/>
    <mergeCell ref="AQ43:AT43"/>
    <mergeCell ref="AU43:AX43"/>
    <mergeCell ref="AY43:BB43"/>
    <mergeCell ref="AM51:AP51"/>
    <mergeCell ref="AQ51:AT51"/>
    <mergeCell ref="B51:B52"/>
    <mergeCell ref="C51:F51"/>
    <mergeCell ref="G51:J51"/>
    <mergeCell ref="K51:N51"/>
    <mergeCell ref="O51:R51"/>
    <mergeCell ref="S51:V51"/>
    <mergeCell ref="W51:Z51"/>
    <mergeCell ref="AA51:AD51"/>
    <mergeCell ref="AE51:AH51"/>
    <mergeCell ref="AI51:AL51"/>
    <mergeCell ref="S43:V43"/>
    <mergeCell ref="W43:Z43"/>
    <mergeCell ref="AA43:AD43"/>
    <mergeCell ref="AE43:AH43"/>
    <mergeCell ref="AI43:AL43"/>
    <mergeCell ref="B43:B44"/>
    <mergeCell ref="C43:F43"/>
    <mergeCell ref="G43:J43"/>
    <mergeCell ref="K43:N43"/>
    <mergeCell ref="O43:R43"/>
    <mergeCell ref="S35:V35"/>
    <mergeCell ref="W35:Z35"/>
    <mergeCell ref="AA35:AD35"/>
    <mergeCell ref="AE35:AH35"/>
    <mergeCell ref="AI35:AL35"/>
    <mergeCell ref="B35:B36"/>
    <mergeCell ref="C35:F35"/>
    <mergeCell ref="G35:J35"/>
    <mergeCell ref="K35:N35"/>
    <mergeCell ref="O35:R35"/>
    <mergeCell ref="AU35:AX35"/>
    <mergeCell ref="AY35:BB35"/>
    <mergeCell ref="AM35:AP35"/>
    <mergeCell ref="AQ35:AT35"/>
    <mergeCell ref="AY19:BB19"/>
    <mergeCell ref="AM19:AP19"/>
    <mergeCell ref="AQ19:AT19"/>
    <mergeCell ref="AY27:BB27"/>
    <mergeCell ref="AU27:AX27"/>
    <mergeCell ref="B27:B28"/>
    <mergeCell ref="S27:V27"/>
    <mergeCell ref="AU19:AX19"/>
    <mergeCell ref="W27:Z27"/>
    <mergeCell ref="AA27:AD27"/>
    <mergeCell ref="S19:V19"/>
    <mergeCell ref="W19:Z19"/>
    <mergeCell ref="AA19:AD19"/>
    <mergeCell ref="AE27:AH27"/>
    <mergeCell ref="AI27:AL27"/>
    <mergeCell ref="AM27:AP27"/>
    <mergeCell ref="AQ27:AT27"/>
    <mergeCell ref="AE19:AH19"/>
    <mergeCell ref="AI19:AL19"/>
    <mergeCell ref="K27:N27"/>
    <mergeCell ref="G27:J27"/>
    <mergeCell ref="C27:F27"/>
    <mergeCell ref="O27:R27"/>
    <mergeCell ref="C11:F11"/>
    <mergeCell ref="G11:J11"/>
    <mergeCell ref="K11:N11"/>
    <mergeCell ref="O11:R11"/>
    <mergeCell ref="C19:F19"/>
    <mergeCell ref="BC19:BF19"/>
    <mergeCell ref="B11:B12"/>
    <mergeCell ref="G19:J19"/>
    <mergeCell ref="K19:N19"/>
    <mergeCell ref="O19:R19"/>
    <mergeCell ref="B19:B20"/>
    <mergeCell ref="S11:V11"/>
    <mergeCell ref="W11:Z11"/>
    <mergeCell ref="AA11:AD11"/>
    <mergeCell ref="AE11:AH11"/>
    <mergeCell ref="AI11:AL11"/>
    <mergeCell ref="AM11:AP11"/>
    <mergeCell ref="AQ11:AT11"/>
    <mergeCell ref="AU11:AX11"/>
    <mergeCell ref="AY11:BB11"/>
  </mergeCells>
  <phoneticPr fontId="56" type="noConversion"/>
  <conditionalFormatting sqref="B22:AX22 B14:AX14 B29:AX29">
    <cfRule type="expression" dxfId="1" priority="2">
      <formula>$BZ14=2</formula>
    </cfRule>
  </conditionalFormatting>
  <pageMargins left="0" right="0" top="0" bottom="0" header="0.3" footer="0.3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FF0000"/>
  </sheetPr>
  <dimension ref="A1:X387"/>
  <sheetViews>
    <sheetView showGridLines="0" topLeftCell="A120" zoomScale="85" zoomScaleNormal="85" workbookViewId="0">
      <selection activeCell="B11" sqref="B11:D18"/>
    </sheetView>
  </sheetViews>
  <sheetFormatPr defaultColWidth="8.7109375" defaultRowHeight="14.25"/>
  <cols>
    <col min="1" max="1" width="2.5703125" style="20" customWidth="1"/>
    <col min="2" max="2" width="13.140625" style="20" customWidth="1"/>
    <col min="3" max="3" width="27.7109375" style="20" customWidth="1"/>
    <col min="4" max="4" width="9.28515625" style="20" customWidth="1"/>
    <col min="5" max="16" width="10.5703125" style="20" customWidth="1"/>
    <col min="17" max="18" width="14.5703125" style="20" customWidth="1"/>
    <col min="19" max="21" width="10.5703125" style="20" customWidth="1"/>
    <col min="22" max="16384" width="8.7109375" style="20"/>
  </cols>
  <sheetData>
    <row r="1" spans="2:19" s="2" customFormat="1" ht="15.75">
      <c r="B1" s="1" t="s">
        <v>0</v>
      </c>
    </row>
    <row r="2" spans="2:19" s="2" customFormat="1" ht="15.75">
      <c r="B2" s="1" t="s">
        <v>1</v>
      </c>
    </row>
    <row r="3" spans="2:19" s="2" customFormat="1" ht="15.75">
      <c r="B3" s="3"/>
    </row>
    <row r="4" spans="2:19" s="6" customFormat="1" ht="20.25" customHeight="1">
      <c r="B4" s="4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79"/>
    </row>
    <row r="5" spans="2:19" s="6" customFormat="1" ht="2.4500000000000002" customHeight="1">
      <c r="B5" s="4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9" s="2" customFormat="1" ht="14.45" customHeight="1">
      <c r="B6" s="7"/>
    </row>
    <row r="7" spans="2:19" ht="15">
      <c r="Q7" s="2" t="s">
        <v>72</v>
      </c>
      <c r="R7" s="112"/>
    </row>
    <row r="8" spans="2:19" s="8" customFormat="1" ht="15.75">
      <c r="B8" s="36" t="s">
        <v>2</v>
      </c>
    </row>
    <row r="9" spans="2:19" ht="8.1" customHeight="1" thickBot="1"/>
    <row r="10" spans="2:19" ht="33.950000000000003" customHeight="1" thickBot="1">
      <c r="B10" s="25"/>
      <c r="C10" s="25"/>
      <c r="D10" s="81"/>
      <c r="E10" s="82" t="s">
        <v>3</v>
      </c>
      <c r="F10" s="31" t="s">
        <v>4</v>
      </c>
      <c r="G10" s="31" t="s">
        <v>5</v>
      </c>
      <c r="H10" s="31" t="s">
        <v>6</v>
      </c>
      <c r="I10" s="31" t="s">
        <v>7</v>
      </c>
      <c r="J10" s="31" t="s">
        <v>8</v>
      </c>
      <c r="K10" s="31" t="s">
        <v>9</v>
      </c>
      <c r="L10" s="31" t="s">
        <v>10</v>
      </c>
      <c r="M10" s="31" t="s">
        <v>11</v>
      </c>
      <c r="N10" s="31" t="s">
        <v>12</v>
      </c>
      <c r="O10" s="31" t="s">
        <v>13</v>
      </c>
      <c r="P10" s="32" t="s">
        <v>14</v>
      </c>
      <c r="Q10" s="33" t="s">
        <v>66</v>
      </c>
      <c r="R10" s="122" t="s">
        <v>67</v>
      </c>
      <c r="S10" s="34" t="s">
        <v>37</v>
      </c>
    </row>
    <row r="11" spans="2:19" ht="24.95" customHeight="1" thickBot="1">
      <c r="B11" s="232" t="s">
        <v>111</v>
      </c>
      <c r="C11" s="353" t="s">
        <v>42</v>
      </c>
      <c r="D11" s="354"/>
      <c r="E11" s="97">
        <f>'Sheet2_Detail Report'!E15</f>
        <v>0</v>
      </c>
      <c r="F11" s="98">
        <f>'Sheet2_Detail Report'!I15</f>
        <v>0</v>
      </c>
      <c r="G11" s="98">
        <f>'Sheet2_Detail Report'!M15</f>
        <v>0</v>
      </c>
      <c r="H11" s="98">
        <f>'Sheet2_Detail Report'!Q15</f>
        <v>0</v>
      </c>
      <c r="I11" s="98">
        <f>'Sheet2_Detail Report'!U15</f>
        <v>0</v>
      </c>
      <c r="J11" s="98">
        <f>'Sheet2_Detail Report'!Y15</f>
        <v>0</v>
      </c>
      <c r="K11" s="98">
        <f>'Sheet2_Detail Report'!AC15</f>
        <v>0</v>
      </c>
      <c r="L11" s="98">
        <f>'Sheet2_Detail Report'!AG15</f>
        <v>0</v>
      </c>
      <c r="M11" s="98">
        <f>'Sheet2_Detail Report'!AK15</f>
        <v>0</v>
      </c>
      <c r="N11" s="98">
        <f>'Sheet2_Detail Report'!AO15</f>
        <v>0</v>
      </c>
      <c r="O11" s="98">
        <f>'Sheet2_Detail Report'!AS15</f>
        <v>0</v>
      </c>
      <c r="P11" s="99">
        <f>'Sheet2_Detail Report'!AW15</f>
        <v>0</v>
      </c>
      <c r="Q11" s="109">
        <f>SUM(E11:G11)</f>
        <v>0</v>
      </c>
      <c r="R11" s="110">
        <f>SUM(E11:P11)</f>
        <v>0</v>
      </c>
      <c r="S11" s="21"/>
    </row>
    <row r="12" spans="2:19" ht="24.95" customHeight="1" thickBot="1">
      <c r="B12" s="232" t="s">
        <v>111</v>
      </c>
      <c r="C12" s="388" t="s">
        <v>90</v>
      </c>
      <c r="D12" s="389"/>
      <c r="E12" s="100">
        <f>'Sheet2_Detail Report'!D15</f>
        <v>0</v>
      </c>
      <c r="F12" s="101">
        <f>'Sheet2_Detail Report'!H15</f>
        <v>0</v>
      </c>
      <c r="G12" s="101">
        <f>'Sheet2_Detail Report'!L15</f>
        <v>0</v>
      </c>
      <c r="H12" s="101">
        <f>'Sheet2_Detail Report'!P15</f>
        <v>0</v>
      </c>
      <c r="I12" s="101">
        <f>'Sheet2_Detail Report'!T15</f>
        <v>0</v>
      </c>
      <c r="J12" s="101">
        <f>'Sheet2_Detail Report'!X15</f>
        <v>0</v>
      </c>
      <c r="K12" s="101">
        <f>'Sheet2_Detail Report'!AB15</f>
        <v>0</v>
      </c>
      <c r="L12" s="101">
        <f>'Sheet2_Detail Report'!AF15</f>
        <v>0</v>
      </c>
      <c r="M12" s="101">
        <f>'Sheet2_Detail Report'!AJ15</f>
        <v>0</v>
      </c>
      <c r="N12" s="101">
        <f>'Sheet2_Detail Report'!AN15</f>
        <v>0</v>
      </c>
      <c r="O12" s="101">
        <f>'Sheet2_Detail Report'!AR15</f>
        <v>0</v>
      </c>
      <c r="P12" s="102">
        <f>'Sheet2_Detail Report'!AV15</f>
        <v>0</v>
      </c>
      <c r="Q12" s="131">
        <f>SUM(E12:G12)</f>
        <v>0</v>
      </c>
      <c r="R12" s="111">
        <f>SUM(E12:P12)</f>
        <v>0</v>
      </c>
      <c r="S12" s="22"/>
    </row>
    <row r="13" spans="2:19" ht="24.95" customHeight="1" thickBot="1">
      <c r="B13" s="232" t="s">
        <v>111</v>
      </c>
      <c r="C13" s="390" t="s">
        <v>43</v>
      </c>
      <c r="D13" s="391"/>
      <c r="E13" s="127">
        <f>IFERROR(E11/E12,0)</f>
        <v>0</v>
      </c>
      <c r="F13" s="128">
        <f>IFERROR(F11/F12,0)</f>
        <v>0</v>
      </c>
      <c r="G13" s="128">
        <f t="shared" ref="G13:O13" si="0">IFERROR(G11/G12,0)</f>
        <v>0</v>
      </c>
      <c r="H13" s="128">
        <f t="shared" si="0"/>
        <v>0</v>
      </c>
      <c r="I13" s="128">
        <f t="shared" si="0"/>
        <v>0</v>
      </c>
      <c r="J13" s="128">
        <f t="shared" si="0"/>
        <v>0</v>
      </c>
      <c r="K13" s="128">
        <f t="shared" si="0"/>
        <v>0</v>
      </c>
      <c r="L13" s="128">
        <f t="shared" si="0"/>
        <v>0</v>
      </c>
      <c r="M13" s="128">
        <f t="shared" si="0"/>
        <v>0</v>
      </c>
      <c r="N13" s="128">
        <f t="shared" si="0"/>
        <v>0</v>
      </c>
      <c r="O13" s="128">
        <f t="shared" si="0"/>
        <v>0</v>
      </c>
      <c r="P13" s="129">
        <f>IFERROR(P11/P12,0)</f>
        <v>0</v>
      </c>
      <c r="Q13" s="130">
        <f>IFERROR(Q11/Q12,0)</f>
        <v>0</v>
      </c>
      <c r="R13" s="88">
        <f>IFERROR(R11/R12,0)</f>
        <v>0</v>
      </c>
      <c r="S13" s="23"/>
    </row>
    <row r="14" spans="2:19" ht="24.95" customHeight="1">
      <c r="B14" s="233" t="s">
        <v>16</v>
      </c>
      <c r="C14" s="353" t="s">
        <v>42</v>
      </c>
      <c r="D14" s="354"/>
      <c r="E14" s="103">
        <f>'Sheet2_Detail Report'!E23</f>
        <v>0</v>
      </c>
      <c r="F14" s="104">
        <f>'Sheet2_Detail Report'!I23</f>
        <v>0</v>
      </c>
      <c r="G14" s="104">
        <f>'Sheet2_Detail Report'!M23</f>
        <v>0</v>
      </c>
      <c r="H14" s="104">
        <f>'Sheet2_Detail Report'!Q23</f>
        <v>0</v>
      </c>
      <c r="I14" s="104">
        <f>'Sheet2_Detail Report'!U23</f>
        <v>0</v>
      </c>
      <c r="J14" s="104">
        <f>'Sheet2_Detail Report'!Y23</f>
        <v>0</v>
      </c>
      <c r="K14" s="104">
        <f>'Sheet2_Detail Report'!AC23</f>
        <v>0</v>
      </c>
      <c r="L14" s="104">
        <f>'Sheet2_Detail Report'!AG23</f>
        <v>0</v>
      </c>
      <c r="M14" s="104">
        <f>'Sheet2_Detail Report'!AK23</f>
        <v>0</v>
      </c>
      <c r="N14" s="104">
        <f>'Sheet2_Detail Report'!AO23</f>
        <v>0</v>
      </c>
      <c r="O14" s="104">
        <f>'Sheet2_Detail Report'!AS23</f>
        <v>0</v>
      </c>
      <c r="P14" s="105">
        <f>'Sheet2_Detail Report'!AW23</f>
        <v>0</v>
      </c>
      <c r="Q14" s="109">
        <f>SUM(E14:G14)</f>
        <v>0</v>
      </c>
      <c r="R14" s="110">
        <f>SUM(E14:P14)</f>
        <v>0</v>
      </c>
      <c r="S14" s="21"/>
    </row>
    <row r="15" spans="2:19" ht="24.95" customHeight="1">
      <c r="B15" s="233" t="s">
        <v>16</v>
      </c>
      <c r="C15" s="388" t="s">
        <v>90</v>
      </c>
      <c r="D15" s="389"/>
      <c r="E15" s="106">
        <f>'Sheet2_Detail Report'!D23</f>
        <v>0</v>
      </c>
      <c r="F15" s="107">
        <f>'Sheet2_Detail Report'!H23</f>
        <v>0</v>
      </c>
      <c r="G15" s="107">
        <f>'Sheet2_Detail Report'!L23</f>
        <v>0</v>
      </c>
      <c r="H15" s="107">
        <f>'Sheet2_Detail Report'!P23</f>
        <v>0</v>
      </c>
      <c r="I15" s="107">
        <f>'Sheet2_Detail Report'!T23</f>
        <v>0</v>
      </c>
      <c r="J15" s="107">
        <f>'Sheet2_Detail Report'!X23</f>
        <v>0</v>
      </c>
      <c r="K15" s="107">
        <f>'Sheet2_Detail Report'!AB23</f>
        <v>0</v>
      </c>
      <c r="L15" s="107">
        <f>'Sheet2_Detail Report'!AF23</f>
        <v>0</v>
      </c>
      <c r="M15" s="107">
        <f>'Sheet2_Detail Report'!AJ23</f>
        <v>0</v>
      </c>
      <c r="N15" s="107">
        <f>'Sheet2_Detail Report'!AN23</f>
        <v>0</v>
      </c>
      <c r="O15" s="107">
        <f>'Sheet2_Detail Report'!AR23</f>
        <v>0</v>
      </c>
      <c r="P15" s="108">
        <f>'Sheet2_Detail Report'!AV23</f>
        <v>0</v>
      </c>
      <c r="Q15" s="131">
        <f>SUM(E15:G15)</f>
        <v>0</v>
      </c>
      <c r="R15" s="111">
        <f>SUM(E15:P15)</f>
        <v>0</v>
      </c>
      <c r="S15" s="22"/>
    </row>
    <row r="16" spans="2:19" ht="24.95" customHeight="1" thickBot="1">
      <c r="B16" s="233" t="s">
        <v>16</v>
      </c>
      <c r="C16" s="390" t="s">
        <v>43</v>
      </c>
      <c r="D16" s="391"/>
      <c r="E16" s="127">
        <f>IFERROR(E14/E15,0)</f>
        <v>0</v>
      </c>
      <c r="F16" s="128">
        <f>IFERROR(F14/F15,0)</f>
        <v>0</v>
      </c>
      <c r="G16" s="128">
        <f t="shared" ref="G16:O16" si="1">IFERROR(G14/G15,0)</f>
        <v>0</v>
      </c>
      <c r="H16" s="128">
        <f t="shared" si="1"/>
        <v>0</v>
      </c>
      <c r="I16" s="128">
        <f t="shared" si="1"/>
        <v>0</v>
      </c>
      <c r="J16" s="128">
        <f t="shared" si="1"/>
        <v>0</v>
      </c>
      <c r="K16" s="128">
        <f t="shared" si="1"/>
        <v>0</v>
      </c>
      <c r="L16" s="128">
        <f t="shared" si="1"/>
        <v>0</v>
      </c>
      <c r="M16" s="128">
        <f t="shared" si="1"/>
        <v>0</v>
      </c>
      <c r="N16" s="128">
        <f t="shared" si="1"/>
        <v>0</v>
      </c>
      <c r="O16" s="128">
        <f t="shared" si="1"/>
        <v>0</v>
      </c>
      <c r="P16" s="129">
        <f>IFERROR(P14/P15,0)</f>
        <v>0</v>
      </c>
      <c r="Q16" s="130">
        <f>IFERROR(Q14/Q15,0)</f>
        <v>0</v>
      </c>
      <c r="R16" s="88">
        <f>IFERROR(R14/R15,0)</f>
        <v>0</v>
      </c>
      <c r="S16" s="23"/>
    </row>
    <row r="17" spans="2:19" ht="28.5" customHeight="1" thickBot="1">
      <c r="B17" s="370" t="s">
        <v>114</v>
      </c>
      <c r="C17" s="371"/>
      <c r="D17" s="372"/>
      <c r="E17" s="89">
        <f>IFERROR(E11/E14,0)</f>
        <v>0</v>
      </c>
      <c r="F17" s="89">
        <f>IFERROR(F11/F14,0)</f>
        <v>0</v>
      </c>
      <c r="G17" s="89">
        <f t="shared" ref="G17:P17" si="2">IFERROR(G11/G14,0)</f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89">
        <f t="shared" si="2"/>
        <v>0</v>
      </c>
      <c r="Q17" s="90">
        <f>IFERROR(Q11/Q14,0)</f>
        <v>0</v>
      </c>
      <c r="R17" s="91">
        <f>IFERROR(R11/R14,0)</f>
        <v>0</v>
      </c>
      <c r="S17" s="23"/>
    </row>
    <row r="18" spans="2:19" ht="28.5" customHeight="1" thickBot="1">
      <c r="B18" s="370" t="s">
        <v>115</v>
      </c>
      <c r="C18" s="371"/>
      <c r="D18" s="372"/>
      <c r="E18" s="89">
        <f>IFERROR(E13/E16,0)</f>
        <v>0</v>
      </c>
      <c r="F18" s="89">
        <f>IFERROR(F13/F16,0)</f>
        <v>0</v>
      </c>
      <c r="G18" s="89">
        <f t="shared" ref="G18:Q18" si="3">IFERROR(G13/G16,0)</f>
        <v>0</v>
      </c>
      <c r="H18" s="89">
        <f t="shared" si="3"/>
        <v>0</v>
      </c>
      <c r="I18" s="89">
        <f t="shared" si="3"/>
        <v>0</v>
      </c>
      <c r="J18" s="89">
        <f t="shared" si="3"/>
        <v>0</v>
      </c>
      <c r="K18" s="89">
        <f t="shared" si="3"/>
        <v>0</v>
      </c>
      <c r="L18" s="89">
        <f t="shared" si="3"/>
        <v>0</v>
      </c>
      <c r="M18" s="89">
        <f t="shared" si="3"/>
        <v>0</v>
      </c>
      <c r="N18" s="89">
        <f t="shared" si="3"/>
        <v>0</v>
      </c>
      <c r="O18" s="89">
        <f t="shared" si="3"/>
        <v>0</v>
      </c>
      <c r="P18" s="89">
        <f t="shared" si="3"/>
        <v>0</v>
      </c>
      <c r="Q18" s="90">
        <f t="shared" si="3"/>
        <v>0</v>
      </c>
      <c r="R18" s="91">
        <f>IFERROR(R13/R16,0)</f>
        <v>0</v>
      </c>
      <c r="S18" s="23"/>
    </row>
    <row r="19" spans="2:19" ht="24.95" customHeight="1">
      <c r="C19" s="26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</row>
    <row r="20" spans="2:19" ht="15.75">
      <c r="B20" s="36" t="s">
        <v>38</v>
      </c>
    </row>
    <row r="21" spans="2:19" ht="24.95" customHeight="1">
      <c r="B21" s="7" t="s">
        <v>44</v>
      </c>
    </row>
    <row r="22" spans="2:19" ht="15.75">
      <c r="B22" s="7"/>
    </row>
    <row r="23" spans="2:19" ht="15.75">
      <c r="B23" s="7"/>
    </row>
    <row r="24" spans="2:19" ht="15.75">
      <c r="B24" s="7"/>
    </row>
    <row r="25" spans="2:19" ht="15.75">
      <c r="B25" s="7"/>
    </row>
    <row r="26" spans="2:19" ht="15.75">
      <c r="B26" s="7"/>
    </row>
    <row r="27" spans="2:19" ht="15.75">
      <c r="B27" s="7"/>
    </row>
    <row r="28" spans="2:19" ht="15.75">
      <c r="B28" s="7"/>
    </row>
    <row r="29" spans="2:19" ht="15.75">
      <c r="B29" s="7"/>
    </row>
    <row r="30" spans="2:19" ht="15.75">
      <c r="B30" s="7"/>
    </row>
    <row r="31" spans="2:19" ht="15.75">
      <c r="B31" s="7"/>
    </row>
    <row r="32" spans="2:19" ht="15.75">
      <c r="B32" s="7"/>
    </row>
    <row r="33" spans="2:2" ht="15.75">
      <c r="B33" s="7"/>
    </row>
    <row r="34" spans="2:2" ht="15.75">
      <c r="B34" s="7"/>
    </row>
    <row r="35" spans="2:2" ht="15.75">
      <c r="B35" s="7"/>
    </row>
    <row r="36" spans="2:2" ht="15.75">
      <c r="B36" s="7"/>
    </row>
    <row r="37" spans="2:2" ht="15.75">
      <c r="B37" s="7"/>
    </row>
    <row r="38" spans="2:2" ht="15.75">
      <c r="B38" s="7"/>
    </row>
    <row r="39" spans="2:2" ht="15.75">
      <c r="B39" s="7"/>
    </row>
    <row r="40" spans="2:2" ht="15.75">
      <c r="B40" s="7" t="s">
        <v>45</v>
      </c>
    </row>
    <row r="61" spans="2:17" s="24" customFormat="1" ht="15.75">
      <c r="B61" s="36" t="s">
        <v>17</v>
      </c>
    </row>
    <row r="62" spans="2:17" s="24" customFormat="1" ht="15" thickBot="1">
      <c r="Q62" s="24" t="s">
        <v>39</v>
      </c>
    </row>
    <row r="63" spans="2:17" s="24" customFormat="1" ht="24.95" customHeight="1" thickBot="1">
      <c r="B63" s="25"/>
      <c r="C63" s="25"/>
      <c r="D63" s="83"/>
      <c r="E63" s="82" t="s">
        <v>3</v>
      </c>
      <c r="F63" s="31" t="s">
        <v>4</v>
      </c>
      <c r="G63" s="31" t="s">
        <v>5</v>
      </c>
      <c r="H63" s="31" t="s">
        <v>6</v>
      </c>
      <c r="I63" s="31" t="s">
        <v>7</v>
      </c>
      <c r="J63" s="31" t="s">
        <v>8</v>
      </c>
      <c r="K63" s="31" t="s">
        <v>9</v>
      </c>
      <c r="L63" s="31" t="s">
        <v>10</v>
      </c>
      <c r="M63" s="31" t="s">
        <v>11</v>
      </c>
      <c r="N63" s="31" t="s">
        <v>12</v>
      </c>
      <c r="O63" s="31" t="s">
        <v>13</v>
      </c>
      <c r="P63" s="32" t="s">
        <v>14</v>
      </c>
      <c r="Q63" s="30" t="s">
        <v>15</v>
      </c>
    </row>
    <row r="64" spans="2:17" s="125" customFormat="1" ht="21.6" customHeight="1">
      <c r="B64" s="349" t="s">
        <v>35</v>
      </c>
      <c r="C64" s="350"/>
      <c r="D64" s="137">
        <v>2020</v>
      </c>
      <c r="E64" s="92" t="e">
        <f>#REF!</f>
        <v>#REF!</v>
      </c>
      <c r="F64" s="93" t="e">
        <f>#REF!</f>
        <v>#REF!</v>
      </c>
      <c r="G64" s="93" t="e">
        <f>#REF!</f>
        <v>#REF!</v>
      </c>
      <c r="H64" s="93" t="e">
        <f>#REF!</f>
        <v>#REF!</v>
      </c>
      <c r="I64" s="93" t="e">
        <f>#REF!</f>
        <v>#REF!</v>
      </c>
      <c r="J64" s="93" t="e">
        <f>#REF!</f>
        <v>#REF!</v>
      </c>
      <c r="K64" s="93" t="e">
        <f>#REF!</f>
        <v>#REF!</v>
      </c>
      <c r="L64" s="93" t="e">
        <f>#REF!</f>
        <v>#REF!</v>
      </c>
      <c r="M64" s="93" t="e">
        <f>#REF!</f>
        <v>#REF!</v>
      </c>
      <c r="N64" s="93" t="e">
        <f>#REF!</f>
        <v>#REF!</v>
      </c>
      <c r="O64" s="93" t="e">
        <f>#REF!</f>
        <v>#REF!</v>
      </c>
      <c r="P64" s="93" t="e">
        <f>#REF!</f>
        <v>#REF!</v>
      </c>
      <c r="Q64" s="124" t="e">
        <f t="shared" ref="Q64:Q71" si="4">SUM(E64:P64)</f>
        <v>#REF!</v>
      </c>
    </row>
    <row r="65" spans="1:24" s="24" customFormat="1" ht="21.6" customHeight="1" thickBot="1">
      <c r="B65" s="392"/>
      <c r="C65" s="393"/>
      <c r="D65" s="138">
        <v>2019</v>
      </c>
      <c r="E65" s="94" t="e">
        <f>#REF!</f>
        <v>#REF!</v>
      </c>
      <c r="F65" s="95" t="e">
        <f>#REF!</f>
        <v>#REF!</v>
      </c>
      <c r="G65" s="95" t="e">
        <f>#REF!</f>
        <v>#REF!</v>
      </c>
      <c r="H65" s="95" t="e">
        <f>#REF!</f>
        <v>#REF!</v>
      </c>
      <c r="I65" s="95" t="e">
        <f>#REF!</f>
        <v>#REF!</v>
      </c>
      <c r="J65" s="95" t="e">
        <f>#REF!</f>
        <v>#REF!</v>
      </c>
      <c r="K65" s="95" t="e">
        <f>#REF!</f>
        <v>#REF!</v>
      </c>
      <c r="L65" s="95" t="e">
        <f>#REF!</f>
        <v>#REF!</v>
      </c>
      <c r="M65" s="95" t="e">
        <f>#REF!</f>
        <v>#REF!</v>
      </c>
      <c r="N65" s="95" t="e">
        <f>#REF!</f>
        <v>#REF!</v>
      </c>
      <c r="O65" s="95" t="e">
        <f>#REF!</f>
        <v>#REF!</v>
      </c>
      <c r="P65" s="95" t="e">
        <f>#REF!</f>
        <v>#REF!</v>
      </c>
      <c r="Q65" s="88" t="e">
        <f>SUM(E65:P65)</f>
        <v>#REF!</v>
      </c>
    </row>
    <row r="66" spans="1:24" s="125" customFormat="1" ht="21.6" customHeight="1">
      <c r="B66" s="394" t="s">
        <v>36</v>
      </c>
      <c r="C66" s="395"/>
      <c r="D66" s="137">
        <v>2020</v>
      </c>
      <c r="E66" s="92" t="e">
        <f>#REF!</f>
        <v>#REF!</v>
      </c>
      <c r="F66" s="93" t="e">
        <f>#REF!</f>
        <v>#REF!</v>
      </c>
      <c r="G66" s="93" t="e">
        <f>#REF!</f>
        <v>#REF!</v>
      </c>
      <c r="H66" s="93" t="e">
        <f>#REF!</f>
        <v>#REF!</v>
      </c>
      <c r="I66" s="93" t="e">
        <f>#REF!</f>
        <v>#REF!</v>
      </c>
      <c r="J66" s="93" t="e">
        <f>#REF!</f>
        <v>#REF!</v>
      </c>
      <c r="K66" s="93" t="e">
        <f>#REF!</f>
        <v>#REF!</v>
      </c>
      <c r="L66" s="93" t="e">
        <f>#REF!</f>
        <v>#REF!</v>
      </c>
      <c r="M66" s="93" t="e">
        <f>#REF!</f>
        <v>#REF!</v>
      </c>
      <c r="N66" s="93" t="e">
        <f>#REF!</f>
        <v>#REF!</v>
      </c>
      <c r="O66" s="93" t="e">
        <f>#REF!</f>
        <v>#REF!</v>
      </c>
      <c r="P66" s="93" t="e">
        <f>#REF!</f>
        <v>#REF!</v>
      </c>
      <c r="Q66" s="124" t="e">
        <f t="shared" si="4"/>
        <v>#REF!</v>
      </c>
    </row>
    <row r="67" spans="1:24" s="24" customFormat="1" ht="21.6" customHeight="1" thickBot="1">
      <c r="B67" s="396"/>
      <c r="C67" s="397"/>
      <c r="D67" s="138">
        <v>2019</v>
      </c>
      <c r="E67" s="94" t="e">
        <f>#REF!</f>
        <v>#REF!</v>
      </c>
      <c r="F67" s="95" t="e">
        <f>#REF!</f>
        <v>#REF!</v>
      </c>
      <c r="G67" s="95" t="e">
        <f>#REF!</f>
        <v>#REF!</v>
      </c>
      <c r="H67" s="95" t="e">
        <f>#REF!</f>
        <v>#REF!</v>
      </c>
      <c r="I67" s="95" t="e">
        <f>#REF!</f>
        <v>#REF!</v>
      </c>
      <c r="J67" s="95" t="e">
        <f>#REF!</f>
        <v>#REF!</v>
      </c>
      <c r="K67" s="95" t="e">
        <f>#REF!</f>
        <v>#REF!</v>
      </c>
      <c r="L67" s="95" t="e">
        <f>#REF!</f>
        <v>#REF!</v>
      </c>
      <c r="M67" s="95" t="e">
        <f>#REF!</f>
        <v>#REF!</v>
      </c>
      <c r="N67" s="95" t="e">
        <f>#REF!</f>
        <v>#REF!</v>
      </c>
      <c r="O67" s="95" t="e">
        <f>#REF!</f>
        <v>#REF!</v>
      </c>
      <c r="P67" s="95" t="e">
        <f>#REF!</f>
        <v>#REF!</v>
      </c>
      <c r="Q67" s="88" t="e">
        <f t="shared" si="4"/>
        <v>#REF!</v>
      </c>
    </row>
    <row r="68" spans="1:24" s="125" customFormat="1" ht="21.6" customHeight="1">
      <c r="B68" s="345" t="s">
        <v>70</v>
      </c>
      <c r="C68" s="346"/>
      <c r="D68" s="137">
        <v>2020</v>
      </c>
      <c r="E68" s="92" t="e">
        <f>#REF!</f>
        <v>#REF!</v>
      </c>
      <c r="F68" s="93" t="e">
        <f>#REF!</f>
        <v>#REF!</v>
      </c>
      <c r="G68" s="93" t="e">
        <f>#REF!</f>
        <v>#REF!</v>
      </c>
      <c r="H68" s="93" t="e">
        <f>#REF!</f>
        <v>#REF!</v>
      </c>
      <c r="I68" s="93" t="e">
        <f>#REF!</f>
        <v>#REF!</v>
      </c>
      <c r="J68" s="93" t="e">
        <f>#REF!</f>
        <v>#REF!</v>
      </c>
      <c r="K68" s="93" t="e">
        <f>#REF!</f>
        <v>#REF!</v>
      </c>
      <c r="L68" s="93" t="e">
        <f>#REF!</f>
        <v>#REF!</v>
      </c>
      <c r="M68" s="93" t="e">
        <f>#REF!</f>
        <v>#REF!</v>
      </c>
      <c r="N68" s="93" t="e">
        <f>#REF!</f>
        <v>#REF!</v>
      </c>
      <c r="O68" s="93" t="e">
        <f>#REF!</f>
        <v>#REF!</v>
      </c>
      <c r="P68" s="93" t="e">
        <f>#REF!</f>
        <v>#REF!</v>
      </c>
      <c r="Q68" s="124" t="e">
        <f>SUM(E68:P68)</f>
        <v>#REF!</v>
      </c>
    </row>
    <row r="69" spans="1:24" s="24" customFormat="1" ht="21.6" customHeight="1" thickBot="1">
      <c r="B69" s="347"/>
      <c r="C69" s="348"/>
      <c r="D69" s="138">
        <v>2019</v>
      </c>
      <c r="E69" s="94" t="e">
        <f>#REF!</f>
        <v>#REF!</v>
      </c>
      <c r="F69" s="95" t="e">
        <f>#REF!</f>
        <v>#REF!</v>
      </c>
      <c r="G69" s="95" t="e">
        <f>#REF!</f>
        <v>#REF!</v>
      </c>
      <c r="H69" s="95" t="e">
        <f>#REF!</f>
        <v>#REF!</v>
      </c>
      <c r="I69" s="95" t="e">
        <f>#REF!</f>
        <v>#REF!</v>
      </c>
      <c r="J69" s="95" t="e">
        <f>#REF!</f>
        <v>#REF!</v>
      </c>
      <c r="K69" s="95" t="e">
        <f>#REF!</f>
        <v>#REF!</v>
      </c>
      <c r="L69" s="95" t="e">
        <f>#REF!</f>
        <v>#REF!</v>
      </c>
      <c r="M69" s="95" t="e">
        <f>#REF!</f>
        <v>#REF!</v>
      </c>
      <c r="N69" s="95" t="e">
        <f>#REF!</f>
        <v>#REF!</v>
      </c>
      <c r="O69" s="95" t="e">
        <f>#REF!</f>
        <v>#REF!</v>
      </c>
      <c r="P69" s="95" t="e">
        <f>#REF!</f>
        <v>#REF!</v>
      </c>
      <c r="Q69" s="88" t="e">
        <f>SUM(E69:P69)</f>
        <v>#REF!</v>
      </c>
    </row>
    <row r="70" spans="1:24" s="125" customFormat="1" ht="21.6" customHeight="1">
      <c r="B70" s="341" t="s">
        <v>71</v>
      </c>
      <c r="C70" s="342"/>
      <c r="D70" s="137">
        <v>2020</v>
      </c>
      <c r="E70" s="92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124">
        <f t="shared" si="4"/>
        <v>0</v>
      </c>
    </row>
    <row r="71" spans="1:24" s="24" customFormat="1" ht="21.6" customHeight="1" thickBot="1">
      <c r="B71" s="343"/>
      <c r="C71" s="344"/>
      <c r="D71" s="138">
        <v>2019</v>
      </c>
      <c r="E71" s="94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88">
        <f t="shared" si="4"/>
        <v>0</v>
      </c>
    </row>
    <row r="72" spans="1:24" s="24" customFormat="1"/>
    <row r="73" spans="1:24" s="24" customFormat="1" ht="15.75">
      <c r="B73" s="62" t="s">
        <v>65</v>
      </c>
    </row>
    <row r="74" spans="1:24" s="24" customFormat="1" ht="11.25" customHeight="1"/>
    <row r="75" spans="1:24" s="16" customFormat="1" ht="15.75" hidden="1">
      <c r="A75" s="63"/>
      <c r="B75" s="64" t="s">
        <v>18</v>
      </c>
      <c r="C75" s="9"/>
      <c r="D75" s="9"/>
      <c r="E75" s="10"/>
      <c r="F75" s="11"/>
      <c r="G75" s="11"/>
      <c r="H75" s="11"/>
      <c r="I75" s="11"/>
      <c r="J75" s="11"/>
      <c r="K75" s="11"/>
      <c r="L75" s="12"/>
      <c r="M75" s="13"/>
      <c r="N75" s="14"/>
      <c r="O75" s="15"/>
    </row>
    <row r="76" spans="1:24" s="16" customFormat="1" ht="5.45" hidden="1" customHeight="1">
      <c r="B76" s="17"/>
      <c r="C76" s="9"/>
      <c r="D76" s="9"/>
      <c r="E76" s="10"/>
      <c r="F76" s="11"/>
      <c r="G76" s="11"/>
      <c r="H76" s="11"/>
      <c r="I76" s="11"/>
      <c r="J76" s="11"/>
      <c r="K76" s="11"/>
      <c r="L76" s="12"/>
      <c r="M76" s="13"/>
      <c r="N76" s="14"/>
      <c r="O76" s="15"/>
    </row>
    <row r="77" spans="1:24" s="19" customFormat="1" ht="30" hidden="1" customHeight="1">
      <c r="A77" s="16"/>
      <c r="B77" s="136" t="s">
        <v>20</v>
      </c>
      <c r="C77" s="37" t="s">
        <v>41</v>
      </c>
      <c r="D77" s="328" t="s">
        <v>22</v>
      </c>
      <c r="E77" s="329"/>
      <c r="F77" s="330"/>
      <c r="G77" s="328" t="s">
        <v>23</v>
      </c>
      <c r="H77" s="330"/>
      <c r="I77" s="328" t="s">
        <v>24</v>
      </c>
      <c r="J77" s="330"/>
      <c r="K77" s="328" t="s">
        <v>25</v>
      </c>
      <c r="L77" s="330"/>
      <c r="M77" s="331" t="s">
        <v>26</v>
      </c>
      <c r="N77" s="331"/>
      <c r="O77" s="331" t="s">
        <v>27</v>
      </c>
      <c r="P77" s="331"/>
      <c r="Q77" s="136" t="s">
        <v>21</v>
      </c>
      <c r="R77" s="136" t="s">
        <v>28</v>
      </c>
      <c r="S77" s="328" t="s">
        <v>29</v>
      </c>
      <c r="T77" s="329"/>
      <c r="U77" s="330"/>
      <c r="V77" s="58"/>
    </row>
    <row r="78" spans="1:24" s="16" customFormat="1" ht="30" hidden="1" customHeight="1">
      <c r="B78" s="38"/>
      <c r="C78" s="135"/>
      <c r="D78" s="319"/>
      <c r="E78" s="320"/>
      <c r="F78" s="321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9"/>
      <c r="R78" s="39"/>
      <c r="S78" s="332"/>
      <c r="T78" s="333"/>
      <c r="U78" s="334"/>
      <c r="V78" s="58"/>
      <c r="W78" s="19"/>
      <c r="X78" s="19"/>
    </row>
    <row r="79" spans="1:24" s="16" customFormat="1" ht="30" hidden="1" customHeight="1">
      <c r="B79" s="38"/>
      <c r="C79" s="135"/>
      <c r="D79" s="319"/>
      <c r="E79" s="320"/>
      <c r="F79" s="321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9"/>
      <c r="R79" s="39"/>
      <c r="S79" s="332"/>
      <c r="T79" s="333"/>
      <c r="U79" s="334"/>
      <c r="V79" s="58"/>
      <c r="W79" s="19"/>
      <c r="X79" s="19"/>
    </row>
    <row r="80" spans="1:24" s="16" customFormat="1" ht="30" hidden="1" customHeight="1">
      <c r="B80" s="41" t="s">
        <v>30</v>
      </c>
      <c r="C80" s="42">
        <f>SUBTOTAL(3,C78:C79)</f>
        <v>0</v>
      </c>
      <c r="D80" s="335"/>
      <c r="E80" s="336"/>
      <c r="F80" s="336"/>
      <c r="G80" s="44"/>
      <c r="H80" s="43"/>
      <c r="I80" s="44"/>
      <c r="J80" s="43"/>
      <c r="K80" s="44"/>
      <c r="L80" s="43"/>
      <c r="M80" s="44"/>
      <c r="N80" s="43"/>
      <c r="O80" s="44"/>
      <c r="P80" s="43"/>
      <c r="Q80" s="49"/>
      <c r="R80" s="50"/>
      <c r="S80" s="53"/>
      <c r="T80" s="59"/>
      <c r="U80" s="58"/>
      <c r="V80" s="58"/>
      <c r="W80" s="19"/>
      <c r="X80" s="19"/>
    </row>
    <row r="81" spans="1:24" s="16" customFormat="1" ht="30" hidden="1" customHeight="1">
      <c r="B81" s="38"/>
      <c r="C81" s="135"/>
      <c r="D81" s="319"/>
      <c r="E81" s="320"/>
      <c r="F81" s="321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61"/>
      <c r="R81" s="61"/>
      <c r="S81" s="323"/>
      <c r="T81" s="324"/>
      <c r="U81" s="325"/>
      <c r="V81" s="58"/>
      <c r="W81" s="19"/>
      <c r="X81" s="19"/>
    </row>
    <row r="82" spans="1:24" s="16" customFormat="1" ht="30" hidden="1" customHeight="1">
      <c r="B82" s="38"/>
      <c r="C82" s="135"/>
      <c r="D82" s="319"/>
      <c r="E82" s="320"/>
      <c r="F82" s="321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61"/>
      <c r="R82" s="61"/>
      <c r="S82" s="323"/>
      <c r="T82" s="324"/>
      <c r="U82" s="325"/>
      <c r="V82" s="58"/>
      <c r="W82" s="19"/>
      <c r="X82" s="19"/>
    </row>
    <row r="83" spans="1:24" s="16" customFormat="1" ht="30" hidden="1" customHeight="1">
      <c r="B83" s="41" t="s">
        <v>31</v>
      </c>
      <c r="C83" s="42">
        <f>COUNTA(C81:C82)</f>
        <v>0</v>
      </c>
      <c r="D83" s="326"/>
      <c r="E83" s="327"/>
      <c r="F83" s="327"/>
      <c r="G83" s="44"/>
      <c r="H83" s="43"/>
      <c r="I83" s="44"/>
      <c r="J83" s="43"/>
      <c r="K83" s="44"/>
      <c r="L83" s="43"/>
      <c r="M83" s="44"/>
      <c r="N83" s="43"/>
      <c r="O83" s="44"/>
      <c r="P83" s="43"/>
      <c r="Q83" s="46"/>
      <c r="R83" s="59"/>
      <c r="S83" s="46"/>
      <c r="T83" s="59"/>
      <c r="U83" s="58"/>
      <c r="V83" s="58"/>
      <c r="W83" s="19"/>
      <c r="X83" s="19"/>
    </row>
    <row r="84" spans="1:24" s="16" customFormat="1" ht="30" hidden="1" customHeight="1">
      <c r="B84" s="41" t="s">
        <v>32</v>
      </c>
      <c r="C84" s="45">
        <f>C83+C80</f>
        <v>0</v>
      </c>
      <c r="D84" s="84"/>
      <c r="E84" s="46"/>
      <c r="F84" s="47"/>
      <c r="G84" s="47"/>
      <c r="H84" s="47"/>
      <c r="I84" s="47"/>
      <c r="J84" s="47"/>
      <c r="K84" s="47"/>
      <c r="L84" s="48"/>
      <c r="M84" s="49"/>
      <c r="N84" s="50"/>
      <c r="O84" s="51"/>
      <c r="P84" s="40"/>
      <c r="Q84" s="40"/>
      <c r="R84" s="40"/>
      <c r="S84" s="40"/>
      <c r="T84" s="40"/>
      <c r="U84" s="58"/>
      <c r="V84" s="58"/>
      <c r="W84" s="19"/>
      <c r="X84" s="19"/>
    </row>
    <row r="85" spans="1:24" s="24" customFormat="1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58"/>
      <c r="V85" s="58"/>
      <c r="W85" s="19"/>
      <c r="X85" s="19"/>
    </row>
    <row r="86" spans="1:24" s="24" customFormat="1" ht="15.75" hidden="1">
      <c r="B86" s="65" t="s">
        <v>68</v>
      </c>
      <c r="C86" s="52"/>
      <c r="D86" s="52"/>
      <c r="E86" s="46"/>
      <c r="F86" s="47"/>
      <c r="G86" s="47"/>
      <c r="H86" s="47"/>
      <c r="I86" s="47"/>
      <c r="J86" s="47"/>
      <c r="K86" s="47"/>
      <c r="L86" s="48"/>
      <c r="M86" s="49"/>
      <c r="N86" s="50"/>
      <c r="O86" s="53"/>
      <c r="P86" s="54"/>
      <c r="Q86" s="55"/>
      <c r="R86" s="56"/>
      <c r="S86" s="56"/>
      <c r="T86" s="56"/>
      <c r="U86" s="56"/>
      <c r="V86" s="40"/>
    </row>
    <row r="87" spans="1:24" s="16" customFormat="1" ht="5.45" hidden="1" customHeight="1">
      <c r="B87" s="57"/>
      <c r="C87" s="52"/>
      <c r="D87" s="52"/>
      <c r="E87" s="46"/>
      <c r="F87" s="47"/>
      <c r="G87" s="47"/>
      <c r="H87" s="47"/>
      <c r="I87" s="47"/>
      <c r="J87" s="47"/>
      <c r="K87" s="47"/>
      <c r="L87" s="48"/>
      <c r="M87" s="49"/>
      <c r="N87" s="50"/>
      <c r="O87" s="53"/>
      <c r="P87" s="40"/>
      <c r="Q87" s="40"/>
      <c r="R87" s="40"/>
      <c r="S87" s="40"/>
      <c r="T87" s="40"/>
      <c r="U87" s="40"/>
      <c r="V87" s="40"/>
    </row>
    <row r="88" spans="1:24" s="24" customFormat="1" ht="24.95" hidden="1" customHeight="1">
      <c r="B88" s="136" t="s">
        <v>20</v>
      </c>
      <c r="C88" s="37" t="s">
        <v>41</v>
      </c>
      <c r="D88" s="328" t="s">
        <v>22</v>
      </c>
      <c r="E88" s="329"/>
      <c r="F88" s="330"/>
      <c r="G88" s="328" t="s">
        <v>23</v>
      </c>
      <c r="H88" s="330"/>
      <c r="I88" s="328" t="s">
        <v>24</v>
      </c>
      <c r="J88" s="330"/>
      <c r="K88" s="328" t="s">
        <v>25</v>
      </c>
      <c r="L88" s="330"/>
      <c r="M88" s="331" t="s">
        <v>26</v>
      </c>
      <c r="N88" s="331"/>
      <c r="O88" s="331" t="s">
        <v>46</v>
      </c>
      <c r="P88" s="331"/>
      <c r="Q88" s="331" t="s">
        <v>29</v>
      </c>
      <c r="R88" s="331"/>
      <c r="S88" s="331"/>
      <c r="T88" s="331"/>
      <c r="U88" s="331"/>
      <c r="V88" s="40"/>
    </row>
    <row r="89" spans="1:24" s="24" customFormat="1" ht="23.45" hidden="1" customHeight="1">
      <c r="B89" s="38"/>
      <c r="C89" s="135"/>
      <c r="D89" s="319"/>
      <c r="E89" s="320"/>
      <c r="F89" s="321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87"/>
      <c r="R89" s="387"/>
      <c r="S89" s="387"/>
      <c r="T89" s="387"/>
      <c r="U89" s="387"/>
      <c r="V89" s="40"/>
    </row>
    <row r="90" spans="1:24" s="24" customFormat="1" ht="24.95" hidden="1" customHeight="1">
      <c r="B90" s="38"/>
      <c r="C90" s="135"/>
      <c r="D90" s="319"/>
      <c r="E90" s="320"/>
      <c r="F90" s="321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87"/>
      <c r="R90" s="387"/>
      <c r="S90" s="387"/>
      <c r="T90" s="387"/>
      <c r="U90" s="387"/>
      <c r="V90" s="40"/>
    </row>
    <row r="91" spans="1:24" s="24" customFormat="1" ht="21.95" hidden="1" customHeight="1">
      <c r="B91" s="41" t="s">
        <v>32</v>
      </c>
      <c r="C91" s="45">
        <f>SUBTOTAL(3,C89:C90)</f>
        <v>0</v>
      </c>
      <c r="D91" s="43"/>
      <c r="E91" s="43"/>
      <c r="F91" s="43"/>
      <c r="G91" s="44"/>
      <c r="H91" s="43"/>
      <c r="I91" s="44"/>
      <c r="J91" s="43"/>
      <c r="K91" s="44"/>
      <c r="L91" s="43"/>
      <c r="M91" s="44"/>
      <c r="N91" s="43"/>
      <c r="O91" s="44"/>
      <c r="P91" s="43"/>
      <c r="Q91" s="49"/>
      <c r="R91" s="50"/>
      <c r="S91" s="53"/>
      <c r="T91" s="59"/>
      <c r="U91" s="58"/>
      <c r="V91" s="40"/>
    </row>
    <row r="92" spans="1:24" s="24" customFormat="1" ht="15.75" hidden="1" customHeight="1">
      <c r="B92" s="123"/>
      <c r="C92" s="85"/>
      <c r="D92" s="59"/>
      <c r="E92" s="59"/>
      <c r="F92" s="59"/>
      <c r="G92" s="46"/>
      <c r="H92" s="59"/>
      <c r="I92" s="46"/>
      <c r="J92" s="59"/>
      <c r="K92" s="46"/>
      <c r="L92" s="59"/>
      <c r="M92" s="46"/>
      <c r="N92" s="59"/>
      <c r="O92" s="46"/>
      <c r="P92" s="59"/>
      <c r="Q92" s="49"/>
      <c r="R92" s="50"/>
      <c r="S92" s="53"/>
      <c r="T92" s="59"/>
      <c r="U92" s="58"/>
      <c r="V92" s="40"/>
    </row>
    <row r="93" spans="1:24" s="18" customFormat="1" ht="15.75" hidden="1">
      <c r="B93" s="65" t="s">
        <v>69</v>
      </c>
      <c r="C93" s="52"/>
      <c r="D93" s="52"/>
      <c r="E93" s="46"/>
      <c r="F93" s="47"/>
      <c r="G93" s="47"/>
      <c r="H93" s="47"/>
      <c r="I93" s="47"/>
      <c r="J93" s="47"/>
      <c r="K93" s="47"/>
      <c r="L93" s="48"/>
      <c r="M93" s="49"/>
      <c r="N93" s="50"/>
      <c r="O93" s="53"/>
      <c r="P93" s="54"/>
      <c r="Q93" s="55"/>
      <c r="R93" s="56"/>
      <c r="S93" s="56"/>
      <c r="T93" s="56"/>
      <c r="U93" s="56"/>
      <c r="V93" s="56"/>
    </row>
    <row r="94" spans="1:24" s="16" customFormat="1" ht="5.45" hidden="1" customHeight="1">
      <c r="B94" s="57"/>
      <c r="C94" s="52"/>
      <c r="D94" s="52"/>
      <c r="E94" s="46"/>
      <c r="F94" s="47"/>
      <c r="G94" s="47"/>
      <c r="H94" s="47"/>
      <c r="I94" s="47"/>
      <c r="J94" s="47"/>
      <c r="K94" s="47"/>
      <c r="L94" s="48"/>
      <c r="M94" s="49"/>
      <c r="N94" s="50"/>
      <c r="O94" s="53"/>
      <c r="P94" s="40"/>
      <c r="Q94" s="40"/>
      <c r="R94" s="40"/>
      <c r="S94" s="40"/>
      <c r="T94" s="40"/>
      <c r="U94" s="40"/>
      <c r="V94" s="40"/>
    </row>
    <row r="95" spans="1:24" s="19" customFormat="1" ht="30" hidden="1" customHeight="1">
      <c r="A95" s="16"/>
      <c r="B95" s="136" t="s">
        <v>33</v>
      </c>
      <c r="C95" s="37" t="s">
        <v>41</v>
      </c>
      <c r="D95" s="328" t="s">
        <v>22</v>
      </c>
      <c r="E95" s="329"/>
      <c r="F95" s="330"/>
      <c r="G95" s="328" t="s">
        <v>23</v>
      </c>
      <c r="H95" s="330"/>
      <c r="I95" s="328" t="s">
        <v>24</v>
      </c>
      <c r="J95" s="330"/>
      <c r="K95" s="328" t="s">
        <v>25</v>
      </c>
      <c r="L95" s="330"/>
      <c r="M95" s="331" t="s">
        <v>26</v>
      </c>
      <c r="N95" s="331"/>
      <c r="O95" s="331" t="s">
        <v>34</v>
      </c>
      <c r="P95" s="331"/>
      <c r="Q95" s="331" t="s">
        <v>29</v>
      </c>
      <c r="R95" s="331"/>
      <c r="S95" s="331"/>
      <c r="T95" s="331"/>
      <c r="U95" s="331"/>
      <c r="V95" s="58"/>
    </row>
    <row r="96" spans="1:24" s="16" customFormat="1" ht="30" hidden="1" customHeight="1">
      <c r="B96" s="38"/>
      <c r="C96" s="135"/>
      <c r="D96" s="319"/>
      <c r="E96" s="320"/>
      <c r="F96" s="321"/>
      <c r="G96" s="316"/>
      <c r="H96" s="316"/>
      <c r="I96" s="316"/>
      <c r="J96" s="316"/>
      <c r="K96" s="316"/>
      <c r="L96" s="316"/>
      <c r="M96" s="316"/>
      <c r="N96" s="316"/>
      <c r="O96" s="316"/>
      <c r="P96" s="316"/>
      <c r="Q96" s="387"/>
      <c r="R96" s="387"/>
      <c r="S96" s="387"/>
      <c r="T96" s="387"/>
      <c r="U96" s="387"/>
      <c r="V96" s="58"/>
      <c r="W96" s="19"/>
      <c r="X96" s="19"/>
    </row>
    <row r="97" spans="2:24" s="16" customFormat="1" ht="30" hidden="1" customHeight="1">
      <c r="B97" s="38"/>
      <c r="C97" s="135"/>
      <c r="D97" s="319"/>
      <c r="E97" s="320"/>
      <c r="F97" s="321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87"/>
      <c r="R97" s="387"/>
      <c r="S97" s="387"/>
      <c r="T97" s="387"/>
      <c r="U97" s="387"/>
      <c r="V97" s="58"/>
      <c r="W97" s="19"/>
      <c r="X97" s="19"/>
    </row>
    <row r="98" spans="2:24" s="16" customFormat="1" ht="34.5" hidden="1" customHeight="1">
      <c r="B98" s="41" t="s">
        <v>32</v>
      </c>
      <c r="C98" s="45">
        <f>SUBTOTAL(3,C96:C97)</f>
        <v>0</v>
      </c>
      <c r="D98" s="43"/>
      <c r="E98" s="43"/>
      <c r="F98" s="43"/>
      <c r="G98" s="44"/>
      <c r="H98" s="43"/>
      <c r="I98" s="44"/>
      <c r="J98" s="43"/>
      <c r="K98" s="44"/>
      <c r="L98" s="43"/>
      <c r="M98" s="44"/>
      <c r="N98" s="43"/>
      <c r="O98" s="44"/>
      <c r="P98" s="43"/>
      <c r="Q98" s="49"/>
      <c r="R98" s="50"/>
      <c r="S98" s="53"/>
      <c r="T98" s="59"/>
      <c r="U98" s="58"/>
      <c r="V98" s="58"/>
      <c r="W98" s="19"/>
      <c r="X98" s="19"/>
    </row>
    <row r="99" spans="2:24" s="16" customFormat="1" ht="34.5" customHeight="1">
      <c r="B99" s="133"/>
      <c r="C99" s="85"/>
      <c r="D99" s="59"/>
      <c r="E99" s="59"/>
      <c r="F99" s="59"/>
      <c r="G99" s="46"/>
      <c r="H99" s="59"/>
      <c r="I99" s="46"/>
      <c r="J99" s="59"/>
      <c r="K99" s="46"/>
      <c r="L99" s="59"/>
      <c r="M99" s="46"/>
      <c r="N99" s="59"/>
      <c r="O99" s="46"/>
      <c r="P99" s="59"/>
      <c r="Q99" s="49"/>
      <c r="R99" s="50"/>
      <c r="S99" s="53"/>
      <c r="T99" s="59"/>
      <c r="U99" s="58"/>
      <c r="V99" s="58"/>
      <c r="W99" s="19"/>
      <c r="X99" s="19"/>
    </row>
    <row r="100" spans="2:24" s="24" customFormat="1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</row>
    <row r="101" spans="2:24" s="24" customFormat="1">
      <c r="B101" s="133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</row>
    <row r="102" spans="2:24" s="24" customFormat="1">
      <c r="B102" s="13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</row>
    <row r="103" spans="2:24">
      <c r="B103" s="134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</row>
    <row r="387" spans="3:3">
      <c r="C387" s="20" t="e">
        <f ca="1">SumCellsByfontColor(C262:C386,$B$387)</f>
        <v>#NAME?</v>
      </c>
    </row>
  </sheetData>
  <mergeCells count="91">
    <mergeCell ref="B70:C71"/>
    <mergeCell ref="C11:D11"/>
    <mergeCell ref="C12:D12"/>
    <mergeCell ref="C13:D13"/>
    <mergeCell ref="C14:D14"/>
    <mergeCell ref="C15:D15"/>
    <mergeCell ref="C16:D16"/>
    <mergeCell ref="B17:D17"/>
    <mergeCell ref="B18:D18"/>
    <mergeCell ref="B64:C65"/>
    <mergeCell ref="B66:C67"/>
    <mergeCell ref="B68:C69"/>
    <mergeCell ref="S77:U77"/>
    <mergeCell ref="D78:F78"/>
    <mergeCell ref="G78:H78"/>
    <mergeCell ref="I78:J78"/>
    <mergeCell ref="K78:L78"/>
    <mergeCell ref="M78:N78"/>
    <mergeCell ref="O78:P78"/>
    <mergeCell ref="S78:U78"/>
    <mergeCell ref="D77:F77"/>
    <mergeCell ref="G77:H77"/>
    <mergeCell ref="I77:J77"/>
    <mergeCell ref="K77:L77"/>
    <mergeCell ref="M77:N77"/>
    <mergeCell ref="O77:P77"/>
    <mergeCell ref="S79:U79"/>
    <mergeCell ref="D80:F80"/>
    <mergeCell ref="D81:F81"/>
    <mergeCell ref="G81:H81"/>
    <mergeCell ref="I81:J81"/>
    <mergeCell ref="K81:L81"/>
    <mergeCell ref="M81:N81"/>
    <mergeCell ref="O81:P81"/>
    <mergeCell ref="S81:U81"/>
    <mergeCell ref="D79:F79"/>
    <mergeCell ref="G79:H79"/>
    <mergeCell ref="I79:J79"/>
    <mergeCell ref="K79:L79"/>
    <mergeCell ref="M79:N79"/>
    <mergeCell ref="O79:P79"/>
    <mergeCell ref="S82:U82"/>
    <mergeCell ref="D83:F83"/>
    <mergeCell ref="D88:F88"/>
    <mergeCell ref="G88:H88"/>
    <mergeCell ref="I88:J88"/>
    <mergeCell ref="K88:L88"/>
    <mergeCell ref="M88:N88"/>
    <mergeCell ref="O88:P88"/>
    <mergeCell ref="Q88:U88"/>
    <mergeCell ref="D82:F82"/>
    <mergeCell ref="G82:H82"/>
    <mergeCell ref="I82:J82"/>
    <mergeCell ref="K82:L82"/>
    <mergeCell ref="M82:N82"/>
    <mergeCell ref="O82:P82"/>
    <mergeCell ref="Q89:U89"/>
    <mergeCell ref="D90:F90"/>
    <mergeCell ref="G90:H90"/>
    <mergeCell ref="I90:J90"/>
    <mergeCell ref="K90:L90"/>
    <mergeCell ref="M90:N90"/>
    <mergeCell ref="O90:P90"/>
    <mergeCell ref="Q90:U90"/>
    <mergeCell ref="D89:F89"/>
    <mergeCell ref="G89:H89"/>
    <mergeCell ref="I89:J89"/>
    <mergeCell ref="K89:L89"/>
    <mergeCell ref="M89:N89"/>
    <mergeCell ref="O89:P89"/>
    <mergeCell ref="Q95:U95"/>
    <mergeCell ref="D96:F96"/>
    <mergeCell ref="G96:H96"/>
    <mergeCell ref="I96:J96"/>
    <mergeCell ref="K96:L96"/>
    <mergeCell ref="M96:N96"/>
    <mergeCell ref="O96:P96"/>
    <mergeCell ref="Q96:U96"/>
    <mergeCell ref="D95:F95"/>
    <mergeCell ref="G95:H95"/>
    <mergeCell ref="I95:J95"/>
    <mergeCell ref="K95:L95"/>
    <mergeCell ref="M95:N95"/>
    <mergeCell ref="O95:P95"/>
    <mergeCell ref="Q97:U97"/>
    <mergeCell ref="D97:F97"/>
    <mergeCell ref="G97:H97"/>
    <mergeCell ref="I97:J97"/>
    <mergeCell ref="K97:L97"/>
    <mergeCell ref="M97:N97"/>
    <mergeCell ref="O97:P9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Sheet1_Summary Report</vt:lpstr>
      <vt:lpstr>Sheet2_Detail Report</vt:lpstr>
      <vt:lpstr>Data chart</vt:lpstr>
      <vt:lpstr>'Sheet1_Summary Report'!Print_Area</vt:lpstr>
      <vt:lpstr>'Sheet2_Detail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Nam Ta</cp:lastModifiedBy>
  <cp:lastPrinted>2020-07-31T12:35:37Z</cp:lastPrinted>
  <dcterms:created xsi:type="dcterms:W3CDTF">2020-06-23T01:59:29Z</dcterms:created>
  <dcterms:modified xsi:type="dcterms:W3CDTF">2021-12-29T05:46:04Z</dcterms:modified>
</cp:coreProperties>
</file>