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mta\Documents\VNR\AVN\BCD\Bieu do OT\"/>
    </mc:Choice>
  </mc:AlternateContent>
  <xr:revisionPtr revIDLastSave="0" documentId="13_ncr:1_{5516483F-CD95-4E00-9FB5-BDDA61D3BB9D}" xr6:coauthVersionLast="47" xr6:coauthVersionMax="47" xr10:uidLastSave="{00000000-0000-0000-0000-000000000000}"/>
  <bookViews>
    <workbookView xWindow="-120" yWindow="-120" windowWidth="29040" windowHeight="15840" tabRatio="758" activeTab="1" xr2:uid="{00000000-000D-0000-FFFF-FFFF00000000}"/>
  </bookViews>
  <sheets>
    <sheet name="Sheet1_Summary Report" sheetId="7" r:id="rId1"/>
    <sheet name="Sheet2_Detail Report" sheetId="4" r:id="rId2"/>
    <sheet name="Data chart" sheetId="14" state="hidden" r:id="rId3"/>
  </sheets>
  <externalReferences>
    <externalReference r:id="rId4"/>
    <externalReference r:id="rId5"/>
  </externalReferences>
  <definedNames>
    <definedName name="_Fill" localSheetId="2" hidden="1">#REF!</definedName>
    <definedName name="_Fill" localSheetId="0" hidden="1">#REF!</definedName>
    <definedName name="_Fill" localSheetId="1" hidden="1">#REF!</definedName>
    <definedName name="_Fill" hidden="1">#REF!</definedName>
    <definedName name="_xlnm._FilterDatabase" localSheetId="1" hidden="1">'Sheet2_Detail Report'!$A$12:$BO$16</definedName>
    <definedName name="Currency">[1]Currency!$A$2:$A$4</definedName>
    <definedName name="DSAD" localSheetId="2">'[2]bao-gia'!#REF!</definedName>
    <definedName name="DSAD" localSheetId="0">'[2]bao-gia'!#REF!</definedName>
    <definedName name="DSAD" localSheetId="1">'[2]bao-gia'!#REF!</definedName>
    <definedName name="DSAD">'[2]bao-gia'!#REF!</definedName>
    <definedName name="DSNV20062017" localSheetId="2">#REF!</definedName>
    <definedName name="DSNV20062017" localSheetId="0">#REF!</definedName>
    <definedName name="DSNV20062017" localSheetId="1">#REF!</definedName>
    <definedName name="DSNV20062017">#REF!</definedName>
    <definedName name="HEÄSOÅ" localSheetId="2">'[2]bao-gia'!#REF!</definedName>
    <definedName name="HEÄSOÅ" localSheetId="0">'[2]bao-gia'!#REF!</definedName>
    <definedName name="HEÄSOÅ" localSheetId="1">'[2]bao-gia'!#REF!</definedName>
    <definedName name="HEÄSOÅ">'[2]bao-gia'!#REF!</definedName>
    <definedName name="HEÄSOÅ3" localSheetId="2">'[2]bao-gia'!#REF!</definedName>
    <definedName name="HEÄSOÅ3" localSheetId="0">'[2]bao-gia'!#REF!</definedName>
    <definedName name="HEÄSOÅ3" localSheetId="1">'[2]bao-gia'!#REF!</definedName>
    <definedName name="HEÄSOÅ3">'[2]bao-gia'!#REF!</definedName>
    <definedName name="LSAddSalaryID">[1]LSAddSalaryID!$A$2:$A$53</definedName>
    <definedName name="OT" localSheetId="2">#REF!</definedName>
    <definedName name="OT" localSheetId="0">#REF!</definedName>
    <definedName name="OT" localSheetId="1">#REF!</definedName>
    <definedName name="OT">#REF!</definedName>
    <definedName name="OT_ADJ" localSheetId="2">#REF!</definedName>
    <definedName name="OT_ADJ" localSheetId="0">#REF!</definedName>
    <definedName name="OT_ADJ" localSheetId="1">#REF!</definedName>
    <definedName name="OT_ADJ">#REF!</definedName>
    <definedName name="_xlnm.Print_Area" localSheetId="0">'Sheet1_Summary Report'!$B$1:$U$109</definedName>
    <definedName name="_xlnm.Print_Area" localSheetId="1">'Sheet2_Detail Report'!$B$9:$BB$13</definedName>
    <definedName name="sas" localSheetId="2" hidden="1">#REF!</definedName>
    <definedName name="sas" localSheetId="0" hidden="1">#REF!</definedName>
    <definedName name="sas" localSheetId="1" hidden="1">#REF!</definedName>
    <definedName name="sas" hidden="1">#REF!</definedName>
    <definedName name="swd" localSheetId="2" hidden="1">#REF!</definedName>
    <definedName name="swd" localSheetId="0" hidden="1">#REF!</definedName>
    <definedName name="swd" localSheetId="1" hidden="1">#REF!</definedName>
    <definedName name="swd" hidden="1">#REF!</definedName>
    <definedName name="T11.2010" localSheetId="2">#REF!</definedName>
    <definedName name="T11.2010" localSheetId="0">#REF!</definedName>
    <definedName name="T11.2010" localSheetId="1">#REF!</definedName>
    <definedName name="T11.2010">#REF!</definedName>
    <definedName name="TRISO" localSheetId="2">#REF!</definedName>
    <definedName name="TRISO" localSheetId="0">#REF!</definedName>
    <definedName name="TRISO" localSheetId="1">#REF!</definedName>
    <definedName name="TRIS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4" l="1"/>
  <c r="C33" i="4" s="1"/>
  <c r="Q14" i="7"/>
  <c r="P14" i="7"/>
  <c r="O14" i="7"/>
  <c r="N14" i="7"/>
  <c r="M14" i="7"/>
  <c r="L14" i="7"/>
  <c r="K14" i="7"/>
  <c r="J14" i="7"/>
  <c r="H14" i="7"/>
  <c r="I14" i="7"/>
  <c r="G14" i="7"/>
  <c r="F14" i="7"/>
  <c r="F25" i="7"/>
  <c r="F11" i="7"/>
  <c r="F12" i="7"/>
  <c r="N33" i="4"/>
  <c r="AX25" i="4"/>
  <c r="AW25" i="4"/>
  <c r="AV25" i="4"/>
  <c r="AV33" i="4" s="1"/>
  <c r="AU25" i="4"/>
  <c r="AS25" i="4"/>
  <c r="AT25" i="4" s="1"/>
  <c r="AT33" i="4" s="1"/>
  <c r="AR25" i="4"/>
  <c r="AQ25" i="4"/>
  <c r="AQ33" i="4" s="1"/>
  <c r="AO25" i="4"/>
  <c r="AP25" i="4" s="1"/>
  <c r="AN25" i="4"/>
  <c r="AM25" i="4"/>
  <c r="AM33" i="4" s="1"/>
  <c r="AK25" i="4"/>
  <c r="AL25" i="4" s="1"/>
  <c r="AJ25" i="4"/>
  <c r="AJ33" i="4" s="1"/>
  <c r="AI25" i="4"/>
  <c r="AG25" i="4"/>
  <c r="AH25" i="4" s="1"/>
  <c r="AF25" i="4"/>
  <c r="AF33" i="4" s="1"/>
  <c r="AE25" i="4"/>
  <c r="AE33" i="4" s="1"/>
  <c r="AC25" i="4"/>
  <c r="AD25" i="4" s="1"/>
  <c r="AB25" i="4"/>
  <c r="AA25" i="4"/>
  <c r="AA33" i="4" s="1"/>
  <c r="Y25" i="4"/>
  <c r="Z25" i="4" s="1"/>
  <c r="X25" i="4"/>
  <c r="W25" i="4"/>
  <c r="W33" i="4" s="1"/>
  <c r="U25" i="4"/>
  <c r="V25" i="4" s="1"/>
  <c r="T25" i="4"/>
  <c r="T33" i="4" s="1"/>
  <c r="S25" i="4"/>
  <c r="Q25" i="4"/>
  <c r="R25" i="4" s="1"/>
  <c r="P25" i="4"/>
  <c r="P33" i="4" s="1"/>
  <c r="O25" i="4"/>
  <c r="O33" i="4" s="1"/>
  <c r="M25" i="4"/>
  <c r="N25" i="4" s="1"/>
  <c r="L25" i="4"/>
  <c r="K25" i="4"/>
  <c r="K33" i="4" s="1"/>
  <c r="I25" i="4"/>
  <c r="J25" i="4" s="1"/>
  <c r="H25" i="4"/>
  <c r="G25" i="4"/>
  <c r="G33" i="4" s="1"/>
  <c r="E25" i="4"/>
  <c r="F25" i="4" s="1"/>
  <c r="D25" i="4"/>
  <c r="D33" i="4" s="1"/>
  <c r="C25" i="4"/>
  <c r="G16" i="4"/>
  <c r="I16" i="4"/>
  <c r="J16" i="4" s="1"/>
  <c r="H16" i="4"/>
  <c r="H33" i="4" s="1"/>
  <c r="AL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M16" i="4"/>
  <c r="AN16" i="4"/>
  <c r="AO16" i="4"/>
  <c r="AP16" i="4" s="1"/>
  <c r="AQ16" i="4"/>
  <c r="AR16" i="4"/>
  <c r="AS16" i="4"/>
  <c r="AT16" i="4"/>
  <c r="AU16" i="4"/>
  <c r="AU33" i="4" s="1"/>
  <c r="AV16" i="4"/>
  <c r="AX16" i="4" s="1"/>
  <c r="AW16" i="4"/>
  <c r="AW33" i="4" s="1"/>
  <c r="F16" i="4"/>
  <c r="D16" i="4"/>
  <c r="E16" i="4"/>
  <c r="F170" i="4"/>
  <c r="AY33" i="4"/>
  <c r="AZ33" i="4"/>
  <c r="BA33" i="4"/>
  <c r="BB33" i="4"/>
  <c r="L33" i="4"/>
  <c r="M33" i="4"/>
  <c r="Q33" i="4"/>
  <c r="S33" i="4"/>
  <c r="U33" i="4"/>
  <c r="X33" i="4"/>
  <c r="AB33" i="4"/>
  <c r="AC33" i="4"/>
  <c r="AG33" i="4"/>
  <c r="AI33" i="4"/>
  <c r="AK33" i="4"/>
  <c r="AN33" i="4"/>
  <c r="AR33" i="4"/>
  <c r="AS33" i="4"/>
  <c r="BF25" i="4"/>
  <c r="BE25" i="4"/>
  <c r="BD25" i="4"/>
  <c r="BC25" i="4"/>
  <c r="BB25" i="4"/>
  <c r="BA25" i="4"/>
  <c r="AZ25" i="4"/>
  <c r="AY25" i="4"/>
  <c r="BB16" i="4"/>
  <c r="BA16" i="4"/>
  <c r="AZ16" i="4"/>
  <c r="AY16" i="4"/>
  <c r="BE243" i="4"/>
  <c r="BD243" i="4"/>
  <c r="BC243" i="4"/>
  <c r="BE305" i="4"/>
  <c r="BD305" i="4"/>
  <c r="BC305" i="4"/>
  <c r="BE304" i="4"/>
  <c r="BD304" i="4"/>
  <c r="BC304" i="4"/>
  <c r="BE303" i="4"/>
  <c r="BD303" i="4"/>
  <c r="BC303" i="4"/>
  <c r="BE301" i="4"/>
  <c r="BD301" i="4"/>
  <c r="BC301" i="4"/>
  <c r="BE299" i="4"/>
  <c r="BD299" i="4"/>
  <c r="BC299" i="4"/>
  <c r="BE298" i="4"/>
  <c r="BD298" i="4"/>
  <c r="BC298" i="4"/>
  <c r="BE297" i="4"/>
  <c r="BD297" i="4"/>
  <c r="BC297" i="4"/>
  <c r="BE296" i="4"/>
  <c r="BD296" i="4"/>
  <c r="BC296" i="4"/>
  <c r="BE294" i="4"/>
  <c r="BD294" i="4"/>
  <c r="BC294" i="4"/>
  <c r="BE293" i="4"/>
  <c r="BD293" i="4"/>
  <c r="BC293" i="4"/>
  <c r="BE291" i="4"/>
  <c r="BD291" i="4"/>
  <c r="BC291" i="4"/>
  <c r="BE290" i="4"/>
  <c r="BD290" i="4"/>
  <c r="BC290" i="4"/>
  <c r="BE288" i="4"/>
  <c r="BD288" i="4"/>
  <c r="BC288" i="4"/>
  <c r="BE287" i="4"/>
  <c r="BD287" i="4"/>
  <c r="BC287" i="4"/>
  <c r="BE286" i="4"/>
  <c r="BD286" i="4"/>
  <c r="BC286" i="4"/>
  <c r="BE284" i="4"/>
  <c r="BD284" i="4"/>
  <c r="BC284" i="4"/>
  <c r="BE283" i="4"/>
  <c r="BD283" i="4"/>
  <c r="BC283" i="4"/>
  <c r="BE282" i="4"/>
  <c r="BD282" i="4"/>
  <c r="BC282" i="4"/>
  <c r="BE281" i="4"/>
  <c r="BD281" i="4"/>
  <c r="BC281" i="4"/>
  <c r="BE279" i="4"/>
  <c r="BD279" i="4"/>
  <c r="BC279" i="4"/>
  <c r="BE278" i="4"/>
  <c r="BD278" i="4"/>
  <c r="BC278" i="4"/>
  <c r="BE276" i="4"/>
  <c r="BD276" i="4"/>
  <c r="BC276" i="4"/>
  <c r="BE275" i="4"/>
  <c r="BD275" i="4"/>
  <c r="BC275" i="4"/>
  <c r="BE273" i="4"/>
  <c r="BD273" i="4"/>
  <c r="BC273" i="4"/>
  <c r="BE272" i="4"/>
  <c r="BD272" i="4"/>
  <c r="BC272" i="4"/>
  <c r="BE270" i="4"/>
  <c r="BD270" i="4"/>
  <c r="BC270" i="4"/>
  <c r="BE269" i="4"/>
  <c r="BD269" i="4"/>
  <c r="BC269" i="4"/>
  <c r="BE267" i="4"/>
  <c r="BD267" i="4"/>
  <c r="BC267" i="4"/>
  <c r="BE266" i="4"/>
  <c r="BD266" i="4"/>
  <c r="BC266" i="4"/>
  <c r="BE265" i="4"/>
  <c r="BD265" i="4"/>
  <c r="BC265" i="4"/>
  <c r="BE263" i="4"/>
  <c r="BD263" i="4"/>
  <c r="BC263" i="4"/>
  <c r="BE262" i="4"/>
  <c r="BD262" i="4"/>
  <c r="BC262" i="4"/>
  <c r="BE261" i="4"/>
  <c r="BD261" i="4"/>
  <c r="BC261" i="4"/>
  <c r="BE260" i="4"/>
  <c r="BD260" i="4"/>
  <c r="BC260" i="4"/>
  <c r="BE259" i="4"/>
  <c r="BD259" i="4"/>
  <c r="BC259" i="4"/>
  <c r="BE258" i="4"/>
  <c r="BD258" i="4"/>
  <c r="BC258" i="4"/>
  <c r="BE257" i="4"/>
  <c r="BD257" i="4"/>
  <c r="BC257" i="4"/>
  <c r="BE255" i="4"/>
  <c r="BD255" i="4"/>
  <c r="BE254" i="4"/>
  <c r="BD254" i="4"/>
  <c r="BC254" i="4"/>
  <c r="BE253" i="4"/>
  <c r="BD253" i="4"/>
  <c r="BC253" i="4"/>
  <c r="BE252" i="4"/>
  <c r="BD252" i="4"/>
  <c r="BC252" i="4"/>
  <c r="BE250" i="4"/>
  <c r="BD250" i="4"/>
  <c r="BC250" i="4"/>
  <c r="BE248" i="4"/>
  <c r="BD248" i="4"/>
  <c r="BC248" i="4"/>
  <c r="BE247" i="4"/>
  <c r="BD247" i="4"/>
  <c r="BC247" i="4"/>
  <c r="BE246" i="4"/>
  <c r="BD246" i="4"/>
  <c r="BC246" i="4"/>
  <c r="BE244" i="4"/>
  <c r="BD244" i="4"/>
  <c r="BC244" i="4"/>
  <c r="BE242" i="4"/>
  <c r="BD242" i="4"/>
  <c r="BC242" i="4"/>
  <c r="BE241" i="4"/>
  <c r="BD241" i="4"/>
  <c r="BC241" i="4"/>
  <c r="BE240" i="4"/>
  <c r="BD240" i="4"/>
  <c r="BC240" i="4"/>
  <c r="BE239" i="4"/>
  <c r="BD239" i="4"/>
  <c r="BC239" i="4"/>
  <c r="BE237" i="4"/>
  <c r="BD237" i="4"/>
  <c r="BC237" i="4"/>
  <c r="BE236" i="4"/>
  <c r="BD236" i="4"/>
  <c r="BC236" i="4"/>
  <c r="BE234" i="4"/>
  <c r="BD234" i="4"/>
  <c r="BC234" i="4"/>
  <c r="BE233" i="4"/>
  <c r="BD233" i="4"/>
  <c r="BC233" i="4"/>
  <c r="BE231" i="4"/>
  <c r="BD231" i="4"/>
  <c r="BC231" i="4"/>
  <c r="BE230" i="4"/>
  <c r="BD230" i="4"/>
  <c r="BC230" i="4"/>
  <c r="BE228" i="4"/>
  <c r="BD228" i="4"/>
  <c r="BC228" i="4"/>
  <c r="BE227" i="4"/>
  <c r="BD227" i="4"/>
  <c r="BC227" i="4"/>
  <c r="BE226" i="4"/>
  <c r="BD226" i="4"/>
  <c r="BC226" i="4"/>
  <c r="BE225" i="4"/>
  <c r="BD225" i="4"/>
  <c r="BC225" i="4"/>
  <c r="BE223" i="4"/>
  <c r="BD223" i="4"/>
  <c r="BC223" i="4"/>
  <c r="BE222" i="4"/>
  <c r="BD222" i="4"/>
  <c r="BC222" i="4"/>
  <c r="BE221" i="4"/>
  <c r="BD221" i="4"/>
  <c r="BC221" i="4"/>
  <c r="BE219" i="4"/>
  <c r="BD219" i="4"/>
  <c r="BC219" i="4"/>
  <c r="BE218" i="4"/>
  <c r="BD218" i="4"/>
  <c r="BC218" i="4"/>
  <c r="BE217" i="4"/>
  <c r="BD217" i="4"/>
  <c r="BC217" i="4"/>
  <c r="BE215" i="4"/>
  <c r="BD215" i="4"/>
  <c r="BC215" i="4"/>
  <c r="BE214" i="4"/>
  <c r="BD214" i="4"/>
  <c r="BC214" i="4"/>
  <c r="BE213" i="4"/>
  <c r="BD213" i="4"/>
  <c r="BC213" i="4"/>
  <c r="BE211" i="4"/>
  <c r="BD211" i="4"/>
  <c r="BC211" i="4"/>
  <c r="BE210" i="4"/>
  <c r="BD210" i="4"/>
  <c r="BC210" i="4"/>
  <c r="BE209" i="4"/>
  <c r="BD209" i="4"/>
  <c r="BC209" i="4"/>
  <c r="BE206" i="4"/>
  <c r="BD206" i="4"/>
  <c r="BC206" i="4"/>
  <c r="BE205" i="4"/>
  <c r="BD205" i="4"/>
  <c r="BC205" i="4"/>
  <c r="BE204" i="4"/>
  <c r="BD204" i="4"/>
  <c r="BC204" i="4"/>
  <c r="BE203" i="4"/>
  <c r="BD203" i="4"/>
  <c r="BC203" i="4"/>
  <c r="BE201" i="4"/>
  <c r="BD201" i="4"/>
  <c r="BC201" i="4"/>
  <c r="BE200" i="4"/>
  <c r="BD200" i="4"/>
  <c r="BC200" i="4"/>
  <c r="BE199" i="4"/>
  <c r="BD199" i="4"/>
  <c r="BC199" i="4"/>
  <c r="BE197" i="4"/>
  <c r="BD197" i="4"/>
  <c r="BC197" i="4"/>
  <c r="BE196" i="4"/>
  <c r="BD196" i="4"/>
  <c r="BC196" i="4"/>
  <c r="BE193" i="4"/>
  <c r="BD193" i="4"/>
  <c r="BC193" i="4"/>
  <c r="BE192" i="4"/>
  <c r="BD192" i="4"/>
  <c r="BC192" i="4"/>
  <c r="BE191" i="4"/>
  <c r="BD191" i="4"/>
  <c r="BC191" i="4"/>
  <c r="BE190" i="4"/>
  <c r="BD190" i="4"/>
  <c r="BC190" i="4"/>
  <c r="BE188" i="4"/>
  <c r="BD188" i="4"/>
  <c r="BC188" i="4"/>
  <c r="BE187" i="4"/>
  <c r="BD187" i="4"/>
  <c r="BC187" i="4"/>
  <c r="BE185" i="4"/>
  <c r="BD185" i="4"/>
  <c r="BC185" i="4"/>
  <c r="BE184" i="4"/>
  <c r="BD184" i="4"/>
  <c r="BC184" i="4"/>
  <c r="BE183" i="4"/>
  <c r="BD183" i="4"/>
  <c r="BC183" i="4"/>
  <c r="BE181" i="4"/>
  <c r="BD181" i="4"/>
  <c r="BC181" i="4"/>
  <c r="BE180" i="4"/>
  <c r="BD180" i="4"/>
  <c r="BC180" i="4"/>
  <c r="BE179" i="4"/>
  <c r="BD179" i="4"/>
  <c r="BC179" i="4"/>
  <c r="BA305" i="4"/>
  <c r="AZ305" i="4"/>
  <c r="AY305" i="4"/>
  <c r="BA304" i="4"/>
  <c r="AZ304" i="4"/>
  <c r="AY304" i="4"/>
  <c r="BA303" i="4"/>
  <c r="AZ303" i="4"/>
  <c r="AY303" i="4"/>
  <c r="BA302" i="4"/>
  <c r="AZ302" i="4"/>
  <c r="AY302" i="4"/>
  <c r="BA300" i="4"/>
  <c r="AZ300" i="4"/>
  <c r="AY300" i="4"/>
  <c r="BA298" i="4"/>
  <c r="AZ298" i="4"/>
  <c r="AY298" i="4"/>
  <c r="BA297" i="4"/>
  <c r="AZ297" i="4"/>
  <c r="AY297" i="4"/>
  <c r="BA296" i="4"/>
  <c r="AZ296" i="4"/>
  <c r="AY296" i="4"/>
  <c r="BA295" i="4"/>
  <c r="AZ295" i="4"/>
  <c r="AY295" i="4"/>
  <c r="BA293" i="4"/>
  <c r="AZ293" i="4"/>
  <c r="AY293" i="4"/>
  <c r="BA292" i="4"/>
  <c r="AZ292" i="4"/>
  <c r="AY292" i="4"/>
  <c r="BA290" i="4"/>
  <c r="AZ290" i="4"/>
  <c r="AY290" i="4"/>
  <c r="BA289" i="4"/>
  <c r="AZ289" i="4"/>
  <c r="AY289" i="4"/>
  <c r="BA287" i="4"/>
  <c r="AZ287" i="4"/>
  <c r="AY287" i="4"/>
  <c r="BA286" i="4"/>
  <c r="AZ286" i="4"/>
  <c r="AY286" i="4"/>
  <c r="BA285" i="4"/>
  <c r="AZ285" i="4"/>
  <c r="AY285" i="4"/>
  <c r="BA283" i="4"/>
  <c r="AZ283" i="4"/>
  <c r="AY283" i="4"/>
  <c r="BA282" i="4"/>
  <c r="AZ282" i="4"/>
  <c r="AY282" i="4"/>
  <c r="BA281" i="4"/>
  <c r="AZ281" i="4"/>
  <c r="AY281" i="4"/>
  <c r="BA280" i="4"/>
  <c r="AZ280" i="4"/>
  <c r="AY280" i="4"/>
  <c r="BA278" i="4"/>
  <c r="AZ278" i="4"/>
  <c r="AY278" i="4"/>
  <c r="BA277" i="4"/>
  <c r="AZ277" i="4"/>
  <c r="AY277" i="4"/>
  <c r="BA275" i="4"/>
  <c r="AZ275" i="4"/>
  <c r="AY275" i="4"/>
  <c r="BA274" i="4"/>
  <c r="AZ274" i="4"/>
  <c r="AY274" i="4"/>
  <c r="BA272" i="4"/>
  <c r="AZ272" i="4"/>
  <c r="AY272" i="4"/>
  <c r="BA271" i="4"/>
  <c r="AZ271" i="4"/>
  <c r="AY271" i="4"/>
  <c r="BA269" i="4"/>
  <c r="AZ269" i="4"/>
  <c r="AY269" i="4"/>
  <c r="BA268" i="4"/>
  <c r="AZ268" i="4"/>
  <c r="AY268" i="4"/>
  <c r="BA266" i="4"/>
  <c r="AZ266" i="4"/>
  <c r="AY266" i="4"/>
  <c r="BA265" i="4"/>
  <c r="AZ265" i="4"/>
  <c r="AY265" i="4"/>
  <c r="BA264" i="4"/>
  <c r="AZ264" i="4"/>
  <c r="AY264" i="4"/>
  <c r="BA262" i="4"/>
  <c r="AZ262" i="4"/>
  <c r="AY262" i="4"/>
  <c r="BA261" i="4"/>
  <c r="AZ261" i="4"/>
  <c r="AY261" i="4"/>
  <c r="BA260" i="4"/>
  <c r="AZ260" i="4"/>
  <c r="AY260" i="4"/>
  <c r="BA259" i="4"/>
  <c r="AZ259" i="4"/>
  <c r="AY259" i="4"/>
  <c r="BA258" i="4"/>
  <c r="AZ258" i="4"/>
  <c r="AY258" i="4"/>
  <c r="BA257" i="4"/>
  <c r="AZ257" i="4"/>
  <c r="AY257" i="4"/>
  <c r="BA256" i="4"/>
  <c r="AZ256" i="4"/>
  <c r="AY256" i="4"/>
  <c r="BA254" i="4"/>
  <c r="AZ254" i="4"/>
  <c r="BA253" i="4"/>
  <c r="AZ253" i="4"/>
  <c r="AY253" i="4"/>
  <c r="BA252" i="4"/>
  <c r="AZ252" i="4"/>
  <c r="AY252" i="4"/>
  <c r="BA251" i="4"/>
  <c r="AZ251" i="4"/>
  <c r="AY251" i="4"/>
  <c r="AY250" i="4"/>
  <c r="BA249" i="4"/>
  <c r="AZ249" i="4"/>
  <c r="AY249" i="4"/>
  <c r="BA247" i="4"/>
  <c r="AZ247" i="4"/>
  <c r="AY247" i="4"/>
  <c r="BA246" i="4"/>
  <c r="AZ246" i="4"/>
  <c r="AY246" i="4"/>
  <c r="BA245" i="4"/>
  <c r="AZ245" i="4"/>
  <c r="AY245" i="4"/>
  <c r="BA243" i="4"/>
  <c r="AZ243" i="4"/>
  <c r="AY243" i="4"/>
  <c r="BA242" i="4"/>
  <c r="AZ242" i="4"/>
  <c r="AY242" i="4"/>
  <c r="BA241" i="4"/>
  <c r="AZ241" i="4"/>
  <c r="AY241" i="4"/>
  <c r="BA240" i="4"/>
  <c r="AZ240" i="4"/>
  <c r="AY240" i="4"/>
  <c r="BA239" i="4"/>
  <c r="AZ239" i="4"/>
  <c r="AY239" i="4"/>
  <c r="BA237" i="4"/>
  <c r="AZ237" i="4"/>
  <c r="AY237" i="4"/>
  <c r="BA236" i="4"/>
  <c r="AZ236" i="4"/>
  <c r="AY236" i="4"/>
  <c r="BA234" i="4"/>
  <c r="AZ234" i="4"/>
  <c r="AY234" i="4"/>
  <c r="BA233" i="4"/>
  <c r="AZ233" i="4"/>
  <c r="AY233" i="4"/>
  <c r="BA231" i="4"/>
  <c r="AZ231" i="4"/>
  <c r="AY231" i="4"/>
  <c r="BA230" i="4"/>
  <c r="AZ230" i="4"/>
  <c r="AY230" i="4"/>
  <c r="BA228" i="4"/>
  <c r="AZ228" i="4"/>
  <c r="AY228" i="4"/>
  <c r="BA227" i="4"/>
  <c r="AZ227" i="4"/>
  <c r="AY227" i="4"/>
  <c r="BA226" i="4"/>
  <c r="AZ226" i="4"/>
  <c r="AY226" i="4"/>
  <c r="BA225" i="4"/>
  <c r="AZ225" i="4"/>
  <c r="AY225" i="4"/>
  <c r="BA223" i="4"/>
  <c r="AZ223" i="4"/>
  <c r="AY223" i="4"/>
  <c r="BA222" i="4"/>
  <c r="AZ222" i="4"/>
  <c r="AY222" i="4"/>
  <c r="BA221" i="4"/>
  <c r="AZ221" i="4"/>
  <c r="AY221" i="4"/>
  <c r="BA219" i="4"/>
  <c r="AZ219" i="4"/>
  <c r="AY219" i="4"/>
  <c r="BA218" i="4"/>
  <c r="AZ218" i="4"/>
  <c r="AY218" i="4"/>
  <c r="BA217" i="4"/>
  <c r="AZ217" i="4"/>
  <c r="AY217" i="4"/>
  <c r="BA215" i="4"/>
  <c r="AZ215" i="4"/>
  <c r="AY215" i="4"/>
  <c r="BA214" i="4"/>
  <c r="AZ214" i="4"/>
  <c r="AY214" i="4"/>
  <c r="BA213" i="4"/>
  <c r="AZ213" i="4"/>
  <c r="AY213" i="4"/>
  <c r="BA211" i="4"/>
  <c r="AZ211" i="4"/>
  <c r="AY211" i="4"/>
  <c r="BA210" i="4"/>
  <c r="AZ210" i="4"/>
  <c r="AY210" i="4"/>
  <c r="BA209" i="4"/>
  <c r="AZ209" i="4"/>
  <c r="AY209" i="4"/>
  <c r="BA206" i="4"/>
  <c r="AZ206" i="4"/>
  <c r="AY206" i="4"/>
  <c r="BA205" i="4"/>
  <c r="AZ205" i="4"/>
  <c r="AY205" i="4"/>
  <c r="BA204" i="4"/>
  <c r="AZ204" i="4"/>
  <c r="AY204" i="4"/>
  <c r="BA203" i="4"/>
  <c r="AZ203" i="4"/>
  <c r="AY203" i="4"/>
  <c r="BA201" i="4"/>
  <c r="AZ201" i="4"/>
  <c r="AY201" i="4"/>
  <c r="BA200" i="4"/>
  <c r="AZ200" i="4"/>
  <c r="AY200" i="4"/>
  <c r="BA199" i="4"/>
  <c r="AZ199" i="4"/>
  <c r="AY199" i="4"/>
  <c r="BA197" i="4"/>
  <c r="AZ197" i="4"/>
  <c r="AY197" i="4"/>
  <c r="BA196" i="4"/>
  <c r="AZ196" i="4"/>
  <c r="AY196" i="4"/>
  <c r="BA193" i="4"/>
  <c r="AZ193" i="4"/>
  <c r="AY193" i="4"/>
  <c r="BA192" i="4"/>
  <c r="AZ192" i="4"/>
  <c r="AY192" i="4"/>
  <c r="BA191" i="4"/>
  <c r="AZ191" i="4"/>
  <c r="AY191" i="4"/>
  <c r="BA190" i="4"/>
  <c r="AZ190" i="4"/>
  <c r="AY190" i="4"/>
  <c r="BA188" i="4"/>
  <c r="AZ188" i="4"/>
  <c r="AY188" i="4"/>
  <c r="BA187" i="4"/>
  <c r="AZ187" i="4"/>
  <c r="AY187" i="4"/>
  <c r="BA185" i="4"/>
  <c r="AZ185" i="4"/>
  <c r="AY185" i="4"/>
  <c r="BA184" i="4"/>
  <c r="AZ184" i="4"/>
  <c r="AY184" i="4"/>
  <c r="BA183" i="4"/>
  <c r="AZ183" i="4"/>
  <c r="AY183" i="4"/>
  <c r="BA181" i="4"/>
  <c r="AZ181" i="4"/>
  <c r="AY181" i="4"/>
  <c r="BA180" i="4"/>
  <c r="AZ180" i="4"/>
  <c r="AY180" i="4"/>
  <c r="BA179" i="4"/>
  <c r="AZ179" i="4"/>
  <c r="AY179" i="4"/>
  <c r="BA169" i="4"/>
  <c r="AZ169" i="4"/>
  <c r="AY169" i="4"/>
  <c r="BA168" i="4"/>
  <c r="AZ168" i="4"/>
  <c r="AY168" i="4"/>
  <c r="BA167" i="4"/>
  <c r="AZ167" i="4"/>
  <c r="AY167" i="4"/>
  <c r="BA166" i="4"/>
  <c r="AZ166" i="4"/>
  <c r="AY166" i="4"/>
  <c r="BA164" i="4"/>
  <c r="AZ164" i="4"/>
  <c r="AY164" i="4"/>
  <c r="BA162" i="4"/>
  <c r="AZ162" i="4"/>
  <c r="AY162" i="4"/>
  <c r="BA161" i="4"/>
  <c r="AZ161" i="4"/>
  <c r="AY161" i="4"/>
  <c r="BA160" i="4"/>
  <c r="AZ160" i="4"/>
  <c r="AY160" i="4"/>
  <c r="BA159" i="4"/>
  <c r="AZ159" i="4"/>
  <c r="AY159" i="4"/>
  <c r="BA157" i="4"/>
  <c r="AZ157" i="4"/>
  <c r="AY157" i="4"/>
  <c r="BA156" i="4"/>
  <c r="AZ156" i="4"/>
  <c r="AY156" i="4"/>
  <c r="BA154" i="4"/>
  <c r="AZ154" i="4"/>
  <c r="AY154" i="4"/>
  <c r="BA153" i="4"/>
  <c r="AZ153" i="4"/>
  <c r="AY153" i="4"/>
  <c r="BA151" i="4"/>
  <c r="AZ151" i="4"/>
  <c r="AY151" i="4"/>
  <c r="BA150" i="4"/>
  <c r="AZ150" i="4"/>
  <c r="AY150" i="4"/>
  <c r="BA149" i="4"/>
  <c r="AZ149" i="4"/>
  <c r="AY149" i="4"/>
  <c r="BA147" i="4"/>
  <c r="AZ147" i="4"/>
  <c r="AY147" i="4"/>
  <c r="BA146" i="4"/>
  <c r="AZ146" i="4"/>
  <c r="AY146" i="4"/>
  <c r="BA145" i="4"/>
  <c r="AZ145" i="4"/>
  <c r="AY145" i="4"/>
  <c r="BA144" i="4"/>
  <c r="AZ144" i="4"/>
  <c r="AY144" i="4"/>
  <c r="BA142" i="4"/>
  <c r="AZ142" i="4"/>
  <c r="AY142" i="4"/>
  <c r="BA141" i="4"/>
  <c r="AZ141" i="4"/>
  <c r="AY141" i="4"/>
  <c r="BA139" i="4"/>
  <c r="AZ139" i="4"/>
  <c r="AY139" i="4"/>
  <c r="BA138" i="4"/>
  <c r="AZ138" i="4"/>
  <c r="AY138" i="4"/>
  <c r="BA136" i="4"/>
  <c r="AZ136" i="4"/>
  <c r="AY136" i="4"/>
  <c r="BA135" i="4"/>
  <c r="AZ135" i="4"/>
  <c r="AY135" i="4"/>
  <c r="BA133" i="4"/>
  <c r="AZ133" i="4"/>
  <c r="AY133" i="4"/>
  <c r="BA132" i="4"/>
  <c r="AZ132" i="4"/>
  <c r="AY132" i="4"/>
  <c r="BA130" i="4"/>
  <c r="AZ130" i="4"/>
  <c r="AY130" i="4"/>
  <c r="BA129" i="4"/>
  <c r="AZ129" i="4"/>
  <c r="AY129" i="4"/>
  <c r="BA128" i="4"/>
  <c r="AZ128" i="4"/>
  <c r="AY128" i="4"/>
  <c r="BA126" i="4"/>
  <c r="AZ126" i="4"/>
  <c r="AY126" i="4"/>
  <c r="BA125" i="4"/>
  <c r="AZ125" i="4"/>
  <c r="AY125" i="4"/>
  <c r="BA124" i="4"/>
  <c r="AZ124" i="4"/>
  <c r="AY124" i="4"/>
  <c r="BA123" i="4"/>
  <c r="AZ123" i="4"/>
  <c r="AY123" i="4"/>
  <c r="BA122" i="4"/>
  <c r="AZ122" i="4"/>
  <c r="AY122" i="4"/>
  <c r="BA121" i="4"/>
  <c r="AZ121" i="4"/>
  <c r="AY121" i="4"/>
  <c r="BA120" i="4"/>
  <c r="AZ120" i="4"/>
  <c r="AY120" i="4"/>
  <c r="BA118" i="4"/>
  <c r="AZ118" i="4"/>
  <c r="AY118" i="4"/>
  <c r="BA117" i="4"/>
  <c r="AZ117" i="4"/>
  <c r="AY117" i="4"/>
  <c r="BA116" i="4"/>
  <c r="AZ116" i="4"/>
  <c r="AY116" i="4"/>
  <c r="BA115" i="4"/>
  <c r="AZ115" i="4"/>
  <c r="AY115" i="4"/>
  <c r="BA113" i="4"/>
  <c r="AZ113" i="4"/>
  <c r="AY113" i="4"/>
  <c r="BA111" i="4"/>
  <c r="AZ111" i="4"/>
  <c r="AY111" i="4"/>
  <c r="BA110" i="4"/>
  <c r="AZ110" i="4"/>
  <c r="AY110" i="4"/>
  <c r="BA109" i="4"/>
  <c r="AZ109" i="4"/>
  <c r="AY109" i="4"/>
  <c r="BA107" i="4"/>
  <c r="AZ107" i="4"/>
  <c r="AY107" i="4"/>
  <c r="BA106" i="4"/>
  <c r="AZ106" i="4"/>
  <c r="AY106" i="4"/>
  <c r="BA105" i="4"/>
  <c r="AZ105" i="4"/>
  <c r="AY105" i="4"/>
  <c r="BA104" i="4"/>
  <c r="AZ104" i="4"/>
  <c r="AY104" i="4"/>
  <c r="BA103" i="4"/>
  <c r="AZ103" i="4"/>
  <c r="AY103" i="4"/>
  <c r="BA101" i="4"/>
  <c r="AZ101" i="4"/>
  <c r="AY101" i="4"/>
  <c r="BA100" i="4"/>
  <c r="AZ100" i="4"/>
  <c r="AY100" i="4"/>
  <c r="BA98" i="4"/>
  <c r="AZ98" i="4"/>
  <c r="AY98" i="4"/>
  <c r="BA97" i="4"/>
  <c r="AZ97" i="4"/>
  <c r="AY97" i="4"/>
  <c r="BA95" i="4"/>
  <c r="AZ95" i="4"/>
  <c r="AY95" i="4"/>
  <c r="BA94" i="4"/>
  <c r="AZ94" i="4"/>
  <c r="AY94" i="4"/>
  <c r="BA92" i="4"/>
  <c r="AZ92" i="4"/>
  <c r="AY92" i="4"/>
  <c r="BA91" i="4"/>
  <c r="AZ91" i="4"/>
  <c r="AY91" i="4"/>
  <c r="BA90" i="4"/>
  <c r="AZ90" i="4"/>
  <c r="AY90" i="4"/>
  <c r="BA89" i="4"/>
  <c r="AZ89" i="4"/>
  <c r="AY89" i="4"/>
  <c r="BA87" i="4"/>
  <c r="AZ87" i="4"/>
  <c r="AY87" i="4"/>
  <c r="BA86" i="4"/>
  <c r="AZ86" i="4"/>
  <c r="AY86" i="4"/>
  <c r="BA85" i="4"/>
  <c r="AZ85" i="4"/>
  <c r="AY85" i="4"/>
  <c r="BA83" i="4"/>
  <c r="AZ83" i="4"/>
  <c r="AY83" i="4"/>
  <c r="BA82" i="4"/>
  <c r="AZ82" i="4"/>
  <c r="AY82" i="4"/>
  <c r="BA81" i="4"/>
  <c r="AZ81" i="4"/>
  <c r="AY81" i="4"/>
  <c r="BA79" i="4"/>
  <c r="AZ79" i="4"/>
  <c r="AY79" i="4"/>
  <c r="BA78" i="4"/>
  <c r="AZ78" i="4"/>
  <c r="AY78" i="4"/>
  <c r="BA77" i="4"/>
  <c r="AZ77" i="4"/>
  <c r="AY77" i="4"/>
  <c r="BA75" i="4"/>
  <c r="AZ75" i="4"/>
  <c r="AY75" i="4"/>
  <c r="BA74" i="4"/>
  <c r="AZ74" i="4"/>
  <c r="AY74" i="4"/>
  <c r="BA73" i="4"/>
  <c r="AZ73" i="4"/>
  <c r="AY73" i="4"/>
  <c r="BA70" i="4"/>
  <c r="AZ70" i="4"/>
  <c r="AY70" i="4"/>
  <c r="BA69" i="4"/>
  <c r="AZ69" i="4"/>
  <c r="AY69" i="4"/>
  <c r="BA68" i="4"/>
  <c r="AZ68" i="4"/>
  <c r="AY68" i="4"/>
  <c r="BA67" i="4"/>
  <c r="AZ67" i="4"/>
  <c r="AY67" i="4"/>
  <c r="BA65" i="4"/>
  <c r="AZ65" i="4"/>
  <c r="AY65" i="4"/>
  <c r="BA64" i="4"/>
  <c r="AZ64" i="4"/>
  <c r="AY64" i="4"/>
  <c r="BA63" i="4"/>
  <c r="AZ63" i="4"/>
  <c r="AY63" i="4"/>
  <c r="BA61" i="4"/>
  <c r="AZ61" i="4"/>
  <c r="AY61" i="4"/>
  <c r="BA60" i="4"/>
  <c r="AZ60" i="4"/>
  <c r="AY60" i="4"/>
  <c r="BA57" i="4"/>
  <c r="AZ57" i="4"/>
  <c r="AY57" i="4"/>
  <c r="BA56" i="4"/>
  <c r="AZ56" i="4"/>
  <c r="AY56" i="4"/>
  <c r="BA55" i="4"/>
  <c r="AZ55" i="4"/>
  <c r="AY55" i="4"/>
  <c r="BA54" i="4"/>
  <c r="AZ54" i="4"/>
  <c r="AY54" i="4"/>
  <c r="BA52" i="4"/>
  <c r="AZ52" i="4"/>
  <c r="AY52" i="4"/>
  <c r="BA51" i="4"/>
  <c r="AZ51" i="4"/>
  <c r="AY51" i="4"/>
  <c r="BA49" i="4"/>
  <c r="AZ49" i="4"/>
  <c r="AY49" i="4"/>
  <c r="BA48" i="4"/>
  <c r="AZ48" i="4"/>
  <c r="AY48" i="4"/>
  <c r="BA47" i="4"/>
  <c r="AZ47" i="4"/>
  <c r="AY47" i="4"/>
  <c r="BA45" i="4"/>
  <c r="AZ45" i="4"/>
  <c r="AY45" i="4"/>
  <c r="BA44" i="4"/>
  <c r="AZ44" i="4"/>
  <c r="AY44" i="4"/>
  <c r="BA43" i="4"/>
  <c r="AZ43" i="4"/>
  <c r="AY43" i="4"/>
  <c r="F13" i="7" l="1"/>
  <c r="AP33" i="4"/>
  <c r="J33" i="4"/>
  <c r="AO33" i="4"/>
  <c r="Y33" i="4"/>
  <c r="E33" i="4"/>
  <c r="AX33" i="4"/>
  <c r="AH33" i="4"/>
  <c r="AD33" i="4"/>
  <c r="Z33" i="4"/>
  <c r="V33" i="4"/>
  <c r="R33" i="4"/>
  <c r="AL33" i="4"/>
  <c r="I33" i="4"/>
  <c r="F33" i="4"/>
  <c r="BF192" i="4"/>
  <c r="BF204" i="4"/>
  <c r="BF226" i="4"/>
  <c r="BF301" i="4"/>
  <c r="BF188" i="4"/>
  <c r="BF183" i="4"/>
  <c r="BF259" i="4"/>
  <c r="BF297" i="4"/>
  <c r="BF243" i="4"/>
  <c r="BF275" i="4"/>
  <c r="BF184" i="4"/>
  <c r="BF190" i="4"/>
  <c r="BF196" i="4"/>
  <c r="BF201" i="4"/>
  <c r="BF213" i="4"/>
  <c r="BF234" i="4"/>
  <c r="BF219" i="4"/>
  <c r="BF305" i="4"/>
  <c r="BF200" i="4"/>
  <c r="BF291" i="4"/>
  <c r="BF298" i="4"/>
  <c r="BF303" i="4"/>
  <c r="BF180" i="4"/>
  <c r="BF187" i="4"/>
  <c r="BF199" i="4"/>
  <c r="BF210" i="4"/>
  <c r="BF214" i="4"/>
  <c r="BF247" i="4"/>
  <c r="BF283" i="4"/>
  <c r="BF242" i="4"/>
  <c r="BF267" i="4"/>
  <c r="BF279" i="4"/>
  <c r="BF191" i="4"/>
  <c r="BF203" i="4"/>
  <c r="BF206" i="4"/>
  <c r="BF218" i="4"/>
  <c r="BF287" i="4"/>
  <c r="BF211" i="4"/>
  <c r="BF197" i="4"/>
  <c r="BF209" i="4"/>
  <c r="BF215" i="4"/>
  <c r="BF230" i="4"/>
  <c r="BF296" i="4"/>
  <c r="BF299" i="4"/>
  <c r="BF179" i="4"/>
  <c r="BF205" i="4"/>
  <c r="BF217" i="4"/>
  <c r="BF263" i="4"/>
  <c r="BF304" i="4"/>
  <c r="BF222" i="4"/>
  <c r="BF255" i="4"/>
  <c r="BF181" i="4"/>
  <c r="BF185" i="4"/>
  <c r="BF193" i="4"/>
  <c r="BF221" i="4"/>
  <c r="BF233" i="4"/>
  <c r="BF241" i="4"/>
  <c r="BF258" i="4"/>
  <c r="BF262" i="4"/>
  <c r="BF266" i="4"/>
  <c r="BF270" i="4"/>
  <c r="BF278" i="4"/>
  <c r="BF282" i="4"/>
  <c r="BF294" i="4"/>
  <c r="BF228" i="4"/>
  <c r="BF261" i="4"/>
  <c r="BF265" i="4"/>
  <c r="BF269" i="4"/>
  <c r="BF273" i="4"/>
  <c r="BF281" i="4"/>
  <c r="BF293" i="4"/>
  <c r="BF225" i="4"/>
  <c r="BF237" i="4"/>
  <c r="BF246" i="4"/>
  <c r="BF250" i="4"/>
  <c r="BF254" i="4"/>
  <c r="BF286" i="4"/>
  <c r="BF290" i="4"/>
  <c r="BF236" i="4"/>
  <c r="BF240" i="4"/>
  <c r="BF253" i="4"/>
  <c r="BF257" i="4"/>
  <c r="BF223" i="4"/>
  <c r="BF227" i="4"/>
  <c r="BF231" i="4"/>
  <c r="BF239" i="4"/>
  <c r="BF244" i="4"/>
  <c r="BF248" i="4"/>
  <c r="BF252" i="4"/>
  <c r="BF260" i="4"/>
  <c r="BF272" i="4"/>
  <c r="BF276" i="4"/>
  <c r="BF284" i="4"/>
  <c r="BF288" i="4"/>
  <c r="BA9" i="4" l="1"/>
  <c r="K114" i="4" l="1"/>
  <c r="G114" i="4" l="1"/>
  <c r="F200" i="4" l="1"/>
  <c r="J200" i="4"/>
  <c r="N200" i="4"/>
  <c r="R200" i="4"/>
  <c r="V200" i="4"/>
  <c r="Z200" i="4"/>
  <c r="AD200" i="4"/>
  <c r="AH200" i="4"/>
  <c r="AL200" i="4"/>
  <c r="N64" i="4" l="1"/>
  <c r="J64" i="4"/>
  <c r="F64" i="4"/>
  <c r="BB64" i="4" l="1"/>
  <c r="AX57" i="4"/>
  <c r="AX56" i="4"/>
  <c r="AX55" i="4"/>
  <c r="AX54" i="4"/>
  <c r="AX52" i="4"/>
  <c r="AX51" i="4"/>
  <c r="AX49" i="4"/>
  <c r="AX48" i="4"/>
  <c r="AX47" i="4"/>
  <c r="AX45" i="4"/>
  <c r="AX44" i="4"/>
  <c r="AX43" i="4"/>
  <c r="AT57" i="4"/>
  <c r="AT56" i="4"/>
  <c r="AT55" i="4"/>
  <c r="AT54" i="4"/>
  <c r="AT52" i="4"/>
  <c r="AT51" i="4"/>
  <c r="AT49" i="4"/>
  <c r="AT48" i="4"/>
  <c r="AT47" i="4"/>
  <c r="AT45" i="4"/>
  <c r="AT44" i="4"/>
  <c r="AT43" i="4"/>
  <c r="AP57" i="4"/>
  <c r="AP56" i="4"/>
  <c r="AP55" i="4"/>
  <c r="AP54" i="4"/>
  <c r="AP52" i="4"/>
  <c r="AP51" i="4"/>
  <c r="AP49" i="4"/>
  <c r="AP48" i="4"/>
  <c r="AP47" i="4"/>
  <c r="AP45" i="4"/>
  <c r="AP44" i="4"/>
  <c r="AP43" i="4"/>
  <c r="AL57" i="4"/>
  <c r="AL56" i="4"/>
  <c r="AL55" i="4"/>
  <c r="AL54" i="4"/>
  <c r="AL52" i="4"/>
  <c r="AL51" i="4"/>
  <c r="AL49" i="4"/>
  <c r="AL48" i="4"/>
  <c r="AL47" i="4"/>
  <c r="AL45" i="4"/>
  <c r="AL44" i="4"/>
  <c r="AL43" i="4"/>
  <c r="AH57" i="4"/>
  <c r="AH56" i="4"/>
  <c r="AH55" i="4"/>
  <c r="AH54" i="4"/>
  <c r="AH52" i="4"/>
  <c r="AH51" i="4"/>
  <c r="AH49" i="4"/>
  <c r="AH48" i="4"/>
  <c r="AH47" i="4"/>
  <c r="AH45" i="4"/>
  <c r="AH44" i="4"/>
  <c r="AH43" i="4"/>
  <c r="AD57" i="4"/>
  <c r="AD56" i="4"/>
  <c r="AD55" i="4"/>
  <c r="AD54" i="4"/>
  <c r="AD52" i="4"/>
  <c r="AD51" i="4"/>
  <c r="AD49" i="4"/>
  <c r="AD48" i="4"/>
  <c r="AD47" i="4"/>
  <c r="AD45" i="4"/>
  <c r="AD44" i="4"/>
  <c r="AD43" i="4"/>
  <c r="Z57" i="4"/>
  <c r="Z56" i="4"/>
  <c r="Z55" i="4"/>
  <c r="Z54" i="4"/>
  <c r="Z52" i="4"/>
  <c r="Z51" i="4"/>
  <c r="Z49" i="4"/>
  <c r="Z48" i="4"/>
  <c r="Z47" i="4"/>
  <c r="Z45" i="4"/>
  <c r="Z44" i="4"/>
  <c r="Z43" i="4"/>
  <c r="V57" i="4"/>
  <c r="V56" i="4"/>
  <c r="V55" i="4"/>
  <c r="V54" i="4"/>
  <c r="V52" i="4"/>
  <c r="V51" i="4"/>
  <c r="V49" i="4"/>
  <c r="V48" i="4"/>
  <c r="V47" i="4"/>
  <c r="V45" i="4"/>
  <c r="V44" i="4"/>
  <c r="V43" i="4"/>
  <c r="R57" i="4"/>
  <c r="R56" i="4"/>
  <c r="R55" i="4"/>
  <c r="R54" i="4"/>
  <c r="R52" i="4"/>
  <c r="R51" i="4"/>
  <c r="R49" i="4"/>
  <c r="R48" i="4"/>
  <c r="R47" i="4"/>
  <c r="R45" i="4"/>
  <c r="R44" i="4"/>
  <c r="R43" i="4"/>
  <c r="N57" i="4"/>
  <c r="N56" i="4"/>
  <c r="N55" i="4"/>
  <c r="N54" i="4"/>
  <c r="N52" i="4"/>
  <c r="N51" i="4"/>
  <c r="N49" i="4"/>
  <c r="N48" i="4"/>
  <c r="N47" i="4"/>
  <c r="N45" i="4"/>
  <c r="N44" i="4"/>
  <c r="N43" i="4"/>
  <c r="J57" i="4"/>
  <c r="J56" i="4"/>
  <c r="J55" i="4"/>
  <c r="J54" i="4"/>
  <c r="J52" i="4"/>
  <c r="J51" i="4"/>
  <c r="J49" i="4"/>
  <c r="J48" i="4"/>
  <c r="J47" i="4"/>
  <c r="J45" i="4"/>
  <c r="J44" i="4"/>
  <c r="J43" i="4"/>
  <c r="F48" i="4"/>
  <c r="BB48" i="4" l="1"/>
  <c r="AW378" i="4" l="1"/>
  <c r="AV378" i="4"/>
  <c r="AU378" i="4"/>
  <c r="AS378" i="4"/>
  <c r="AR378" i="4"/>
  <c r="AQ378" i="4"/>
  <c r="AO378" i="4"/>
  <c r="AN378" i="4"/>
  <c r="AM378" i="4"/>
  <c r="AK378" i="4"/>
  <c r="AJ378" i="4"/>
  <c r="AI378" i="4"/>
  <c r="AG378" i="4"/>
  <c r="AF378" i="4"/>
  <c r="AE378" i="4"/>
  <c r="AC378" i="4"/>
  <c r="AB378" i="4"/>
  <c r="AA378" i="4"/>
  <c r="Y378" i="4"/>
  <c r="X378" i="4"/>
  <c r="W378" i="4"/>
  <c r="U378" i="4"/>
  <c r="T378" i="4"/>
  <c r="S378" i="4"/>
  <c r="Q378" i="4"/>
  <c r="P378" i="4"/>
  <c r="O378" i="4"/>
  <c r="M378" i="4"/>
  <c r="L378" i="4"/>
  <c r="K378" i="4"/>
  <c r="I378" i="4"/>
  <c r="H378" i="4"/>
  <c r="G378" i="4"/>
  <c r="E378" i="4"/>
  <c r="D378" i="4"/>
  <c r="C378" i="4"/>
  <c r="AW335" i="4"/>
  <c r="AV335" i="4"/>
  <c r="AU335" i="4"/>
  <c r="AS335" i="4"/>
  <c r="AR335" i="4"/>
  <c r="AQ335" i="4"/>
  <c r="AO335" i="4"/>
  <c r="AN335" i="4"/>
  <c r="AM335" i="4"/>
  <c r="AL335" i="4"/>
  <c r="AK335" i="4"/>
  <c r="AJ335" i="4"/>
  <c r="AI335" i="4"/>
  <c r="AH335" i="4"/>
  <c r="AG335" i="4"/>
  <c r="AF335" i="4"/>
  <c r="AE335" i="4"/>
  <c r="AD335" i="4"/>
  <c r="AC335" i="4"/>
  <c r="AB335" i="4"/>
  <c r="AA335" i="4"/>
  <c r="Z335" i="4"/>
  <c r="Y335" i="4"/>
  <c r="X335" i="4"/>
  <c r="W335" i="4"/>
  <c r="V335" i="4"/>
  <c r="U335" i="4"/>
  <c r="T335" i="4"/>
  <c r="S335" i="4"/>
  <c r="R335" i="4"/>
  <c r="Q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AW319" i="4"/>
  <c r="AV319" i="4"/>
  <c r="AU319" i="4"/>
  <c r="AS319" i="4"/>
  <c r="AR319" i="4"/>
  <c r="AQ319" i="4"/>
  <c r="AO319" i="4"/>
  <c r="AN319" i="4"/>
  <c r="AM319" i="4"/>
  <c r="AL319" i="4"/>
  <c r="AK319" i="4"/>
  <c r="AJ319" i="4"/>
  <c r="AI319" i="4"/>
  <c r="AH319" i="4"/>
  <c r="AG319" i="4"/>
  <c r="AF319" i="4"/>
  <c r="AE319" i="4"/>
  <c r="AD319" i="4"/>
  <c r="AC319" i="4"/>
  <c r="AB319" i="4"/>
  <c r="AA319" i="4"/>
  <c r="Z319" i="4"/>
  <c r="Y319" i="4"/>
  <c r="X319" i="4"/>
  <c r="W319" i="4"/>
  <c r="V319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C320" i="4"/>
  <c r="C322" i="4"/>
  <c r="C323" i="4"/>
  <c r="C325" i="4"/>
  <c r="C326" i="4"/>
  <c r="C327" i="4"/>
  <c r="C328" i="4"/>
  <c r="C331" i="4"/>
  <c r="C332" i="4"/>
  <c r="C334" i="4"/>
  <c r="C336" i="4"/>
  <c r="C338" i="4"/>
  <c r="C339" i="4"/>
  <c r="C340" i="4"/>
  <c r="C341" i="4"/>
  <c r="C344" i="4"/>
  <c r="C345" i="4"/>
  <c r="C346" i="4"/>
  <c r="C348" i="4"/>
  <c r="C349" i="4"/>
  <c r="C350" i="4"/>
  <c r="C352" i="4"/>
  <c r="C353" i="4"/>
  <c r="C354" i="4"/>
  <c r="C356" i="4"/>
  <c r="C357" i="4"/>
  <c r="C358" i="4"/>
  <c r="C360" i="4"/>
  <c r="C361" i="4"/>
  <c r="C362" i="4"/>
  <c r="C363" i="4"/>
  <c r="C365" i="4"/>
  <c r="C366" i="4"/>
  <c r="C368" i="4"/>
  <c r="C369" i="4"/>
  <c r="C371" i="4"/>
  <c r="AX243" i="4"/>
  <c r="AT243" i="4"/>
  <c r="AP243" i="4"/>
  <c r="AZ335" i="4"/>
  <c r="AY335" i="4"/>
  <c r="AX200" i="4"/>
  <c r="AX335" i="4" s="1"/>
  <c r="AT200" i="4"/>
  <c r="AT335" i="4" s="1"/>
  <c r="AP200" i="4"/>
  <c r="AP335" i="4" s="1"/>
  <c r="AZ319" i="4"/>
  <c r="AY319" i="4"/>
  <c r="AX184" i="4"/>
  <c r="AX319" i="4" s="1"/>
  <c r="AT184" i="4"/>
  <c r="AT319" i="4" s="1"/>
  <c r="AP184" i="4"/>
  <c r="AP319" i="4" s="1"/>
  <c r="AX107" i="4"/>
  <c r="AT107" i="4"/>
  <c r="AP107" i="4"/>
  <c r="AL107" i="4"/>
  <c r="AL378" i="4" s="1"/>
  <c r="AH107" i="4"/>
  <c r="AH378" i="4" s="1"/>
  <c r="AD107" i="4"/>
  <c r="AD378" i="4" s="1"/>
  <c r="Z107" i="4"/>
  <c r="Z378" i="4" s="1"/>
  <c r="V107" i="4"/>
  <c r="V378" i="4" s="1"/>
  <c r="R107" i="4"/>
  <c r="R378" i="4" s="1"/>
  <c r="N107" i="4"/>
  <c r="N378" i="4" s="1"/>
  <c r="J107" i="4"/>
  <c r="J378" i="4" s="1"/>
  <c r="AX106" i="4"/>
  <c r="AT106" i="4"/>
  <c r="AP106" i="4"/>
  <c r="AL106" i="4"/>
  <c r="AH106" i="4"/>
  <c r="AD106" i="4"/>
  <c r="Z106" i="4"/>
  <c r="V106" i="4"/>
  <c r="R106" i="4"/>
  <c r="N106" i="4"/>
  <c r="J106" i="4"/>
  <c r="F107" i="4"/>
  <c r="F378" i="4" s="1"/>
  <c r="C114" i="4"/>
  <c r="AY114" i="4" s="1"/>
  <c r="BB243" i="4" l="1"/>
  <c r="BB183" i="4"/>
  <c r="BA335" i="4"/>
  <c r="BB200" i="4"/>
  <c r="BB335" i="4" s="1"/>
  <c r="BB107" i="4"/>
  <c r="BA319" i="4"/>
  <c r="BB184" i="4"/>
  <c r="BB319" i="4" s="1"/>
  <c r="AY378" i="4"/>
  <c r="BA378" i="4"/>
  <c r="AZ378" i="4"/>
  <c r="AP378" i="4"/>
  <c r="AT378" i="4"/>
  <c r="AX378" i="4"/>
  <c r="BB378" i="4" l="1"/>
  <c r="AW165" i="4" l="1"/>
  <c r="AW163" i="4" s="1"/>
  <c r="AV165" i="4"/>
  <c r="AV163" i="4" s="1"/>
  <c r="AU165" i="4"/>
  <c r="AU163" i="4" s="1"/>
  <c r="AW158" i="4"/>
  <c r="AV158" i="4"/>
  <c r="AU158" i="4"/>
  <c r="AW155" i="4"/>
  <c r="AV155" i="4"/>
  <c r="AU155" i="4"/>
  <c r="AW152" i="4"/>
  <c r="AV152" i="4"/>
  <c r="AU152" i="4"/>
  <c r="AW148" i="4"/>
  <c r="AV148" i="4"/>
  <c r="AU148" i="4"/>
  <c r="AW143" i="4"/>
  <c r="AV143" i="4"/>
  <c r="AU143" i="4"/>
  <c r="AW140" i="4"/>
  <c r="AV140" i="4"/>
  <c r="AU140" i="4"/>
  <c r="AW137" i="4"/>
  <c r="AV137" i="4"/>
  <c r="AU137" i="4"/>
  <c r="AW134" i="4"/>
  <c r="AV134" i="4"/>
  <c r="AU134" i="4"/>
  <c r="AW131" i="4"/>
  <c r="AV131" i="4"/>
  <c r="AU131" i="4"/>
  <c r="AW127" i="4"/>
  <c r="AV127" i="4"/>
  <c r="AU127" i="4"/>
  <c r="AW119" i="4"/>
  <c r="AV119" i="4"/>
  <c r="AU119" i="4"/>
  <c r="AW114" i="4"/>
  <c r="AV114" i="4"/>
  <c r="AW108" i="4"/>
  <c r="AV108" i="4"/>
  <c r="AU108" i="4"/>
  <c r="AW102" i="4"/>
  <c r="AV102" i="4"/>
  <c r="AU102" i="4"/>
  <c r="AW99" i="4"/>
  <c r="AV99" i="4"/>
  <c r="AU99" i="4"/>
  <c r="AW96" i="4"/>
  <c r="AV96" i="4"/>
  <c r="AU96" i="4"/>
  <c r="AW88" i="4"/>
  <c r="AV88" i="4"/>
  <c r="AU88" i="4"/>
  <c r="AW84" i="4"/>
  <c r="AV84" i="4"/>
  <c r="AU84" i="4"/>
  <c r="AW80" i="4"/>
  <c r="AV80" i="4"/>
  <c r="AU80" i="4"/>
  <c r="AW76" i="4"/>
  <c r="AV76" i="4"/>
  <c r="AU76" i="4"/>
  <c r="AW72" i="4"/>
  <c r="AV72" i="4"/>
  <c r="AU72" i="4"/>
  <c r="AW66" i="4"/>
  <c r="AV66" i="4"/>
  <c r="AU66" i="4"/>
  <c r="AW62" i="4"/>
  <c r="AV62" i="4"/>
  <c r="AU62" i="4"/>
  <c r="AW59" i="4"/>
  <c r="AV59" i="4"/>
  <c r="AU59" i="4"/>
  <c r="AW53" i="4"/>
  <c r="AV53" i="4"/>
  <c r="AU53" i="4"/>
  <c r="AW50" i="4"/>
  <c r="AV50" i="4"/>
  <c r="AU50" i="4"/>
  <c r="AW46" i="4"/>
  <c r="AV46" i="4"/>
  <c r="AU46" i="4"/>
  <c r="AW42" i="4"/>
  <c r="AV42" i="4"/>
  <c r="AU42" i="4"/>
  <c r="AS165" i="4"/>
  <c r="AS163" i="4" s="1"/>
  <c r="AR165" i="4"/>
  <c r="AR163" i="4" s="1"/>
  <c r="AQ165" i="4"/>
  <c r="AQ163" i="4" s="1"/>
  <c r="AS158" i="4"/>
  <c r="AR158" i="4"/>
  <c r="AQ158" i="4"/>
  <c r="AS155" i="4"/>
  <c r="AR155" i="4"/>
  <c r="AQ155" i="4"/>
  <c r="AS152" i="4"/>
  <c r="AR152" i="4"/>
  <c r="AQ152" i="4"/>
  <c r="AS148" i="4"/>
  <c r="AR148" i="4"/>
  <c r="AQ148" i="4"/>
  <c r="AS143" i="4"/>
  <c r="AR143" i="4"/>
  <c r="AQ143" i="4"/>
  <c r="AS140" i="4"/>
  <c r="AR140" i="4"/>
  <c r="AQ140" i="4"/>
  <c r="AS137" i="4"/>
  <c r="AR137" i="4"/>
  <c r="AQ137" i="4"/>
  <c r="AS134" i="4"/>
  <c r="AR134" i="4"/>
  <c r="AQ134" i="4"/>
  <c r="AS131" i="4"/>
  <c r="AR131" i="4"/>
  <c r="AQ131" i="4"/>
  <c r="AS127" i="4"/>
  <c r="AR127" i="4"/>
  <c r="AQ127" i="4"/>
  <c r="AS119" i="4"/>
  <c r="AR119" i="4"/>
  <c r="AQ119" i="4"/>
  <c r="AS114" i="4"/>
  <c r="AR114" i="4"/>
  <c r="AS108" i="4"/>
  <c r="AR108" i="4"/>
  <c r="AQ108" i="4"/>
  <c r="AS102" i="4"/>
  <c r="AR102" i="4"/>
  <c r="AQ102" i="4"/>
  <c r="AS99" i="4"/>
  <c r="AR99" i="4"/>
  <c r="AQ99" i="4"/>
  <c r="AS96" i="4"/>
  <c r="AR96" i="4"/>
  <c r="AQ96" i="4"/>
  <c r="AS88" i="4"/>
  <c r="AR88" i="4"/>
  <c r="AQ88" i="4"/>
  <c r="AS84" i="4"/>
  <c r="AR84" i="4"/>
  <c r="AQ84" i="4"/>
  <c r="AS80" i="4"/>
  <c r="AR80" i="4"/>
  <c r="AQ80" i="4"/>
  <c r="AS76" i="4"/>
  <c r="AR76" i="4"/>
  <c r="AQ76" i="4"/>
  <c r="AS72" i="4"/>
  <c r="AR72" i="4"/>
  <c r="AQ72" i="4"/>
  <c r="AS66" i="4"/>
  <c r="AR66" i="4"/>
  <c r="AQ66" i="4"/>
  <c r="AS62" i="4"/>
  <c r="AR62" i="4"/>
  <c r="AQ62" i="4"/>
  <c r="AS59" i="4"/>
  <c r="AR59" i="4"/>
  <c r="AQ59" i="4"/>
  <c r="AS53" i="4"/>
  <c r="AR53" i="4"/>
  <c r="AQ53" i="4"/>
  <c r="AS50" i="4"/>
  <c r="AR50" i="4"/>
  <c r="AQ50" i="4"/>
  <c r="AS46" i="4"/>
  <c r="AR46" i="4"/>
  <c r="AQ46" i="4"/>
  <c r="AS42" i="4"/>
  <c r="AR42" i="4"/>
  <c r="AQ42" i="4"/>
  <c r="AO165" i="4"/>
  <c r="AO163" i="4" s="1"/>
  <c r="AN165" i="4"/>
  <c r="AN163" i="4" s="1"/>
  <c r="AM165" i="4"/>
  <c r="AM163" i="4" s="1"/>
  <c r="AO158" i="4"/>
  <c r="AN158" i="4"/>
  <c r="AM158" i="4"/>
  <c r="AO155" i="4"/>
  <c r="AN155" i="4"/>
  <c r="AM155" i="4"/>
  <c r="AO152" i="4"/>
  <c r="AN152" i="4"/>
  <c r="AM152" i="4"/>
  <c r="AO148" i="4"/>
  <c r="AN148" i="4"/>
  <c r="AM148" i="4"/>
  <c r="AO143" i="4"/>
  <c r="AN143" i="4"/>
  <c r="AM143" i="4"/>
  <c r="AO140" i="4"/>
  <c r="AN140" i="4"/>
  <c r="AM140" i="4"/>
  <c r="AO137" i="4"/>
  <c r="AN137" i="4"/>
  <c r="AM137" i="4"/>
  <c r="AO134" i="4"/>
  <c r="AN134" i="4"/>
  <c r="AM134" i="4"/>
  <c r="AO131" i="4"/>
  <c r="AN131" i="4"/>
  <c r="AM131" i="4"/>
  <c r="AO127" i="4"/>
  <c r="AN127" i="4"/>
  <c r="AM127" i="4"/>
  <c r="AO119" i="4"/>
  <c r="AN119" i="4"/>
  <c r="AM119" i="4"/>
  <c r="AO114" i="4"/>
  <c r="AN114" i="4"/>
  <c r="AO108" i="4"/>
  <c r="AN108" i="4"/>
  <c r="AM108" i="4"/>
  <c r="AO102" i="4"/>
  <c r="AN102" i="4"/>
  <c r="AM102" i="4"/>
  <c r="AO99" i="4"/>
  <c r="AN99" i="4"/>
  <c r="AM99" i="4"/>
  <c r="AO96" i="4"/>
  <c r="AN96" i="4"/>
  <c r="AM96" i="4"/>
  <c r="AO88" i="4"/>
  <c r="AN88" i="4"/>
  <c r="AM88" i="4"/>
  <c r="AO84" i="4"/>
  <c r="AN84" i="4"/>
  <c r="AM84" i="4"/>
  <c r="AO80" i="4"/>
  <c r="AN80" i="4"/>
  <c r="AM80" i="4"/>
  <c r="AO76" i="4"/>
  <c r="AN76" i="4"/>
  <c r="AM76" i="4"/>
  <c r="AO72" i="4"/>
  <c r="AN72" i="4"/>
  <c r="AM72" i="4"/>
  <c r="AO66" i="4"/>
  <c r="AN66" i="4"/>
  <c r="AM66" i="4"/>
  <c r="AO62" i="4"/>
  <c r="AN62" i="4"/>
  <c r="AM62" i="4"/>
  <c r="AO59" i="4"/>
  <c r="AN59" i="4"/>
  <c r="AM59" i="4"/>
  <c r="AO53" i="4"/>
  <c r="AN53" i="4"/>
  <c r="AM53" i="4"/>
  <c r="AO50" i="4"/>
  <c r="AN50" i="4"/>
  <c r="AM50" i="4"/>
  <c r="AO46" i="4"/>
  <c r="AN46" i="4"/>
  <c r="AM46" i="4"/>
  <c r="AO42" i="4"/>
  <c r="AN42" i="4"/>
  <c r="AM42" i="4"/>
  <c r="AO170" i="4" l="1"/>
  <c r="O25" i="7" s="1"/>
  <c r="AV170" i="4"/>
  <c r="Q26" i="7" s="1"/>
  <c r="AW170" i="4"/>
  <c r="Q25" i="7" s="1"/>
  <c r="AR170" i="4"/>
  <c r="P26" i="7" s="1"/>
  <c r="AS170" i="4"/>
  <c r="P25" i="7" s="1"/>
  <c r="AN170" i="4"/>
  <c r="O26" i="7" s="1"/>
  <c r="AX163" i="4"/>
  <c r="AT163" i="4"/>
  <c r="AP163" i="4"/>
  <c r="AX53" i="4"/>
  <c r="AP42" i="4"/>
  <c r="AT53" i="4"/>
  <c r="AX46" i="4"/>
  <c r="AX50" i="4"/>
  <c r="AP50" i="4"/>
  <c r="AT46" i="4"/>
  <c r="AP46" i="4"/>
  <c r="AP53" i="4"/>
  <c r="AT50" i="4"/>
  <c r="AX42" i="4"/>
  <c r="AT42" i="4"/>
  <c r="AO112" i="4"/>
  <c r="AN112" i="4"/>
  <c r="AV112" i="4"/>
  <c r="AW112" i="4"/>
  <c r="AR112" i="4"/>
  <c r="AW41" i="4"/>
  <c r="AS112" i="4"/>
  <c r="AS71" i="4"/>
  <c r="AV58" i="4"/>
  <c r="AM71" i="4"/>
  <c r="AO41" i="4"/>
  <c r="AM58" i="4"/>
  <c r="AQ93" i="4"/>
  <c r="AU93" i="4"/>
  <c r="AW58" i="4"/>
  <c r="AN41" i="4"/>
  <c r="AN71" i="4"/>
  <c r="AS58" i="4"/>
  <c r="AS93" i="4"/>
  <c r="AR93" i="4"/>
  <c r="AW71" i="4"/>
  <c r="AR71" i="4"/>
  <c r="AM41" i="4"/>
  <c r="AU58" i="4"/>
  <c r="AM93" i="4"/>
  <c r="AS41" i="4"/>
  <c r="AU71" i="4"/>
  <c r="AO58" i="4"/>
  <c r="AO93" i="4"/>
  <c r="AN93" i="4"/>
  <c r="AR41" i="4"/>
  <c r="AQ58" i="4"/>
  <c r="AW93" i="4"/>
  <c r="AO71" i="4"/>
  <c r="AR58" i="4"/>
  <c r="AV41" i="4"/>
  <c r="AU41" i="4"/>
  <c r="AN58" i="4"/>
  <c r="AQ71" i="4"/>
  <c r="AV71" i="4"/>
  <c r="AV93" i="4"/>
  <c r="AQ41" i="4"/>
  <c r="O27" i="7" l="1"/>
  <c r="P27" i="7"/>
  <c r="Q27" i="7"/>
  <c r="AP170" i="4"/>
  <c r="AX170" i="4"/>
  <c r="AT170" i="4"/>
  <c r="AP41" i="4"/>
  <c r="AT41" i="4"/>
  <c r="AX41" i="4"/>
  <c r="AX112" i="4"/>
  <c r="AP112" i="4"/>
  <c r="AT112" i="4"/>
  <c r="AW440" i="4"/>
  <c r="AV440" i="4"/>
  <c r="AU440" i="4"/>
  <c r="AS440" i="4"/>
  <c r="AR440" i="4"/>
  <c r="AQ440" i="4"/>
  <c r="AO440" i="4"/>
  <c r="AN440" i="4"/>
  <c r="AM440" i="4"/>
  <c r="AK440" i="4"/>
  <c r="AJ440" i="4"/>
  <c r="AI440" i="4"/>
  <c r="AG440" i="4"/>
  <c r="AF440" i="4"/>
  <c r="AE440" i="4"/>
  <c r="AC440" i="4"/>
  <c r="AB440" i="4"/>
  <c r="AA440" i="4"/>
  <c r="Y440" i="4"/>
  <c r="X440" i="4"/>
  <c r="W440" i="4"/>
  <c r="U440" i="4"/>
  <c r="T440" i="4"/>
  <c r="S440" i="4"/>
  <c r="Q440" i="4"/>
  <c r="P440" i="4"/>
  <c r="O440" i="4"/>
  <c r="M440" i="4"/>
  <c r="L440" i="4"/>
  <c r="K440" i="4"/>
  <c r="I440" i="4"/>
  <c r="H440" i="4"/>
  <c r="G440" i="4"/>
  <c r="E440" i="4"/>
  <c r="D440" i="4"/>
  <c r="C440" i="4"/>
  <c r="AW439" i="4"/>
  <c r="AV439" i="4"/>
  <c r="AU439" i="4"/>
  <c r="AS439" i="4"/>
  <c r="AR439" i="4"/>
  <c r="AQ439" i="4"/>
  <c r="AO439" i="4"/>
  <c r="AN439" i="4"/>
  <c r="AM439" i="4"/>
  <c r="AK439" i="4"/>
  <c r="AJ439" i="4"/>
  <c r="AI439" i="4"/>
  <c r="AG439" i="4"/>
  <c r="AF439" i="4"/>
  <c r="AE439" i="4"/>
  <c r="AC439" i="4"/>
  <c r="AB439" i="4"/>
  <c r="AA439" i="4"/>
  <c r="Y439" i="4"/>
  <c r="X439" i="4"/>
  <c r="W439" i="4"/>
  <c r="U439" i="4"/>
  <c r="T439" i="4"/>
  <c r="S439" i="4"/>
  <c r="Q439" i="4"/>
  <c r="P439" i="4"/>
  <c r="O439" i="4"/>
  <c r="M439" i="4"/>
  <c r="L439" i="4"/>
  <c r="K439" i="4"/>
  <c r="I439" i="4"/>
  <c r="H439" i="4"/>
  <c r="G439" i="4"/>
  <c r="E439" i="4"/>
  <c r="D439" i="4"/>
  <c r="C439" i="4"/>
  <c r="AW438" i="4"/>
  <c r="AV438" i="4"/>
  <c r="AU438" i="4"/>
  <c r="AS438" i="4"/>
  <c r="AR438" i="4"/>
  <c r="AQ438" i="4"/>
  <c r="AO438" i="4"/>
  <c r="AN438" i="4"/>
  <c r="AM438" i="4"/>
  <c r="AK438" i="4"/>
  <c r="AJ438" i="4"/>
  <c r="AI438" i="4"/>
  <c r="AG438" i="4"/>
  <c r="AF438" i="4"/>
  <c r="AE438" i="4"/>
  <c r="AC438" i="4"/>
  <c r="AB438" i="4"/>
  <c r="AA438" i="4"/>
  <c r="Y438" i="4"/>
  <c r="X438" i="4"/>
  <c r="W438" i="4"/>
  <c r="U438" i="4"/>
  <c r="T438" i="4"/>
  <c r="S438" i="4"/>
  <c r="Q438" i="4"/>
  <c r="P438" i="4"/>
  <c r="O438" i="4"/>
  <c r="M438" i="4"/>
  <c r="L438" i="4"/>
  <c r="K438" i="4"/>
  <c r="I438" i="4"/>
  <c r="H438" i="4"/>
  <c r="G438" i="4"/>
  <c r="E438" i="4"/>
  <c r="D438" i="4"/>
  <c r="C438" i="4"/>
  <c r="AW437" i="4"/>
  <c r="AV437" i="4"/>
  <c r="AU437" i="4"/>
  <c r="AS437" i="4"/>
  <c r="AR437" i="4"/>
  <c r="AQ437" i="4"/>
  <c r="AO437" i="4"/>
  <c r="AN437" i="4"/>
  <c r="AM437" i="4"/>
  <c r="AK437" i="4"/>
  <c r="AJ437" i="4"/>
  <c r="AI437" i="4"/>
  <c r="AG437" i="4"/>
  <c r="AF437" i="4"/>
  <c r="AE437" i="4"/>
  <c r="AC437" i="4"/>
  <c r="AB437" i="4"/>
  <c r="AA437" i="4"/>
  <c r="Y437" i="4"/>
  <c r="X437" i="4"/>
  <c r="W437" i="4"/>
  <c r="U437" i="4"/>
  <c r="T437" i="4"/>
  <c r="S437" i="4"/>
  <c r="Q437" i="4"/>
  <c r="P437" i="4"/>
  <c r="O437" i="4"/>
  <c r="M437" i="4"/>
  <c r="L437" i="4"/>
  <c r="K437" i="4"/>
  <c r="I437" i="4"/>
  <c r="H437" i="4"/>
  <c r="G437" i="4"/>
  <c r="E437" i="4"/>
  <c r="D437" i="4"/>
  <c r="C437" i="4"/>
  <c r="AW435" i="4"/>
  <c r="AV435" i="4"/>
  <c r="AU435" i="4"/>
  <c r="AS435" i="4"/>
  <c r="AR435" i="4"/>
  <c r="AQ435" i="4"/>
  <c r="AO435" i="4"/>
  <c r="AN435" i="4"/>
  <c r="AM435" i="4"/>
  <c r="AK435" i="4"/>
  <c r="AJ435" i="4"/>
  <c r="AI435" i="4"/>
  <c r="AG435" i="4"/>
  <c r="AF435" i="4"/>
  <c r="AE435" i="4"/>
  <c r="AC435" i="4"/>
  <c r="AB435" i="4"/>
  <c r="AA435" i="4"/>
  <c r="Y435" i="4"/>
  <c r="X435" i="4"/>
  <c r="W435" i="4"/>
  <c r="U435" i="4"/>
  <c r="T435" i="4"/>
  <c r="S435" i="4"/>
  <c r="Q435" i="4"/>
  <c r="P435" i="4"/>
  <c r="O435" i="4"/>
  <c r="M435" i="4"/>
  <c r="L435" i="4"/>
  <c r="K435" i="4"/>
  <c r="I435" i="4"/>
  <c r="H435" i="4"/>
  <c r="G435" i="4"/>
  <c r="E435" i="4"/>
  <c r="D435" i="4"/>
  <c r="C435" i="4"/>
  <c r="AW433" i="4"/>
  <c r="AV433" i="4"/>
  <c r="AU433" i="4"/>
  <c r="AS433" i="4"/>
  <c r="AR433" i="4"/>
  <c r="AQ433" i="4"/>
  <c r="AO433" i="4"/>
  <c r="AN433" i="4"/>
  <c r="AM433" i="4"/>
  <c r="AK433" i="4"/>
  <c r="AJ433" i="4"/>
  <c r="AI433" i="4"/>
  <c r="AG433" i="4"/>
  <c r="AF433" i="4"/>
  <c r="AE433" i="4"/>
  <c r="AC433" i="4"/>
  <c r="AB433" i="4"/>
  <c r="AA433" i="4"/>
  <c r="Y433" i="4"/>
  <c r="X433" i="4"/>
  <c r="W433" i="4"/>
  <c r="U433" i="4"/>
  <c r="T433" i="4"/>
  <c r="S433" i="4"/>
  <c r="Q433" i="4"/>
  <c r="P433" i="4"/>
  <c r="O433" i="4"/>
  <c r="M433" i="4"/>
  <c r="L433" i="4"/>
  <c r="K433" i="4"/>
  <c r="I433" i="4"/>
  <c r="H433" i="4"/>
  <c r="G433" i="4"/>
  <c r="E433" i="4"/>
  <c r="D433" i="4"/>
  <c r="C433" i="4"/>
  <c r="AW432" i="4"/>
  <c r="AV432" i="4"/>
  <c r="AU432" i="4"/>
  <c r="AS432" i="4"/>
  <c r="AR432" i="4"/>
  <c r="AQ432" i="4"/>
  <c r="AO432" i="4"/>
  <c r="AN432" i="4"/>
  <c r="AM432" i="4"/>
  <c r="AK432" i="4"/>
  <c r="AJ432" i="4"/>
  <c r="AI432" i="4"/>
  <c r="AG432" i="4"/>
  <c r="AF432" i="4"/>
  <c r="AE432" i="4"/>
  <c r="AC432" i="4"/>
  <c r="AB432" i="4"/>
  <c r="AA432" i="4"/>
  <c r="Y432" i="4"/>
  <c r="X432" i="4"/>
  <c r="W432" i="4"/>
  <c r="U432" i="4"/>
  <c r="T432" i="4"/>
  <c r="S432" i="4"/>
  <c r="Q432" i="4"/>
  <c r="P432" i="4"/>
  <c r="O432" i="4"/>
  <c r="M432" i="4"/>
  <c r="L432" i="4"/>
  <c r="K432" i="4"/>
  <c r="I432" i="4"/>
  <c r="H432" i="4"/>
  <c r="G432" i="4"/>
  <c r="E432" i="4"/>
  <c r="D432" i="4"/>
  <c r="C432" i="4"/>
  <c r="AW431" i="4"/>
  <c r="AV431" i="4"/>
  <c r="AU431" i="4"/>
  <c r="AS431" i="4"/>
  <c r="AR431" i="4"/>
  <c r="AQ431" i="4"/>
  <c r="AO431" i="4"/>
  <c r="AN431" i="4"/>
  <c r="AM431" i="4"/>
  <c r="AK431" i="4"/>
  <c r="AJ431" i="4"/>
  <c r="AI431" i="4"/>
  <c r="AG431" i="4"/>
  <c r="AF431" i="4"/>
  <c r="AE431" i="4"/>
  <c r="AC431" i="4"/>
  <c r="AB431" i="4"/>
  <c r="AA431" i="4"/>
  <c r="Y431" i="4"/>
  <c r="X431" i="4"/>
  <c r="W431" i="4"/>
  <c r="U431" i="4"/>
  <c r="T431" i="4"/>
  <c r="S431" i="4"/>
  <c r="Q431" i="4"/>
  <c r="P431" i="4"/>
  <c r="O431" i="4"/>
  <c r="M431" i="4"/>
  <c r="L431" i="4"/>
  <c r="K431" i="4"/>
  <c r="I431" i="4"/>
  <c r="H431" i="4"/>
  <c r="G431" i="4"/>
  <c r="E431" i="4"/>
  <c r="D431" i="4"/>
  <c r="C431" i="4"/>
  <c r="AW430" i="4"/>
  <c r="AV430" i="4"/>
  <c r="AU430" i="4"/>
  <c r="AS430" i="4"/>
  <c r="AR430" i="4"/>
  <c r="AQ430" i="4"/>
  <c r="AO430" i="4"/>
  <c r="AN430" i="4"/>
  <c r="AM430" i="4"/>
  <c r="AK430" i="4"/>
  <c r="AJ430" i="4"/>
  <c r="AI430" i="4"/>
  <c r="AG430" i="4"/>
  <c r="AF430" i="4"/>
  <c r="AE430" i="4"/>
  <c r="AC430" i="4"/>
  <c r="AB430" i="4"/>
  <c r="AA430" i="4"/>
  <c r="Y430" i="4"/>
  <c r="X430" i="4"/>
  <c r="W430" i="4"/>
  <c r="U430" i="4"/>
  <c r="T430" i="4"/>
  <c r="S430" i="4"/>
  <c r="Q430" i="4"/>
  <c r="P430" i="4"/>
  <c r="O430" i="4"/>
  <c r="M430" i="4"/>
  <c r="L430" i="4"/>
  <c r="K430" i="4"/>
  <c r="I430" i="4"/>
  <c r="H430" i="4"/>
  <c r="G430" i="4"/>
  <c r="E430" i="4"/>
  <c r="D430" i="4"/>
  <c r="C430" i="4"/>
  <c r="AW428" i="4"/>
  <c r="AV428" i="4"/>
  <c r="AU428" i="4"/>
  <c r="AS428" i="4"/>
  <c r="AR428" i="4"/>
  <c r="AQ428" i="4"/>
  <c r="AO428" i="4"/>
  <c r="AN428" i="4"/>
  <c r="AM428" i="4"/>
  <c r="AK428" i="4"/>
  <c r="AJ428" i="4"/>
  <c r="AI428" i="4"/>
  <c r="AG428" i="4"/>
  <c r="AF428" i="4"/>
  <c r="AE428" i="4"/>
  <c r="AC428" i="4"/>
  <c r="AB428" i="4"/>
  <c r="AA428" i="4"/>
  <c r="Y428" i="4"/>
  <c r="X428" i="4"/>
  <c r="W428" i="4"/>
  <c r="U428" i="4"/>
  <c r="T428" i="4"/>
  <c r="S428" i="4"/>
  <c r="Q428" i="4"/>
  <c r="P428" i="4"/>
  <c r="O428" i="4"/>
  <c r="M428" i="4"/>
  <c r="L428" i="4"/>
  <c r="K428" i="4"/>
  <c r="I428" i="4"/>
  <c r="H428" i="4"/>
  <c r="G428" i="4"/>
  <c r="E428" i="4"/>
  <c r="D428" i="4"/>
  <c r="C428" i="4"/>
  <c r="AW427" i="4"/>
  <c r="AV427" i="4"/>
  <c r="AU427" i="4"/>
  <c r="AS427" i="4"/>
  <c r="AR427" i="4"/>
  <c r="AQ427" i="4"/>
  <c r="AO427" i="4"/>
  <c r="AN427" i="4"/>
  <c r="AM427" i="4"/>
  <c r="AK427" i="4"/>
  <c r="AJ427" i="4"/>
  <c r="AI427" i="4"/>
  <c r="AG427" i="4"/>
  <c r="AF427" i="4"/>
  <c r="AE427" i="4"/>
  <c r="AC427" i="4"/>
  <c r="AB427" i="4"/>
  <c r="AA427" i="4"/>
  <c r="Y427" i="4"/>
  <c r="X427" i="4"/>
  <c r="W427" i="4"/>
  <c r="U427" i="4"/>
  <c r="T427" i="4"/>
  <c r="S427" i="4"/>
  <c r="Q427" i="4"/>
  <c r="P427" i="4"/>
  <c r="O427" i="4"/>
  <c r="M427" i="4"/>
  <c r="L427" i="4"/>
  <c r="K427" i="4"/>
  <c r="I427" i="4"/>
  <c r="H427" i="4"/>
  <c r="G427" i="4"/>
  <c r="E427" i="4"/>
  <c r="D427" i="4"/>
  <c r="C427" i="4"/>
  <c r="AW425" i="4"/>
  <c r="AV425" i="4"/>
  <c r="AU425" i="4"/>
  <c r="AS425" i="4"/>
  <c r="AR425" i="4"/>
  <c r="AQ425" i="4"/>
  <c r="AO425" i="4"/>
  <c r="AN425" i="4"/>
  <c r="AM425" i="4"/>
  <c r="AK425" i="4"/>
  <c r="AJ425" i="4"/>
  <c r="AI425" i="4"/>
  <c r="AG425" i="4"/>
  <c r="AF425" i="4"/>
  <c r="AE425" i="4"/>
  <c r="AC425" i="4"/>
  <c r="AB425" i="4"/>
  <c r="AA425" i="4"/>
  <c r="Y425" i="4"/>
  <c r="X425" i="4"/>
  <c r="W425" i="4"/>
  <c r="U425" i="4"/>
  <c r="T425" i="4"/>
  <c r="S425" i="4"/>
  <c r="Q425" i="4"/>
  <c r="P425" i="4"/>
  <c r="O425" i="4"/>
  <c r="M425" i="4"/>
  <c r="L425" i="4"/>
  <c r="K425" i="4"/>
  <c r="I425" i="4"/>
  <c r="H425" i="4"/>
  <c r="G425" i="4"/>
  <c r="E425" i="4"/>
  <c r="D425" i="4"/>
  <c r="C425" i="4"/>
  <c r="AW424" i="4"/>
  <c r="AV424" i="4"/>
  <c r="AU424" i="4"/>
  <c r="AS424" i="4"/>
  <c r="AR424" i="4"/>
  <c r="AQ424" i="4"/>
  <c r="AO424" i="4"/>
  <c r="AN424" i="4"/>
  <c r="AM424" i="4"/>
  <c r="AK424" i="4"/>
  <c r="AJ424" i="4"/>
  <c r="AI424" i="4"/>
  <c r="AG424" i="4"/>
  <c r="AF424" i="4"/>
  <c r="AE424" i="4"/>
  <c r="AC424" i="4"/>
  <c r="AB424" i="4"/>
  <c r="AA424" i="4"/>
  <c r="Y424" i="4"/>
  <c r="X424" i="4"/>
  <c r="W424" i="4"/>
  <c r="U424" i="4"/>
  <c r="T424" i="4"/>
  <c r="S424" i="4"/>
  <c r="Q424" i="4"/>
  <c r="P424" i="4"/>
  <c r="O424" i="4"/>
  <c r="M424" i="4"/>
  <c r="L424" i="4"/>
  <c r="K424" i="4"/>
  <c r="I424" i="4"/>
  <c r="H424" i="4"/>
  <c r="G424" i="4"/>
  <c r="E424" i="4"/>
  <c r="D424" i="4"/>
  <c r="C424" i="4"/>
  <c r="AW422" i="4"/>
  <c r="AV422" i="4"/>
  <c r="AU422" i="4"/>
  <c r="AS422" i="4"/>
  <c r="AR422" i="4"/>
  <c r="AQ422" i="4"/>
  <c r="AO422" i="4"/>
  <c r="AN422" i="4"/>
  <c r="AM422" i="4"/>
  <c r="AK422" i="4"/>
  <c r="AJ422" i="4"/>
  <c r="AI422" i="4"/>
  <c r="AG422" i="4"/>
  <c r="AF422" i="4"/>
  <c r="AE422" i="4"/>
  <c r="AC422" i="4"/>
  <c r="AB422" i="4"/>
  <c r="AA422" i="4"/>
  <c r="Y422" i="4"/>
  <c r="X422" i="4"/>
  <c r="W422" i="4"/>
  <c r="U422" i="4"/>
  <c r="T422" i="4"/>
  <c r="S422" i="4"/>
  <c r="Q422" i="4"/>
  <c r="P422" i="4"/>
  <c r="O422" i="4"/>
  <c r="M422" i="4"/>
  <c r="L422" i="4"/>
  <c r="K422" i="4"/>
  <c r="I422" i="4"/>
  <c r="H422" i="4"/>
  <c r="G422" i="4"/>
  <c r="E422" i="4"/>
  <c r="D422" i="4"/>
  <c r="C422" i="4"/>
  <c r="AW421" i="4"/>
  <c r="AV421" i="4"/>
  <c r="AU421" i="4"/>
  <c r="AS421" i="4"/>
  <c r="AR421" i="4"/>
  <c r="AQ421" i="4"/>
  <c r="AO421" i="4"/>
  <c r="AN421" i="4"/>
  <c r="AM421" i="4"/>
  <c r="AK421" i="4"/>
  <c r="AJ421" i="4"/>
  <c r="AI421" i="4"/>
  <c r="AG421" i="4"/>
  <c r="AF421" i="4"/>
  <c r="AE421" i="4"/>
  <c r="AC421" i="4"/>
  <c r="AB421" i="4"/>
  <c r="AA421" i="4"/>
  <c r="Y421" i="4"/>
  <c r="X421" i="4"/>
  <c r="W421" i="4"/>
  <c r="U421" i="4"/>
  <c r="T421" i="4"/>
  <c r="S421" i="4"/>
  <c r="Q421" i="4"/>
  <c r="P421" i="4"/>
  <c r="O421" i="4"/>
  <c r="M421" i="4"/>
  <c r="L421" i="4"/>
  <c r="K421" i="4"/>
  <c r="I421" i="4"/>
  <c r="H421" i="4"/>
  <c r="G421" i="4"/>
  <c r="E421" i="4"/>
  <c r="D421" i="4"/>
  <c r="C421" i="4"/>
  <c r="AW420" i="4"/>
  <c r="AV420" i="4"/>
  <c r="AU420" i="4"/>
  <c r="AS420" i="4"/>
  <c r="AR420" i="4"/>
  <c r="AQ420" i="4"/>
  <c r="AO420" i="4"/>
  <c r="AN420" i="4"/>
  <c r="AM420" i="4"/>
  <c r="AK420" i="4"/>
  <c r="AJ420" i="4"/>
  <c r="AI420" i="4"/>
  <c r="AG420" i="4"/>
  <c r="AF420" i="4"/>
  <c r="AE420" i="4"/>
  <c r="AC420" i="4"/>
  <c r="AB420" i="4"/>
  <c r="AA420" i="4"/>
  <c r="Y420" i="4"/>
  <c r="X420" i="4"/>
  <c r="W420" i="4"/>
  <c r="U420" i="4"/>
  <c r="T420" i="4"/>
  <c r="S420" i="4"/>
  <c r="Q420" i="4"/>
  <c r="P420" i="4"/>
  <c r="O420" i="4"/>
  <c r="M420" i="4"/>
  <c r="L420" i="4"/>
  <c r="K420" i="4"/>
  <c r="I420" i="4"/>
  <c r="H420" i="4"/>
  <c r="G420" i="4"/>
  <c r="E420" i="4"/>
  <c r="D420" i="4"/>
  <c r="C420" i="4"/>
  <c r="AW418" i="4"/>
  <c r="AV418" i="4"/>
  <c r="AU418" i="4"/>
  <c r="AS418" i="4"/>
  <c r="AR418" i="4"/>
  <c r="AQ418" i="4"/>
  <c r="AO418" i="4"/>
  <c r="AN418" i="4"/>
  <c r="AM418" i="4"/>
  <c r="AK418" i="4"/>
  <c r="AJ418" i="4"/>
  <c r="AI418" i="4"/>
  <c r="AG418" i="4"/>
  <c r="AF418" i="4"/>
  <c r="AE418" i="4"/>
  <c r="AC418" i="4"/>
  <c r="AB418" i="4"/>
  <c r="AA418" i="4"/>
  <c r="Y418" i="4"/>
  <c r="X418" i="4"/>
  <c r="W418" i="4"/>
  <c r="U418" i="4"/>
  <c r="T418" i="4"/>
  <c r="S418" i="4"/>
  <c r="Q418" i="4"/>
  <c r="P418" i="4"/>
  <c r="O418" i="4"/>
  <c r="M418" i="4"/>
  <c r="L418" i="4"/>
  <c r="K418" i="4"/>
  <c r="I418" i="4"/>
  <c r="H418" i="4"/>
  <c r="G418" i="4"/>
  <c r="E418" i="4"/>
  <c r="D418" i="4"/>
  <c r="C418" i="4"/>
  <c r="AW417" i="4"/>
  <c r="AV417" i="4"/>
  <c r="AU417" i="4"/>
  <c r="AS417" i="4"/>
  <c r="AR417" i="4"/>
  <c r="AQ417" i="4"/>
  <c r="AO417" i="4"/>
  <c r="AN417" i="4"/>
  <c r="AM417" i="4"/>
  <c r="AK417" i="4"/>
  <c r="AJ417" i="4"/>
  <c r="AI417" i="4"/>
  <c r="AG417" i="4"/>
  <c r="AF417" i="4"/>
  <c r="AE417" i="4"/>
  <c r="AC417" i="4"/>
  <c r="AB417" i="4"/>
  <c r="AA417" i="4"/>
  <c r="Y417" i="4"/>
  <c r="X417" i="4"/>
  <c r="W417" i="4"/>
  <c r="U417" i="4"/>
  <c r="T417" i="4"/>
  <c r="S417" i="4"/>
  <c r="Q417" i="4"/>
  <c r="P417" i="4"/>
  <c r="O417" i="4"/>
  <c r="M417" i="4"/>
  <c r="L417" i="4"/>
  <c r="K417" i="4"/>
  <c r="I417" i="4"/>
  <c r="H417" i="4"/>
  <c r="G417" i="4"/>
  <c r="E417" i="4"/>
  <c r="D417" i="4"/>
  <c r="C417" i="4"/>
  <c r="AW416" i="4"/>
  <c r="AV416" i="4"/>
  <c r="AU416" i="4"/>
  <c r="AS416" i="4"/>
  <c r="AR416" i="4"/>
  <c r="AQ416" i="4"/>
  <c r="AO416" i="4"/>
  <c r="AN416" i="4"/>
  <c r="AM416" i="4"/>
  <c r="AK416" i="4"/>
  <c r="AJ416" i="4"/>
  <c r="AI416" i="4"/>
  <c r="AG416" i="4"/>
  <c r="AF416" i="4"/>
  <c r="AE416" i="4"/>
  <c r="AC416" i="4"/>
  <c r="AB416" i="4"/>
  <c r="AA416" i="4"/>
  <c r="Y416" i="4"/>
  <c r="X416" i="4"/>
  <c r="W416" i="4"/>
  <c r="U416" i="4"/>
  <c r="T416" i="4"/>
  <c r="S416" i="4"/>
  <c r="Q416" i="4"/>
  <c r="P416" i="4"/>
  <c r="O416" i="4"/>
  <c r="M416" i="4"/>
  <c r="L416" i="4"/>
  <c r="K416" i="4"/>
  <c r="I416" i="4"/>
  <c r="H416" i="4"/>
  <c r="G416" i="4"/>
  <c r="E416" i="4"/>
  <c r="D416" i="4"/>
  <c r="C416" i="4"/>
  <c r="AW415" i="4"/>
  <c r="AV415" i="4"/>
  <c r="AU415" i="4"/>
  <c r="AS415" i="4"/>
  <c r="AR415" i="4"/>
  <c r="AQ415" i="4"/>
  <c r="AO415" i="4"/>
  <c r="AN415" i="4"/>
  <c r="AM415" i="4"/>
  <c r="AK415" i="4"/>
  <c r="AJ415" i="4"/>
  <c r="AI415" i="4"/>
  <c r="AG415" i="4"/>
  <c r="AF415" i="4"/>
  <c r="AE415" i="4"/>
  <c r="AC415" i="4"/>
  <c r="AB415" i="4"/>
  <c r="AA415" i="4"/>
  <c r="Y415" i="4"/>
  <c r="X415" i="4"/>
  <c r="W415" i="4"/>
  <c r="U415" i="4"/>
  <c r="T415" i="4"/>
  <c r="S415" i="4"/>
  <c r="Q415" i="4"/>
  <c r="P415" i="4"/>
  <c r="O415" i="4"/>
  <c r="M415" i="4"/>
  <c r="L415" i="4"/>
  <c r="K415" i="4"/>
  <c r="I415" i="4"/>
  <c r="H415" i="4"/>
  <c r="G415" i="4"/>
  <c r="E415" i="4"/>
  <c r="D415" i="4"/>
  <c r="C415" i="4"/>
  <c r="AW413" i="4"/>
  <c r="AV413" i="4"/>
  <c r="AU413" i="4"/>
  <c r="AS413" i="4"/>
  <c r="AR413" i="4"/>
  <c r="AQ413" i="4"/>
  <c r="AO413" i="4"/>
  <c r="AN413" i="4"/>
  <c r="AM413" i="4"/>
  <c r="AK413" i="4"/>
  <c r="AJ413" i="4"/>
  <c r="AI413" i="4"/>
  <c r="AG413" i="4"/>
  <c r="AF413" i="4"/>
  <c r="AE413" i="4"/>
  <c r="AC413" i="4"/>
  <c r="AB413" i="4"/>
  <c r="AA413" i="4"/>
  <c r="Y413" i="4"/>
  <c r="X413" i="4"/>
  <c r="W413" i="4"/>
  <c r="U413" i="4"/>
  <c r="T413" i="4"/>
  <c r="S413" i="4"/>
  <c r="Q413" i="4"/>
  <c r="P413" i="4"/>
  <c r="O413" i="4"/>
  <c r="M413" i="4"/>
  <c r="L413" i="4"/>
  <c r="K413" i="4"/>
  <c r="I413" i="4"/>
  <c r="H413" i="4"/>
  <c r="G413" i="4"/>
  <c r="E413" i="4"/>
  <c r="D413" i="4"/>
  <c r="C413" i="4"/>
  <c r="AW412" i="4"/>
  <c r="AV412" i="4"/>
  <c r="AU412" i="4"/>
  <c r="AS412" i="4"/>
  <c r="AR412" i="4"/>
  <c r="AQ412" i="4"/>
  <c r="AO412" i="4"/>
  <c r="AN412" i="4"/>
  <c r="AM412" i="4"/>
  <c r="AK412" i="4"/>
  <c r="AJ412" i="4"/>
  <c r="AI412" i="4"/>
  <c r="AG412" i="4"/>
  <c r="AF412" i="4"/>
  <c r="AE412" i="4"/>
  <c r="AC412" i="4"/>
  <c r="AB412" i="4"/>
  <c r="AA412" i="4"/>
  <c r="Y412" i="4"/>
  <c r="X412" i="4"/>
  <c r="W412" i="4"/>
  <c r="U412" i="4"/>
  <c r="T412" i="4"/>
  <c r="S412" i="4"/>
  <c r="Q412" i="4"/>
  <c r="P412" i="4"/>
  <c r="O412" i="4"/>
  <c r="M412" i="4"/>
  <c r="L412" i="4"/>
  <c r="K412" i="4"/>
  <c r="I412" i="4"/>
  <c r="H412" i="4"/>
  <c r="G412" i="4"/>
  <c r="E412" i="4"/>
  <c r="D412" i="4"/>
  <c r="C412" i="4"/>
  <c r="AW410" i="4"/>
  <c r="AV410" i="4"/>
  <c r="AU410" i="4"/>
  <c r="AS410" i="4"/>
  <c r="AR410" i="4"/>
  <c r="AQ410" i="4"/>
  <c r="AO410" i="4"/>
  <c r="AN410" i="4"/>
  <c r="AM410" i="4"/>
  <c r="AK410" i="4"/>
  <c r="AJ410" i="4"/>
  <c r="AI410" i="4"/>
  <c r="AG410" i="4"/>
  <c r="AF410" i="4"/>
  <c r="AE410" i="4"/>
  <c r="AC410" i="4"/>
  <c r="AB410" i="4"/>
  <c r="AA410" i="4"/>
  <c r="Y410" i="4"/>
  <c r="X410" i="4"/>
  <c r="W410" i="4"/>
  <c r="U410" i="4"/>
  <c r="T410" i="4"/>
  <c r="S410" i="4"/>
  <c r="Q410" i="4"/>
  <c r="P410" i="4"/>
  <c r="O410" i="4"/>
  <c r="M410" i="4"/>
  <c r="L410" i="4"/>
  <c r="K410" i="4"/>
  <c r="I410" i="4"/>
  <c r="H410" i="4"/>
  <c r="G410" i="4"/>
  <c r="E410" i="4"/>
  <c r="D410" i="4"/>
  <c r="C410" i="4"/>
  <c r="AW409" i="4"/>
  <c r="AV409" i="4"/>
  <c r="AU409" i="4"/>
  <c r="AS409" i="4"/>
  <c r="AR409" i="4"/>
  <c r="AQ409" i="4"/>
  <c r="AO409" i="4"/>
  <c r="AN409" i="4"/>
  <c r="AM409" i="4"/>
  <c r="AK409" i="4"/>
  <c r="AJ409" i="4"/>
  <c r="AI409" i="4"/>
  <c r="AG409" i="4"/>
  <c r="AF409" i="4"/>
  <c r="AE409" i="4"/>
  <c r="AC409" i="4"/>
  <c r="AB409" i="4"/>
  <c r="AA409" i="4"/>
  <c r="Y409" i="4"/>
  <c r="X409" i="4"/>
  <c r="W409" i="4"/>
  <c r="U409" i="4"/>
  <c r="T409" i="4"/>
  <c r="S409" i="4"/>
  <c r="Q409" i="4"/>
  <c r="P409" i="4"/>
  <c r="O409" i="4"/>
  <c r="M409" i="4"/>
  <c r="L409" i="4"/>
  <c r="K409" i="4"/>
  <c r="I409" i="4"/>
  <c r="H409" i="4"/>
  <c r="G409" i="4"/>
  <c r="E409" i="4"/>
  <c r="D409" i="4"/>
  <c r="C409" i="4"/>
  <c r="AW407" i="4"/>
  <c r="AV407" i="4"/>
  <c r="AU407" i="4"/>
  <c r="AS407" i="4"/>
  <c r="AR407" i="4"/>
  <c r="AQ407" i="4"/>
  <c r="AO407" i="4"/>
  <c r="AN407" i="4"/>
  <c r="AM407" i="4"/>
  <c r="AK407" i="4"/>
  <c r="AJ407" i="4"/>
  <c r="AI407" i="4"/>
  <c r="AG407" i="4"/>
  <c r="AF407" i="4"/>
  <c r="AE407" i="4"/>
  <c r="AC407" i="4"/>
  <c r="AB407" i="4"/>
  <c r="AA407" i="4"/>
  <c r="Y407" i="4"/>
  <c r="X407" i="4"/>
  <c r="W407" i="4"/>
  <c r="U407" i="4"/>
  <c r="T407" i="4"/>
  <c r="S407" i="4"/>
  <c r="Q407" i="4"/>
  <c r="P407" i="4"/>
  <c r="O407" i="4"/>
  <c r="M407" i="4"/>
  <c r="L407" i="4"/>
  <c r="K407" i="4"/>
  <c r="I407" i="4"/>
  <c r="H407" i="4"/>
  <c r="G407" i="4"/>
  <c r="E407" i="4"/>
  <c r="D407" i="4"/>
  <c r="C407" i="4"/>
  <c r="AW406" i="4"/>
  <c r="AV406" i="4"/>
  <c r="AU406" i="4"/>
  <c r="AS406" i="4"/>
  <c r="AR406" i="4"/>
  <c r="AQ406" i="4"/>
  <c r="AO406" i="4"/>
  <c r="AN406" i="4"/>
  <c r="AM406" i="4"/>
  <c r="AK406" i="4"/>
  <c r="AJ406" i="4"/>
  <c r="AI406" i="4"/>
  <c r="AG406" i="4"/>
  <c r="AF406" i="4"/>
  <c r="AE406" i="4"/>
  <c r="AC406" i="4"/>
  <c r="AB406" i="4"/>
  <c r="AA406" i="4"/>
  <c r="Y406" i="4"/>
  <c r="X406" i="4"/>
  <c r="W406" i="4"/>
  <c r="U406" i="4"/>
  <c r="T406" i="4"/>
  <c r="S406" i="4"/>
  <c r="Q406" i="4"/>
  <c r="P406" i="4"/>
  <c r="O406" i="4"/>
  <c r="M406" i="4"/>
  <c r="L406" i="4"/>
  <c r="K406" i="4"/>
  <c r="I406" i="4"/>
  <c r="H406" i="4"/>
  <c r="G406" i="4"/>
  <c r="E406" i="4"/>
  <c r="D406" i="4"/>
  <c r="C406" i="4"/>
  <c r="AW404" i="4"/>
  <c r="AV404" i="4"/>
  <c r="AU404" i="4"/>
  <c r="AS404" i="4"/>
  <c r="AR404" i="4"/>
  <c r="AQ404" i="4"/>
  <c r="AO404" i="4"/>
  <c r="AN404" i="4"/>
  <c r="AM404" i="4"/>
  <c r="AK404" i="4"/>
  <c r="AJ404" i="4"/>
  <c r="AI404" i="4"/>
  <c r="AG404" i="4"/>
  <c r="AF404" i="4"/>
  <c r="AE404" i="4"/>
  <c r="AC404" i="4"/>
  <c r="AB404" i="4"/>
  <c r="AA404" i="4"/>
  <c r="Y404" i="4"/>
  <c r="X404" i="4"/>
  <c r="W404" i="4"/>
  <c r="U404" i="4"/>
  <c r="T404" i="4"/>
  <c r="S404" i="4"/>
  <c r="Q404" i="4"/>
  <c r="P404" i="4"/>
  <c r="O404" i="4"/>
  <c r="M404" i="4"/>
  <c r="L404" i="4"/>
  <c r="K404" i="4"/>
  <c r="I404" i="4"/>
  <c r="H404" i="4"/>
  <c r="G404" i="4"/>
  <c r="E404" i="4"/>
  <c r="D404" i="4"/>
  <c r="C404" i="4"/>
  <c r="AW403" i="4"/>
  <c r="AV403" i="4"/>
  <c r="AU403" i="4"/>
  <c r="AS403" i="4"/>
  <c r="AR403" i="4"/>
  <c r="AQ403" i="4"/>
  <c r="AO403" i="4"/>
  <c r="AN403" i="4"/>
  <c r="AM403" i="4"/>
  <c r="AK403" i="4"/>
  <c r="AJ403" i="4"/>
  <c r="AI403" i="4"/>
  <c r="AG403" i="4"/>
  <c r="AF403" i="4"/>
  <c r="AE403" i="4"/>
  <c r="AC403" i="4"/>
  <c r="AB403" i="4"/>
  <c r="AA403" i="4"/>
  <c r="Y403" i="4"/>
  <c r="X403" i="4"/>
  <c r="W403" i="4"/>
  <c r="U403" i="4"/>
  <c r="T403" i="4"/>
  <c r="S403" i="4"/>
  <c r="Q403" i="4"/>
  <c r="P403" i="4"/>
  <c r="O403" i="4"/>
  <c r="M403" i="4"/>
  <c r="L403" i="4"/>
  <c r="K403" i="4"/>
  <c r="I403" i="4"/>
  <c r="H403" i="4"/>
  <c r="G403" i="4"/>
  <c r="E403" i="4"/>
  <c r="D403" i="4"/>
  <c r="C403" i="4"/>
  <c r="AW401" i="4"/>
  <c r="AV401" i="4"/>
  <c r="AU401" i="4"/>
  <c r="AS401" i="4"/>
  <c r="AR401" i="4"/>
  <c r="AQ401" i="4"/>
  <c r="AO401" i="4"/>
  <c r="AN401" i="4"/>
  <c r="AM401" i="4"/>
  <c r="AK401" i="4"/>
  <c r="AJ401" i="4"/>
  <c r="AI401" i="4"/>
  <c r="AG401" i="4"/>
  <c r="AF401" i="4"/>
  <c r="AE401" i="4"/>
  <c r="AC401" i="4"/>
  <c r="AB401" i="4"/>
  <c r="AA401" i="4"/>
  <c r="Y401" i="4"/>
  <c r="X401" i="4"/>
  <c r="W401" i="4"/>
  <c r="U401" i="4"/>
  <c r="T401" i="4"/>
  <c r="S401" i="4"/>
  <c r="Q401" i="4"/>
  <c r="P401" i="4"/>
  <c r="O401" i="4"/>
  <c r="M401" i="4"/>
  <c r="L401" i="4"/>
  <c r="K401" i="4"/>
  <c r="I401" i="4"/>
  <c r="H401" i="4"/>
  <c r="G401" i="4"/>
  <c r="E401" i="4"/>
  <c r="D401" i="4"/>
  <c r="C401" i="4"/>
  <c r="AW400" i="4"/>
  <c r="AV400" i="4"/>
  <c r="AU400" i="4"/>
  <c r="AS400" i="4"/>
  <c r="AR400" i="4"/>
  <c r="AQ400" i="4"/>
  <c r="AO400" i="4"/>
  <c r="AN400" i="4"/>
  <c r="AM400" i="4"/>
  <c r="AK400" i="4"/>
  <c r="AJ400" i="4"/>
  <c r="AI400" i="4"/>
  <c r="AG400" i="4"/>
  <c r="AF400" i="4"/>
  <c r="AE400" i="4"/>
  <c r="AC400" i="4"/>
  <c r="AB400" i="4"/>
  <c r="AA400" i="4"/>
  <c r="Y400" i="4"/>
  <c r="X400" i="4"/>
  <c r="W400" i="4"/>
  <c r="U400" i="4"/>
  <c r="T400" i="4"/>
  <c r="S400" i="4"/>
  <c r="Q400" i="4"/>
  <c r="P400" i="4"/>
  <c r="O400" i="4"/>
  <c r="M400" i="4"/>
  <c r="L400" i="4"/>
  <c r="K400" i="4"/>
  <c r="I400" i="4"/>
  <c r="H400" i="4"/>
  <c r="G400" i="4"/>
  <c r="E400" i="4"/>
  <c r="D400" i="4"/>
  <c r="C400" i="4"/>
  <c r="AW399" i="4"/>
  <c r="AV399" i="4"/>
  <c r="AU399" i="4"/>
  <c r="AS399" i="4"/>
  <c r="AR399" i="4"/>
  <c r="AQ399" i="4"/>
  <c r="AO399" i="4"/>
  <c r="AN399" i="4"/>
  <c r="AM399" i="4"/>
  <c r="AK399" i="4"/>
  <c r="AJ399" i="4"/>
  <c r="AI399" i="4"/>
  <c r="AG399" i="4"/>
  <c r="AF399" i="4"/>
  <c r="AE399" i="4"/>
  <c r="AC399" i="4"/>
  <c r="AB399" i="4"/>
  <c r="AA399" i="4"/>
  <c r="Y399" i="4"/>
  <c r="X399" i="4"/>
  <c r="W399" i="4"/>
  <c r="U399" i="4"/>
  <c r="T399" i="4"/>
  <c r="S399" i="4"/>
  <c r="Q399" i="4"/>
  <c r="P399" i="4"/>
  <c r="O399" i="4"/>
  <c r="M399" i="4"/>
  <c r="L399" i="4"/>
  <c r="K399" i="4"/>
  <c r="I399" i="4"/>
  <c r="H399" i="4"/>
  <c r="G399" i="4"/>
  <c r="E399" i="4"/>
  <c r="D399" i="4"/>
  <c r="C399" i="4"/>
  <c r="AW397" i="4"/>
  <c r="AV397" i="4"/>
  <c r="AU397" i="4"/>
  <c r="AS397" i="4"/>
  <c r="AR397" i="4"/>
  <c r="AQ397" i="4"/>
  <c r="AO397" i="4"/>
  <c r="AN397" i="4"/>
  <c r="AM397" i="4"/>
  <c r="AK397" i="4"/>
  <c r="AJ397" i="4"/>
  <c r="AI397" i="4"/>
  <c r="AG397" i="4"/>
  <c r="AF397" i="4"/>
  <c r="AE397" i="4"/>
  <c r="AC397" i="4"/>
  <c r="AB397" i="4"/>
  <c r="AA397" i="4"/>
  <c r="Y397" i="4"/>
  <c r="X397" i="4"/>
  <c r="W397" i="4"/>
  <c r="U397" i="4"/>
  <c r="T397" i="4"/>
  <c r="S397" i="4"/>
  <c r="Q397" i="4"/>
  <c r="P397" i="4"/>
  <c r="O397" i="4"/>
  <c r="M397" i="4"/>
  <c r="L397" i="4"/>
  <c r="K397" i="4"/>
  <c r="I397" i="4"/>
  <c r="H397" i="4"/>
  <c r="G397" i="4"/>
  <c r="E397" i="4"/>
  <c r="D397" i="4"/>
  <c r="C397" i="4"/>
  <c r="AW396" i="4"/>
  <c r="AV396" i="4"/>
  <c r="AU396" i="4"/>
  <c r="AS396" i="4"/>
  <c r="AR396" i="4"/>
  <c r="AQ396" i="4"/>
  <c r="AO396" i="4"/>
  <c r="AN396" i="4"/>
  <c r="AM396" i="4"/>
  <c r="AK396" i="4"/>
  <c r="AJ396" i="4"/>
  <c r="AI396" i="4"/>
  <c r="AG396" i="4"/>
  <c r="AF396" i="4"/>
  <c r="AE396" i="4"/>
  <c r="AC396" i="4"/>
  <c r="AB396" i="4"/>
  <c r="AA396" i="4"/>
  <c r="Y396" i="4"/>
  <c r="X396" i="4"/>
  <c r="W396" i="4"/>
  <c r="U396" i="4"/>
  <c r="T396" i="4"/>
  <c r="S396" i="4"/>
  <c r="Q396" i="4"/>
  <c r="P396" i="4"/>
  <c r="O396" i="4"/>
  <c r="M396" i="4"/>
  <c r="L396" i="4"/>
  <c r="K396" i="4"/>
  <c r="I396" i="4"/>
  <c r="H396" i="4"/>
  <c r="G396" i="4"/>
  <c r="E396" i="4"/>
  <c r="D396" i="4"/>
  <c r="C396" i="4"/>
  <c r="AW395" i="4"/>
  <c r="AV395" i="4"/>
  <c r="AU395" i="4"/>
  <c r="AS395" i="4"/>
  <c r="AR395" i="4"/>
  <c r="AQ395" i="4"/>
  <c r="AO395" i="4"/>
  <c r="AN395" i="4"/>
  <c r="AM395" i="4"/>
  <c r="AK395" i="4"/>
  <c r="AJ395" i="4"/>
  <c r="AI395" i="4"/>
  <c r="AG395" i="4"/>
  <c r="AF395" i="4"/>
  <c r="AE395" i="4"/>
  <c r="AC395" i="4"/>
  <c r="AB395" i="4"/>
  <c r="AA395" i="4"/>
  <c r="Y395" i="4"/>
  <c r="X395" i="4"/>
  <c r="W395" i="4"/>
  <c r="U395" i="4"/>
  <c r="T395" i="4"/>
  <c r="S395" i="4"/>
  <c r="Q395" i="4"/>
  <c r="P395" i="4"/>
  <c r="O395" i="4"/>
  <c r="M395" i="4"/>
  <c r="L395" i="4"/>
  <c r="K395" i="4"/>
  <c r="I395" i="4"/>
  <c r="H395" i="4"/>
  <c r="G395" i="4"/>
  <c r="E395" i="4"/>
  <c r="D395" i="4"/>
  <c r="C395" i="4"/>
  <c r="AW394" i="4"/>
  <c r="AV394" i="4"/>
  <c r="AU394" i="4"/>
  <c r="AS394" i="4"/>
  <c r="AR394" i="4"/>
  <c r="AQ394" i="4"/>
  <c r="AO394" i="4"/>
  <c r="AN394" i="4"/>
  <c r="AM394" i="4"/>
  <c r="AK394" i="4"/>
  <c r="AJ394" i="4"/>
  <c r="AI394" i="4"/>
  <c r="AG394" i="4"/>
  <c r="AF394" i="4"/>
  <c r="AE394" i="4"/>
  <c r="AC394" i="4"/>
  <c r="AB394" i="4"/>
  <c r="AA394" i="4"/>
  <c r="Y394" i="4"/>
  <c r="X394" i="4"/>
  <c r="W394" i="4"/>
  <c r="U394" i="4"/>
  <c r="T394" i="4"/>
  <c r="S394" i="4"/>
  <c r="Q394" i="4"/>
  <c r="P394" i="4"/>
  <c r="O394" i="4"/>
  <c r="M394" i="4"/>
  <c r="L394" i="4"/>
  <c r="K394" i="4"/>
  <c r="I394" i="4"/>
  <c r="H394" i="4"/>
  <c r="G394" i="4"/>
  <c r="E394" i="4"/>
  <c r="D394" i="4"/>
  <c r="C394" i="4"/>
  <c r="AW393" i="4"/>
  <c r="AV393" i="4"/>
  <c r="AU393" i="4"/>
  <c r="AS393" i="4"/>
  <c r="AR393" i="4"/>
  <c r="AQ393" i="4"/>
  <c r="AO393" i="4"/>
  <c r="AN393" i="4"/>
  <c r="AM393" i="4"/>
  <c r="AK393" i="4"/>
  <c r="AJ393" i="4"/>
  <c r="AI393" i="4"/>
  <c r="AG393" i="4"/>
  <c r="AF393" i="4"/>
  <c r="AE393" i="4"/>
  <c r="AC393" i="4"/>
  <c r="AB393" i="4"/>
  <c r="AA393" i="4"/>
  <c r="Y393" i="4"/>
  <c r="X393" i="4"/>
  <c r="W393" i="4"/>
  <c r="U393" i="4"/>
  <c r="T393" i="4"/>
  <c r="S393" i="4"/>
  <c r="Q393" i="4"/>
  <c r="P393" i="4"/>
  <c r="O393" i="4"/>
  <c r="M393" i="4"/>
  <c r="L393" i="4"/>
  <c r="K393" i="4"/>
  <c r="I393" i="4"/>
  <c r="H393" i="4"/>
  <c r="G393" i="4"/>
  <c r="E393" i="4"/>
  <c r="D393" i="4"/>
  <c r="C393" i="4"/>
  <c r="AW392" i="4"/>
  <c r="AV392" i="4"/>
  <c r="AU392" i="4"/>
  <c r="AS392" i="4"/>
  <c r="AR392" i="4"/>
  <c r="AQ392" i="4"/>
  <c r="AO392" i="4"/>
  <c r="AN392" i="4"/>
  <c r="AM392" i="4"/>
  <c r="AK392" i="4"/>
  <c r="AJ392" i="4"/>
  <c r="AI392" i="4"/>
  <c r="AG392" i="4"/>
  <c r="AF392" i="4"/>
  <c r="AE392" i="4"/>
  <c r="AC392" i="4"/>
  <c r="AB392" i="4"/>
  <c r="AA392" i="4"/>
  <c r="Y392" i="4"/>
  <c r="X392" i="4"/>
  <c r="W392" i="4"/>
  <c r="U392" i="4"/>
  <c r="T392" i="4"/>
  <c r="S392" i="4"/>
  <c r="Q392" i="4"/>
  <c r="P392" i="4"/>
  <c r="O392" i="4"/>
  <c r="M392" i="4"/>
  <c r="L392" i="4"/>
  <c r="K392" i="4"/>
  <c r="I392" i="4"/>
  <c r="H392" i="4"/>
  <c r="G392" i="4"/>
  <c r="E392" i="4"/>
  <c r="D392" i="4"/>
  <c r="C392" i="4"/>
  <c r="AW391" i="4"/>
  <c r="AV391" i="4"/>
  <c r="AU391" i="4"/>
  <c r="AS391" i="4"/>
  <c r="AR391" i="4"/>
  <c r="AQ391" i="4"/>
  <c r="AO391" i="4"/>
  <c r="AN391" i="4"/>
  <c r="AM391" i="4"/>
  <c r="AK391" i="4"/>
  <c r="AJ391" i="4"/>
  <c r="AI391" i="4"/>
  <c r="AG391" i="4"/>
  <c r="AF391" i="4"/>
  <c r="AE391" i="4"/>
  <c r="AC391" i="4"/>
  <c r="AB391" i="4"/>
  <c r="AA391" i="4"/>
  <c r="Y391" i="4"/>
  <c r="X391" i="4"/>
  <c r="W391" i="4"/>
  <c r="U391" i="4"/>
  <c r="T391" i="4"/>
  <c r="S391" i="4"/>
  <c r="Q391" i="4"/>
  <c r="P391" i="4"/>
  <c r="O391" i="4"/>
  <c r="M391" i="4"/>
  <c r="L391" i="4"/>
  <c r="K391" i="4"/>
  <c r="I391" i="4"/>
  <c r="H391" i="4"/>
  <c r="G391" i="4"/>
  <c r="E391" i="4"/>
  <c r="D391" i="4"/>
  <c r="C391" i="4"/>
  <c r="AW389" i="4"/>
  <c r="AV389" i="4"/>
  <c r="AS389" i="4"/>
  <c r="AR389" i="4"/>
  <c r="AO389" i="4"/>
  <c r="AN389" i="4"/>
  <c r="AK389" i="4"/>
  <c r="AJ389" i="4"/>
  <c r="AG389" i="4"/>
  <c r="AF389" i="4"/>
  <c r="AC389" i="4"/>
  <c r="AB389" i="4"/>
  <c r="Y389" i="4"/>
  <c r="X389" i="4"/>
  <c r="U389" i="4"/>
  <c r="T389" i="4"/>
  <c r="Q389" i="4"/>
  <c r="P389" i="4"/>
  <c r="M389" i="4"/>
  <c r="L389" i="4"/>
  <c r="I389" i="4"/>
  <c r="H389" i="4"/>
  <c r="E389" i="4"/>
  <c r="D389" i="4"/>
  <c r="AW388" i="4"/>
  <c r="AV388" i="4"/>
  <c r="AU388" i="4"/>
  <c r="AS388" i="4"/>
  <c r="AR388" i="4"/>
  <c r="AQ388" i="4"/>
  <c r="AO388" i="4"/>
  <c r="AN388" i="4"/>
  <c r="AM388" i="4"/>
  <c r="AK388" i="4"/>
  <c r="AJ388" i="4"/>
  <c r="AI388" i="4"/>
  <c r="AG388" i="4"/>
  <c r="AF388" i="4"/>
  <c r="AE388" i="4"/>
  <c r="AC388" i="4"/>
  <c r="AB388" i="4"/>
  <c r="AA388" i="4"/>
  <c r="Y388" i="4"/>
  <c r="X388" i="4"/>
  <c r="W388" i="4"/>
  <c r="U388" i="4"/>
  <c r="T388" i="4"/>
  <c r="S388" i="4"/>
  <c r="Q388" i="4"/>
  <c r="P388" i="4"/>
  <c r="O388" i="4"/>
  <c r="M388" i="4"/>
  <c r="L388" i="4"/>
  <c r="K388" i="4"/>
  <c r="I388" i="4"/>
  <c r="H388" i="4"/>
  <c r="G388" i="4"/>
  <c r="E388" i="4"/>
  <c r="D388" i="4"/>
  <c r="C388" i="4"/>
  <c r="AW387" i="4"/>
  <c r="AV387" i="4"/>
  <c r="AU387" i="4"/>
  <c r="AS387" i="4"/>
  <c r="AR387" i="4"/>
  <c r="AQ387" i="4"/>
  <c r="AO387" i="4"/>
  <c r="AN387" i="4"/>
  <c r="AM387" i="4"/>
  <c r="AK387" i="4"/>
  <c r="AJ387" i="4"/>
  <c r="AI387" i="4"/>
  <c r="AG387" i="4"/>
  <c r="AF387" i="4"/>
  <c r="AE387" i="4"/>
  <c r="AC387" i="4"/>
  <c r="AB387" i="4"/>
  <c r="AA387" i="4"/>
  <c r="Y387" i="4"/>
  <c r="X387" i="4"/>
  <c r="W387" i="4"/>
  <c r="U387" i="4"/>
  <c r="T387" i="4"/>
  <c r="S387" i="4"/>
  <c r="Q387" i="4"/>
  <c r="P387" i="4"/>
  <c r="O387" i="4"/>
  <c r="M387" i="4"/>
  <c r="L387" i="4"/>
  <c r="K387" i="4"/>
  <c r="I387" i="4"/>
  <c r="H387" i="4"/>
  <c r="G387" i="4"/>
  <c r="E387" i="4"/>
  <c r="D387" i="4"/>
  <c r="C387" i="4"/>
  <c r="AW386" i="4"/>
  <c r="AV386" i="4"/>
  <c r="AU386" i="4"/>
  <c r="AS386" i="4"/>
  <c r="AR386" i="4"/>
  <c r="AQ386" i="4"/>
  <c r="AO386" i="4"/>
  <c r="AN386" i="4"/>
  <c r="AM386" i="4"/>
  <c r="AK386" i="4"/>
  <c r="AJ386" i="4"/>
  <c r="AI386" i="4"/>
  <c r="AG386" i="4"/>
  <c r="AF386" i="4"/>
  <c r="AE386" i="4"/>
  <c r="AC386" i="4"/>
  <c r="AB386" i="4"/>
  <c r="AA386" i="4"/>
  <c r="Y386" i="4"/>
  <c r="X386" i="4"/>
  <c r="W386" i="4"/>
  <c r="U386" i="4"/>
  <c r="T386" i="4"/>
  <c r="S386" i="4"/>
  <c r="Q386" i="4"/>
  <c r="P386" i="4"/>
  <c r="O386" i="4"/>
  <c r="M386" i="4"/>
  <c r="L386" i="4"/>
  <c r="K386" i="4"/>
  <c r="I386" i="4"/>
  <c r="H386" i="4"/>
  <c r="G386" i="4"/>
  <c r="E386" i="4"/>
  <c r="D386" i="4"/>
  <c r="C386" i="4"/>
  <c r="AI385" i="4"/>
  <c r="AE385" i="4"/>
  <c r="AA385" i="4"/>
  <c r="W385" i="4"/>
  <c r="S385" i="4"/>
  <c r="O385" i="4"/>
  <c r="K385" i="4"/>
  <c r="G385" i="4"/>
  <c r="C385" i="4"/>
  <c r="AW384" i="4"/>
  <c r="AV384" i="4"/>
  <c r="AU384" i="4"/>
  <c r="AS384" i="4"/>
  <c r="AR384" i="4"/>
  <c r="AQ384" i="4"/>
  <c r="AO384" i="4"/>
  <c r="AN384" i="4"/>
  <c r="AM384" i="4"/>
  <c r="AK384" i="4"/>
  <c r="AJ384" i="4"/>
  <c r="AI384" i="4"/>
  <c r="AG384" i="4"/>
  <c r="AF384" i="4"/>
  <c r="AE384" i="4"/>
  <c r="AC384" i="4"/>
  <c r="AB384" i="4"/>
  <c r="AA384" i="4"/>
  <c r="Y384" i="4"/>
  <c r="X384" i="4"/>
  <c r="W384" i="4"/>
  <c r="U384" i="4"/>
  <c r="T384" i="4"/>
  <c r="S384" i="4"/>
  <c r="Q384" i="4"/>
  <c r="P384" i="4"/>
  <c r="O384" i="4"/>
  <c r="M384" i="4"/>
  <c r="L384" i="4"/>
  <c r="K384" i="4"/>
  <c r="I384" i="4"/>
  <c r="H384" i="4"/>
  <c r="G384" i="4"/>
  <c r="E384" i="4"/>
  <c r="D384" i="4"/>
  <c r="C384" i="4"/>
  <c r="AW382" i="4"/>
  <c r="AV382" i="4"/>
  <c r="AU382" i="4"/>
  <c r="AS382" i="4"/>
  <c r="AR382" i="4"/>
  <c r="AQ382" i="4"/>
  <c r="AO382" i="4"/>
  <c r="AN382" i="4"/>
  <c r="AM382" i="4"/>
  <c r="AK382" i="4"/>
  <c r="AJ382" i="4"/>
  <c r="AI382" i="4"/>
  <c r="AG382" i="4"/>
  <c r="AF382" i="4"/>
  <c r="AE382" i="4"/>
  <c r="AC382" i="4"/>
  <c r="AB382" i="4"/>
  <c r="AA382" i="4"/>
  <c r="Y382" i="4"/>
  <c r="X382" i="4"/>
  <c r="W382" i="4"/>
  <c r="U382" i="4"/>
  <c r="T382" i="4"/>
  <c r="S382" i="4"/>
  <c r="Q382" i="4"/>
  <c r="P382" i="4"/>
  <c r="O382" i="4"/>
  <c r="M382" i="4"/>
  <c r="L382" i="4"/>
  <c r="K382" i="4"/>
  <c r="I382" i="4"/>
  <c r="H382" i="4"/>
  <c r="G382" i="4"/>
  <c r="E382" i="4"/>
  <c r="D382" i="4"/>
  <c r="C382" i="4"/>
  <c r="AW381" i="4"/>
  <c r="AV381" i="4"/>
  <c r="AU381" i="4"/>
  <c r="AS381" i="4"/>
  <c r="AR381" i="4"/>
  <c r="AQ381" i="4"/>
  <c r="AO381" i="4"/>
  <c r="AN381" i="4"/>
  <c r="AM381" i="4"/>
  <c r="AK381" i="4"/>
  <c r="AJ381" i="4"/>
  <c r="AI381" i="4"/>
  <c r="AG381" i="4"/>
  <c r="AF381" i="4"/>
  <c r="AE381" i="4"/>
  <c r="AC381" i="4"/>
  <c r="AB381" i="4"/>
  <c r="AA381" i="4"/>
  <c r="Y381" i="4"/>
  <c r="X381" i="4"/>
  <c r="W381" i="4"/>
  <c r="U381" i="4"/>
  <c r="T381" i="4"/>
  <c r="S381" i="4"/>
  <c r="Q381" i="4"/>
  <c r="P381" i="4"/>
  <c r="O381" i="4"/>
  <c r="M381" i="4"/>
  <c r="L381" i="4"/>
  <c r="K381" i="4"/>
  <c r="I381" i="4"/>
  <c r="H381" i="4"/>
  <c r="G381" i="4"/>
  <c r="E381" i="4"/>
  <c r="D381" i="4"/>
  <c r="C381" i="4"/>
  <c r="AW380" i="4"/>
  <c r="AV380" i="4"/>
  <c r="AU380" i="4"/>
  <c r="AS380" i="4"/>
  <c r="AR380" i="4"/>
  <c r="AQ380" i="4"/>
  <c r="AO380" i="4"/>
  <c r="AN380" i="4"/>
  <c r="AM380" i="4"/>
  <c r="AK380" i="4"/>
  <c r="AJ380" i="4"/>
  <c r="AI380" i="4"/>
  <c r="AG380" i="4"/>
  <c r="AF380" i="4"/>
  <c r="AE380" i="4"/>
  <c r="AC380" i="4"/>
  <c r="AB380" i="4"/>
  <c r="AA380" i="4"/>
  <c r="Y380" i="4"/>
  <c r="X380" i="4"/>
  <c r="W380" i="4"/>
  <c r="U380" i="4"/>
  <c r="T380" i="4"/>
  <c r="S380" i="4"/>
  <c r="Q380" i="4"/>
  <c r="P380" i="4"/>
  <c r="O380" i="4"/>
  <c r="M380" i="4"/>
  <c r="L380" i="4"/>
  <c r="K380" i="4"/>
  <c r="I380" i="4"/>
  <c r="H380" i="4"/>
  <c r="G380" i="4"/>
  <c r="E380" i="4"/>
  <c r="D380" i="4"/>
  <c r="C380" i="4"/>
  <c r="AW377" i="4"/>
  <c r="AV377" i="4"/>
  <c r="AU377" i="4"/>
  <c r="AS377" i="4"/>
  <c r="AR377" i="4"/>
  <c r="AQ377" i="4"/>
  <c r="AO377" i="4"/>
  <c r="AN377" i="4"/>
  <c r="AM377" i="4"/>
  <c r="AK377" i="4"/>
  <c r="AJ377" i="4"/>
  <c r="AI377" i="4"/>
  <c r="AG377" i="4"/>
  <c r="AF377" i="4"/>
  <c r="AE377" i="4"/>
  <c r="AC377" i="4"/>
  <c r="AB377" i="4"/>
  <c r="AA377" i="4"/>
  <c r="Y377" i="4"/>
  <c r="X377" i="4"/>
  <c r="W377" i="4"/>
  <c r="U377" i="4"/>
  <c r="T377" i="4"/>
  <c r="S377" i="4"/>
  <c r="Q377" i="4"/>
  <c r="P377" i="4"/>
  <c r="O377" i="4"/>
  <c r="M377" i="4"/>
  <c r="L377" i="4"/>
  <c r="K377" i="4"/>
  <c r="I377" i="4"/>
  <c r="H377" i="4"/>
  <c r="G377" i="4"/>
  <c r="E377" i="4"/>
  <c r="D377" i="4"/>
  <c r="C377" i="4"/>
  <c r="AW376" i="4"/>
  <c r="AV376" i="4"/>
  <c r="AU376" i="4"/>
  <c r="AS376" i="4"/>
  <c r="AR376" i="4"/>
  <c r="AQ376" i="4"/>
  <c r="AO376" i="4"/>
  <c r="AN376" i="4"/>
  <c r="AM376" i="4"/>
  <c r="AK376" i="4"/>
  <c r="AJ376" i="4"/>
  <c r="AI376" i="4"/>
  <c r="AG376" i="4"/>
  <c r="AF376" i="4"/>
  <c r="AE376" i="4"/>
  <c r="AC376" i="4"/>
  <c r="AB376" i="4"/>
  <c r="AA376" i="4"/>
  <c r="Y376" i="4"/>
  <c r="X376" i="4"/>
  <c r="W376" i="4"/>
  <c r="U376" i="4"/>
  <c r="T376" i="4"/>
  <c r="S376" i="4"/>
  <c r="Q376" i="4"/>
  <c r="P376" i="4"/>
  <c r="O376" i="4"/>
  <c r="M376" i="4"/>
  <c r="L376" i="4"/>
  <c r="K376" i="4"/>
  <c r="I376" i="4"/>
  <c r="H376" i="4"/>
  <c r="G376" i="4"/>
  <c r="E376" i="4"/>
  <c r="D376" i="4"/>
  <c r="C376" i="4"/>
  <c r="AW375" i="4"/>
  <c r="AV375" i="4"/>
  <c r="AU375" i="4"/>
  <c r="AS375" i="4"/>
  <c r="AR375" i="4"/>
  <c r="AQ375" i="4"/>
  <c r="AO375" i="4"/>
  <c r="AN375" i="4"/>
  <c r="AM375" i="4"/>
  <c r="AK375" i="4"/>
  <c r="AJ375" i="4"/>
  <c r="AI375" i="4"/>
  <c r="AG375" i="4"/>
  <c r="AF375" i="4"/>
  <c r="AE375" i="4"/>
  <c r="AC375" i="4"/>
  <c r="AB375" i="4"/>
  <c r="AA375" i="4"/>
  <c r="Y375" i="4"/>
  <c r="X375" i="4"/>
  <c r="W375" i="4"/>
  <c r="U375" i="4"/>
  <c r="T375" i="4"/>
  <c r="S375" i="4"/>
  <c r="Q375" i="4"/>
  <c r="P375" i="4"/>
  <c r="O375" i="4"/>
  <c r="M375" i="4"/>
  <c r="L375" i="4"/>
  <c r="K375" i="4"/>
  <c r="I375" i="4"/>
  <c r="H375" i="4"/>
  <c r="G375" i="4"/>
  <c r="E375" i="4"/>
  <c r="D375" i="4"/>
  <c r="C375" i="4"/>
  <c r="AW374" i="4"/>
  <c r="AV374" i="4"/>
  <c r="AU374" i="4"/>
  <c r="AS374" i="4"/>
  <c r="AR374" i="4"/>
  <c r="AQ374" i="4"/>
  <c r="AO374" i="4"/>
  <c r="AN374" i="4"/>
  <c r="AM374" i="4"/>
  <c r="AK374" i="4"/>
  <c r="AJ374" i="4"/>
  <c r="AI374" i="4"/>
  <c r="AG374" i="4"/>
  <c r="AF374" i="4"/>
  <c r="AE374" i="4"/>
  <c r="AC374" i="4"/>
  <c r="AB374" i="4"/>
  <c r="AA374" i="4"/>
  <c r="Y374" i="4"/>
  <c r="X374" i="4"/>
  <c r="W374" i="4"/>
  <c r="U374" i="4"/>
  <c r="T374" i="4"/>
  <c r="S374" i="4"/>
  <c r="Q374" i="4"/>
  <c r="P374" i="4"/>
  <c r="O374" i="4"/>
  <c r="M374" i="4"/>
  <c r="L374" i="4"/>
  <c r="K374" i="4"/>
  <c r="I374" i="4"/>
  <c r="H374" i="4"/>
  <c r="G374" i="4"/>
  <c r="E374" i="4"/>
  <c r="D374" i="4"/>
  <c r="C374" i="4"/>
  <c r="AW372" i="4"/>
  <c r="AV372" i="4"/>
  <c r="AU372" i="4"/>
  <c r="AS372" i="4"/>
  <c r="AR372" i="4"/>
  <c r="AQ372" i="4"/>
  <c r="AO372" i="4"/>
  <c r="AN372" i="4"/>
  <c r="AM372" i="4"/>
  <c r="AK372" i="4"/>
  <c r="AJ372" i="4"/>
  <c r="AI372" i="4"/>
  <c r="AG372" i="4"/>
  <c r="AF372" i="4"/>
  <c r="AE372" i="4"/>
  <c r="AC372" i="4"/>
  <c r="AB372" i="4"/>
  <c r="AA372" i="4"/>
  <c r="Y372" i="4"/>
  <c r="X372" i="4"/>
  <c r="W372" i="4"/>
  <c r="U372" i="4"/>
  <c r="T372" i="4"/>
  <c r="S372" i="4"/>
  <c r="Q372" i="4"/>
  <c r="P372" i="4"/>
  <c r="O372" i="4"/>
  <c r="M372" i="4"/>
  <c r="L372" i="4"/>
  <c r="K372" i="4"/>
  <c r="I372" i="4"/>
  <c r="H372" i="4"/>
  <c r="G372" i="4"/>
  <c r="E372" i="4"/>
  <c r="D372" i="4"/>
  <c r="C372" i="4"/>
  <c r="AW371" i="4"/>
  <c r="AV371" i="4"/>
  <c r="AU371" i="4"/>
  <c r="AS371" i="4"/>
  <c r="AR371" i="4"/>
  <c r="AQ371" i="4"/>
  <c r="AO371" i="4"/>
  <c r="AN371" i="4"/>
  <c r="AM371" i="4"/>
  <c r="AK371" i="4"/>
  <c r="AJ371" i="4"/>
  <c r="AI371" i="4"/>
  <c r="AG371" i="4"/>
  <c r="AF371" i="4"/>
  <c r="AE371" i="4"/>
  <c r="AC371" i="4"/>
  <c r="AB371" i="4"/>
  <c r="AA371" i="4"/>
  <c r="Y371" i="4"/>
  <c r="X371" i="4"/>
  <c r="W371" i="4"/>
  <c r="U371" i="4"/>
  <c r="T371" i="4"/>
  <c r="S371" i="4"/>
  <c r="Q371" i="4"/>
  <c r="P371" i="4"/>
  <c r="O371" i="4"/>
  <c r="M371" i="4"/>
  <c r="L371" i="4"/>
  <c r="K371" i="4"/>
  <c r="I371" i="4"/>
  <c r="H371" i="4"/>
  <c r="G371" i="4"/>
  <c r="E371" i="4"/>
  <c r="D371" i="4"/>
  <c r="AW369" i="4"/>
  <c r="AV369" i="4"/>
  <c r="AU369" i="4"/>
  <c r="AS369" i="4"/>
  <c r="AR369" i="4"/>
  <c r="AQ369" i="4"/>
  <c r="AO369" i="4"/>
  <c r="AN369" i="4"/>
  <c r="AM369" i="4"/>
  <c r="AK369" i="4"/>
  <c r="AJ369" i="4"/>
  <c r="AI369" i="4"/>
  <c r="AG369" i="4"/>
  <c r="AF369" i="4"/>
  <c r="AE369" i="4"/>
  <c r="AC369" i="4"/>
  <c r="AB369" i="4"/>
  <c r="AA369" i="4"/>
  <c r="Y369" i="4"/>
  <c r="X369" i="4"/>
  <c r="W369" i="4"/>
  <c r="U369" i="4"/>
  <c r="T369" i="4"/>
  <c r="S369" i="4"/>
  <c r="Q369" i="4"/>
  <c r="P369" i="4"/>
  <c r="O369" i="4"/>
  <c r="M369" i="4"/>
  <c r="L369" i="4"/>
  <c r="K369" i="4"/>
  <c r="I369" i="4"/>
  <c r="H369" i="4"/>
  <c r="G369" i="4"/>
  <c r="E369" i="4"/>
  <c r="D369" i="4"/>
  <c r="AW368" i="4"/>
  <c r="AV368" i="4"/>
  <c r="AU368" i="4"/>
  <c r="AS368" i="4"/>
  <c r="AR368" i="4"/>
  <c r="AQ368" i="4"/>
  <c r="AO368" i="4"/>
  <c r="AN368" i="4"/>
  <c r="AM368" i="4"/>
  <c r="AK368" i="4"/>
  <c r="AJ368" i="4"/>
  <c r="AI368" i="4"/>
  <c r="AG368" i="4"/>
  <c r="AF368" i="4"/>
  <c r="AE368" i="4"/>
  <c r="AC368" i="4"/>
  <c r="AB368" i="4"/>
  <c r="AA368" i="4"/>
  <c r="Y368" i="4"/>
  <c r="X368" i="4"/>
  <c r="W368" i="4"/>
  <c r="U368" i="4"/>
  <c r="T368" i="4"/>
  <c r="S368" i="4"/>
  <c r="Q368" i="4"/>
  <c r="P368" i="4"/>
  <c r="O368" i="4"/>
  <c r="M368" i="4"/>
  <c r="L368" i="4"/>
  <c r="K368" i="4"/>
  <c r="I368" i="4"/>
  <c r="H368" i="4"/>
  <c r="G368" i="4"/>
  <c r="E368" i="4"/>
  <c r="D368" i="4"/>
  <c r="AW366" i="4"/>
  <c r="AV366" i="4"/>
  <c r="AU366" i="4"/>
  <c r="AS366" i="4"/>
  <c r="AR366" i="4"/>
  <c r="AQ366" i="4"/>
  <c r="AO366" i="4"/>
  <c r="AN366" i="4"/>
  <c r="AM366" i="4"/>
  <c r="AK366" i="4"/>
  <c r="AJ366" i="4"/>
  <c r="AI366" i="4"/>
  <c r="AG366" i="4"/>
  <c r="AF366" i="4"/>
  <c r="AE366" i="4"/>
  <c r="AC366" i="4"/>
  <c r="AB366" i="4"/>
  <c r="AA366" i="4"/>
  <c r="Y366" i="4"/>
  <c r="X366" i="4"/>
  <c r="W366" i="4"/>
  <c r="U366" i="4"/>
  <c r="T366" i="4"/>
  <c r="S366" i="4"/>
  <c r="Q366" i="4"/>
  <c r="P366" i="4"/>
  <c r="O366" i="4"/>
  <c r="M366" i="4"/>
  <c r="L366" i="4"/>
  <c r="K366" i="4"/>
  <c r="I366" i="4"/>
  <c r="H366" i="4"/>
  <c r="G366" i="4"/>
  <c r="E366" i="4"/>
  <c r="D366" i="4"/>
  <c r="AW365" i="4"/>
  <c r="AV365" i="4"/>
  <c r="AU365" i="4"/>
  <c r="AS365" i="4"/>
  <c r="AR365" i="4"/>
  <c r="AQ365" i="4"/>
  <c r="AO365" i="4"/>
  <c r="AN365" i="4"/>
  <c r="AM365" i="4"/>
  <c r="AK365" i="4"/>
  <c r="AJ365" i="4"/>
  <c r="AI365" i="4"/>
  <c r="AG365" i="4"/>
  <c r="AF365" i="4"/>
  <c r="AE365" i="4"/>
  <c r="AC365" i="4"/>
  <c r="AB365" i="4"/>
  <c r="AA365" i="4"/>
  <c r="Y365" i="4"/>
  <c r="X365" i="4"/>
  <c r="W365" i="4"/>
  <c r="U365" i="4"/>
  <c r="T365" i="4"/>
  <c r="S365" i="4"/>
  <c r="Q365" i="4"/>
  <c r="P365" i="4"/>
  <c r="O365" i="4"/>
  <c r="M365" i="4"/>
  <c r="L365" i="4"/>
  <c r="K365" i="4"/>
  <c r="I365" i="4"/>
  <c r="H365" i="4"/>
  <c r="G365" i="4"/>
  <c r="E365" i="4"/>
  <c r="D365" i="4"/>
  <c r="AW363" i="4"/>
  <c r="AV363" i="4"/>
  <c r="AU363" i="4"/>
  <c r="AS363" i="4"/>
  <c r="AR363" i="4"/>
  <c r="AQ363" i="4"/>
  <c r="AO363" i="4"/>
  <c r="AN363" i="4"/>
  <c r="AM363" i="4"/>
  <c r="AK363" i="4"/>
  <c r="AJ363" i="4"/>
  <c r="AI363" i="4"/>
  <c r="AG363" i="4"/>
  <c r="AF363" i="4"/>
  <c r="AE363" i="4"/>
  <c r="AC363" i="4"/>
  <c r="AB363" i="4"/>
  <c r="AA363" i="4"/>
  <c r="Y363" i="4"/>
  <c r="X363" i="4"/>
  <c r="W363" i="4"/>
  <c r="U363" i="4"/>
  <c r="T363" i="4"/>
  <c r="S363" i="4"/>
  <c r="Q363" i="4"/>
  <c r="P363" i="4"/>
  <c r="O363" i="4"/>
  <c r="M363" i="4"/>
  <c r="L363" i="4"/>
  <c r="K363" i="4"/>
  <c r="I363" i="4"/>
  <c r="H363" i="4"/>
  <c r="G363" i="4"/>
  <c r="E363" i="4"/>
  <c r="D363" i="4"/>
  <c r="AW362" i="4"/>
  <c r="AV362" i="4"/>
  <c r="AU362" i="4"/>
  <c r="AS362" i="4"/>
  <c r="AR362" i="4"/>
  <c r="AQ362" i="4"/>
  <c r="AO362" i="4"/>
  <c r="AN362" i="4"/>
  <c r="AM362" i="4"/>
  <c r="AK362" i="4"/>
  <c r="AJ362" i="4"/>
  <c r="AI362" i="4"/>
  <c r="AG362" i="4"/>
  <c r="AF362" i="4"/>
  <c r="AE362" i="4"/>
  <c r="AC362" i="4"/>
  <c r="AB362" i="4"/>
  <c r="AA362" i="4"/>
  <c r="Y362" i="4"/>
  <c r="X362" i="4"/>
  <c r="W362" i="4"/>
  <c r="U362" i="4"/>
  <c r="T362" i="4"/>
  <c r="S362" i="4"/>
  <c r="Q362" i="4"/>
  <c r="P362" i="4"/>
  <c r="O362" i="4"/>
  <c r="M362" i="4"/>
  <c r="L362" i="4"/>
  <c r="K362" i="4"/>
  <c r="I362" i="4"/>
  <c r="H362" i="4"/>
  <c r="G362" i="4"/>
  <c r="E362" i="4"/>
  <c r="D362" i="4"/>
  <c r="AW361" i="4"/>
  <c r="AV361" i="4"/>
  <c r="AU361" i="4"/>
  <c r="AS361" i="4"/>
  <c r="AR361" i="4"/>
  <c r="AQ361" i="4"/>
  <c r="AO361" i="4"/>
  <c r="AN361" i="4"/>
  <c r="AM361" i="4"/>
  <c r="AK361" i="4"/>
  <c r="AJ361" i="4"/>
  <c r="AI361" i="4"/>
  <c r="AG361" i="4"/>
  <c r="AF361" i="4"/>
  <c r="AE361" i="4"/>
  <c r="AC361" i="4"/>
  <c r="AB361" i="4"/>
  <c r="AA361" i="4"/>
  <c r="Y361" i="4"/>
  <c r="X361" i="4"/>
  <c r="W361" i="4"/>
  <c r="U361" i="4"/>
  <c r="T361" i="4"/>
  <c r="S361" i="4"/>
  <c r="Q361" i="4"/>
  <c r="P361" i="4"/>
  <c r="O361" i="4"/>
  <c r="M361" i="4"/>
  <c r="L361" i="4"/>
  <c r="K361" i="4"/>
  <c r="I361" i="4"/>
  <c r="H361" i="4"/>
  <c r="G361" i="4"/>
  <c r="E361" i="4"/>
  <c r="D361" i="4"/>
  <c r="AW360" i="4"/>
  <c r="AV360" i="4"/>
  <c r="AU360" i="4"/>
  <c r="AS360" i="4"/>
  <c r="AR360" i="4"/>
  <c r="AQ360" i="4"/>
  <c r="AO360" i="4"/>
  <c r="AN360" i="4"/>
  <c r="AM360" i="4"/>
  <c r="AK360" i="4"/>
  <c r="AJ360" i="4"/>
  <c r="AI360" i="4"/>
  <c r="AG360" i="4"/>
  <c r="AF360" i="4"/>
  <c r="AE360" i="4"/>
  <c r="AC360" i="4"/>
  <c r="AB360" i="4"/>
  <c r="AA360" i="4"/>
  <c r="Y360" i="4"/>
  <c r="X360" i="4"/>
  <c r="W360" i="4"/>
  <c r="U360" i="4"/>
  <c r="T360" i="4"/>
  <c r="S360" i="4"/>
  <c r="Q360" i="4"/>
  <c r="P360" i="4"/>
  <c r="O360" i="4"/>
  <c r="M360" i="4"/>
  <c r="L360" i="4"/>
  <c r="K360" i="4"/>
  <c r="I360" i="4"/>
  <c r="H360" i="4"/>
  <c r="G360" i="4"/>
  <c r="E360" i="4"/>
  <c r="D360" i="4"/>
  <c r="AW358" i="4"/>
  <c r="AV358" i="4"/>
  <c r="AU358" i="4"/>
  <c r="AS358" i="4"/>
  <c r="AR358" i="4"/>
  <c r="AQ358" i="4"/>
  <c r="AO358" i="4"/>
  <c r="AN358" i="4"/>
  <c r="AM358" i="4"/>
  <c r="AK358" i="4"/>
  <c r="AJ358" i="4"/>
  <c r="AI358" i="4"/>
  <c r="AG358" i="4"/>
  <c r="AF358" i="4"/>
  <c r="AE358" i="4"/>
  <c r="AC358" i="4"/>
  <c r="AB358" i="4"/>
  <c r="AA358" i="4"/>
  <c r="Y358" i="4"/>
  <c r="X358" i="4"/>
  <c r="W358" i="4"/>
  <c r="U358" i="4"/>
  <c r="T358" i="4"/>
  <c r="S358" i="4"/>
  <c r="Q358" i="4"/>
  <c r="P358" i="4"/>
  <c r="O358" i="4"/>
  <c r="M358" i="4"/>
  <c r="L358" i="4"/>
  <c r="K358" i="4"/>
  <c r="I358" i="4"/>
  <c r="H358" i="4"/>
  <c r="G358" i="4"/>
  <c r="E358" i="4"/>
  <c r="D358" i="4"/>
  <c r="AW357" i="4"/>
  <c r="AV357" i="4"/>
  <c r="AU357" i="4"/>
  <c r="AS357" i="4"/>
  <c r="AR357" i="4"/>
  <c r="AQ357" i="4"/>
  <c r="AO357" i="4"/>
  <c r="AN357" i="4"/>
  <c r="AM357" i="4"/>
  <c r="AK357" i="4"/>
  <c r="AJ357" i="4"/>
  <c r="AI357" i="4"/>
  <c r="AG357" i="4"/>
  <c r="AF357" i="4"/>
  <c r="AE357" i="4"/>
  <c r="AC357" i="4"/>
  <c r="AB357" i="4"/>
  <c r="AA357" i="4"/>
  <c r="Y357" i="4"/>
  <c r="X357" i="4"/>
  <c r="W357" i="4"/>
  <c r="U357" i="4"/>
  <c r="T357" i="4"/>
  <c r="S357" i="4"/>
  <c r="Q357" i="4"/>
  <c r="P357" i="4"/>
  <c r="O357" i="4"/>
  <c r="M357" i="4"/>
  <c r="L357" i="4"/>
  <c r="K357" i="4"/>
  <c r="I357" i="4"/>
  <c r="H357" i="4"/>
  <c r="G357" i="4"/>
  <c r="E357" i="4"/>
  <c r="D357" i="4"/>
  <c r="AW356" i="4"/>
  <c r="AV356" i="4"/>
  <c r="AU356" i="4"/>
  <c r="AS356" i="4"/>
  <c r="AR356" i="4"/>
  <c r="AQ356" i="4"/>
  <c r="AO356" i="4"/>
  <c r="AN356" i="4"/>
  <c r="AM356" i="4"/>
  <c r="AK356" i="4"/>
  <c r="AJ356" i="4"/>
  <c r="AI356" i="4"/>
  <c r="AG356" i="4"/>
  <c r="AF356" i="4"/>
  <c r="AE356" i="4"/>
  <c r="AC356" i="4"/>
  <c r="AB356" i="4"/>
  <c r="AA356" i="4"/>
  <c r="Y356" i="4"/>
  <c r="X356" i="4"/>
  <c r="W356" i="4"/>
  <c r="U356" i="4"/>
  <c r="T356" i="4"/>
  <c r="S356" i="4"/>
  <c r="Q356" i="4"/>
  <c r="P356" i="4"/>
  <c r="O356" i="4"/>
  <c r="M356" i="4"/>
  <c r="L356" i="4"/>
  <c r="K356" i="4"/>
  <c r="I356" i="4"/>
  <c r="H356" i="4"/>
  <c r="G356" i="4"/>
  <c r="E356" i="4"/>
  <c r="D356" i="4"/>
  <c r="AW354" i="4"/>
  <c r="AV354" i="4"/>
  <c r="AU354" i="4"/>
  <c r="AS354" i="4"/>
  <c r="AR354" i="4"/>
  <c r="AQ354" i="4"/>
  <c r="AO354" i="4"/>
  <c r="AN354" i="4"/>
  <c r="AM354" i="4"/>
  <c r="AK354" i="4"/>
  <c r="AJ354" i="4"/>
  <c r="AI354" i="4"/>
  <c r="AG354" i="4"/>
  <c r="AF354" i="4"/>
  <c r="AE354" i="4"/>
  <c r="AC354" i="4"/>
  <c r="AB354" i="4"/>
  <c r="AA354" i="4"/>
  <c r="Y354" i="4"/>
  <c r="X354" i="4"/>
  <c r="W354" i="4"/>
  <c r="U354" i="4"/>
  <c r="T354" i="4"/>
  <c r="S354" i="4"/>
  <c r="Q354" i="4"/>
  <c r="P354" i="4"/>
  <c r="O354" i="4"/>
  <c r="M354" i="4"/>
  <c r="L354" i="4"/>
  <c r="K354" i="4"/>
  <c r="I354" i="4"/>
  <c r="H354" i="4"/>
  <c r="G354" i="4"/>
  <c r="E354" i="4"/>
  <c r="D354" i="4"/>
  <c r="AW353" i="4"/>
  <c r="AV353" i="4"/>
  <c r="AU353" i="4"/>
  <c r="AS353" i="4"/>
  <c r="AR353" i="4"/>
  <c r="AQ353" i="4"/>
  <c r="AO353" i="4"/>
  <c r="AN353" i="4"/>
  <c r="AM353" i="4"/>
  <c r="AK353" i="4"/>
  <c r="AJ353" i="4"/>
  <c r="AI353" i="4"/>
  <c r="AG353" i="4"/>
  <c r="AF353" i="4"/>
  <c r="AE353" i="4"/>
  <c r="AC353" i="4"/>
  <c r="AB353" i="4"/>
  <c r="AA353" i="4"/>
  <c r="Y353" i="4"/>
  <c r="X353" i="4"/>
  <c r="W353" i="4"/>
  <c r="U353" i="4"/>
  <c r="T353" i="4"/>
  <c r="S353" i="4"/>
  <c r="Q353" i="4"/>
  <c r="P353" i="4"/>
  <c r="O353" i="4"/>
  <c r="M353" i="4"/>
  <c r="L353" i="4"/>
  <c r="K353" i="4"/>
  <c r="I353" i="4"/>
  <c r="H353" i="4"/>
  <c r="G353" i="4"/>
  <c r="E353" i="4"/>
  <c r="D353" i="4"/>
  <c r="AW352" i="4"/>
  <c r="AV352" i="4"/>
  <c r="AU352" i="4"/>
  <c r="AS352" i="4"/>
  <c r="AR352" i="4"/>
  <c r="AQ352" i="4"/>
  <c r="AO352" i="4"/>
  <c r="AN352" i="4"/>
  <c r="AM352" i="4"/>
  <c r="AK352" i="4"/>
  <c r="AJ352" i="4"/>
  <c r="AI352" i="4"/>
  <c r="AG352" i="4"/>
  <c r="AF352" i="4"/>
  <c r="AE352" i="4"/>
  <c r="AC352" i="4"/>
  <c r="AB352" i="4"/>
  <c r="AA352" i="4"/>
  <c r="Y352" i="4"/>
  <c r="X352" i="4"/>
  <c r="W352" i="4"/>
  <c r="U352" i="4"/>
  <c r="T352" i="4"/>
  <c r="S352" i="4"/>
  <c r="Q352" i="4"/>
  <c r="P352" i="4"/>
  <c r="O352" i="4"/>
  <c r="M352" i="4"/>
  <c r="L352" i="4"/>
  <c r="K352" i="4"/>
  <c r="I352" i="4"/>
  <c r="H352" i="4"/>
  <c r="G352" i="4"/>
  <c r="E352" i="4"/>
  <c r="D352" i="4"/>
  <c r="AW350" i="4"/>
  <c r="AV350" i="4"/>
  <c r="AU350" i="4"/>
  <c r="AS350" i="4"/>
  <c r="AR350" i="4"/>
  <c r="AQ350" i="4"/>
  <c r="AO350" i="4"/>
  <c r="AN350" i="4"/>
  <c r="AM350" i="4"/>
  <c r="AK350" i="4"/>
  <c r="AJ350" i="4"/>
  <c r="AI350" i="4"/>
  <c r="AG350" i="4"/>
  <c r="AF350" i="4"/>
  <c r="AE350" i="4"/>
  <c r="AC350" i="4"/>
  <c r="AB350" i="4"/>
  <c r="AA350" i="4"/>
  <c r="Y350" i="4"/>
  <c r="X350" i="4"/>
  <c r="W350" i="4"/>
  <c r="U350" i="4"/>
  <c r="T350" i="4"/>
  <c r="S350" i="4"/>
  <c r="Q350" i="4"/>
  <c r="P350" i="4"/>
  <c r="O350" i="4"/>
  <c r="M350" i="4"/>
  <c r="L350" i="4"/>
  <c r="K350" i="4"/>
  <c r="I350" i="4"/>
  <c r="H350" i="4"/>
  <c r="G350" i="4"/>
  <c r="E350" i="4"/>
  <c r="D350" i="4"/>
  <c r="AW349" i="4"/>
  <c r="AV349" i="4"/>
  <c r="AU349" i="4"/>
  <c r="AS349" i="4"/>
  <c r="AR349" i="4"/>
  <c r="AQ349" i="4"/>
  <c r="AO349" i="4"/>
  <c r="AN349" i="4"/>
  <c r="AM349" i="4"/>
  <c r="AK349" i="4"/>
  <c r="AJ349" i="4"/>
  <c r="AI349" i="4"/>
  <c r="AG349" i="4"/>
  <c r="AF349" i="4"/>
  <c r="AE349" i="4"/>
  <c r="AC349" i="4"/>
  <c r="AB349" i="4"/>
  <c r="AA349" i="4"/>
  <c r="Y349" i="4"/>
  <c r="X349" i="4"/>
  <c r="W349" i="4"/>
  <c r="U349" i="4"/>
  <c r="T349" i="4"/>
  <c r="S349" i="4"/>
  <c r="Q349" i="4"/>
  <c r="P349" i="4"/>
  <c r="O349" i="4"/>
  <c r="M349" i="4"/>
  <c r="L349" i="4"/>
  <c r="K349" i="4"/>
  <c r="I349" i="4"/>
  <c r="H349" i="4"/>
  <c r="G349" i="4"/>
  <c r="E349" i="4"/>
  <c r="D349" i="4"/>
  <c r="AW348" i="4"/>
  <c r="AV348" i="4"/>
  <c r="AU348" i="4"/>
  <c r="AS348" i="4"/>
  <c r="AR348" i="4"/>
  <c r="AQ348" i="4"/>
  <c r="AO348" i="4"/>
  <c r="AN348" i="4"/>
  <c r="AM348" i="4"/>
  <c r="AK348" i="4"/>
  <c r="AJ348" i="4"/>
  <c r="AI348" i="4"/>
  <c r="AG348" i="4"/>
  <c r="AF348" i="4"/>
  <c r="AE348" i="4"/>
  <c r="AC348" i="4"/>
  <c r="AB348" i="4"/>
  <c r="AA348" i="4"/>
  <c r="Y348" i="4"/>
  <c r="X348" i="4"/>
  <c r="W348" i="4"/>
  <c r="U348" i="4"/>
  <c r="T348" i="4"/>
  <c r="S348" i="4"/>
  <c r="Q348" i="4"/>
  <c r="P348" i="4"/>
  <c r="O348" i="4"/>
  <c r="M348" i="4"/>
  <c r="L348" i="4"/>
  <c r="K348" i="4"/>
  <c r="I348" i="4"/>
  <c r="H348" i="4"/>
  <c r="G348" i="4"/>
  <c r="E348" i="4"/>
  <c r="D348" i="4"/>
  <c r="AW346" i="4"/>
  <c r="AV346" i="4"/>
  <c r="AU346" i="4"/>
  <c r="AS346" i="4"/>
  <c r="AR346" i="4"/>
  <c r="AQ346" i="4"/>
  <c r="AO346" i="4"/>
  <c r="AN346" i="4"/>
  <c r="AM346" i="4"/>
  <c r="AK346" i="4"/>
  <c r="AJ346" i="4"/>
  <c r="AI346" i="4"/>
  <c r="AG346" i="4"/>
  <c r="AF346" i="4"/>
  <c r="AE346" i="4"/>
  <c r="AC346" i="4"/>
  <c r="AB346" i="4"/>
  <c r="AA346" i="4"/>
  <c r="Y346" i="4"/>
  <c r="X346" i="4"/>
  <c r="W346" i="4"/>
  <c r="U346" i="4"/>
  <c r="T346" i="4"/>
  <c r="S346" i="4"/>
  <c r="Q346" i="4"/>
  <c r="P346" i="4"/>
  <c r="O346" i="4"/>
  <c r="M346" i="4"/>
  <c r="L346" i="4"/>
  <c r="K346" i="4"/>
  <c r="I346" i="4"/>
  <c r="H346" i="4"/>
  <c r="G346" i="4"/>
  <c r="E346" i="4"/>
  <c r="D346" i="4"/>
  <c r="AW345" i="4"/>
  <c r="AV345" i="4"/>
  <c r="AU345" i="4"/>
  <c r="AS345" i="4"/>
  <c r="AR345" i="4"/>
  <c r="AQ345" i="4"/>
  <c r="AO345" i="4"/>
  <c r="AN345" i="4"/>
  <c r="AM345" i="4"/>
  <c r="AK345" i="4"/>
  <c r="AJ345" i="4"/>
  <c r="AI345" i="4"/>
  <c r="AG345" i="4"/>
  <c r="AF345" i="4"/>
  <c r="AE345" i="4"/>
  <c r="AC345" i="4"/>
  <c r="AB345" i="4"/>
  <c r="AA345" i="4"/>
  <c r="Y345" i="4"/>
  <c r="X345" i="4"/>
  <c r="W345" i="4"/>
  <c r="U345" i="4"/>
  <c r="T345" i="4"/>
  <c r="S345" i="4"/>
  <c r="Q345" i="4"/>
  <c r="P345" i="4"/>
  <c r="O345" i="4"/>
  <c r="M345" i="4"/>
  <c r="L345" i="4"/>
  <c r="K345" i="4"/>
  <c r="I345" i="4"/>
  <c r="H345" i="4"/>
  <c r="G345" i="4"/>
  <c r="E345" i="4"/>
  <c r="D345" i="4"/>
  <c r="AW344" i="4"/>
  <c r="AV344" i="4"/>
  <c r="AU344" i="4"/>
  <c r="AS344" i="4"/>
  <c r="AR344" i="4"/>
  <c r="AQ344" i="4"/>
  <c r="AO344" i="4"/>
  <c r="AN344" i="4"/>
  <c r="AM344" i="4"/>
  <c r="AK344" i="4"/>
  <c r="AJ344" i="4"/>
  <c r="AI344" i="4"/>
  <c r="AG344" i="4"/>
  <c r="AF344" i="4"/>
  <c r="AE344" i="4"/>
  <c r="AC344" i="4"/>
  <c r="AB344" i="4"/>
  <c r="AA344" i="4"/>
  <c r="Y344" i="4"/>
  <c r="X344" i="4"/>
  <c r="W344" i="4"/>
  <c r="U344" i="4"/>
  <c r="T344" i="4"/>
  <c r="S344" i="4"/>
  <c r="Q344" i="4"/>
  <c r="P344" i="4"/>
  <c r="O344" i="4"/>
  <c r="M344" i="4"/>
  <c r="L344" i="4"/>
  <c r="K344" i="4"/>
  <c r="I344" i="4"/>
  <c r="H344" i="4"/>
  <c r="G344" i="4"/>
  <c r="E344" i="4"/>
  <c r="D344" i="4"/>
  <c r="AW341" i="4"/>
  <c r="AV341" i="4"/>
  <c r="AU341" i="4"/>
  <c r="AS341" i="4"/>
  <c r="AR341" i="4"/>
  <c r="AQ341" i="4"/>
  <c r="AO341" i="4"/>
  <c r="AN341" i="4"/>
  <c r="AM341" i="4"/>
  <c r="AK341" i="4"/>
  <c r="AJ341" i="4"/>
  <c r="AI341" i="4"/>
  <c r="AG341" i="4"/>
  <c r="AF341" i="4"/>
  <c r="AE341" i="4"/>
  <c r="AC341" i="4"/>
  <c r="AB341" i="4"/>
  <c r="AA341" i="4"/>
  <c r="Y341" i="4"/>
  <c r="X341" i="4"/>
  <c r="W341" i="4"/>
  <c r="U341" i="4"/>
  <c r="T341" i="4"/>
  <c r="S341" i="4"/>
  <c r="Q341" i="4"/>
  <c r="P341" i="4"/>
  <c r="O341" i="4"/>
  <c r="M341" i="4"/>
  <c r="L341" i="4"/>
  <c r="K341" i="4"/>
  <c r="I341" i="4"/>
  <c r="H341" i="4"/>
  <c r="G341" i="4"/>
  <c r="E341" i="4"/>
  <c r="D341" i="4"/>
  <c r="AW340" i="4"/>
  <c r="AV340" i="4"/>
  <c r="AU340" i="4"/>
  <c r="AS340" i="4"/>
  <c r="AR340" i="4"/>
  <c r="AQ340" i="4"/>
  <c r="AO340" i="4"/>
  <c r="AN340" i="4"/>
  <c r="AM340" i="4"/>
  <c r="AK340" i="4"/>
  <c r="AJ340" i="4"/>
  <c r="AI340" i="4"/>
  <c r="AG340" i="4"/>
  <c r="AF340" i="4"/>
  <c r="AE340" i="4"/>
  <c r="AC340" i="4"/>
  <c r="AB340" i="4"/>
  <c r="AA340" i="4"/>
  <c r="Y340" i="4"/>
  <c r="X340" i="4"/>
  <c r="W340" i="4"/>
  <c r="U340" i="4"/>
  <c r="T340" i="4"/>
  <c r="S340" i="4"/>
  <c r="Q340" i="4"/>
  <c r="P340" i="4"/>
  <c r="O340" i="4"/>
  <c r="M340" i="4"/>
  <c r="L340" i="4"/>
  <c r="K340" i="4"/>
  <c r="I340" i="4"/>
  <c r="H340" i="4"/>
  <c r="G340" i="4"/>
  <c r="E340" i="4"/>
  <c r="D340" i="4"/>
  <c r="AW339" i="4"/>
  <c r="AV339" i="4"/>
  <c r="AU339" i="4"/>
  <c r="AS339" i="4"/>
  <c r="AR339" i="4"/>
  <c r="AQ339" i="4"/>
  <c r="AO339" i="4"/>
  <c r="AN339" i="4"/>
  <c r="AM339" i="4"/>
  <c r="AK339" i="4"/>
  <c r="AJ339" i="4"/>
  <c r="AI339" i="4"/>
  <c r="AG339" i="4"/>
  <c r="AF339" i="4"/>
  <c r="AE339" i="4"/>
  <c r="AC339" i="4"/>
  <c r="AB339" i="4"/>
  <c r="AA339" i="4"/>
  <c r="Y339" i="4"/>
  <c r="X339" i="4"/>
  <c r="W339" i="4"/>
  <c r="U339" i="4"/>
  <c r="T339" i="4"/>
  <c r="S339" i="4"/>
  <c r="Q339" i="4"/>
  <c r="P339" i="4"/>
  <c r="O339" i="4"/>
  <c r="M339" i="4"/>
  <c r="L339" i="4"/>
  <c r="K339" i="4"/>
  <c r="I339" i="4"/>
  <c r="H339" i="4"/>
  <c r="G339" i="4"/>
  <c r="E339" i="4"/>
  <c r="D339" i="4"/>
  <c r="AW338" i="4"/>
  <c r="AV338" i="4"/>
  <c r="AU338" i="4"/>
  <c r="AS338" i="4"/>
  <c r="AR338" i="4"/>
  <c r="AQ338" i="4"/>
  <c r="AO338" i="4"/>
  <c r="AN338" i="4"/>
  <c r="AM338" i="4"/>
  <c r="AK338" i="4"/>
  <c r="AJ338" i="4"/>
  <c r="AI338" i="4"/>
  <c r="AG338" i="4"/>
  <c r="AF338" i="4"/>
  <c r="AE338" i="4"/>
  <c r="AC338" i="4"/>
  <c r="AB338" i="4"/>
  <c r="AA338" i="4"/>
  <c r="Y338" i="4"/>
  <c r="X338" i="4"/>
  <c r="W338" i="4"/>
  <c r="U338" i="4"/>
  <c r="T338" i="4"/>
  <c r="S338" i="4"/>
  <c r="Q338" i="4"/>
  <c r="P338" i="4"/>
  <c r="O338" i="4"/>
  <c r="M338" i="4"/>
  <c r="L338" i="4"/>
  <c r="K338" i="4"/>
  <c r="I338" i="4"/>
  <c r="H338" i="4"/>
  <c r="G338" i="4"/>
  <c r="E338" i="4"/>
  <c r="D338" i="4"/>
  <c r="AW336" i="4"/>
  <c r="AV336" i="4"/>
  <c r="AU336" i="4"/>
  <c r="AS336" i="4"/>
  <c r="AR336" i="4"/>
  <c r="AQ336" i="4"/>
  <c r="AO336" i="4"/>
  <c r="AN336" i="4"/>
  <c r="AM336" i="4"/>
  <c r="AK336" i="4"/>
  <c r="AJ336" i="4"/>
  <c r="AI336" i="4"/>
  <c r="AG336" i="4"/>
  <c r="AF336" i="4"/>
  <c r="AE336" i="4"/>
  <c r="AC336" i="4"/>
  <c r="AB336" i="4"/>
  <c r="AA336" i="4"/>
  <c r="Y336" i="4"/>
  <c r="X336" i="4"/>
  <c r="W336" i="4"/>
  <c r="U336" i="4"/>
  <c r="T336" i="4"/>
  <c r="S336" i="4"/>
  <c r="Q336" i="4"/>
  <c r="P336" i="4"/>
  <c r="O336" i="4"/>
  <c r="M336" i="4"/>
  <c r="L336" i="4"/>
  <c r="K336" i="4"/>
  <c r="I336" i="4"/>
  <c r="H336" i="4"/>
  <c r="G336" i="4"/>
  <c r="E336" i="4"/>
  <c r="D336" i="4"/>
  <c r="AW334" i="4"/>
  <c r="AV334" i="4"/>
  <c r="AU334" i="4"/>
  <c r="AS334" i="4"/>
  <c r="AR334" i="4"/>
  <c r="AQ334" i="4"/>
  <c r="AO334" i="4"/>
  <c r="AN334" i="4"/>
  <c r="AM334" i="4"/>
  <c r="AK334" i="4"/>
  <c r="AJ334" i="4"/>
  <c r="AI334" i="4"/>
  <c r="AG334" i="4"/>
  <c r="AF334" i="4"/>
  <c r="AE334" i="4"/>
  <c r="AC334" i="4"/>
  <c r="AB334" i="4"/>
  <c r="AA334" i="4"/>
  <c r="Y334" i="4"/>
  <c r="X334" i="4"/>
  <c r="W334" i="4"/>
  <c r="U334" i="4"/>
  <c r="T334" i="4"/>
  <c r="S334" i="4"/>
  <c r="Q334" i="4"/>
  <c r="P334" i="4"/>
  <c r="O334" i="4"/>
  <c r="M334" i="4"/>
  <c r="L334" i="4"/>
  <c r="K334" i="4"/>
  <c r="I334" i="4"/>
  <c r="H334" i="4"/>
  <c r="G334" i="4"/>
  <c r="E334" i="4"/>
  <c r="D334" i="4"/>
  <c r="AW332" i="4"/>
  <c r="AV332" i="4"/>
  <c r="AU332" i="4"/>
  <c r="AS332" i="4"/>
  <c r="AR332" i="4"/>
  <c r="AQ332" i="4"/>
  <c r="AO332" i="4"/>
  <c r="AN332" i="4"/>
  <c r="AM332" i="4"/>
  <c r="AK332" i="4"/>
  <c r="AJ332" i="4"/>
  <c r="AI332" i="4"/>
  <c r="AG332" i="4"/>
  <c r="AF332" i="4"/>
  <c r="AE332" i="4"/>
  <c r="AC332" i="4"/>
  <c r="AB332" i="4"/>
  <c r="AA332" i="4"/>
  <c r="Y332" i="4"/>
  <c r="X332" i="4"/>
  <c r="W332" i="4"/>
  <c r="U332" i="4"/>
  <c r="T332" i="4"/>
  <c r="S332" i="4"/>
  <c r="Q332" i="4"/>
  <c r="P332" i="4"/>
  <c r="O332" i="4"/>
  <c r="M332" i="4"/>
  <c r="L332" i="4"/>
  <c r="K332" i="4"/>
  <c r="I332" i="4"/>
  <c r="H332" i="4"/>
  <c r="G332" i="4"/>
  <c r="E332" i="4"/>
  <c r="D332" i="4"/>
  <c r="AW331" i="4"/>
  <c r="AV331" i="4"/>
  <c r="AU331" i="4"/>
  <c r="AS331" i="4"/>
  <c r="AR331" i="4"/>
  <c r="AQ331" i="4"/>
  <c r="AO331" i="4"/>
  <c r="AN331" i="4"/>
  <c r="AM331" i="4"/>
  <c r="AK331" i="4"/>
  <c r="AJ331" i="4"/>
  <c r="AI331" i="4"/>
  <c r="AG331" i="4"/>
  <c r="AF331" i="4"/>
  <c r="AE331" i="4"/>
  <c r="AC331" i="4"/>
  <c r="AB331" i="4"/>
  <c r="AA331" i="4"/>
  <c r="Y331" i="4"/>
  <c r="X331" i="4"/>
  <c r="W331" i="4"/>
  <c r="U331" i="4"/>
  <c r="T331" i="4"/>
  <c r="S331" i="4"/>
  <c r="Q331" i="4"/>
  <c r="P331" i="4"/>
  <c r="O331" i="4"/>
  <c r="M331" i="4"/>
  <c r="L331" i="4"/>
  <c r="K331" i="4"/>
  <c r="I331" i="4"/>
  <c r="H331" i="4"/>
  <c r="G331" i="4"/>
  <c r="E331" i="4"/>
  <c r="D331" i="4"/>
  <c r="AW328" i="4"/>
  <c r="AV328" i="4"/>
  <c r="AU328" i="4"/>
  <c r="AS328" i="4"/>
  <c r="AR328" i="4"/>
  <c r="AQ328" i="4"/>
  <c r="AO328" i="4"/>
  <c r="AN328" i="4"/>
  <c r="AM328" i="4"/>
  <c r="AK328" i="4"/>
  <c r="AJ328" i="4"/>
  <c r="AI328" i="4"/>
  <c r="AG328" i="4"/>
  <c r="AF328" i="4"/>
  <c r="AE328" i="4"/>
  <c r="AC328" i="4"/>
  <c r="AB328" i="4"/>
  <c r="AA328" i="4"/>
  <c r="Y328" i="4"/>
  <c r="X328" i="4"/>
  <c r="W328" i="4"/>
  <c r="U328" i="4"/>
  <c r="T328" i="4"/>
  <c r="S328" i="4"/>
  <c r="Q328" i="4"/>
  <c r="P328" i="4"/>
  <c r="O328" i="4"/>
  <c r="M328" i="4"/>
  <c r="L328" i="4"/>
  <c r="K328" i="4"/>
  <c r="I328" i="4"/>
  <c r="H328" i="4"/>
  <c r="G328" i="4"/>
  <c r="E328" i="4"/>
  <c r="D328" i="4"/>
  <c r="AW327" i="4"/>
  <c r="AV327" i="4"/>
  <c r="AU327" i="4"/>
  <c r="AS327" i="4"/>
  <c r="AR327" i="4"/>
  <c r="AQ327" i="4"/>
  <c r="AO327" i="4"/>
  <c r="AN327" i="4"/>
  <c r="AM327" i="4"/>
  <c r="AK327" i="4"/>
  <c r="AJ327" i="4"/>
  <c r="AI327" i="4"/>
  <c r="AG327" i="4"/>
  <c r="AF327" i="4"/>
  <c r="AE327" i="4"/>
  <c r="AC327" i="4"/>
  <c r="AB327" i="4"/>
  <c r="AA327" i="4"/>
  <c r="Y327" i="4"/>
  <c r="X327" i="4"/>
  <c r="W327" i="4"/>
  <c r="U327" i="4"/>
  <c r="T327" i="4"/>
  <c r="S327" i="4"/>
  <c r="Q327" i="4"/>
  <c r="P327" i="4"/>
  <c r="O327" i="4"/>
  <c r="M327" i="4"/>
  <c r="L327" i="4"/>
  <c r="K327" i="4"/>
  <c r="I327" i="4"/>
  <c r="H327" i="4"/>
  <c r="G327" i="4"/>
  <c r="E327" i="4"/>
  <c r="D327" i="4"/>
  <c r="AW326" i="4"/>
  <c r="AV326" i="4"/>
  <c r="AU326" i="4"/>
  <c r="AS326" i="4"/>
  <c r="AR326" i="4"/>
  <c r="AQ326" i="4"/>
  <c r="AO326" i="4"/>
  <c r="AN326" i="4"/>
  <c r="AM326" i="4"/>
  <c r="AK326" i="4"/>
  <c r="AJ326" i="4"/>
  <c r="AI326" i="4"/>
  <c r="AG326" i="4"/>
  <c r="AF326" i="4"/>
  <c r="AE326" i="4"/>
  <c r="AC326" i="4"/>
  <c r="AB326" i="4"/>
  <c r="AA326" i="4"/>
  <c r="Y326" i="4"/>
  <c r="X326" i="4"/>
  <c r="W326" i="4"/>
  <c r="U326" i="4"/>
  <c r="T326" i="4"/>
  <c r="S326" i="4"/>
  <c r="Q326" i="4"/>
  <c r="P326" i="4"/>
  <c r="O326" i="4"/>
  <c r="M326" i="4"/>
  <c r="L326" i="4"/>
  <c r="K326" i="4"/>
  <c r="I326" i="4"/>
  <c r="H326" i="4"/>
  <c r="G326" i="4"/>
  <c r="E326" i="4"/>
  <c r="D326" i="4"/>
  <c r="AW325" i="4"/>
  <c r="AV325" i="4"/>
  <c r="AU325" i="4"/>
  <c r="AS325" i="4"/>
  <c r="AR325" i="4"/>
  <c r="AQ325" i="4"/>
  <c r="AO325" i="4"/>
  <c r="AN325" i="4"/>
  <c r="AM325" i="4"/>
  <c r="AK325" i="4"/>
  <c r="AJ325" i="4"/>
  <c r="AI325" i="4"/>
  <c r="AG325" i="4"/>
  <c r="AF325" i="4"/>
  <c r="AE325" i="4"/>
  <c r="AC325" i="4"/>
  <c r="AB325" i="4"/>
  <c r="AA325" i="4"/>
  <c r="Y325" i="4"/>
  <c r="X325" i="4"/>
  <c r="W325" i="4"/>
  <c r="U325" i="4"/>
  <c r="T325" i="4"/>
  <c r="S325" i="4"/>
  <c r="Q325" i="4"/>
  <c r="P325" i="4"/>
  <c r="O325" i="4"/>
  <c r="M325" i="4"/>
  <c r="L325" i="4"/>
  <c r="K325" i="4"/>
  <c r="I325" i="4"/>
  <c r="H325" i="4"/>
  <c r="G325" i="4"/>
  <c r="E325" i="4"/>
  <c r="D325" i="4"/>
  <c r="AW323" i="4"/>
  <c r="AV323" i="4"/>
  <c r="AU323" i="4"/>
  <c r="AS323" i="4"/>
  <c r="AR323" i="4"/>
  <c r="AQ323" i="4"/>
  <c r="AO323" i="4"/>
  <c r="AN323" i="4"/>
  <c r="AM323" i="4"/>
  <c r="AK323" i="4"/>
  <c r="AJ323" i="4"/>
  <c r="AI323" i="4"/>
  <c r="AG323" i="4"/>
  <c r="AF323" i="4"/>
  <c r="AE323" i="4"/>
  <c r="AC323" i="4"/>
  <c r="AB323" i="4"/>
  <c r="AA323" i="4"/>
  <c r="Y323" i="4"/>
  <c r="X323" i="4"/>
  <c r="W323" i="4"/>
  <c r="U323" i="4"/>
  <c r="T323" i="4"/>
  <c r="S323" i="4"/>
  <c r="Q323" i="4"/>
  <c r="P323" i="4"/>
  <c r="O323" i="4"/>
  <c r="M323" i="4"/>
  <c r="L323" i="4"/>
  <c r="K323" i="4"/>
  <c r="I323" i="4"/>
  <c r="H323" i="4"/>
  <c r="G323" i="4"/>
  <c r="E323" i="4"/>
  <c r="D323" i="4"/>
  <c r="AW322" i="4"/>
  <c r="AV322" i="4"/>
  <c r="AU322" i="4"/>
  <c r="AS322" i="4"/>
  <c r="AR322" i="4"/>
  <c r="AQ322" i="4"/>
  <c r="AO322" i="4"/>
  <c r="AN322" i="4"/>
  <c r="AM322" i="4"/>
  <c r="AK322" i="4"/>
  <c r="AJ322" i="4"/>
  <c r="AI322" i="4"/>
  <c r="AG322" i="4"/>
  <c r="AF322" i="4"/>
  <c r="AE322" i="4"/>
  <c r="AC322" i="4"/>
  <c r="AB322" i="4"/>
  <c r="AA322" i="4"/>
  <c r="Y322" i="4"/>
  <c r="X322" i="4"/>
  <c r="W322" i="4"/>
  <c r="U322" i="4"/>
  <c r="T322" i="4"/>
  <c r="S322" i="4"/>
  <c r="Q322" i="4"/>
  <c r="P322" i="4"/>
  <c r="O322" i="4"/>
  <c r="M322" i="4"/>
  <c r="L322" i="4"/>
  <c r="K322" i="4"/>
  <c r="I322" i="4"/>
  <c r="H322" i="4"/>
  <c r="G322" i="4"/>
  <c r="E322" i="4"/>
  <c r="D322" i="4"/>
  <c r="AW320" i="4"/>
  <c r="AV320" i="4"/>
  <c r="AU320" i="4"/>
  <c r="AS320" i="4"/>
  <c r="AR320" i="4"/>
  <c r="AQ320" i="4"/>
  <c r="AO320" i="4"/>
  <c r="AN320" i="4"/>
  <c r="AM320" i="4"/>
  <c r="AK320" i="4"/>
  <c r="AJ320" i="4"/>
  <c r="AI320" i="4"/>
  <c r="AG320" i="4"/>
  <c r="AF320" i="4"/>
  <c r="AE320" i="4"/>
  <c r="AC320" i="4"/>
  <c r="AB320" i="4"/>
  <c r="AA320" i="4"/>
  <c r="Y320" i="4"/>
  <c r="X320" i="4"/>
  <c r="W320" i="4"/>
  <c r="U320" i="4"/>
  <c r="T320" i="4"/>
  <c r="S320" i="4"/>
  <c r="Q320" i="4"/>
  <c r="P320" i="4"/>
  <c r="O320" i="4"/>
  <c r="M320" i="4"/>
  <c r="L320" i="4"/>
  <c r="K320" i="4"/>
  <c r="I320" i="4"/>
  <c r="H320" i="4"/>
  <c r="G320" i="4"/>
  <c r="E320" i="4"/>
  <c r="D320" i="4"/>
  <c r="AW318" i="4"/>
  <c r="AV318" i="4"/>
  <c r="AU318" i="4"/>
  <c r="AS318" i="4"/>
  <c r="AR318" i="4"/>
  <c r="AQ318" i="4"/>
  <c r="AO318" i="4"/>
  <c r="AN318" i="4"/>
  <c r="AM318" i="4"/>
  <c r="AK318" i="4"/>
  <c r="AJ318" i="4"/>
  <c r="AI318" i="4"/>
  <c r="AG318" i="4"/>
  <c r="AF318" i="4"/>
  <c r="AE318" i="4"/>
  <c r="AC318" i="4"/>
  <c r="AB318" i="4"/>
  <c r="AA318" i="4"/>
  <c r="Y318" i="4"/>
  <c r="X318" i="4"/>
  <c r="W318" i="4"/>
  <c r="U318" i="4"/>
  <c r="T318" i="4"/>
  <c r="S318" i="4"/>
  <c r="Q318" i="4"/>
  <c r="P318" i="4"/>
  <c r="O318" i="4"/>
  <c r="M318" i="4"/>
  <c r="L318" i="4"/>
  <c r="K318" i="4"/>
  <c r="I318" i="4"/>
  <c r="H318" i="4"/>
  <c r="G318" i="4"/>
  <c r="E318" i="4"/>
  <c r="D318" i="4"/>
  <c r="C318" i="4"/>
  <c r="AW316" i="4"/>
  <c r="AV316" i="4"/>
  <c r="AU316" i="4"/>
  <c r="AS316" i="4"/>
  <c r="AR316" i="4"/>
  <c r="AQ316" i="4"/>
  <c r="AO316" i="4"/>
  <c r="AN316" i="4"/>
  <c r="AM316" i="4"/>
  <c r="AK316" i="4"/>
  <c r="AJ316" i="4"/>
  <c r="AI316" i="4"/>
  <c r="AG316" i="4"/>
  <c r="AF316" i="4"/>
  <c r="AE316" i="4"/>
  <c r="AC316" i="4"/>
  <c r="AB316" i="4"/>
  <c r="AA316" i="4"/>
  <c r="Y316" i="4"/>
  <c r="X316" i="4"/>
  <c r="W316" i="4"/>
  <c r="U316" i="4"/>
  <c r="T316" i="4"/>
  <c r="S316" i="4"/>
  <c r="Q316" i="4"/>
  <c r="P316" i="4"/>
  <c r="O316" i="4"/>
  <c r="M316" i="4"/>
  <c r="L316" i="4"/>
  <c r="K316" i="4"/>
  <c r="I316" i="4"/>
  <c r="H316" i="4"/>
  <c r="G316" i="4"/>
  <c r="E316" i="4"/>
  <c r="D316" i="4"/>
  <c r="C316" i="4"/>
  <c r="AW315" i="4"/>
  <c r="AV315" i="4"/>
  <c r="AU315" i="4"/>
  <c r="AS315" i="4"/>
  <c r="AR315" i="4"/>
  <c r="AQ315" i="4"/>
  <c r="AO315" i="4"/>
  <c r="AN315" i="4"/>
  <c r="AM315" i="4"/>
  <c r="AK315" i="4"/>
  <c r="AJ315" i="4"/>
  <c r="AI315" i="4"/>
  <c r="AG315" i="4"/>
  <c r="AF315" i="4"/>
  <c r="AE315" i="4"/>
  <c r="AC315" i="4"/>
  <c r="AB315" i="4"/>
  <c r="AA315" i="4"/>
  <c r="Y315" i="4"/>
  <c r="X315" i="4"/>
  <c r="W315" i="4"/>
  <c r="U315" i="4"/>
  <c r="T315" i="4"/>
  <c r="S315" i="4"/>
  <c r="Q315" i="4"/>
  <c r="P315" i="4"/>
  <c r="O315" i="4"/>
  <c r="M315" i="4"/>
  <c r="L315" i="4"/>
  <c r="K315" i="4"/>
  <c r="I315" i="4"/>
  <c r="H315" i="4"/>
  <c r="G315" i="4"/>
  <c r="E315" i="4"/>
  <c r="D315" i="4"/>
  <c r="C315" i="4"/>
  <c r="AW314" i="4"/>
  <c r="AV314" i="4"/>
  <c r="AU314" i="4"/>
  <c r="AS314" i="4"/>
  <c r="AR314" i="4"/>
  <c r="AQ314" i="4"/>
  <c r="AO314" i="4"/>
  <c r="AN314" i="4"/>
  <c r="AM314" i="4"/>
  <c r="AK314" i="4"/>
  <c r="AJ314" i="4"/>
  <c r="AI314" i="4"/>
  <c r="AG314" i="4"/>
  <c r="AF314" i="4"/>
  <c r="AE314" i="4"/>
  <c r="AC314" i="4"/>
  <c r="AB314" i="4"/>
  <c r="AA314" i="4"/>
  <c r="Y314" i="4"/>
  <c r="X314" i="4"/>
  <c r="W314" i="4"/>
  <c r="U314" i="4"/>
  <c r="T314" i="4"/>
  <c r="S314" i="4"/>
  <c r="Q314" i="4"/>
  <c r="P314" i="4"/>
  <c r="O314" i="4"/>
  <c r="M314" i="4"/>
  <c r="L314" i="4"/>
  <c r="K314" i="4"/>
  <c r="I314" i="4"/>
  <c r="H314" i="4"/>
  <c r="G314" i="4"/>
  <c r="E314" i="4"/>
  <c r="D314" i="4"/>
  <c r="C314" i="4"/>
  <c r="AX305" i="4"/>
  <c r="AT305" i="4"/>
  <c r="AP305" i="4"/>
  <c r="AL305" i="4"/>
  <c r="AH305" i="4"/>
  <c r="AD305" i="4"/>
  <c r="Z305" i="4"/>
  <c r="V305" i="4"/>
  <c r="R305" i="4"/>
  <c r="N305" i="4"/>
  <c r="J305" i="4"/>
  <c r="F305" i="4"/>
  <c r="AX304" i="4"/>
  <c r="AT304" i="4"/>
  <c r="AP304" i="4"/>
  <c r="AL304" i="4"/>
  <c r="AH304" i="4"/>
  <c r="AD304" i="4"/>
  <c r="Z304" i="4"/>
  <c r="V304" i="4"/>
  <c r="R304" i="4"/>
  <c r="N304" i="4"/>
  <c r="J304" i="4"/>
  <c r="F304" i="4"/>
  <c r="AX303" i="4"/>
  <c r="AT303" i="4"/>
  <c r="AP303" i="4"/>
  <c r="AL303" i="4"/>
  <c r="AH303" i="4"/>
  <c r="AD303" i="4"/>
  <c r="Z303" i="4"/>
  <c r="V303" i="4"/>
  <c r="R303" i="4"/>
  <c r="N303" i="4"/>
  <c r="J303" i="4"/>
  <c r="F303" i="4"/>
  <c r="AX302" i="4"/>
  <c r="AT302" i="4"/>
  <c r="AP302" i="4"/>
  <c r="AL302" i="4"/>
  <c r="AH302" i="4"/>
  <c r="AD302" i="4"/>
  <c r="Z302" i="4"/>
  <c r="V302" i="4"/>
  <c r="R302" i="4"/>
  <c r="N302" i="4"/>
  <c r="J302" i="4"/>
  <c r="F302" i="4"/>
  <c r="AW301" i="4"/>
  <c r="AW299" i="4" s="1"/>
  <c r="AV301" i="4"/>
  <c r="AV299" i="4" s="1"/>
  <c r="AU301" i="4"/>
  <c r="AU299" i="4" s="1"/>
  <c r="AS301" i="4"/>
  <c r="AS299" i="4" s="1"/>
  <c r="AR301" i="4"/>
  <c r="AR299" i="4" s="1"/>
  <c r="AQ301" i="4"/>
  <c r="AQ299" i="4" s="1"/>
  <c r="AO301" i="4"/>
  <c r="AO299" i="4" s="1"/>
  <c r="AN301" i="4"/>
  <c r="AN299" i="4" s="1"/>
  <c r="AM301" i="4"/>
  <c r="AM299" i="4" s="1"/>
  <c r="AK301" i="4"/>
  <c r="AK299" i="4" s="1"/>
  <c r="AJ301" i="4"/>
  <c r="AJ299" i="4" s="1"/>
  <c r="AI301" i="4"/>
  <c r="AI299" i="4" s="1"/>
  <c r="AG301" i="4"/>
  <c r="AG299" i="4" s="1"/>
  <c r="AF301" i="4"/>
  <c r="AF299" i="4" s="1"/>
  <c r="AE301" i="4"/>
  <c r="AE299" i="4" s="1"/>
  <c r="AC301" i="4"/>
  <c r="AC299" i="4" s="1"/>
  <c r="AB301" i="4"/>
  <c r="AB299" i="4" s="1"/>
  <c r="AA301" i="4"/>
  <c r="AA299" i="4" s="1"/>
  <c r="Y301" i="4"/>
  <c r="Y299" i="4" s="1"/>
  <c r="X301" i="4"/>
  <c r="X299" i="4" s="1"/>
  <c r="W301" i="4"/>
  <c r="W299" i="4" s="1"/>
  <c r="U301" i="4"/>
  <c r="U299" i="4" s="1"/>
  <c r="T301" i="4"/>
  <c r="T299" i="4" s="1"/>
  <c r="S301" i="4"/>
  <c r="S299" i="4" s="1"/>
  <c r="Q301" i="4"/>
  <c r="Q299" i="4" s="1"/>
  <c r="P301" i="4"/>
  <c r="P299" i="4" s="1"/>
  <c r="O301" i="4"/>
  <c r="O299" i="4" s="1"/>
  <c r="M301" i="4"/>
  <c r="M299" i="4" s="1"/>
  <c r="L301" i="4"/>
  <c r="L299" i="4" s="1"/>
  <c r="K301" i="4"/>
  <c r="K299" i="4" s="1"/>
  <c r="I301" i="4"/>
  <c r="I299" i="4" s="1"/>
  <c r="H301" i="4"/>
  <c r="H299" i="4" s="1"/>
  <c r="G301" i="4"/>
  <c r="G299" i="4" s="1"/>
  <c r="E301" i="4"/>
  <c r="D301" i="4"/>
  <c r="C301" i="4"/>
  <c r="AX300" i="4"/>
  <c r="AT300" i="4"/>
  <c r="AP300" i="4"/>
  <c r="AL300" i="4"/>
  <c r="AH300" i="4"/>
  <c r="AD300" i="4"/>
  <c r="Z300" i="4"/>
  <c r="V300" i="4"/>
  <c r="R300" i="4"/>
  <c r="N300" i="4"/>
  <c r="J300" i="4"/>
  <c r="F300" i="4"/>
  <c r="AX298" i="4"/>
  <c r="AT298" i="4"/>
  <c r="AP298" i="4"/>
  <c r="AL298" i="4"/>
  <c r="AH298" i="4"/>
  <c r="AD298" i="4"/>
  <c r="Z298" i="4"/>
  <c r="V298" i="4"/>
  <c r="R298" i="4"/>
  <c r="N298" i="4"/>
  <c r="J298" i="4"/>
  <c r="F298" i="4"/>
  <c r="AX297" i="4"/>
  <c r="AT297" i="4"/>
  <c r="AP297" i="4"/>
  <c r="AL297" i="4"/>
  <c r="AH297" i="4"/>
  <c r="AD297" i="4"/>
  <c r="Z297" i="4"/>
  <c r="V297" i="4"/>
  <c r="R297" i="4"/>
  <c r="N297" i="4"/>
  <c r="J297" i="4"/>
  <c r="F297" i="4"/>
  <c r="AX296" i="4"/>
  <c r="AT296" i="4"/>
  <c r="AP296" i="4"/>
  <c r="AL296" i="4"/>
  <c r="AH296" i="4"/>
  <c r="AD296" i="4"/>
  <c r="Z296" i="4"/>
  <c r="V296" i="4"/>
  <c r="R296" i="4"/>
  <c r="N296" i="4"/>
  <c r="J296" i="4"/>
  <c r="F296" i="4"/>
  <c r="AX295" i="4"/>
  <c r="AT295" i="4"/>
  <c r="AP295" i="4"/>
  <c r="AL295" i="4"/>
  <c r="AH295" i="4"/>
  <c r="AD295" i="4"/>
  <c r="Z295" i="4"/>
  <c r="V295" i="4"/>
  <c r="R295" i="4"/>
  <c r="N295" i="4"/>
  <c r="J295" i="4"/>
  <c r="F295" i="4"/>
  <c r="AW294" i="4"/>
  <c r="AV294" i="4"/>
  <c r="AU294" i="4"/>
  <c r="AS294" i="4"/>
  <c r="AR294" i="4"/>
  <c r="AQ294" i="4"/>
  <c r="AO294" i="4"/>
  <c r="AN294" i="4"/>
  <c r="AM294" i="4"/>
  <c r="AK294" i="4"/>
  <c r="AJ294" i="4"/>
  <c r="AI294" i="4"/>
  <c r="AG294" i="4"/>
  <c r="AF294" i="4"/>
  <c r="AE294" i="4"/>
  <c r="AC294" i="4"/>
  <c r="AB294" i="4"/>
  <c r="AA294" i="4"/>
  <c r="Y294" i="4"/>
  <c r="X294" i="4"/>
  <c r="W294" i="4"/>
  <c r="U294" i="4"/>
  <c r="T294" i="4"/>
  <c r="S294" i="4"/>
  <c r="Q294" i="4"/>
  <c r="P294" i="4"/>
  <c r="O294" i="4"/>
  <c r="M294" i="4"/>
  <c r="L294" i="4"/>
  <c r="K294" i="4"/>
  <c r="I294" i="4"/>
  <c r="H294" i="4"/>
  <c r="G294" i="4"/>
  <c r="E294" i="4"/>
  <c r="D294" i="4"/>
  <c r="C294" i="4"/>
  <c r="AX293" i="4"/>
  <c r="AT293" i="4"/>
  <c r="AP293" i="4"/>
  <c r="AL293" i="4"/>
  <c r="AH293" i="4"/>
  <c r="AD293" i="4"/>
  <c r="Z293" i="4"/>
  <c r="V293" i="4"/>
  <c r="R293" i="4"/>
  <c r="N293" i="4"/>
  <c r="J293" i="4"/>
  <c r="F293" i="4"/>
  <c r="AX292" i="4"/>
  <c r="AT292" i="4"/>
  <c r="AP292" i="4"/>
  <c r="AL292" i="4"/>
  <c r="AH292" i="4"/>
  <c r="AD292" i="4"/>
  <c r="Z292" i="4"/>
  <c r="V292" i="4"/>
  <c r="R292" i="4"/>
  <c r="N292" i="4"/>
  <c r="J292" i="4"/>
  <c r="F292" i="4"/>
  <c r="AW291" i="4"/>
  <c r="AV291" i="4"/>
  <c r="AU291" i="4"/>
  <c r="AS291" i="4"/>
  <c r="AR291" i="4"/>
  <c r="AQ291" i="4"/>
  <c r="AO291" i="4"/>
  <c r="AN291" i="4"/>
  <c r="AM291" i="4"/>
  <c r="AK291" i="4"/>
  <c r="AJ291" i="4"/>
  <c r="AI291" i="4"/>
  <c r="AG291" i="4"/>
  <c r="AF291" i="4"/>
  <c r="AE291" i="4"/>
  <c r="AC291" i="4"/>
  <c r="AB291" i="4"/>
  <c r="AA291" i="4"/>
  <c r="Y291" i="4"/>
  <c r="X291" i="4"/>
  <c r="W291" i="4"/>
  <c r="U291" i="4"/>
  <c r="T291" i="4"/>
  <c r="S291" i="4"/>
  <c r="Q291" i="4"/>
  <c r="P291" i="4"/>
  <c r="O291" i="4"/>
  <c r="M291" i="4"/>
  <c r="L291" i="4"/>
  <c r="K291" i="4"/>
  <c r="I291" i="4"/>
  <c r="H291" i="4"/>
  <c r="G291" i="4"/>
  <c r="E291" i="4"/>
  <c r="D291" i="4"/>
  <c r="C291" i="4"/>
  <c r="AX290" i="4"/>
  <c r="AT290" i="4"/>
  <c r="AP290" i="4"/>
  <c r="AL290" i="4"/>
  <c r="AH290" i="4"/>
  <c r="AD290" i="4"/>
  <c r="Z290" i="4"/>
  <c r="V290" i="4"/>
  <c r="R290" i="4"/>
  <c r="N290" i="4"/>
  <c r="J290" i="4"/>
  <c r="F290" i="4"/>
  <c r="AX289" i="4"/>
  <c r="AT289" i="4"/>
  <c r="AP289" i="4"/>
  <c r="AL289" i="4"/>
  <c r="AH289" i="4"/>
  <c r="AD289" i="4"/>
  <c r="Z289" i="4"/>
  <c r="V289" i="4"/>
  <c r="R289" i="4"/>
  <c r="N289" i="4"/>
  <c r="J289" i="4"/>
  <c r="F289" i="4"/>
  <c r="AW288" i="4"/>
  <c r="AV288" i="4"/>
  <c r="AU288" i="4"/>
  <c r="AS288" i="4"/>
  <c r="AR288" i="4"/>
  <c r="AQ288" i="4"/>
  <c r="AO288" i="4"/>
  <c r="AN288" i="4"/>
  <c r="AM288" i="4"/>
  <c r="AK288" i="4"/>
  <c r="AJ288" i="4"/>
  <c r="AI288" i="4"/>
  <c r="AG288" i="4"/>
  <c r="AF288" i="4"/>
  <c r="AE288" i="4"/>
  <c r="AC288" i="4"/>
  <c r="AB288" i="4"/>
  <c r="AA288" i="4"/>
  <c r="Y288" i="4"/>
  <c r="X288" i="4"/>
  <c r="W288" i="4"/>
  <c r="U288" i="4"/>
  <c r="T288" i="4"/>
  <c r="S288" i="4"/>
  <c r="Q288" i="4"/>
  <c r="P288" i="4"/>
  <c r="O288" i="4"/>
  <c r="M288" i="4"/>
  <c r="L288" i="4"/>
  <c r="K288" i="4"/>
  <c r="I288" i="4"/>
  <c r="H288" i="4"/>
  <c r="G288" i="4"/>
  <c r="E288" i="4"/>
  <c r="D288" i="4"/>
  <c r="C288" i="4"/>
  <c r="AX287" i="4"/>
  <c r="AT287" i="4"/>
  <c r="AP287" i="4"/>
  <c r="AL287" i="4"/>
  <c r="AH287" i="4"/>
  <c r="AD287" i="4"/>
  <c r="Z287" i="4"/>
  <c r="V287" i="4"/>
  <c r="R287" i="4"/>
  <c r="N287" i="4"/>
  <c r="J287" i="4"/>
  <c r="F287" i="4"/>
  <c r="AX286" i="4"/>
  <c r="AT286" i="4"/>
  <c r="AP286" i="4"/>
  <c r="AL286" i="4"/>
  <c r="AH286" i="4"/>
  <c r="AD286" i="4"/>
  <c r="Z286" i="4"/>
  <c r="V286" i="4"/>
  <c r="R286" i="4"/>
  <c r="N286" i="4"/>
  <c r="J286" i="4"/>
  <c r="F286" i="4"/>
  <c r="AX285" i="4"/>
  <c r="AT285" i="4"/>
  <c r="AP285" i="4"/>
  <c r="AL285" i="4"/>
  <c r="AH285" i="4"/>
  <c r="AD285" i="4"/>
  <c r="Z285" i="4"/>
  <c r="V285" i="4"/>
  <c r="R285" i="4"/>
  <c r="N285" i="4"/>
  <c r="J285" i="4"/>
  <c r="F285" i="4"/>
  <c r="AW284" i="4"/>
  <c r="AV284" i="4"/>
  <c r="AU284" i="4"/>
  <c r="AS284" i="4"/>
  <c r="AR284" i="4"/>
  <c r="AQ284" i="4"/>
  <c r="AO284" i="4"/>
  <c r="AN284" i="4"/>
  <c r="AM284" i="4"/>
  <c r="AK284" i="4"/>
  <c r="AJ284" i="4"/>
  <c r="AI284" i="4"/>
  <c r="AG284" i="4"/>
  <c r="AF284" i="4"/>
  <c r="AE284" i="4"/>
  <c r="AC284" i="4"/>
  <c r="AB284" i="4"/>
  <c r="AA284" i="4"/>
  <c r="Y284" i="4"/>
  <c r="X284" i="4"/>
  <c r="W284" i="4"/>
  <c r="U284" i="4"/>
  <c r="T284" i="4"/>
  <c r="S284" i="4"/>
  <c r="Q284" i="4"/>
  <c r="P284" i="4"/>
  <c r="O284" i="4"/>
  <c r="M284" i="4"/>
  <c r="L284" i="4"/>
  <c r="K284" i="4"/>
  <c r="I284" i="4"/>
  <c r="H284" i="4"/>
  <c r="G284" i="4"/>
  <c r="E284" i="4"/>
  <c r="D284" i="4"/>
  <c r="C284" i="4"/>
  <c r="AX283" i="4"/>
  <c r="AT283" i="4"/>
  <c r="AP283" i="4"/>
  <c r="AL283" i="4"/>
  <c r="AH283" i="4"/>
  <c r="AD283" i="4"/>
  <c r="Z283" i="4"/>
  <c r="V283" i="4"/>
  <c r="R283" i="4"/>
  <c r="N283" i="4"/>
  <c r="J283" i="4"/>
  <c r="F283" i="4"/>
  <c r="AX282" i="4"/>
  <c r="AT282" i="4"/>
  <c r="AP282" i="4"/>
  <c r="AL282" i="4"/>
  <c r="AH282" i="4"/>
  <c r="AD282" i="4"/>
  <c r="Z282" i="4"/>
  <c r="V282" i="4"/>
  <c r="R282" i="4"/>
  <c r="N282" i="4"/>
  <c r="J282" i="4"/>
  <c r="F282" i="4"/>
  <c r="AX281" i="4"/>
  <c r="AT281" i="4"/>
  <c r="AP281" i="4"/>
  <c r="AL281" i="4"/>
  <c r="AH281" i="4"/>
  <c r="AD281" i="4"/>
  <c r="Z281" i="4"/>
  <c r="V281" i="4"/>
  <c r="R281" i="4"/>
  <c r="N281" i="4"/>
  <c r="J281" i="4"/>
  <c r="F281" i="4"/>
  <c r="AX280" i="4"/>
  <c r="AT280" i="4"/>
  <c r="AP280" i="4"/>
  <c r="AL280" i="4"/>
  <c r="AH280" i="4"/>
  <c r="AD280" i="4"/>
  <c r="Z280" i="4"/>
  <c r="V280" i="4"/>
  <c r="R280" i="4"/>
  <c r="N280" i="4"/>
  <c r="J280" i="4"/>
  <c r="F280" i="4"/>
  <c r="AW279" i="4"/>
  <c r="AV279" i="4"/>
  <c r="AU279" i="4"/>
  <c r="AS279" i="4"/>
  <c r="AR279" i="4"/>
  <c r="AQ279" i="4"/>
  <c r="AO279" i="4"/>
  <c r="AN279" i="4"/>
  <c r="AM279" i="4"/>
  <c r="AK279" i="4"/>
  <c r="AJ279" i="4"/>
  <c r="AI279" i="4"/>
  <c r="AG279" i="4"/>
  <c r="AF279" i="4"/>
  <c r="AE279" i="4"/>
  <c r="AC279" i="4"/>
  <c r="AB279" i="4"/>
  <c r="AA279" i="4"/>
  <c r="Y279" i="4"/>
  <c r="X279" i="4"/>
  <c r="W279" i="4"/>
  <c r="U279" i="4"/>
  <c r="T279" i="4"/>
  <c r="S279" i="4"/>
  <c r="Q279" i="4"/>
  <c r="P279" i="4"/>
  <c r="O279" i="4"/>
  <c r="M279" i="4"/>
  <c r="L279" i="4"/>
  <c r="K279" i="4"/>
  <c r="I279" i="4"/>
  <c r="H279" i="4"/>
  <c r="G279" i="4"/>
  <c r="E279" i="4"/>
  <c r="D279" i="4"/>
  <c r="C279" i="4"/>
  <c r="AX278" i="4"/>
  <c r="AT278" i="4"/>
  <c r="AP278" i="4"/>
  <c r="AL278" i="4"/>
  <c r="AH278" i="4"/>
  <c r="AD278" i="4"/>
  <c r="Z278" i="4"/>
  <c r="V278" i="4"/>
  <c r="R278" i="4"/>
  <c r="N278" i="4"/>
  <c r="J278" i="4"/>
  <c r="F278" i="4"/>
  <c r="AX277" i="4"/>
  <c r="AT277" i="4"/>
  <c r="AP277" i="4"/>
  <c r="AL277" i="4"/>
  <c r="AH277" i="4"/>
  <c r="AD277" i="4"/>
  <c r="Z277" i="4"/>
  <c r="V277" i="4"/>
  <c r="R277" i="4"/>
  <c r="N277" i="4"/>
  <c r="J277" i="4"/>
  <c r="F277" i="4"/>
  <c r="AW276" i="4"/>
  <c r="AV276" i="4"/>
  <c r="AU276" i="4"/>
  <c r="AS276" i="4"/>
  <c r="AR276" i="4"/>
  <c r="AQ276" i="4"/>
  <c r="AO276" i="4"/>
  <c r="AN276" i="4"/>
  <c r="AM276" i="4"/>
  <c r="AK276" i="4"/>
  <c r="AJ276" i="4"/>
  <c r="AI276" i="4"/>
  <c r="AG276" i="4"/>
  <c r="AF276" i="4"/>
  <c r="AE276" i="4"/>
  <c r="AC276" i="4"/>
  <c r="AB276" i="4"/>
  <c r="AA276" i="4"/>
  <c r="Y276" i="4"/>
  <c r="X276" i="4"/>
  <c r="W276" i="4"/>
  <c r="U276" i="4"/>
  <c r="T276" i="4"/>
  <c r="S276" i="4"/>
  <c r="Q276" i="4"/>
  <c r="P276" i="4"/>
  <c r="O276" i="4"/>
  <c r="M276" i="4"/>
  <c r="L276" i="4"/>
  <c r="K276" i="4"/>
  <c r="I276" i="4"/>
  <c r="H276" i="4"/>
  <c r="G276" i="4"/>
  <c r="E276" i="4"/>
  <c r="D276" i="4"/>
  <c r="C276" i="4"/>
  <c r="AX275" i="4"/>
  <c r="AT275" i="4"/>
  <c r="AP275" i="4"/>
  <c r="AL275" i="4"/>
  <c r="AH275" i="4"/>
  <c r="AD275" i="4"/>
  <c r="Z275" i="4"/>
  <c r="V275" i="4"/>
  <c r="R275" i="4"/>
  <c r="N275" i="4"/>
  <c r="J275" i="4"/>
  <c r="F275" i="4"/>
  <c r="AX274" i="4"/>
  <c r="AT274" i="4"/>
  <c r="AP274" i="4"/>
  <c r="AL274" i="4"/>
  <c r="AH274" i="4"/>
  <c r="AD274" i="4"/>
  <c r="Z274" i="4"/>
  <c r="V274" i="4"/>
  <c r="R274" i="4"/>
  <c r="N274" i="4"/>
  <c r="J274" i="4"/>
  <c r="F274" i="4"/>
  <c r="AW273" i="4"/>
  <c r="AV273" i="4"/>
  <c r="AU273" i="4"/>
  <c r="AS273" i="4"/>
  <c r="AR273" i="4"/>
  <c r="AQ273" i="4"/>
  <c r="AO273" i="4"/>
  <c r="AN273" i="4"/>
  <c r="AM273" i="4"/>
  <c r="AK273" i="4"/>
  <c r="AJ273" i="4"/>
  <c r="AI273" i="4"/>
  <c r="AG273" i="4"/>
  <c r="AF273" i="4"/>
  <c r="AE273" i="4"/>
  <c r="AC273" i="4"/>
  <c r="AB273" i="4"/>
  <c r="AA273" i="4"/>
  <c r="Y273" i="4"/>
  <c r="X273" i="4"/>
  <c r="W273" i="4"/>
  <c r="U273" i="4"/>
  <c r="T273" i="4"/>
  <c r="S273" i="4"/>
  <c r="Q273" i="4"/>
  <c r="P273" i="4"/>
  <c r="O273" i="4"/>
  <c r="M273" i="4"/>
  <c r="L273" i="4"/>
  <c r="K273" i="4"/>
  <c r="I273" i="4"/>
  <c r="H273" i="4"/>
  <c r="G273" i="4"/>
  <c r="E273" i="4"/>
  <c r="D273" i="4"/>
  <c r="C273" i="4"/>
  <c r="AX272" i="4"/>
  <c r="AT272" i="4"/>
  <c r="AP272" i="4"/>
  <c r="AL272" i="4"/>
  <c r="AH272" i="4"/>
  <c r="AD272" i="4"/>
  <c r="Z272" i="4"/>
  <c r="V272" i="4"/>
  <c r="R272" i="4"/>
  <c r="N272" i="4"/>
  <c r="J272" i="4"/>
  <c r="F272" i="4"/>
  <c r="AX271" i="4"/>
  <c r="AT271" i="4"/>
  <c r="AP271" i="4"/>
  <c r="AL271" i="4"/>
  <c r="AH271" i="4"/>
  <c r="AD271" i="4"/>
  <c r="Z271" i="4"/>
  <c r="V271" i="4"/>
  <c r="R271" i="4"/>
  <c r="N271" i="4"/>
  <c r="J271" i="4"/>
  <c r="F271" i="4"/>
  <c r="AW270" i="4"/>
  <c r="AV270" i="4"/>
  <c r="AU270" i="4"/>
  <c r="AS270" i="4"/>
  <c r="AR270" i="4"/>
  <c r="AQ270" i="4"/>
  <c r="AO270" i="4"/>
  <c r="AN270" i="4"/>
  <c r="AM270" i="4"/>
  <c r="AK270" i="4"/>
  <c r="AJ270" i="4"/>
  <c r="AI270" i="4"/>
  <c r="AG270" i="4"/>
  <c r="AF270" i="4"/>
  <c r="AE270" i="4"/>
  <c r="AC270" i="4"/>
  <c r="AB270" i="4"/>
  <c r="AA270" i="4"/>
  <c r="Y270" i="4"/>
  <c r="X270" i="4"/>
  <c r="W270" i="4"/>
  <c r="U270" i="4"/>
  <c r="T270" i="4"/>
  <c r="S270" i="4"/>
  <c r="Q270" i="4"/>
  <c r="P270" i="4"/>
  <c r="O270" i="4"/>
  <c r="M270" i="4"/>
  <c r="L270" i="4"/>
  <c r="K270" i="4"/>
  <c r="I270" i="4"/>
  <c r="H270" i="4"/>
  <c r="G270" i="4"/>
  <c r="E270" i="4"/>
  <c r="D270" i="4"/>
  <c r="C270" i="4"/>
  <c r="AX269" i="4"/>
  <c r="AT269" i="4"/>
  <c r="AP269" i="4"/>
  <c r="AL269" i="4"/>
  <c r="AH269" i="4"/>
  <c r="AD269" i="4"/>
  <c r="Z269" i="4"/>
  <c r="V269" i="4"/>
  <c r="R269" i="4"/>
  <c r="N269" i="4"/>
  <c r="J269" i="4"/>
  <c r="F269" i="4"/>
  <c r="AX268" i="4"/>
  <c r="AT268" i="4"/>
  <c r="AP268" i="4"/>
  <c r="AL268" i="4"/>
  <c r="AH268" i="4"/>
  <c r="AD268" i="4"/>
  <c r="Z268" i="4"/>
  <c r="V268" i="4"/>
  <c r="R268" i="4"/>
  <c r="N268" i="4"/>
  <c r="J268" i="4"/>
  <c r="F268" i="4"/>
  <c r="AW267" i="4"/>
  <c r="AV267" i="4"/>
  <c r="AU267" i="4"/>
  <c r="AS267" i="4"/>
  <c r="AR267" i="4"/>
  <c r="AQ267" i="4"/>
  <c r="AO267" i="4"/>
  <c r="AN267" i="4"/>
  <c r="AM267" i="4"/>
  <c r="AK267" i="4"/>
  <c r="AJ267" i="4"/>
  <c r="AI267" i="4"/>
  <c r="AG267" i="4"/>
  <c r="AF267" i="4"/>
  <c r="AE267" i="4"/>
  <c r="AC267" i="4"/>
  <c r="AB267" i="4"/>
  <c r="AA267" i="4"/>
  <c r="Y267" i="4"/>
  <c r="X267" i="4"/>
  <c r="W267" i="4"/>
  <c r="U267" i="4"/>
  <c r="T267" i="4"/>
  <c r="S267" i="4"/>
  <c r="Q267" i="4"/>
  <c r="P267" i="4"/>
  <c r="O267" i="4"/>
  <c r="M267" i="4"/>
  <c r="L267" i="4"/>
  <c r="K267" i="4"/>
  <c r="I267" i="4"/>
  <c r="H267" i="4"/>
  <c r="G267" i="4"/>
  <c r="E267" i="4"/>
  <c r="D267" i="4"/>
  <c r="C267" i="4"/>
  <c r="AX266" i="4"/>
  <c r="AT266" i="4"/>
  <c r="AP266" i="4"/>
  <c r="AL266" i="4"/>
  <c r="AH266" i="4"/>
  <c r="AD266" i="4"/>
  <c r="Z266" i="4"/>
  <c r="V266" i="4"/>
  <c r="R266" i="4"/>
  <c r="N266" i="4"/>
  <c r="J266" i="4"/>
  <c r="F266" i="4"/>
  <c r="AX265" i="4"/>
  <c r="AT265" i="4"/>
  <c r="AP265" i="4"/>
  <c r="AL265" i="4"/>
  <c r="AH265" i="4"/>
  <c r="AD265" i="4"/>
  <c r="Z265" i="4"/>
  <c r="V265" i="4"/>
  <c r="R265" i="4"/>
  <c r="N265" i="4"/>
  <c r="J265" i="4"/>
  <c r="F265" i="4"/>
  <c r="AX264" i="4"/>
  <c r="AT264" i="4"/>
  <c r="AP264" i="4"/>
  <c r="AL264" i="4"/>
  <c r="AH264" i="4"/>
  <c r="AD264" i="4"/>
  <c r="Z264" i="4"/>
  <c r="V264" i="4"/>
  <c r="R264" i="4"/>
  <c r="N264" i="4"/>
  <c r="J264" i="4"/>
  <c r="F264" i="4"/>
  <c r="AW263" i="4"/>
  <c r="AV263" i="4"/>
  <c r="AU263" i="4"/>
  <c r="AS263" i="4"/>
  <c r="AR263" i="4"/>
  <c r="AQ263" i="4"/>
  <c r="AO263" i="4"/>
  <c r="AN263" i="4"/>
  <c r="AM263" i="4"/>
  <c r="AK263" i="4"/>
  <c r="AJ263" i="4"/>
  <c r="AI263" i="4"/>
  <c r="AG263" i="4"/>
  <c r="AF263" i="4"/>
  <c r="AE263" i="4"/>
  <c r="AC263" i="4"/>
  <c r="AB263" i="4"/>
  <c r="AA263" i="4"/>
  <c r="Y263" i="4"/>
  <c r="X263" i="4"/>
  <c r="W263" i="4"/>
  <c r="U263" i="4"/>
  <c r="T263" i="4"/>
  <c r="S263" i="4"/>
  <c r="Q263" i="4"/>
  <c r="P263" i="4"/>
  <c r="O263" i="4"/>
  <c r="M263" i="4"/>
  <c r="L263" i="4"/>
  <c r="K263" i="4"/>
  <c r="I263" i="4"/>
  <c r="H263" i="4"/>
  <c r="G263" i="4"/>
  <c r="E263" i="4"/>
  <c r="D263" i="4"/>
  <c r="C263" i="4"/>
  <c r="AX262" i="4"/>
  <c r="AT262" i="4"/>
  <c r="AP262" i="4"/>
  <c r="AL262" i="4"/>
  <c r="AH262" i="4"/>
  <c r="AD262" i="4"/>
  <c r="Z262" i="4"/>
  <c r="V262" i="4"/>
  <c r="R262" i="4"/>
  <c r="N262" i="4"/>
  <c r="J262" i="4"/>
  <c r="F262" i="4"/>
  <c r="AX261" i="4"/>
  <c r="AT261" i="4"/>
  <c r="AP261" i="4"/>
  <c r="AL261" i="4"/>
  <c r="AH261" i="4"/>
  <c r="AD261" i="4"/>
  <c r="Z261" i="4"/>
  <c r="V261" i="4"/>
  <c r="R261" i="4"/>
  <c r="N261" i="4"/>
  <c r="J261" i="4"/>
  <c r="F261" i="4"/>
  <c r="AX260" i="4"/>
  <c r="AT260" i="4"/>
  <c r="AP260" i="4"/>
  <c r="AL260" i="4"/>
  <c r="AH260" i="4"/>
  <c r="AD260" i="4"/>
  <c r="Z260" i="4"/>
  <c r="V260" i="4"/>
  <c r="R260" i="4"/>
  <c r="N260" i="4"/>
  <c r="J260" i="4"/>
  <c r="F260" i="4"/>
  <c r="AX259" i="4"/>
  <c r="AT259" i="4"/>
  <c r="AP259" i="4"/>
  <c r="AL259" i="4"/>
  <c r="AH259" i="4"/>
  <c r="AD259" i="4"/>
  <c r="Z259" i="4"/>
  <c r="V259" i="4"/>
  <c r="R259" i="4"/>
  <c r="N259" i="4"/>
  <c r="J259" i="4"/>
  <c r="F259" i="4"/>
  <c r="AX258" i="4"/>
  <c r="AT258" i="4"/>
  <c r="AP258" i="4"/>
  <c r="AL258" i="4"/>
  <c r="AH258" i="4"/>
  <c r="AD258" i="4"/>
  <c r="Z258" i="4"/>
  <c r="V258" i="4"/>
  <c r="R258" i="4"/>
  <c r="N258" i="4"/>
  <c r="J258" i="4"/>
  <c r="F258" i="4"/>
  <c r="AX257" i="4"/>
  <c r="AT257" i="4"/>
  <c r="AP257" i="4"/>
  <c r="AL257" i="4"/>
  <c r="AH257" i="4"/>
  <c r="AD257" i="4"/>
  <c r="Z257" i="4"/>
  <c r="V257" i="4"/>
  <c r="R257" i="4"/>
  <c r="N257" i="4"/>
  <c r="J257" i="4"/>
  <c r="F257" i="4"/>
  <c r="AX256" i="4"/>
  <c r="AT256" i="4"/>
  <c r="AP256" i="4"/>
  <c r="AL256" i="4"/>
  <c r="AH256" i="4"/>
  <c r="AD256" i="4"/>
  <c r="Z256" i="4"/>
  <c r="V256" i="4"/>
  <c r="R256" i="4"/>
  <c r="N256" i="4"/>
  <c r="J256" i="4"/>
  <c r="F256" i="4"/>
  <c r="AW255" i="4"/>
  <c r="AV255" i="4"/>
  <c r="AU255" i="4"/>
  <c r="AS255" i="4"/>
  <c r="AR255" i="4"/>
  <c r="AQ255" i="4"/>
  <c r="AO255" i="4"/>
  <c r="AN255" i="4"/>
  <c r="AM255" i="4"/>
  <c r="AK255" i="4"/>
  <c r="AJ255" i="4"/>
  <c r="AI255" i="4"/>
  <c r="AG255" i="4"/>
  <c r="AF255" i="4"/>
  <c r="AE255" i="4"/>
  <c r="AC255" i="4"/>
  <c r="AB255" i="4"/>
  <c r="AA255" i="4"/>
  <c r="Y255" i="4"/>
  <c r="X255" i="4"/>
  <c r="W255" i="4"/>
  <c r="U255" i="4"/>
  <c r="T255" i="4"/>
  <c r="S255" i="4"/>
  <c r="Q255" i="4"/>
  <c r="P255" i="4"/>
  <c r="O255" i="4"/>
  <c r="M255" i="4"/>
  <c r="L255" i="4"/>
  <c r="K255" i="4"/>
  <c r="I255" i="4"/>
  <c r="H255" i="4"/>
  <c r="G255" i="4"/>
  <c r="E255" i="4"/>
  <c r="D255" i="4"/>
  <c r="C255" i="4"/>
  <c r="AX254" i="4"/>
  <c r="AT254" i="4"/>
  <c r="AP254" i="4"/>
  <c r="AQ254" i="4" s="1"/>
  <c r="AL254" i="4"/>
  <c r="AM254" i="4" s="1"/>
  <c r="AH254" i="4"/>
  <c r="AI254" i="4" s="1"/>
  <c r="AD254" i="4"/>
  <c r="AE254" i="4" s="1"/>
  <c r="Z254" i="4"/>
  <c r="AA254" i="4" s="1"/>
  <c r="V254" i="4"/>
  <c r="W254" i="4" s="1"/>
  <c r="R254" i="4"/>
  <c r="S254" i="4" s="1"/>
  <c r="N254" i="4"/>
  <c r="O254" i="4" s="1"/>
  <c r="J254" i="4"/>
  <c r="K254" i="4" s="1"/>
  <c r="F254" i="4"/>
  <c r="G254" i="4" s="1"/>
  <c r="C254" i="4"/>
  <c r="AX253" i="4"/>
  <c r="AT253" i="4"/>
  <c r="AP253" i="4"/>
  <c r="AL253" i="4"/>
  <c r="AH253" i="4"/>
  <c r="AD253" i="4"/>
  <c r="Z253" i="4"/>
  <c r="V253" i="4"/>
  <c r="R253" i="4"/>
  <c r="N253" i="4"/>
  <c r="J253" i="4"/>
  <c r="F253" i="4"/>
  <c r="AX252" i="4"/>
  <c r="AT252" i="4"/>
  <c r="AP252" i="4"/>
  <c r="AL252" i="4"/>
  <c r="AH252" i="4"/>
  <c r="AD252" i="4"/>
  <c r="Z252" i="4"/>
  <c r="V252" i="4"/>
  <c r="R252" i="4"/>
  <c r="N252" i="4"/>
  <c r="J252" i="4"/>
  <c r="F252" i="4"/>
  <c r="AX251" i="4"/>
  <c r="AT251" i="4"/>
  <c r="AP251" i="4"/>
  <c r="AL251" i="4"/>
  <c r="AH251" i="4"/>
  <c r="AD251" i="4"/>
  <c r="Z251" i="4"/>
  <c r="V251" i="4"/>
  <c r="R251" i="4"/>
  <c r="N251" i="4"/>
  <c r="J251" i="4"/>
  <c r="F251" i="4"/>
  <c r="AW250" i="4"/>
  <c r="AV250" i="4"/>
  <c r="AU250" i="4"/>
  <c r="AS250" i="4"/>
  <c r="AR250" i="4"/>
  <c r="AQ250" i="4"/>
  <c r="AO250" i="4"/>
  <c r="AN250" i="4"/>
  <c r="AM250" i="4"/>
  <c r="AK250" i="4"/>
  <c r="AJ250" i="4"/>
  <c r="AG250" i="4"/>
  <c r="AF250" i="4"/>
  <c r="AC250" i="4"/>
  <c r="AB250" i="4"/>
  <c r="Y250" i="4"/>
  <c r="X250" i="4"/>
  <c r="U250" i="4"/>
  <c r="T250" i="4"/>
  <c r="Q250" i="4"/>
  <c r="P250" i="4"/>
  <c r="M250" i="4"/>
  <c r="L250" i="4"/>
  <c r="I250" i="4"/>
  <c r="H250" i="4"/>
  <c r="E250" i="4"/>
  <c r="D250" i="4"/>
  <c r="AX249" i="4"/>
  <c r="AT249" i="4"/>
  <c r="AP249" i="4"/>
  <c r="AL249" i="4"/>
  <c r="AH249" i="4"/>
  <c r="AD249" i="4"/>
  <c r="Z249" i="4"/>
  <c r="V249" i="4"/>
  <c r="R249" i="4"/>
  <c r="N249" i="4"/>
  <c r="J249" i="4"/>
  <c r="F249" i="4"/>
  <c r="AX247" i="4"/>
  <c r="AT247" i="4"/>
  <c r="AP247" i="4"/>
  <c r="AL247" i="4"/>
  <c r="AH247" i="4"/>
  <c r="AD247" i="4"/>
  <c r="Z247" i="4"/>
  <c r="V247" i="4"/>
  <c r="R247" i="4"/>
  <c r="N247" i="4"/>
  <c r="J247" i="4"/>
  <c r="F247" i="4"/>
  <c r="AX246" i="4"/>
  <c r="AT246" i="4"/>
  <c r="AP246" i="4"/>
  <c r="AL246" i="4"/>
  <c r="AH246" i="4"/>
  <c r="AD246" i="4"/>
  <c r="Z246" i="4"/>
  <c r="V246" i="4"/>
  <c r="R246" i="4"/>
  <c r="N246" i="4"/>
  <c r="J246" i="4"/>
  <c r="F246" i="4"/>
  <c r="AX245" i="4"/>
  <c r="AT245" i="4"/>
  <c r="AP245" i="4"/>
  <c r="AL245" i="4"/>
  <c r="AH245" i="4"/>
  <c r="AD245" i="4"/>
  <c r="Z245" i="4"/>
  <c r="V245" i="4"/>
  <c r="R245" i="4"/>
  <c r="N245" i="4"/>
  <c r="J245" i="4"/>
  <c r="F245" i="4"/>
  <c r="AW244" i="4"/>
  <c r="AV244" i="4"/>
  <c r="AU244" i="4"/>
  <c r="AS244" i="4"/>
  <c r="AR244" i="4"/>
  <c r="AQ244" i="4"/>
  <c r="AO244" i="4"/>
  <c r="AN244" i="4"/>
  <c r="AM244" i="4"/>
  <c r="AK244" i="4"/>
  <c r="AJ244" i="4"/>
  <c r="AI244" i="4"/>
  <c r="AG244" i="4"/>
  <c r="AF244" i="4"/>
  <c r="AE244" i="4"/>
  <c r="AC244" i="4"/>
  <c r="AB244" i="4"/>
  <c r="AA244" i="4"/>
  <c r="Y244" i="4"/>
  <c r="X244" i="4"/>
  <c r="W244" i="4"/>
  <c r="U244" i="4"/>
  <c r="T244" i="4"/>
  <c r="S244" i="4"/>
  <c r="Q244" i="4"/>
  <c r="P244" i="4"/>
  <c r="O244" i="4"/>
  <c r="M244" i="4"/>
  <c r="L244" i="4"/>
  <c r="K244" i="4"/>
  <c r="I244" i="4"/>
  <c r="H244" i="4"/>
  <c r="G244" i="4"/>
  <c r="E244" i="4"/>
  <c r="D244" i="4"/>
  <c r="C244" i="4"/>
  <c r="AX242" i="4"/>
  <c r="AT242" i="4"/>
  <c r="AP242" i="4"/>
  <c r="AL242" i="4"/>
  <c r="AH242" i="4"/>
  <c r="AD242" i="4"/>
  <c r="Z242" i="4"/>
  <c r="V242" i="4"/>
  <c r="R242" i="4"/>
  <c r="N242" i="4"/>
  <c r="J242" i="4"/>
  <c r="F242" i="4"/>
  <c r="AX241" i="4"/>
  <c r="AT241" i="4"/>
  <c r="AP241" i="4"/>
  <c r="AL241" i="4"/>
  <c r="AH241" i="4"/>
  <c r="AD241" i="4"/>
  <c r="Z241" i="4"/>
  <c r="V241" i="4"/>
  <c r="R241" i="4"/>
  <c r="N241" i="4"/>
  <c r="J241" i="4"/>
  <c r="F241" i="4"/>
  <c r="AX240" i="4"/>
  <c r="AT240" i="4"/>
  <c r="AP240" i="4"/>
  <c r="AL240" i="4"/>
  <c r="AH240" i="4"/>
  <c r="AD240" i="4"/>
  <c r="Z240" i="4"/>
  <c r="V240" i="4"/>
  <c r="R240" i="4"/>
  <c r="N240" i="4"/>
  <c r="J240" i="4"/>
  <c r="F240" i="4"/>
  <c r="AX239" i="4"/>
  <c r="AT239" i="4"/>
  <c r="AP239" i="4"/>
  <c r="AL239" i="4"/>
  <c r="AH239" i="4"/>
  <c r="AD239" i="4"/>
  <c r="Z239" i="4"/>
  <c r="V239" i="4"/>
  <c r="R239" i="4"/>
  <c r="N239" i="4"/>
  <c r="J239" i="4"/>
  <c r="F239" i="4"/>
  <c r="AW238" i="4"/>
  <c r="AV238" i="4"/>
  <c r="AU238" i="4"/>
  <c r="AS238" i="4"/>
  <c r="AR238" i="4"/>
  <c r="AQ238" i="4"/>
  <c r="AO238" i="4"/>
  <c r="AN238" i="4"/>
  <c r="AM238" i="4"/>
  <c r="AK238" i="4"/>
  <c r="AJ238" i="4"/>
  <c r="AI238" i="4"/>
  <c r="AG238" i="4"/>
  <c r="AF238" i="4"/>
  <c r="AE238" i="4"/>
  <c r="AC238" i="4"/>
  <c r="AB238" i="4"/>
  <c r="AA238" i="4"/>
  <c r="Y238" i="4"/>
  <c r="X238" i="4"/>
  <c r="W238" i="4"/>
  <c r="U238" i="4"/>
  <c r="T238" i="4"/>
  <c r="S238" i="4"/>
  <c r="Q238" i="4"/>
  <c r="P238" i="4"/>
  <c r="O238" i="4"/>
  <c r="M238" i="4"/>
  <c r="L238" i="4"/>
  <c r="K238" i="4"/>
  <c r="I238" i="4"/>
  <c r="H238" i="4"/>
  <c r="G238" i="4"/>
  <c r="E238" i="4"/>
  <c r="D238" i="4"/>
  <c r="C238" i="4"/>
  <c r="AX237" i="4"/>
  <c r="AT237" i="4"/>
  <c r="AP237" i="4"/>
  <c r="AL237" i="4"/>
  <c r="AH237" i="4"/>
  <c r="AD237" i="4"/>
  <c r="Z237" i="4"/>
  <c r="V237" i="4"/>
  <c r="R237" i="4"/>
  <c r="N237" i="4"/>
  <c r="J237" i="4"/>
  <c r="F237" i="4"/>
  <c r="AX236" i="4"/>
  <c r="AT236" i="4"/>
  <c r="AP236" i="4"/>
  <c r="AL236" i="4"/>
  <c r="AH236" i="4"/>
  <c r="AD236" i="4"/>
  <c r="Z236" i="4"/>
  <c r="V236" i="4"/>
  <c r="R236" i="4"/>
  <c r="N236" i="4"/>
  <c r="J236" i="4"/>
  <c r="F236" i="4"/>
  <c r="AW235" i="4"/>
  <c r="AV235" i="4"/>
  <c r="AU235" i="4"/>
  <c r="AS235" i="4"/>
  <c r="AR235" i="4"/>
  <c r="AQ235" i="4"/>
  <c r="AO235" i="4"/>
  <c r="AN235" i="4"/>
  <c r="AM235" i="4"/>
  <c r="AK235" i="4"/>
  <c r="AJ235" i="4"/>
  <c r="AI235" i="4"/>
  <c r="AG235" i="4"/>
  <c r="AF235" i="4"/>
  <c r="AE235" i="4"/>
  <c r="AC235" i="4"/>
  <c r="AB235" i="4"/>
  <c r="AA235" i="4"/>
  <c r="Y235" i="4"/>
  <c r="X235" i="4"/>
  <c r="W235" i="4"/>
  <c r="U235" i="4"/>
  <c r="T235" i="4"/>
  <c r="S235" i="4"/>
  <c r="Q235" i="4"/>
  <c r="P235" i="4"/>
  <c r="O235" i="4"/>
  <c r="M235" i="4"/>
  <c r="L235" i="4"/>
  <c r="K235" i="4"/>
  <c r="I235" i="4"/>
  <c r="H235" i="4"/>
  <c r="G235" i="4"/>
  <c r="E235" i="4"/>
  <c r="D235" i="4"/>
  <c r="C235" i="4"/>
  <c r="AX234" i="4"/>
  <c r="AT234" i="4"/>
  <c r="AP234" i="4"/>
  <c r="AL234" i="4"/>
  <c r="AH234" i="4"/>
  <c r="AD234" i="4"/>
  <c r="Z234" i="4"/>
  <c r="V234" i="4"/>
  <c r="R234" i="4"/>
  <c r="N234" i="4"/>
  <c r="J234" i="4"/>
  <c r="F234" i="4"/>
  <c r="AX233" i="4"/>
  <c r="AT233" i="4"/>
  <c r="AP233" i="4"/>
  <c r="AL233" i="4"/>
  <c r="AH233" i="4"/>
  <c r="AD233" i="4"/>
  <c r="Z233" i="4"/>
  <c r="V233" i="4"/>
  <c r="R233" i="4"/>
  <c r="N233" i="4"/>
  <c r="J233" i="4"/>
  <c r="F233" i="4"/>
  <c r="AW232" i="4"/>
  <c r="AV232" i="4"/>
  <c r="AU232" i="4"/>
  <c r="AS232" i="4"/>
  <c r="AR232" i="4"/>
  <c r="AQ232" i="4"/>
  <c r="AO232" i="4"/>
  <c r="AN232" i="4"/>
  <c r="AM232" i="4"/>
  <c r="AK232" i="4"/>
  <c r="AJ232" i="4"/>
  <c r="AI232" i="4"/>
  <c r="AG232" i="4"/>
  <c r="AF232" i="4"/>
  <c r="AE232" i="4"/>
  <c r="AC232" i="4"/>
  <c r="AB232" i="4"/>
  <c r="AA232" i="4"/>
  <c r="Y232" i="4"/>
  <c r="X232" i="4"/>
  <c r="W232" i="4"/>
  <c r="U232" i="4"/>
  <c r="T232" i="4"/>
  <c r="S232" i="4"/>
  <c r="Q232" i="4"/>
  <c r="P232" i="4"/>
  <c r="O232" i="4"/>
  <c r="M232" i="4"/>
  <c r="L232" i="4"/>
  <c r="K232" i="4"/>
  <c r="I232" i="4"/>
  <c r="H232" i="4"/>
  <c r="G232" i="4"/>
  <c r="E232" i="4"/>
  <c r="D232" i="4"/>
  <c r="C232" i="4"/>
  <c r="AX231" i="4"/>
  <c r="AT231" i="4"/>
  <c r="AP231" i="4"/>
  <c r="AL231" i="4"/>
  <c r="AH231" i="4"/>
  <c r="AD231" i="4"/>
  <c r="Z231" i="4"/>
  <c r="V231" i="4"/>
  <c r="R231" i="4"/>
  <c r="N231" i="4"/>
  <c r="J231" i="4"/>
  <c r="F231" i="4"/>
  <c r="AX230" i="4"/>
  <c r="AT230" i="4"/>
  <c r="AP230" i="4"/>
  <c r="AL230" i="4"/>
  <c r="AH230" i="4"/>
  <c r="AD230" i="4"/>
  <c r="Z230" i="4"/>
  <c r="V230" i="4"/>
  <c r="R230" i="4"/>
  <c r="N230" i="4"/>
  <c r="J230" i="4"/>
  <c r="F230" i="4"/>
  <c r="AX228" i="4"/>
  <c r="AT228" i="4"/>
  <c r="AP228" i="4"/>
  <c r="AL228" i="4"/>
  <c r="AH228" i="4"/>
  <c r="AD228" i="4"/>
  <c r="Z228" i="4"/>
  <c r="V228" i="4"/>
  <c r="R228" i="4"/>
  <c r="N228" i="4"/>
  <c r="J228" i="4"/>
  <c r="F228" i="4"/>
  <c r="AX227" i="4"/>
  <c r="AT227" i="4"/>
  <c r="AP227" i="4"/>
  <c r="AL227" i="4"/>
  <c r="AH227" i="4"/>
  <c r="AD227" i="4"/>
  <c r="Z227" i="4"/>
  <c r="V227" i="4"/>
  <c r="R227" i="4"/>
  <c r="N227" i="4"/>
  <c r="J227" i="4"/>
  <c r="F227" i="4"/>
  <c r="AX226" i="4"/>
  <c r="AT226" i="4"/>
  <c r="AP226" i="4"/>
  <c r="AL226" i="4"/>
  <c r="AH226" i="4"/>
  <c r="AD226" i="4"/>
  <c r="Z226" i="4"/>
  <c r="V226" i="4"/>
  <c r="R226" i="4"/>
  <c r="N226" i="4"/>
  <c r="J226" i="4"/>
  <c r="F226" i="4"/>
  <c r="AX225" i="4"/>
  <c r="AT225" i="4"/>
  <c r="AP225" i="4"/>
  <c r="AL225" i="4"/>
  <c r="AH225" i="4"/>
  <c r="AD225" i="4"/>
  <c r="Z225" i="4"/>
  <c r="V225" i="4"/>
  <c r="R225" i="4"/>
  <c r="N225" i="4"/>
  <c r="J225" i="4"/>
  <c r="F225" i="4"/>
  <c r="AW224" i="4"/>
  <c r="AV224" i="4"/>
  <c r="AU224" i="4"/>
  <c r="AS224" i="4"/>
  <c r="AR224" i="4"/>
  <c r="AQ224" i="4"/>
  <c r="AO224" i="4"/>
  <c r="AN224" i="4"/>
  <c r="AM224" i="4"/>
  <c r="AK224" i="4"/>
  <c r="AJ224" i="4"/>
  <c r="AI224" i="4"/>
  <c r="AG224" i="4"/>
  <c r="AF224" i="4"/>
  <c r="AE224" i="4"/>
  <c r="AC224" i="4"/>
  <c r="AB224" i="4"/>
  <c r="AA224" i="4"/>
  <c r="Y224" i="4"/>
  <c r="X224" i="4"/>
  <c r="W224" i="4"/>
  <c r="U224" i="4"/>
  <c r="T224" i="4"/>
  <c r="S224" i="4"/>
  <c r="Q224" i="4"/>
  <c r="P224" i="4"/>
  <c r="O224" i="4"/>
  <c r="M224" i="4"/>
  <c r="L224" i="4"/>
  <c r="K224" i="4"/>
  <c r="I224" i="4"/>
  <c r="H224" i="4"/>
  <c r="G224" i="4"/>
  <c r="E224" i="4"/>
  <c r="D224" i="4"/>
  <c r="C224" i="4"/>
  <c r="AX223" i="4"/>
  <c r="AT223" i="4"/>
  <c r="AP223" i="4"/>
  <c r="AL223" i="4"/>
  <c r="AH223" i="4"/>
  <c r="AD223" i="4"/>
  <c r="Z223" i="4"/>
  <c r="V223" i="4"/>
  <c r="R223" i="4"/>
  <c r="N223" i="4"/>
  <c r="J223" i="4"/>
  <c r="F223" i="4"/>
  <c r="AX222" i="4"/>
  <c r="AT222" i="4"/>
  <c r="AP222" i="4"/>
  <c r="AL222" i="4"/>
  <c r="AH222" i="4"/>
  <c r="AD222" i="4"/>
  <c r="Z222" i="4"/>
  <c r="V222" i="4"/>
  <c r="R222" i="4"/>
  <c r="N222" i="4"/>
  <c r="J222" i="4"/>
  <c r="F222" i="4"/>
  <c r="AX221" i="4"/>
  <c r="AT221" i="4"/>
  <c r="AP221" i="4"/>
  <c r="AL221" i="4"/>
  <c r="AH221" i="4"/>
  <c r="AD221" i="4"/>
  <c r="Z221" i="4"/>
  <c r="V221" i="4"/>
  <c r="R221" i="4"/>
  <c r="N221" i="4"/>
  <c r="J221" i="4"/>
  <c r="F221" i="4"/>
  <c r="AW220" i="4"/>
  <c r="AV220" i="4"/>
  <c r="AU220" i="4"/>
  <c r="AS220" i="4"/>
  <c r="AR220" i="4"/>
  <c r="AQ220" i="4"/>
  <c r="AO220" i="4"/>
  <c r="AN220" i="4"/>
  <c r="AM220" i="4"/>
  <c r="AK220" i="4"/>
  <c r="AJ220" i="4"/>
  <c r="AI220" i="4"/>
  <c r="AG220" i="4"/>
  <c r="AF220" i="4"/>
  <c r="AE220" i="4"/>
  <c r="AC220" i="4"/>
  <c r="AB220" i="4"/>
  <c r="AA220" i="4"/>
  <c r="Y220" i="4"/>
  <c r="X220" i="4"/>
  <c r="W220" i="4"/>
  <c r="U220" i="4"/>
  <c r="T220" i="4"/>
  <c r="S220" i="4"/>
  <c r="Q220" i="4"/>
  <c r="P220" i="4"/>
  <c r="O220" i="4"/>
  <c r="M220" i="4"/>
  <c r="L220" i="4"/>
  <c r="K220" i="4"/>
  <c r="I220" i="4"/>
  <c r="H220" i="4"/>
  <c r="G220" i="4"/>
  <c r="E220" i="4"/>
  <c r="D220" i="4"/>
  <c r="C220" i="4"/>
  <c r="AX219" i="4"/>
  <c r="AT219" i="4"/>
  <c r="AP219" i="4"/>
  <c r="AL219" i="4"/>
  <c r="AH219" i="4"/>
  <c r="AD219" i="4"/>
  <c r="Z219" i="4"/>
  <c r="V219" i="4"/>
  <c r="R219" i="4"/>
  <c r="N219" i="4"/>
  <c r="J219" i="4"/>
  <c r="F219" i="4"/>
  <c r="AX218" i="4"/>
  <c r="AT218" i="4"/>
  <c r="AP218" i="4"/>
  <c r="AL218" i="4"/>
  <c r="AH218" i="4"/>
  <c r="AD218" i="4"/>
  <c r="Z218" i="4"/>
  <c r="V218" i="4"/>
  <c r="R218" i="4"/>
  <c r="N218" i="4"/>
  <c r="J218" i="4"/>
  <c r="F218" i="4"/>
  <c r="AX217" i="4"/>
  <c r="AT217" i="4"/>
  <c r="AP217" i="4"/>
  <c r="AL217" i="4"/>
  <c r="AH217" i="4"/>
  <c r="AD217" i="4"/>
  <c r="Z217" i="4"/>
  <c r="V217" i="4"/>
  <c r="R217" i="4"/>
  <c r="N217" i="4"/>
  <c r="J217" i="4"/>
  <c r="F217" i="4"/>
  <c r="AW216" i="4"/>
  <c r="AV216" i="4"/>
  <c r="AU216" i="4"/>
  <c r="AS216" i="4"/>
  <c r="AR216" i="4"/>
  <c r="AQ216" i="4"/>
  <c r="AO216" i="4"/>
  <c r="AN216" i="4"/>
  <c r="AM216" i="4"/>
  <c r="AK216" i="4"/>
  <c r="AJ216" i="4"/>
  <c r="AI216" i="4"/>
  <c r="AG216" i="4"/>
  <c r="AF216" i="4"/>
  <c r="AE216" i="4"/>
  <c r="AC216" i="4"/>
  <c r="AB216" i="4"/>
  <c r="AA216" i="4"/>
  <c r="Y216" i="4"/>
  <c r="X216" i="4"/>
  <c r="W216" i="4"/>
  <c r="U216" i="4"/>
  <c r="T216" i="4"/>
  <c r="S216" i="4"/>
  <c r="Q216" i="4"/>
  <c r="P216" i="4"/>
  <c r="O216" i="4"/>
  <c r="M216" i="4"/>
  <c r="L216" i="4"/>
  <c r="K216" i="4"/>
  <c r="I216" i="4"/>
  <c r="H216" i="4"/>
  <c r="G216" i="4"/>
  <c r="E216" i="4"/>
  <c r="D216" i="4"/>
  <c r="C216" i="4"/>
  <c r="AX215" i="4"/>
  <c r="AT215" i="4"/>
  <c r="AP215" i="4"/>
  <c r="AL215" i="4"/>
  <c r="AH215" i="4"/>
  <c r="AD215" i="4"/>
  <c r="Z215" i="4"/>
  <c r="V215" i="4"/>
  <c r="R215" i="4"/>
  <c r="N215" i="4"/>
  <c r="J215" i="4"/>
  <c r="F215" i="4"/>
  <c r="AX214" i="4"/>
  <c r="AT214" i="4"/>
  <c r="AP214" i="4"/>
  <c r="AL214" i="4"/>
  <c r="AH214" i="4"/>
  <c r="AD214" i="4"/>
  <c r="Z214" i="4"/>
  <c r="V214" i="4"/>
  <c r="R214" i="4"/>
  <c r="N214" i="4"/>
  <c r="J214" i="4"/>
  <c r="F214" i="4"/>
  <c r="AX213" i="4"/>
  <c r="AT213" i="4"/>
  <c r="AP213" i="4"/>
  <c r="AL213" i="4"/>
  <c r="AH213" i="4"/>
  <c r="AD213" i="4"/>
  <c r="Z213" i="4"/>
  <c r="V213" i="4"/>
  <c r="R213" i="4"/>
  <c r="N213" i="4"/>
  <c r="J213" i="4"/>
  <c r="F213" i="4"/>
  <c r="AW212" i="4"/>
  <c r="AV212" i="4"/>
  <c r="AU212" i="4"/>
  <c r="AS212" i="4"/>
  <c r="AR212" i="4"/>
  <c r="AQ212" i="4"/>
  <c r="AO212" i="4"/>
  <c r="AN212" i="4"/>
  <c r="AM212" i="4"/>
  <c r="AK212" i="4"/>
  <c r="AJ212" i="4"/>
  <c r="AI212" i="4"/>
  <c r="AG212" i="4"/>
  <c r="AF212" i="4"/>
  <c r="AE212" i="4"/>
  <c r="AC212" i="4"/>
  <c r="AB212" i="4"/>
  <c r="AA212" i="4"/>
  <c r="Y212" i="4"/>
  <c r="X212" i="4"/>
  <c r="W212" i="4"/>
  <c r="U212" i="4"/>
  <c r="T212" i="4"/>
  <c r="S212" i="4"/>
  <c r="Q212" i="4"/>
  <c r="P212" i="4"/>
  <c r="O212" i="4"/>
  <c r="M212" i="4"/>
  <c r="L212" i="4"/>
  <c r="K212" i="4"/>
  <c r="I212" i="4"/>
  <c r="H212" i="4"/>
  <c r="G212" i="4"/>
  <c r="E212" i="4"/>
  <c r="D212" i="4"/>
  <c r="C212" i="4"/>
  <c r="AX211" i="4"/>
  <c r="AT211" i="4"/>
  <c r="AP211" i="4"/>
  <c r="AL211" i="4"/>
  <c r="AH211" i="4"/>
  <c r="AD211" i="4"/>
  <c r="Z211" i="4"/>
  <c r="V211" i="4"/>
  <c r="R211" i="4"/>
  <c r="N211" i="4"/>
  <c r="J211" i="4"/>
  <c r="F211" i="4"/>
  <c r="AX210" i="4"/>
  <c r="AT210" i="4"/>
  <c r="AP210" i="4"/>
  <c r="AL210" i="4"/>
  <c r="AH210" i="4"/>
  <c r="AD210" i="4"/>
  <c r="Z210" i="4"/>
  <c r="V210" i="4"/>
  <c r="R210" i="4"/>
  <c r="N210" i="4"/>
  <c r="J210" i="4"/>
  <c r="F210" i="4"/>
  <c r="AX209" i="4"/>
  <c r="AT209" i="4"/>
  <c r="AP209" i="4"/>
  <c r="AL209" i="4"/>
  <c r="AH209" i="4"/>
  <c r="AD209" i="4"/>
  <c r="Z209" i="4"/>
  <c r="V209" i="4"/>
  <c r="R209" i="4"/>
  <c r="N209" i="4"/>
  <c r="J209" i="4"/>
  <c r="F209" i="4"/>
  <c r="AW208" i="4"/>
  <c r="AV208" i="4"/>
  <c r="AU208" i="4"/>
  <c r="AS208" i="4"/>
  <c r="AR208" i="4"/>
  <c r="AQ208" i="4"/>
  <c r="AO208" i="4"/>
  <c r="AN208" i="4"/>
  <c r="AM208" i="4"/>
  <c r="AK208" i="4"/>
  <c r="AJ208" i="4"/>
  <c r="AI208" i="4"/>
  <c r="AG208" i="4"/>
  <c r="AF208" i="4"/>
  <c r="AE208" i="4"/>
  <c r="AC208" i="4"/>
  <c r="AB208" i="4"/>
  <c r="AA208" i="4"/>
  <c r="Y208" i="4"/>
  <c r="X208" i="4"/>
  <c r="W208" i="4"/>
  <c r="U208" i="4"/>
  <c r="T208" i="4"/>
  <c r="S208" i="4"/>
  <c r="Q208" i="4"/>
  <c r="P208" i="4"/>
  <c r="O208" i="4"/>
  <c r="M208" i="4"/>
  <c r="L208" i="4"/>
  <c r="K208" i="4"/>
  <c r="I208" i="4"/>
  <c r="H208" i="4"/>
  <c r="G208" i="4"/>
  <c r="E208" i="4"/>
  <c r="D208" i="4"/>
  <c r="C208" i="4"/>
  <c r="AX206" i="4"/>
  <c r="AT206" i="4"/>
  <c r="AP206" i="4"/>
  <c r="AL206" i="4"/>
  <c r="AH206" i="4"/>
  <c r="AD206" i="4"/>
  <c r="Z206" i="4"/>
  <c r="V206" i="4"/>
  <c r="R206" i="4"/>
  <c r="N206" i="4"/>
  <c r="J206" i="4"/>
  <c r="F206" i="4"/>
  <c r="AX205" i="4"/>
  <c r="AT205" i="4"/>
  <c r="AP205" i="4"/>
  <c r="AL205" i="4"/>
  <c r="AH205" i="4"/>
  <c r="AD205" i="4"/>
  <c r="Z205" i="4"/>
  <c r="V205" i="4"/>
  <c r="R205" i="4"/>
  <c r="N205" i="4"/>
  <c r="J205" i="4"/>
  <c r="F205" i="4"/>
  <c r="AX204" i="4"/>
  <c r="AT204" i="4"/>
  <c r="AP204" i="4"/>
  <c r="AL204" i="4"/>
  <c r="AH204" i="4"/>
  <c r="AD204" i="4"/>
  <c r="Z204" i="4"/>
  <c r="V204" i="4"/>
  <c r="R204" i="4"/>
  <c r="N204" i="4"/>
  <c r="J204" i="4"/>
  <c r="F204" i="4"/>
  <c r="AX203" i="4"/>
  <c r="AT203" i="4"/>
  <c r="AP203" i="4"/>
  <c r="AL203" i="4"/>
  <c r="AH203" i="4"/>
  <c r="AD203" i="4"/>
  <c r="Z203" i="4"/>
  <c r="V203" i="4"/>
  <c r="R203" i="4"/>
  <c r="N203" i="4"/>
  <c r="J203" i="4"/>
  <c r="F203" i="4"/>
  <c r="AW202" i="4"/>
  <c r="AV202" i="4"/>
  <c r="AU202" i="4"/>
  <c r="AS202" i="4"/>
  <c r="AR202" i="4"/>
  <c r="AQ202" i="4"/>
  <c r="AO202" i="4"/>
  <c r="AN202" i="4"/>
  <c r="AM202" i="4"/>
  <c r="AK202" i="4"/>
  <c r="AJ202" i="4"/>
  <c r="AI202" i="4"/>
  <c r="AG202" i="4"/>
  <c r="AF202" i="4"/>
  <c r="AE202" i="4"/>
  <c r="AC202" i="4"/>
  <c r="AB202" i="4"/>
  <c r="AA202" i="4"/>
  <c r="Y202" i="4"/>
  <c r="X202" i="4"/>
  <c r="W202" i="4"/>
  <c r="U202" i="4"/>
  <c r="T202" i="4"/>
  <c r="S202" i="4"/>
  <c r="Q202" i="4"/>
  <c r="P202" i="4"/>
  <c r="O202" i="4"/>
  <c r="M202" i="4"/>
  <c r="L202" i="4"/>
  <c r="K202" i="4"/>
  <c r="I202" i="4"/>
  <c r="H202" i="4"/>
  <c r="G202" i="4"/>
  <c r="E202" i="4"/>
  <c r="D202" i="4"/>
  <c r="C202" i="4"/>
  <c r="AX201" i="4"/>
  <c r="AT201" i="4"/>
  <c r="AP201" i="4"/>
  <c r="AL201" i="4"/>
  <c r="AH201" i="4"/>
  <c r="AD201" i="4"/>
  <c r="Z201" i="4"/>
  <c r="V201" i="4"/>
  <c r="R201" i="4"/>
  <c r="N201" i="4"/>
  <c r="J201" i="4"/>
  <c r="F201" i="4"/>
  <c r="AX199" i="4"/>
  <c r="AT199" i="4"/>
  <c r="AP199" i="4"/>
  <c r="AL199" i="4"/>
  <c r="AH199" i="4"/>
  <c r="AD199" i="4"/>
  <c r="Z199" i="4"/>
  <c r="V199" i="4"/>
  <c r="R199" i="4"/>
  <c r="N199" i="4"/>
  <c r="J199" i="4"/>
  <c r="F199" i="4"/>
  <c r="AW198" i="4"/>
  <c r="AV198" i="4"/>
  <c r="AU198" i="4"/>
  <c r="AS198" i="4"/>
  <c r="AR198" i="4"/>
  <c r="AQ198" i="4"/>
  <c r="AO198" i="4"/>
  <c r="AN198" i="4"/>
  <c r="AM198" i="4"/>
  <c r="AK198" i="4"/>
  <c r="AJ198" i="4"/>
  <c r="AI198" i="4"/>
  <c r="AG198" i="4"/>
  <c r="AF198" i="4"/>
  <c r="AE198" i="4"/>
  <c r="AC198" i="4"/>
  <c r="AB198" i="4"/>
  <c r="AA198" i="4"/>
  <c r="Y198" i="4"/>
  <c r="X198" i="4"/>
  <c r="W198" i="4"/>
  <c r="U198" i="4"/>
  <c r="T198" i="4"/>
  <c r="S198" i="4"/>
  <c r="Q198" i="4"/>
  <c r="P198" i="4"/>
  <c r="O198" i="4"/>
  <c r="M198" i="4"/>
  <c r="L198" i="4"/>
  <c r="K198" i="4"/>
  <c r="I198" i="4"/>
  <c r="H198" i="4"/>
  <c r="G198" i="4"/>
  <c r="E198" i="4"/>
  <c r="D198" i="4"/>
  <c r="C198" i="4"/>
  <c r="AX197" i="4"/>
  <c r="AT197" i="4"/>
  <c r="AP197" i="4"/>
  <c r="AL197" i="4"/>
  <c r="AH197" i="4"/>
  <c r="AD197" i="4"/>
  <c r="Z197" i="4"/>
  <c r="V197" i="4"/>
  <c r="R197" i="4"/>
  <c r="N197" i="4"/>
  <c r="J197" i="4"/>
  <c r="F197" i="4"/>
  <c r="AX196" i="4"/>
  <c r="AT196" i="4"/>
  <c r="AP196" i="4"/>
  <c r="AL196" i="4"/>
  <c r="AH196" i="4"/>
  <c r="AD196" i="4"/>
  <c r="Z196" i="4"/>
  <c r="V196" i="4"/>
  <c r="R196" i="4"/>
  <c r="N196" i="4"/>
  <c r="J196" i="4"/>
  <c r="F196" i="4"/>
  <c r="AW195" i="4"/>
  <c r="AV195" i="4"/>
  <c r="AU195" i="4"/>
  <c r="AS195" i="4"/>
  <c r="AR195" i="4"/>
  <c r="AQ195" i="4"/>
  <c r="AO195" i="4"/>
  <c r="AN195" i="4"/>
  <c r="AM195" i="4"/>
  <c r="AK195" i="4"/>
  <c r="AJ195" i="4"/>
  <c r="AI195" i="4"/>
  <c r="AG195" i="4"/>
  <c r="AF195" i="4"/>
  <c r="AE195" i="4"/>
  <c r="AC195" i="4"/>
  <c r="AB195" i="4"/>
  <c r="AA195" i="4"/>
  <c r="Y195" i="4"/>
  <c r="X195" i="4"/>
  <c r="W195" i="4"/>
  <c r="U195" i="4"/>
  <c r="T195" i="4"/>
  <c r="S195" i="4"/>
  <c r="Q195" i="4"/>
  <c r="P195" i="4"/>
  <c r="O195" i="4"/>
  <c r="M195" i="4"/>
  <c r="L195" i="4"/>
  <c r="K195" i="4"/>
  <c r="I195" i="4"/>
  <c r="H195" i="4"/>
  <c r="G195" i="4"/>
  <c r="E195" i="4"/>
  <c r="D195" i="4"/>
  <c r="C195" i="4"/>
  <c r="AX193" i="4"/>
  <c r="AT193" i="4"/>
  <c r="AP193" i="4"/>
  <c r="AL193" i="4"/>
  <c r="AH193" i="4"/>
  <c r="AD193" i="4"/>
  <c r="Z193" i="4"/>
  <c r="V193" i="4"/>
  <c r="R193" i="4"/>
  <c r="N193" i="4"/>
  <c r="J193" i="4"/>
  <c r="F193" i="4"/>
  <c r="AX192" i="4"/>
  <c r="AT192" i="4"/>
  <c r="AP192" i="4"/>
  <c r="AL192" i="4"/>
  <c r="AH192" i="4"/>
  <c r="AD192" i="4"/>
  <c r="Z192" i="4"/>
  <c r="V192" i="4"/>
  <c r="R192" i="4"/>
  <c r="N192" i="4"/>
  <c r="J192" i="4"/>
  <c r="F192" i="4"/>
  <c r="AX191" i="4"/>
  <c r="AT191" i="4"/>
  <c r="AP191" i="4"/>
  <c r="AL191" i="4"/>
  <c r="AH191" i="4"/>
  <c r="AD191" i="4"/>
  <c r="Z191" i="4"/>
  <c r="V191" i="4"/>
  <c r="R191" i="4"/>
  <c r="N191" i="4"/>
  <c r="J191" i="4"/>
  <c r="F191" i="4"/>
  <c r="AX190" i="4"/>
  <c r="AT190" i="4"/>
  <c r="AP190" i="4"/>
  <c r="AL190" i="4"/>
  <c r="AH190" i="4"/>
  <c r="AD190" i="4"/>
  <c r="Z190" i="4"/>
  <c r="V190" i="4"/>
  <c r="R190" i="4"/>
  <c r="N190" i="4"/>
  <c r="J190" i="4"/>
  <c r="F190" i="4"/>
  <c r="AW189" i="4"/>
  <c r="AV189" i="4"/>
  <c r="AU189" i="4"/>
  <c r="AS189" i="4"/>
  <c r="AR189" i="4"/>
  <c r="AQ189" i="4"/>
  <c r="AO189" i="4"/>
  <c r="AN189" i="4"/>
  <c r="AM189" i="4"/>
  <c r="AK189" i="4"/>
  <c r="AJ189" i="4"/>
  <c r="AI189" i="4"/>
  <c r="AG189" i="4"/>
  <c r="AF189" i="4"/>
  <c r="AE189" i="4"/>
  <c r="AC189" i="4"/>
  <c r="AB189" i="4"/>
  <c r="AA189" i="4"/>
  <c r="Y189" i="4"/>
  <c r="X189" i="4"/>
  <c r="W189" i="4"/>
  <c r="U189" i="4"/>
  <c r="T189" i="4"/>
  <c r="S189" i="4"/>
  <c r="Q189" i="4"/>
  <c r="P189" i="4"/>
  <c r="O189" i="4"/>
  <c r="M189" i="4"/>
  <c r="L189" i="4"/>
  <c r="K189" i="4"/>
  <c r="I189" i="4"/>
  <c r="H189" i="4"/>
  <c r="G189" i="4"/>
  <c r="E189" i="4"/>
  <c r="D189" i="4"/>
  <c r="C189" i="4"/>
  <c r="AX188" i="4"/>
  <c r="AT188" i="4"/>
  <c r="AP188" i="4"/>
  <c r="AL188" i="4"/>
  <c r="AH188" i="4"/>
  <c r="AD188" i="4"/>
  <c r="Z188" i="4"/>
  <c r="V188" i="4"/>
  <c r="R188" i="4"/>
  <c r="N188" i="4"/>
  <c r="J188" i="4"/>
  <c r="F188" i="4"/>
  <c r="AX187" i="4"/>
  <c r="AT187" i="4"/>
  <c r="AP187" i="4"/>
  <c r="AL187" i="4"/>
  <c r="AH187" i="4"/>
  <c r="AD187" i="4"/>
  <c r="Z187" i="4"/>
  <c r="V187" i="4"/>
  <c r="R187" i="4"/>
  <c r="N187" i="4"/>
  <c r="J187" i="4"/>
  <c r="F187" i="4"/>
  <c r="AW186" i="4"/>
  <c r="AV186" i="4"/>
  <c r="AU186" i="4"/>
  <c r="AS186" i="4"/>
  <c r="AR186" i="4"/>
  <c r="AQ186" i="4"/>
  <c r="AO186" i="4"/>
  <c r="AN186" i="4"/>
  <c r="AM186" i="4"/>
  <c r="AK186" i="4"/>
  <c r="AJ186" i="4"/>
  <c r="AI186" i="4"/>
  <c r="AG186" i="4"/>
  <c r="AF186" i="4"/>
  <c r="AE186" i="4"/>
  <c r="AC186" i="4"/>
  <c r="AB186" i="4"/>
  <c r="AA186" i="4"/>
  <c r="Y186" i="4"/>
  <c r="X186" i="4"/>
  <c r="W186" i="4"/>
  <c r="U186" i="4"/>
  <c r="T186" i="4"/>
  <c r="S186" i="4"/>
  <c r="Q186" i="4"/>
  <c r="P186" i="4"/>
  <c r="O186" i="4"/>
  <c r="M186" i="4"/>
  <c r="L186" i="4"/>
  <c r="K186" i="4"/>
  <c r="I186" i="4"/>
  <c r="H186" i="4"/>
  <c r="G186" i="4"/>
  <c r="E186" i="4"/>
  <c r="D186" i="4"/>
  <c r="C186" i="4"/>
  <c r="AX185" i="4"/>
  <c r="AT185" i="4"/>
  <c r="AP185" i="4"/>
  <c r="AL185" i="4"/>
  <c r="AH185" i="4"/>
  <c r="AD185" i="4"/>
  <c r="Z185" i="4"/>
  <c r="V185" i="4"/>
  <c r="R185" i="4"/>
  <c r="N185" i="4"/>
  <c r="J185" i="4"/>
  <c r="F185" i="4"/>
  <c r="AX183" i="4"/>
  <c r="AT183" i="4"/>
  <c r="AP183" i="4"/>
  <c r="AL183" i="4"/>
  <c r="AH183" i="4"/>
  <c r="AD183" i="4"/>
  <c r="Z183" i="4"/>
  <c r="V183" i="4"/>
  <c r="R183" i="4"/>
  <c r="N183" i="4"/>
  <c r="J183" i="4"/>
  <c r="F183" i="4"/>
  <c r="AW182" i="4"/>
  <c r="AV182" i="4"/>
  <c r="AU182" i="4"/>
  <c r="AS182" i="4"/>
  <c r="AR182" i="4"/>
  <c r="AQ182" i="4"/>
  <c r="AO182" i="4"/>
  <c r="AN182" i="4"/>
  <c r="AM182" i="4"/>
  <c r="AK182" i="4"/>
  <c r="AJ182" i="4"/>
  <c r="AI182" i="4"/>
  <c r="AG182" i="4"/>
  <c r="AF182" i="4"/>
  <c r="AE182" i="4"/>
  <c r="AC182" i="4"/>
  <c r="AB182" i="4"/>
  <c r="AA182" i="4"/>
  <c r="Y182" i="4"/>
  <c r="X182" i="4"/>
  <c r="W182" i="4"/>
  <c r="U182" i="4"/>
  <c r="T182" i="4"/>
  <c r="S182" i="4"/>
  <c r="Q182" i="4"/>
  <c r="P182" i="4"/>
  <c r="O182" i="4"/>
  <c r="M182" i="4"/>
  <c r="L182" i="4"/>
  <c r="K182" i="4"/>
  <c r="I182" i="4"/>
  <c r="H182" i="4"/>
  <c r="G182" i="4"/>
  <c r="E182" i="4"/>
  <c r="D182" i="4"/>
  <c r="C182" i="4"/>
  <c r="AX181" i="4"/>
  <c r="AT181" i="4"/>
  <c r="AP181" i="4"/>
  <c r="AL181" i="4"/>
  <c r="AH181" i="4"/>
  <c r="AD181" i="4"/>
  <c r="Z181" i="4"/>
  <c r="V181" i="4"/>
  <c r="R181" i="4"/>
  <c r="N181" i="4"/>
  <c r="J181" i="4"/>
  <c r="F181" i="4"/>
  <c r="AX180" i="4"/>
  <c r="AT180" i="4"/>
  <c r="AP180" i="4"/>
  <c r="AL180" i="4"/>
  <c r="AH180" i="4"/>
  <c r="AD180" i="4"/>
  <c r="Z180" i="4"/>
  <c r="V180" i="4"/>
  <c r="R180" i="4"/>
  <c r="N180" i="4"/>
  <c r="J180" i="4"/>
  <c r="F180" i="4"/>
  <c r="AX179" i="4"/>
  <c r="AT179" i="4"/>
  <c r="AP179" i="4"/>
  <c r="AL179" i="4"/>
  <c r="AH179" i="4"/>
  <c r="AD179" i="4"/>
  <c r="Z179" i="4"/>
  <c r="V179" i="4"/>
  <c r="R179" i="4"/>
  <c r="N179" i="4"/>
  <c r="J179" i="4"/>
  <c r="F179" i="4"/>
  <c r="AW178" i="4"/>
  <c r="AV178" i="4"/>
  <c r="AU178" i="4"/>
  <c r="AS178" i="4"/>
  <c r="AR178" i="4"/>
  <c r="AQ178" i="4"/>
  <c r="AO178" i="4"/>
  <c r="AN178" i="4"/>
  <c r="AM178" i="4"/>
  <c r="AK178" i="4"/>
  <c r="AJ178" i="4"/>
  <c r="AI178" i="4"/>
  <c r="AG178" i="4"/>
  <c r="AF178" i="4"/>
  <c r="AE178" i="4"/>
  <c r="AC178" i="4"/>
  <c r="AB178" i="4"/>
  <c r="AA178" i="4"/>
  <c r="Y178" i="4"/>
  <c r="X178" i="4"/>
  <c r="W178" i="4"/>
  <c r="U178" i="4"/>
  <c r="T178" i="4"/>
  <c r="S178" i="4"/>
  <c r="Q178" i="4"/>
  <c r="P178" i="4"/>
  <c r="O178" i="4"/>
  <c r="M178" i="4"/>
  <c r="L178" i="4"/>
  <c r="K178" i="4"/>
  <c r="I178" i="4"/>
  <c r="H178" i="4"/>
  <c r="G178" i="4"/>
  <c r="E178" i="4"/>
  <c r="D178" i="4"/>
  <c r="C178" i="4"/>
  <c r="BD178" i="4" l="1"/>
  <c r="BC251" i="4"/>
  <c r="BE195" i="4"/>
  <c r="BA195" i="4"/>
  <c r="BE198" i="4"/>
  <c r="BA198" i="4"/>
  <c r="BE208" i="4"/>
  <c r="BA208" i="4"/>
  <c r="BA235" i="4"/>
  <c r="BE235" i="4"/>
  <c r="BC182" i="4"/>
  <c r="AY182" i="4"/>
  <c r="BC186" i="4"/>
  <c r="AY186" i="4"/>
  <c r="BC189" i="4"/>
  <c r="AY189" i="4"/>
  <c r="BC195" i="4"/>
  <c r="AY195" i="4"/>
  <c r="BC198" i="4"/>
  <c r="AY198" i="4"/>
  <c r="BC202" i="4"/>
  <c r="AY202" i="4"/>
  <c r="AY208" i="4"/>
  <c r="BC208" i="4"/>
  <c r="AY212" i="4"/>
  <c r="BC212" i="4"/>
  <c r="AY216" i="4"/>
  <c r="BC216" i="4"/>
  <c r="AY220" i="4"/>
  <c r="BC220" i="4"/>
  <c r="AY224" i="4"/>
  <c r="BC224" i="4"/>
  <c r="AY232" i="4"/>
  <c r="BC232" i="4"/>
  <c r="AY235" i="4"/>
  <c r="BC235" i="4"/>
  <c r="BC238" i="4"/>
  <c r="AY238" i="4"/>
  <c r="AY244" i="4"/>
  <c r="BC245" i="4"/>
  <c r="BD251" i="4"/>
  <c r="AZ250" i="4"/>
  <c r="AY255" i="4"/>
  <c r="BC256" i="4"/>
  <c r="AY263" i="4"/>
  <c r="BC264" i="4"/>
  <c r="AY267" i="4"/>
  <c r="BC268" i="4"/>
  <c r="BC271" i="4"/>
  <c r="AY270" i="4"/>
  <c r="AY273" i="4"/>
  <c r="BC274" i="4"/>
  <c r="AY276" i="4"/>
  <c r="BC277" i="4"/>
  <c r="AY279" i="4"/>
  <c r="BC280" i="4"/>
  <c r="AY284" i="4"/>
  <c r="BC285" i="4"/>
  <c r="AY288" i="4"/>
  <c r="BC289" i="4"/>
  <c r="AY291" i="4"/>
  <c r="BC292" i="4"/>
  <c r="BC295" i="4"/>
  <c r="AY294" i="4"/>
  <c r="C299" i="4"/>
  <c r="BC302" i="4"/>
  <c r="AY301" i="4"/>
  <c r="BE178" i="4"/>
  <c r="BA178" i="4"/>
  <c r="BE182" i="4"/>
  <c r="BA182" i="4"/>
  <c r="BE212" i="4"/>
  <c r="BA212" i="4"/>
  <c r="BE220" i="4"/>
  <c r="BA220" i="4"/>
  <c r="BE224" i="4"/>
  <c r="BA224" i="4"/>
  <c r="BC178" i="4"/>
  <c r="AY178" i="4"/>
  <c r="AZ178" i="4"/>
  <c r="BD182" i="4"/>
  <c r="AZ182" i="4"/>
  <c r="BD186" i="4"/>
  <c r="AZ186" i="4"/>
  <c r="BD189" i="4"/>
  <c r="AZ189" i="4"/>
  <c r="BD195" i="4"/>
  <c r="AZ195" i="4"/>
  <c r="BD198" i="4"/>
  <c r="AZ198" i="4"/>
  <c r="AZ202" i="4"/>
  <c r="BD202" i="4"/>
  <c r="BD208" i="4"/>
  <c r="AZ208" i="4"/>
  <c r="BD212" i="4"/>
  <c r="AZ212" i="4"/>
  <c r="BD216" i="4"/>
  <c r="AZ216" i="4"/>
  <c r="BD220" i="4"/>
  <c r="AZ220" i="4"/>
  <c r="BD224" i="4"/>
  <c r="AZ224" i="4"/>
  <c r="AZ232" i="4"/>
  <c r="BD232" i="4"/>
  <c r="BD235" i="4"/>
  <c r="AZ235" i="4"/>
  <c r="BD238" i="4"/>
  <c r="AZ238" i="4"/>
  <c r="AZ244" i="4"/>
  <c r="BD245" i="4"/>
  <c r="BA250" i="4"/>
  <c r="BE251" i="4"/>
  <c r="BD256" i="4"/>
  <c r="AZ255" i="4"/>
  <c r="BD264" i="4"/>
  <c r="AZ263" i="4"/>
  <c r="BD268" i="4"/>
  <c r="AZ267" i="4"/>
  <c r="BD271" i="4"/>
  <c r="AZ270" i="4"/>
  <c r="AZ273" i="4"/>
  <c r="BD274" i="4"/>
  <c r="AZ276" i="4"/>
  <c r="BD277" i="4"/>
  <c r="BD280" i="4"/>
  <c r="AZ279" i="4"/>
  <c r="AZ284" i="4"/>
  <c r="BD285" i="4"/>
  <c r="AZ288" i="4"/>
  <c r="BD289" i="4"/>
  <c r="BD292" i="4"/>
  <c r="AZ291" i="4"/>
  <c r="AZ294" i="4"/>
  <c r="BD295" i="4"/>
  <c r="D299" i="4"/>
  <c r="AZ301" i="4"/>
  <c r="BD302" i="4"/>
  <c r="BE186" i="4"/>
  <c r="BA186" i="4"/>
  <c r="BE189" i="4"/>
  <c r="BA189" i="4"/>
  <c r="BA238" i="4"/>
  <c r="BE238" i="4"/>
  <c r="BF238" i="4" s="1"/>
  <c r="BE245" i="4"/>
  <c r="BA244" i="4"/>
  <c r="BE256" i="4"/>
  <c r="BA255" i="4"/>
  <c r="BA263" i="4"/>
  <c r="BB263" i="4" s="1"/>
  <c r="BE264" i="4"/>
  <c r="BE268" i="4"/>
  <c r="BA267" i="4"/>
  <c r="BA270" i="4"/>
  <c r="BE271" i="4"/>
  <c r="BA273" i="4"/>
  <c r="BE274" i="4"/>
  <c r="BF274" i="4" s="1"/>
  <c r="BE277" i="4"/>
  <c r="BF277" i="4" s="1"/>
  <c r="BA276" i="4"/>
  <c r="BA279" i="4"/>
  <c r="BE280" i="4"/>
  <c r="BF280" i="4" s="1"/>
  <c r="BE285" i="4"/>
  <c r="BF285" i="4" s="1"/>
  <c r="BA284" i="4"/>
  <c r="BE289" i="4"/>
  <c r="BF289" i="4" s="1"/>
  <c r="BA288" i="4"/>
  <c r="BE292" i="4"/>
  <c r="BA291" i="4"/>
  <c r="BA294" i="4"/>
  <c r="BE295" i="4"/>
  <c r="E299" i="4"/>
  <c r="BA301" i="4"/>
  <c r="BE302" i="4"/>
  <c r="BA202" i="4"/>
  <c r="BE202" i="4"/>
  <c r="BF202" i="4" s="1"/>
  <c r="BE216" i="4"/>
  <c r="BF216" i="4" s="1"/>
  <c r="BA216" i="4"/>
  <c r="BE232" i="4"/>
  <c r="BA232" i="4"/>
  <c r="BC255" i="4"/>
  <c r="AY254" i="4"/>
  <c r="BB201" i="4"/>
  <c r="BB206" i="4"/>
  <c r="BB256" i="4"/>
  <c r="BB219" i="4"/>
  <c r="BB261" i="4"/>
  <c r="BB272" i="4"/>
  <c r="BB305" i="4"/>
  <c r="BB197" i="4"/>
  <c r="BB226" i="4"/>
  <c r="BB237" i="4"/>
  <c r="BB242" i="4"/>
  <c r="BB249" i="4"/>
  <c r="BB285" i="4"/>
  <c r="BB290" i="4"/>
  <c r="BB191" i="4"/>
  <c r="BB293" i="4"/>
  <c r="BB298" i="4"/>
  <c r="BB204" i="4"/>
  <c r="BB210" i="4"/>
  <c r="BB215" i="4"/>
  <c r="BB231" i="4"/>
  <c r="BB262" i="4"/>
  <c r="BB274" i="4"/>
  <c r="BB266" i="4"/>
  <c r="BB278" i="4"/>
  <c r="BB185" i="4"/>
  <c r="BB240" i="4"/>
  <c r="BB246" i="4"/>
  <c r="BB252" i="4"/>
  <c r="BB300" i="4"/>
  <c r="BB275" i="4"/>
  <c r="BB188" i="4"/>
  <c r="BB193" i="4"/>
  <c r="BB213" i="4"/>
  <c r="BB223" i="4"/>
  <c r="BB228" i="4"/>
  <c r="BB234" i="4"/>
  <c r="BB260" i="4"/>
  <c r="BB265" i="4"/>
  <c r="BB277" i="4"/>
  <c r="BB282" i="4"/>
  <c r="BB180" i="4"/>
  <c r="BB218" i="4"/>
  <c r="BB221" i="4"/>
  <c r="BB253" i="4"/>
  <c r="BB258" i="4"/>
  <c r="BB268" i="4"/>
  <c r="BB280" i="4"/>
  <c r="BB190" i="4"/>
  <c r="BB196" i="4"/>
  <c r="BB225" i="4"/>
  <c r="BB236" i="4"/>
  <c r="BB241" i="4"/>
  <c r="BB247" i="4"/>
  <c r="BB257" i="4"/>
  <c r="BB289" i="4"/>
  <c r="BB251" i="4"/>
  <c r="BB271" i="4"/>
  <c r="BB304" i="4"/>
  <c r="BB199" i="4"/>
  <c r="BB205" i="4"/>
  <c r="BB211" i="4"/>
  <c r="BB239" i="4"/>
  <c r="BB245" i="4"/>
  <c r="BB292" i="4"/>
  <c r="BB297" i="4"/>
  <c r="BB303" i="4"/>
  <c r="BB296" i="4"/>
  <c r="BB302" i="4"/>
  <c r="BB181" i="4"/>
  <c r="BB203" i="4"/>
  <c r="BB209" i="4"/>
  <c r="BB214" i="4"/>
  <c r="BB230" i="4"/>
  <c r="BB283" i="4"/>
  <c r="BB295" i="4"/>
  <c r="BB287" i="4"/>
  <c r="BB179" i="4"/>
  <c r="BB187" i="4"/>
  <c r="BB192" i="4"/>
  <c r="BB217" i="4"/>
  <c r="BB222" i="4"/>
  <c r="BB227" i="4"/>
  <c r="BB233" i="4"/>
  <c r="BB254" i="4"/>
  <c r="BB259" i="4"/>
  <c r="BB264" i="4"/>
  <c r="BB269" i="4"/>
  <c r="BB281" i="4"/>
  <c r="BB286" i="4"/>
  <c r="AD299" i="4"/>
  <c r="AL299" i="4"/>
  <c r="R299" i="4"/>
  <c r="AX299" i="4"/>
  <c r="J299" i="4"/>
  <c r="AP299" i="4"/>
  <c r="V299" i="4"/>
  <c r="AH299" i="4"/>
  <c r="N299" i="4"/>
  <c r="AT299" i="4"/>
  <c r="Z299" i="4"/>
  <c r="F195" i="4"/>
  <c r="AL195" i="4"/>
  <c r="V202" i="4"/>
  <c r="AG177" i="4"/>
  <c r="O194" i="4"/>
  <c r="L177" i="4"/>
  <c r="J186" i="4"/>
  <c r="AP186" i="4"/>
  <c r="R198" i="4"/>
  <c r="AD250" i="4"/>
  <c r="N270" i="4"/>
  <c r="AT270" i="4"/>
  <c r="V273" i="4"/>
  <c r="AD276" i="4"/>
  <c r="F284" i="4"/>
  <c r="AL284" i="4"/>
  <c r="Z288" i="4"/>
  <c r="J294" i="4"/>
  <c r="AP294" i="4"/>
  <c r="P194" i="4"/>
  <c r="AP182" i="4"/>
  <c r="V216" i="4"/>
  <c r="AF194" i="4"/>
  <c r="J182" i="4"/>
  <c r="AD195" i="4"/>
  <c r="N212" i="4"/>
  <c r="AT212" i="4"/>
  <c r="C229" i="4"/>
  <c r="AM207" i="4"/>
  <c r="H207" i="4"/>
  <c r="S207" i="4"/>
  <c r="AC207" i="4"/>
  <c r="AN207" i="4"/>
  <c r="J255" i="4"/>
  <c r="AP255" i="4"/>
  <c r="AT263" i="4"/>
  <c r="AH267" i="4"/>
  <c r="N186" i="4"/>
  <c r="AT186" i="4"/>
  <c r="AX198" i="4"/>
  <c r="O207" i="4"/>
  <c r="AH216" i="4"/>
  <c r="V220" i="4"/>
  <c r="J224" i="4"/>
  <c r="AP224" i="4"/>
  <c r="U229" i="4"/>
  <c r="J263" i="4"/>
  <c r="AD267" i="4"/>
  <c r="AX267" i="4"/>
  <c r="AH273" i="4"/>
  <c r="J276" i="4"/>
  <c r="AP276" i="4"/>
  <c r="R279" i="4"/>
  <c r="F288" i="4"/>
  <c r="AL288" i="4"/>
  <c r="N291" i="4"/>
  <c r="AT291" i="4"/>
  <c r="Z291" i="4"/>
  <c r="G207" i="4"/>
  <c r="P207" i="4"/>
  <c r="AD244" i="4"/>
  <c r="AP267" i="4"/>
  <c r="AV194" i="4"/>
  <c r="V208" i="4"/>
  <c r="AE207" i="4"/>
  <c r="J212" i="4"/>
  <c r="AP212" i="4"/>
  <c r="R220" i="4"/>
  <c r="AX220" i="4"/>
  <c r="F224" i="4"/>
  <c r="AL224" i="4"/>
  <c r="V238" i="4"/>
  <c r="G194" i="4"/>
  <c r="AM194" i="4"/>
  <c r="AR248" i="4"/>
  <c r="W248" i="4"/>
  <c r="J270" i="4"/>
  <c r="R273" i="4"/>
  <c r="AX273" i="4"/>
  <c r="Z276" i="4"/>
  <c r="AH279" i="4"/>
  <c r="AH284" i="4"/>
  <c r="V288" i="4"/>
  <c r="AD291" i="4"/>
  <c r="F294" i="4"/>
  <c r="AL294" i="4"/>
  <c r="J250" i="4"/>
  <c r="H194" i="4"/>
  <c r="S194" i="4"/>
  <c r="E194" i="4"/>
  <c r="AA194" i="4"/>
  <c r="AK194" i="4"/>
  <c r="R250" i="4"/>
  <c r="AI248" i="4"/>
  <c r="V198" i="4"/>
  <c r="V195" i="4"/>
  <c r="F202" i="4"/>
  <c r="AL202" i="4"/>
  <c r="H229" i="4"/>
  <c r="AC229" i="4"/>
  <c r="AN229" i="4"/>
  <c r="E229" i="4"/>
  <c r="R235" i="4"/>
  <c r="AK229" i="4"/>
  <c r="AX235" i="4"/>
  <c r="F263" i="4"/>
  <c r="R263" i="4"/>
  <c r="AL263" i="4"/>
  <c r="Z267" i="4"/>
  <c r="U177" i="4"/>
  <c r="T177" i="4"/>
  <c r="F189" i="4"/>
  <c r="AL189" i="4"/>
  <c r="F208" i="4"/>
  <c r="AL208" i="4"/>
  <c r="Z212" i="4"/>
  <c r="W207" i="4"/>
  <c r="AT216" i="4"/>
  <c r="AH220" i="4"/>
  <c r="V224" i="4"/>
  <c r="R267" i="4"/>
  <c r="N202" i="4"/>
  <c r="AH202" i="4"/>
  <c r="AT202" i="4"/>
  <c r="G229" i="4"/>
  <c r="R232" i="4"/>
  <c r="AM229" i="4"/>
  <c r="O229" i="4"/>
  <c r="Y229" i="4"/>
  <c r="AU229" i="4"/>
  <c r="N238" i="4"/>
  <c r="AH238" i="4"/>
  <c r="AT238" i="4"/>
  <c r="S248" i="4"/>
  <c r="R255" i="4"/>
  <c r="AL255" i="4"/>
  <c r="AX263" i="4"/>
  <c r="F267" i="4"/>
  <c r="AX255" i="4"/>
  <c r="AD235" i="4"/>
  <c r="F244" i="4"/>
  <c r="AL244" i="4"/>
  <c r="F250" i="4"/>
  <c r="C248" i="4"/>
  <c r="V263" i="4"/>
  <c r="AA177" i="4"/>
  <c r="D177" i="4"/>
  <c r="Z182" i="4"/>
  <c r="AJ177" i="4"/>
  <c r="W177" i="4"/>
  <c r="AR177" i="4"/>
  <c r="J189" i="4"/>
  <c r="V189" i="4"/>
  <c r="AP189" i="4"/>
  <c r="W194" i="4"/>
  <c r="R202" i="4"/>
  <c r="AX202" i="4"/>
  <c r="V212" i="4"/>
  <c r="J216" i="4"/>
  <c r="AP216" i="4"/>
  <c r="AD220" i="4"/>
  <c r="R224" i="4"/>
  <c r="AX224" i="4"/>
  <c r="I229" i="4"/>
  <c r="AE229" i="4"/>
  <c r="AO229" i="4"/>
  <c r="R238" i="4"/>
  <c r="AD238" i="4"/>
  <c r="AX238" i="4"/>
  <c r="N263" i="4"/>
  <c r="J267" i="4"/>
  <c r="Z270" i="4"/>
  <c r="AX279" i="4"/>
  <c r="R284" i="4"/>
  <c r="AX284" i="4"/>
  <c r="AH301" i="4"/>
  <c r="Q177" i="4"/>
  <c r="AB177" i="4"/>
  <c r="AM177" i="4"/>
  <c r="C177" i="4"/>
  <c r="Z186" i="4"/>
  <c r="AI177" i="4"/>
  <c r="X194" i="4"/>
  <c r="AI194" i="4"/>
  <c r="K194" i="4"/>
  <c r="AH198" i="4"/>
  <c r="AQ194" i="4"/>
  <c r="AN194" i="4"/>
  <c r="C207" i="4"/>
  <c r="X207" i="4"/>
  <c r="AI207" i="4"/>
  <c r="M229" i="4"/>
  <c r="AI229" i="4"/>
  <c r="AS229" i="4"/>
  <c r="AH235" i="4"/>
  <c r="J244" i="4"/>
  <c r="AP244" i="4"/>
  <c r="Z263" i="4"/>
  <c r="AU194" i="4"/>
  <c r="AE194" i="4"/>
  <c r="AU207" i="4"/>
  <c r="K207" i="4"/>
  <c r="AV229" i="4"/>
  <c r="AC177" i="4"/>
  <c r="AA207" i="4"/>
  <c r="AV207" i="4"/>
  <c r="F255" i="4"/>
  <c r="AT255" i="4"/>
  <c r="H306" i="4"/>
  <c r="G30" i="7" s="1"/>
  <c r="J202" i="4"/>
  <c r="AP202" i="4"/>
  <c r="AF207" i="4"/>
  <c r="AC248" i="4"/>
  <c r="AD263" i="4"/>
  <c r="AL267" i="4"/>
  <c r="AJ248" i="4"/>
  <c r="AN306" i="4"/>
  <c r="O30" i="7" s="1"/>
  <c r="I306" i="4"/>
  <c r="G29" i="7" s="1"/>
  <c r="F186" i="4"/>
  <c r="R186" i="4"/>
  <c r="AL186" i="4"/>
  <c r="AX186" i="4"/>
  <c r="N189" i="4"/>
  <c r="AH189" i="4"/>
  <c r="AT189" i="4"/>
  <c r="N198" i="4"/>
  <c r="Z198" i="4"/>
  <c r="AT198" i="4"/>
  <c r="AD208" i="4"/>
  <c r="F212" i="4"/>
  <c r="R212" i="4"/>
  <c r="AL212" i="4"/>
  <c r="AX212" i="4"/>
  <c r="AA248" i="4"/>
  <c r="S306" i="4"/>
  <c r="J32" i="7" s="1"/>
  <c r="G177" i="4"/>
  <c r="AQ306" i="4"/>
  <c r="P32" i="7" s="1"/>
  <c r="C194" i="4"/>
  <c r="U207" i="4"/>
  <c r="T248" i="4"/>
  <c r="AU248" i="4"/>
  <c r="AF306" i="4"/>
  <c r="M30" i="7" s="1"/>
  <c r="V182" i="4"/>
  <c r="AD186" i="4"/>
  <c r="AD212" i="4"/>
  <c r="R216" i="4"/>
  <c r="AX216" i="4"/>
  <c r="F220" i="4"/>
  <c r="AL220" i="4"/>
  <c r="Z224" i="4"/>
  <c r="W229" i="4"/>
  <c r="AH232" i="4"/>
  <c r="AG229" i="4"/>
  <c r="R182" i="4"/>
  <c r="AO177" i="4"/>
  <c r="U194" i="4"/>
  <c r="L306" i="4"/>
  <c r="H30" i="7" s="1"/>
  <c r="Z189" i="4"/>
  <c r="F198" i="4"/>
  <c r="X177" i="4"/>
  <c r="M177" i="4"/>
  <c r="Z202" i="4"/>
  <c r="AQ207" i="4"/>
  <c r="V235" i="4"/>
  <c r="G248" i="4"/>
  <c r="AG248" i="4"/>
  <c r="AH255" i="4"/>
  <c r="AX182" i="4"/>
  <c r="K306" i="4"/>
  <c r="H32" i="7" s="1"/>
  <c r="AR306" i="4"/>
  <c r="P30" i="7" s="1"/>
  <c r="AL198" i="4"/>
  <c r="X306" i="4"/>
  <c r="K30" i="7" s="1"/>
  <c r="AS177" i="4"/>
  <c r="AH182" i="4"/>
  <c r="AE177" i="4"/>
  <c r="O177" i="4"/>
  <c r="AU177" i="4"/>
  <c r="N182" i="4"/>
  <c r="AT182" i="4"/>
  <c r="V186" i="4"/>
  <c r="AH186" i="4"/>
  <c r="R189" i="4"/>
  <c r="AD189" i="4"/>
  <c r="AX189" i="4"/>
  <c r="J198" i="4"/>
  <c r="AD198" i="4"/>
  <c r="AP198" i="4"/>
  <c r="N208" i="4"/>
  <c r="AT208" i="4"/>
  <c r="AH212" i="4"/>
  <c r="J220" i="4"/>
  <c r="AP220" i="4"/>
  <c r="L248" i="4"/>
  <c r="K248" i="4"/>
  <c r="AM248" i="4"/>
  <c r="AK177" i="4"/>
  <c r="N195" i="4"/>
  <c r="AT195" i="4"/>
  <c r="AD202" i="4"/>
  <c r="Q229" i="4"/>
  <c r="AX232" i="4"/>
  <c r="AW229" i="4"/>
  <c r="R301" i="4"/>
  <c r="AX301" i="4"/>
  <c r="Z216" i="4"/>
  <c r="AL216" i="4"/>
  <c r="N220" i="4"/>
  <c r="Z220" i="4"/>
  <c r="AT220" i="4"/>
  <c r="N224" i="4"/>
  <c r="AH224" i="4"/>
  <c r="AT224" i="4"/>
  <c r="P229" i="4"/>
  <c r="AA229" i="4"/>
  <c r="N235" i="4"/>
  <c r="Z235" i="4"/>
  <c r="AT235" i="4"/>
  <c r="V244" i="4"/>
  <c r="AH244" i="4"/>
  <c r="AB248" i="4"/>
  <c r="Z250" i="4"/>
  <c r="AL250" i="4"/>
  <c r="N255" i="4"/>
  <c r="AT267" i="4"/>
  <c r="AD270" i="4"/>
  <c r="N276" i="4"/>
  <c r="AT276" i="4"/>
  <c r="V284" i="4"/>
  <c r="J288" i="4"/>
  <c r="AP288" i="4"/>
  <c r="Z294" i="4"/>
  <c r="S229" i="4"/>
  <c r="F235" i="4"/>
  <c r="AL235" i="4"/>
  <c r="N244" i="4"/>
  <c r="AT244" i="4"/>
  <c r="N250" i="4"/>
  <c r="AN248" i="4"/>
  <c r="Y248" i="4"/>
  <c r="V270" i="4"/>
  <c r="AL276" i="4"/>
  <c r="N279" i="4"/>
  <c r="AT279" i="4"/>
  <c r="N284" i="4"/>
  <c r="AT284" i="4"/>
  <c r="AH288" i="4"/>
  <c r="R294" i="4"/>
  <c r="AX294" i="4"/>
  <c r="AD216" i="4"/>
  <c r="J232" i="4"/>
  <c r="AP232" i="4"/>
  <c r="Z238" i="4"/>
  <c r="AL238" i="4"/>
  <c r="AE248" i="4"/>
  <c r="Q248" i="4"/>
  <c r="Z255" i="4"/>
  <c r="AP263" i="4"/>
  <c r="V267" i="4"/>
  <c r="J273" i="4"/>
  <c r="AP273" i="4"/>
  <c r="R276" i="4"/>
  <c r="AX276" i="4"/>
  <c r="Z279" i="4"/>
  <c r="Z284" i="4"/>
  <c r="N288" i="4"/>
  <c r="AT288" i="4"/>
  <c r="V291" i="4"/>
  <c r="AD294" i="4"/>
  <c r="J301" i="4"/>
  <c r="AP301" i="4"/>
  <c r="AD224" i="4"/>
  <c r="K229" i="4"/>
  <c r="AQ229" i="4"/>
  <c r="J235" i="4"/>
  <c r="AP235" i="4"/>
  <c r="R244" i="4"/>
  <c r="AX244" i="4"/>
  <c r="D248" i="4"/>
  <c r="O248" i="4"/>
  <c r="E248" i="4"/>
  <c r="AH263" i="4"/>
  <c r="N267" i="4"/>
  <c r="AT250" i="4"/>
  <c r="AD255" i="4"/>
  <c r="F270" i="4"/>
  <c r="AL270" i="4"/>
  <c r="V276" i="4"/>
  <c r="AD284" i="4"/>
  <c r="R288" i="4"/>
  <c r="AX288" i="4"/>
  <c r="AH294" i="4"/>
  <c r="Z232" i="4"/>
  <c r="J238" i="4"/>
  <c r="AP238" i="4"/>
  <c r="I248" i="4"/>
  <c r="V255" i="4"/>
  <c r="AS248" i="4"/>
  <c r="Z273" i="4"/>
  <c r="AH276" i="4"/>
  <c r="J279" i="4"/>
  <c r="AP279" i="4"/>
  <c r="J284" i="4"/>
  <c r="AP284" i="4"/>
  <c r="F291" i="4"/>
  <c r="AL291" i="4"/>
  <c r="N294" i="4"/>
  <c r="AT294" i="4"/>
  <c r="Z301" i="4"/>
  <c r="E207" i="4"/>
  <c r="AK207" i="4"/>
  <c r="Y207" i="4"/>
  <c r="Z208" i="4"/>
  <c r="E177" i="4"/>
  <c r="J178" i="4"/>
  <c r="T306" i="4"/>
  <c r="J30" i="7" s="1"/>
  <c r="AE306" i="4"/>
  <c r="M32" i="7" s="1"/>
  <c r="AO306" i="4"/>
  <c r="O29" i="7" s="1"/>
  <c r="O33" i="7" s="1"/>
  <c r="AP178" i="4"/>
  <c r="F182" i="4"/>
  <c r="AL182" i="4"/>
  <c r="AG194" i="4"/>
  <c r="AH195" i="4"/>
  <c r="Q207" i="4"/>
  <c r="R208" i="4"/>
  <c r="AW207" i="4"/>
  <c r="AX208" i="4"/>
  <c r="C306" i="4"/>
  <c r="F32" i="7" s="1"/>
  <c r="W306" i="4"/>
  <c r="K32" i="7" s="1"/>
  <c r="AG306" i="4"/>
  <c r="M29" i="7" s="1"/>
  <c r="M31" i="7" s="1"/>
  <c r="AH178" i="4"/>
  <c r="AD182" i="4"/>
  <c r="Y194" i="4"/>
  <c r="Z195" i="4"/>
  <c r="AS207" i="4"/>
  <c r="F216" i="4"/>
  <c r="H177" i="4"/>
  <c r="P177" i="4"/>
  <c r="AF177" i="4"/>
  <c r="AN177" i="4"/>
  <c r="AV177" i="4"/>
  <c r="D306" i="4"/>
  <c r="F30" i="7" s="1"/>
  <c r="F31" i="7" s="1"/>
  <c r="M306" i="4"/>
  <c r="H29" i="7" s="1"/>
  <c r="N178" i="4"/>
  <c r="AI306" i="4"/>
  <c r="N32" i="7" s="1"/>
  <c r="AS306" i="4"/>
  <c r="P29" i="7" s="1"/>
  <c r="P31" i="7" s="1"/>
  <c r="AT178" i="4"/>
  <c r="M207" i="4"/>
  <c r="I207" i="4"/>
  <c r="J208" i="4"/>
  <c r="AO207" i="4"/>
  <c r="AP208" i="4"/>
  <c r="AW248" i="4"/>
  <c r="AX250" i="4"/>
  <c r="AC306" i="4"/>
  <c r="L29" i="7" s="1"/>
  <c r="AD178" i="4"/>
  <c r="U306" i="4"/>
  <c r="J29" i="7" s="1"/>
  <c r="V178" i="4"/>
  <c r="AW177" i="4"/>
  <c r="E306" i="4"/>
  <c r="F29" i="7" s="1"/>
  <c r="F178" i="4"/>
  <c r="AJ306" i="4"/>
  <c r="N30" i="7" s="1"/>
  <c r="Q194" i="4"/>
  <c r="R195" i="4"/>
  <c r="AW194" i="4"/>
  <c r="AX195" i="4"/>
  <c r="Z244" i="4"/>
  <c r="X229" i="4"/>
  <c r="I177" i="4"/>
  <c r="Y177" i="4"/>
  <c r="O306" i="4"/>
  <c r="I32" i="7" s="1"/>
  <c r="Y306" i="4"/>
  <c r="K29" i="7" s="1"/>
  <c r="Z178" i="4"/>
  <c r="AU306" i="4"/>
  <c r="Q32" i="7" s="1"/>
  <c r="G306" i="4"/>
  <c r="G32" i="7" s="1"/>
  <c r="P306" i="4"/>
  <c r="I30" i="7" s="1"/>
  <c r="AA306" i="4"/>
  <c r="L32" i="7" s="1"/>
  <c r="AK306" i="4"/>
  <c r="N29" i="7" s="1"/>
  <c r="N31" i="7" s="1"/>
  <c r="AL178" i="4"/>
  <c r="AV306" i="4"/>
  <c r="Q30" i="7" s="1"/>
  <c r="M194" i="4"/>
  <c r="AC194" i="4"/>
  <c r="AS194" i="4"/>
  <c r="AG207" i="4"/>
  <c r="AH208" i="4"/>
  <c r="F238" i="4"/>
  <c r="K177" i="4"/>
  <c r="S177" i="4"/>
  <c r="AQ177" i="4"/>
  <c r="Q306" i="4"/>
  <c r="I29" i="7" s="1"/>
  <c r="R178" i="4"/>
  <c r="AB306" i="4"/>
  <c r="L30" i="7" s="1"/>
  <c r="AM306" i="4"/>
  <c r="O32" i="7" s="1"/>
  <c r="I194" i="4"/>
  <c r="J195" i="4"/>
  <c r="AO194" i="4"/>
  <c r="AP195" i="4"/>
  <c r="D194" i="4"/>
  <c r="L194" i="4"/>
  <c r="T194" i="4"/>
  <c r="AB194" i="4"/>
  <c r="AJ194" i="4"/>
  <c r="AR194" i="4"/>
  <c r="D207" i="4"/>
  <c r="L207" i="4"/>
  <c r="T207" i="4"/>
  <c r="AB207" i="4"/>
  <c r="AJ207" i="4"/>
  <c r="AR207" i="4"/>
  <c r="N216" i="4"/>
  <c r="T229" i="4"/>
  <c r="V232" i="4"/>
  <c r="AV248" i="4"/>
  <c r="AK248" i="4"/>
  <c r="L229" i="4"/>
  <c r="N232" i="4"/>
  <c r="AR229" i="4"/>
  <c r="AT232" i="4"/>
  <c r="AF229" i="4"/>
  <c r="AO248" i="4"/>
  <c r="AP250" i="4"/>
  <c r="D229" i="4"/>
  <c r="F232" i="4"/>
  <c r="AJ229" i="4"/>
  <c r="AL232" i="4"/>
  <c r="AW306" i="4"/>
  <c r="Q29" i="7" s="1"/>
  <c r="Q31" i="7" s="1"/>
  <c r="AF248" i="4"/>
  <c r="AH250" i="4"/>
  <c r="AX178" i="4"/>
  <c r="AB229" i="4"/>
  <c r="AD232" i="4"/>
  <c r="V250" i="4"/>
  <c r="U248" i="4"/>
  <c r="AQ248" i="4"/>
  <c r="F276" i="4"/>
  <c r="V301" i="4"/>
  <c r="M248" i="4"/>
  <c r="R270" i="4"/>
  <c r="AX270" i="4"/>
  <c r="N273" i="4"/>
  <c r="AT273" i="4"/>
  <c r="F279" i="4"/>
  <c r="AL279" i="4"/>
  <c r="R291" i="4"/>
  <c r="AX291" i="4"/>
  <c r="N301" i="4"/>
  <c r="AT301" i="4"/>
  <c r="AP270" i="4"/>
  <c r="F273" i="4"/>
  <c r="AL273" i="4"/>
  <c r="AD279" i="4"/>
  <c r="J291" i="4"/>
  <c r="AP291" i="4"/>
  <c r="F301" i="4"/>
  <c r="AL301" i="4"/>
  <c r="H248" i="4"/>
  <c r="P248" i="4"/>
  <c r="X248" i="4"/>
  <c r="BB235" i="4"/>
  <c r="AH270" i="4"/>
  <c r="AD273" i="4"/>
  <c r="V279" i="4"/>
  <c r="AH291" i="4"/>
  <c r="AD301" i="4"/>
  <c r="AD288" i="4"/>
  <c r="V294" i="4"/>
  <c r="K31" i="7" l="1"/>
  <c r="BB291" i="4"/>
  <c r="O31" i="7"/>
  <c r="BF232" i="4"/>
  <c r="BF271" i="4"/>
  <c r="BF245" i="4"/>
  <c r="BF189" i="4"/>
  <c r="BF224" i="4"/>
  <c r="AZ248" i="4"/>
  <c r="BD249" i="4"/>
  <c r="BC194" i="4"/>
  <c r="AY194" i="4"/>
  <c r="BE229" i="4"/>
  <c r="BA229" i="4"/>
  <c r="BE194" i="4"/>
  <c r="BA194" i="4"/>
  <c r="BF264" i="4"/>
  <c r="BF220" i="4"/>
  <c r="BF182" i="4"/>
  <c r="BF235" i="4"/>
  <c r="AZ229" i="4"/>
  <c r="BD229" i="4"/>
  <c r="BD194" i="4"/>
  <c r="AZ194" i="4"/>
  <c r="BE177" i="4"/>
  <c r="BA177" i="4"/>
  <c r="BA207" i="4"/>
  <c r="BE207" i="4"/>
  <c r="G31" i="7"/>
  <c r="BC207" i="4"/>
  <c r="AY207" i="4"/>
  <c r="BE300" i="4"/>
  <c r="BA299" i="4"/>
  <c r="BF292" i="4"/>
  <c r="AY299" i="4"/>
  <c r="BC300" i="4"/>
  <c r="BF251" i="4"/>
  <c r="BF198" i="4"/>
  <c r="BE249" i="4"/>
  <c r="BA248" i="4"/>
  <c r="BC177" i="4"/>
  <c r="AY177" i="4"/>
  <c r="AY248" i="4"/>
  <c r="BC249" i="4"/>
  <c r="BC306" i="4" s="1"/>
  <c r="BC229" i="4"/>
  <c r="AY229" i="4"/>
  <c r="BD300" i="4"/>
  <c r="AZ299" i="4"/>
  <c r="BF212" i="4"/>
  <c r="BF178" i="4"/>
  <c r="BD207" i="4"/>
  <c r="AZ207" i="4"/>
  <c r="L31" i="7"/>
  <c r="BD177" i="4"/>
  <c r="AZ177" i="4"/>
  <c r="BF302" i="4"/>
  <c r="BF268" i="4"/>
  <c r="BF256" i="4"/>
  <c r="BF186" i="4"/>
  <c r="BF295" i="4"/>
  <c r="BF208" i="4"/>
  <c r="BF195" i="4"/>
  <c r="R32" i="7"/>
  <c r="S32" i="7"/>
  <c r="R29" i="7"/>
  <c r="S29" i="7"/>
  <c r="R30" i="7"/>
  <c r="S30" i="7"/>
  <c r="BB212" i="4"/>
  <c r="BB301" i="4"/>
  <c r="BB294" i="4"/>
  <c r="BB270" i="4"/>
  <c r="BB250" i="4"/>
  <c r="BB195" i="4"/>
  <c r="BB238" i="4"/>
  <c r="BB220" i="4"/>
  <c r="BB276" i="4"/>
  <c r="BB224" i="4"/>
  <c r="BB273" i="4"/>
  <c r="BB244" i="4"/>
  <c r="BB255" i="4"/>
  <c r="BB208" i="4"/>
  <c r="BB178" i="4"/>
  <c r="BB284" i="4"/>
  <c r="BB288" i="4"/>
  <c r="BB182" i="4"/>
  <c r="BB202" i="4"/>
  <c r="BB198" i="4"/>
  <c r="BB216" i="4"/>
  <c r="BB232" i="4"/>
  <c r="BB279" i="4"/>
  <c r="BB189" i="4"/>
  <c r="BB186" i="4"/>
  <c r="BB267" i="4"/>
  <c r="AD229" i="4"/>
  <c r="AL306" i="4"/>
  <c r="AH194" i="4"/>
  <c r="Z194" i="4"/>
  <c r="Z248" i="4"/>
  <c r="AP207" i="4"/>
  <c r="F229" i="4"/>
  <c r="Z306" i="4"/>
  <c r="V248" i="4"/>
  <c r="R207" i="4"/>
  <c r="R194" i="4"/>
  <c r="N229" i="4"/>
  <c r="AH177" i="4"/>
  <c r="Z207" i="4"/>
  <c r="J229" i="4"/>
  <c r="AL194" i="4"/>
  <c r="F248" i="4"/>
  <c r="N177" i="4"/>
  <c r="N306" i="4"/>
  <c r="AL229" i="4"/>
  <c r="AD207" i="4"/>
  <c r="Z229" i="4"/>
  <c r="AP229" i="4"/>
  <c r="F194" i="4"/>
  <c r="AP194" i="4"/>
  <c r="AX194" i="4"/>
  <c r="AH306" i="4"/>
  <c r="AP177" i="4"/>
  <c r="AX207" i="4"/>
  <c r="J207" i="4"/>
  <c r="AH248" i="4"/>
  <c r="V229" i="4"/>
  <c r="AD177" i="4"/>
  <c r="AX306" i="4"/>
  <c r="AP306" i="4"/>
  <c r="V177" i="4"/>
  <c r="AP248" i="4"/>
  <c r="J306" i="4"/>
  <c r="AT248" i="4"/>
  <c r="V207" i="4"/>
  <c r="R306" i="4"/>
  <c r="AL177" i="4"/>
  <c r="AT229" i="4"/>
  <c r="V306" i="4"/>
  <c r="R177" i="4"/>
  <c r="J194" i="4"/>
  <c r="AX229" i="4"/>
  <c r="AT306" i="4"/>
  <c r="AX248" i="4"/>
  <c r="AT177" i="4"/>
  <c r="V194" i="4"/>
  <c r="AX177" i="4"/>
  <c r="AD194" i="4"/>
  <c r="AH229" i="4"/>
  <c r="AL248" i="4"/>
  <c r="Z177" i="4"/>
  <c r="R229" i="4"/>
  <c r="AD248" i="4"/>
  <c r="R248" i="4"/>
  <c r="N248" i="4"/>
  <c r="AH207" i="4"/>
  <c r="F306" i="4"/>
  <c r="N207" i="4"/>
  <c r="AT194" i="4"/>
  <c r="AZ306" i="4"/>
  <c r="AL207" i="4"/>
  <c r="J177" i="4"/>
  <c r="N194" i="4"/>
  <c r="AT207" i="4"/>
  <c r="F299" i="4"/>
  <c r="J248" i="4"/>
  <c r="AY306" i="4"/>
  <c r="F207" i="4"/>
  <c r="AD306" i="4"/>
  <c r="F177" i="4"/>
  <c r="BA306" i="4"/>
  <c r="I31" i="7"/>
  <c r="J31" i="7"/>
  <c r="H31" i="7"/>
  <c r="BE306" i="4" l="1"/>
  <c r="BB248" i="4"/>
  <c r="BD306" i="4"/>
  <c r="BF306" i="4" s="1"/>
  <c r="BB299" i="4"/>
  <c r="BF177" i="4"/>
  <c r="BF194" i="4"/>
  <c r="R31" i="7"/>
  <c r="BF249" i="4"/>
  <c r="BF300" i="4"/>
  <c r="BF207" i="4"/>
  <c r="BF229" i="4"/>
  <c r="S31" i="7"/>
  <c r="BB306" i="4"/>
  <c r="BB229" i="4"/>
  <c r="BB207" i="4"/>
  <c r="BB194" i="4"/>
  <c r="BB177" i="4"/>
  <c r="AQ359" i="4" l="1"/>
  <c r="AW359" i="4"/>
  <c r="AV359" i="4"/>
  <c r="AU359" i="4"/>
  <c r="AU436" i="4"/>
  <c r="AU390" i="4"/>
  <c r="AM313" i="4" l="1"/>
  <c r="AM317" i="4"/>
  <c r="AM321" i="4"/>
  <c r="AM324" i="4"/>
  <c r="AM330" i="4"/>
  <c r="AM333" i="4"/>
  <c r="AM337" i="4"/>
  <c r="AM343" i="4"/>
  <c r="AM347" i="4"/>
  <c r="AM351" i="4"/>
  <c r="AM355" i="4"/>
  <c r="AM359" i="4"/>
  <c r="AM367" i="4"/>
  <c r="AM370" i="4"/>
  <c r="AM373" i="4"/>
  <c r="AM379" i="4"/>
  <c r="AM385" i="4"/>
  <c r="AM390" i="4"/>
  <c r="AM398" i="4"/>
  <c r="AM402" i="4"/>
  <c r="AM405" i="4"/>
  <c r="AM408" i="4"/>
  <c r="AM411" i="4"/>
  <c r="AM414" i="4"/>
  <c r="AM419" i="4"/>
  <c r="AM423" i="4"/>
  <c r="AM426" i="4"/>
  <c r="AM429" i="4"/>
  <c r="AI165" i="4"/>
  <c r="AI163" i="4" s="1"/>
  <c r="AI158" i="4"/>
  <c r="AI429" i="4" s="1"/>
  <c r="AI155" i="4"/>
  <c r="AI426" i="4" s="1"/>
  <c r="AI152" i="4"/>
  <c r="AI423" i="4" s="1"/>
  <c r="AI148" i="4"/>
  <c r="AI419" i="4" s="1"/>
  <c r="AI143" i="4"/>
  <c r="AI414" i="4" s="1"/>
  <c r="AI140" i="4"/>
  <c r="AI411" i="4" s="1"/>
  <c r="AI137" i="4"/>
  <c r="AI408" i="4" s="1"/>
  <c r="AI134" i="4"/>
  <c r="AI405" i="4" s="1"/>
  <c r="AI131" i="4"/>
  <c r="AI402" i="4" s="1"/>
  <c r="AI127" i="4"/>
  <c r="AI398" i="4" s="1"/>
  <c r="AI119" i="4"/>
  <c r="AI390" i="4" s="1"/>
  <c r="AI108" i="4"/>
  <c r="AI379" i="4" s="1"/>
  <c r="AI102" i="4"/>
  <c r="AI373" i="4" s="1"/>
  <c r="AI99" i="4"/>
  <c r="AI370" i="4" s="1"/>
  <c r="AI96" i="4"/>
  <c r="AI367" i="4" s="1"/>
  <c r="AI88" i="4"/>
  <c r="AI359" i="4" s="1"/>
  <c r="AI84" i="4"/>
  <c r="AI355" i="4" s="1"/>
  <c r="AI80" i="4"/>
  <c r="AI351" i="4" s="1"/>
  <c r="AI76" i="4"/>
  <c r="AI347" i="4" s="1"/>
  <c r="AI72" i="4"/>
  <c r="AI343" i="4" s="1"/>
  <c r="AI66" i="4"/>
  <c r="AI337" i="4" s="1"/>
  <c r="AI62" i="4"/>
  <c r="AI333" i="4" s="1"/>
  <c r="AI59" i="4"/>
  <c r="AI330" i="4" s="1"/>
  <c r="AI53" i="4"/>
  <c r="AI324" i="4" s="1"/>
  <c r="AI50" i="4"/>
  <c r="AI321" i="4" s="1"/>
  <c r="AI46" i="4"/>
  <c r="AI317" i="4" s="1"/>
  <c r="AI42" i="4"/>
  <c r="AE165" i="4"/>
  <c r="AE163" i="4" s="1"/>
  <c r="AE158" i="4"/>
  <c r="AE429" i="4" s="1"/>
  <c r="AE155" i="4"/>
  <c r="AE426" i="4" s="1"/>
  <c r="AE152" i="4"/>
  <c r="AE423" i="4" s="1"/>
  <c r="AE148" i="4"/>
  <c r="AE419" i="4" s="1"/>
  <c r="AE143" i="4"/>
  <c r="AE414" i="4" s="1"/>
  <c r="AE140" i="4"/>
  <c r="AE411" i="4" s="1"/>
  <c r="AE137" i="4"/>
  <c r="AE408" i="4" s="1"/>
  <c r="AE134" i="4"/>
  <c r="AE405" i="4" s="1"/>
  <c r="AE131" i="4"/>
  <c r="AE402" i="4" s="1"/>
  <c r="AE127" i="4"/>
  <c r="AE398" i="4" s="1"/>
  <c r="AE119" i="4"/>
  <c r="AE390" i="4" s="1"/>
  <c r="AE108" i="4"/>
  <c r="AE379" i="4" s="1"/>
  <c r="AE102" i="4"/>
  <c r="AE373" i="4" s="1"/>
  <c r="AE99" i="4"/>
  <c r="AE370" i="4" s="1"/>
  <c r="AE96" i="4"/>
  <c r="AE367" i="4" s="1"/>
  <c r="AE88" i="4"/>
  <c r="AE359" i="4" s="1"/>
  <c r="AE84" i="4"/>
  <c r="AE355" i="4" s="1"/>
  <c r="AE80" i="4"/>
  <c r="AE351" i="4" s="1"/>
  <c r="AE76" i="4"/>
  <c r="AE347" i="4" s="1"/>
  <c r="AE72" i="4"/>
  <c r="AE343" i="4" s="1"/>
  <c r="AE66" i="4"/>
  <c r="AE337" i="4" s="1"/>
  <c r="AE62" i="4"/>
  <c r="AE333" i="4" s="1"/>
  <c r="AE59" i="4"/>
  <c r="AE330" i="4" s="1"/>
  <c r="AE53" i="4"/>
  <c r="AE324" i="4" s="1"/>
  <c r="AE50" i="4"/>
  <c r="AE321" i="4" s="1"/>
  <c r="AE46" i="4"/>
  <c r="AE317" i="4" s="1"/>
  <c r="AE42" i="4"/>
  <c r="AA165" i="4"/>
  <c r="AA163" i="4" s="1"/>
  <c r="AA158" i="4"/>
  <c r="AA429" i="4" s="1"/>
  <c r="AA155" i="4"/>
  <c r="AA426" i="4" s="1"/>
  <c r="AA152" i="4"/>
  <c r="AA423" i="4" s="1"/>
  <c r="AA148" i="4"/>
  <c r="AA419" i="4" s="1"/>
  <c r="AA143" i="4"/>
  <c r="AA414" i="4" s="1"/>
  <c r="AA140" i="4"/>
  <c r="AA411" i="4" s="1"/>
  <c r="AA137" i="4"/>
  <c r="AA408" i="4" s="1"/>
  <c r="AA134" i="4"/>
  <c r="AA405" i="4" s="1"/>
  <c r="AA131" i="4"/>
  <c r="AA402" i="4" s="1"/>
  <c r="AA127" i="4"/>
  <c r="AA398" i="4" s="1"/>
  <c r="AA119" i="4"/>
  <c r="AA390" i="4" s="1"/>
  <c r="AA108" i="4"/>
  <c r="AA379" i="4" s="1"/>
  <c r="AA102" i="4"/>
  <c r="AA373" i="4" s="1"/>
  <c r="AA99" i="4"/>
  <c r="AA370" i="4" s="1"/>
  <c r="AA96" i="4"/>
  <c r="AA367" i="4" s="1"/>
  <c r="AA88" i="4"/>
  <c r="AA359" i="4" s="1"/>
  <c r="AA84" i="4"/>
  <c r="AA355" i="4" s="1"/>
  <c r="AA80" i="4"/>
  <c r="AA351" i="4" s="1"/>
  <c r="AA76" i="4"/>
  <c r="AA347" i="4" s="1"/>
  <c r="AA72" i="4"/>
  <c r="AA343" i="4" s="1"/>
  <c r="AA66" i="4"/>
  <c r="AA337" i="4" s="1"/>
  <c r="AA62" i="4"/>
  <c r="AA333" i="4" s="1"/>
  <c r="AA59" i="4"/>
  <c r="AA330" i="4" s="1"/>
  <c r="AA53" i="4"/>
  <c r="AA324" i="4" s="1"/>
  <c r="AA50" i="4"/>
  <c r="AA321" i="4" s="1"/>
  <c r="AA46" i="4"/>
  <c r="AA317" i="4" s="1"/>
  <c r="AA42" i="4"/>
  <c r="W165" i="4"/>
  <c r="W163" i="4" s="1"/>
  <c r="W158" i="4"/>
  <c r="W429" i="4" s="1"/>
  <c r="W155" i="4"/>
  <c r="W426" i="4" s="1"/>
  <c r="W152" i="4"/>
  <c r="W423" i="4" s="1"/>
  <c r="W148" i="4"/>
  <c r="W419" i="4" s="1"/>
  <c r="W143" i="4"/>
  <c r="W414" i="4" s="1"/>
  <c r="W140" i="4"/>
  <c r="W411" i="4" s="1"/>
  <c r="W137" i="4"/>
  <c r="W408" i="4" s="1"/>
  <c r="W134" i="4"/>
  <c r="W405" i="4" s="1"/>
  <c r="W131" i="4"/>
  <c r="W402" i="4" s="1"/>
  <c r="W127" i="4"/>
  <c r="W398" i="4" s="1"/>
  <c r="W119" i="4"/>
  <c r="W390" i="4" s="1"/>
  <c r="W108" i="4"/>
  <c r="W379" i="4" s="1"/>
  <c r="W102" i="4"/>
  <c r="W373" i="4" s="1"/>
  <c r="W99" i="4"/>
  <c r="W370" i="4" s="1"/>
  <c r="W96" i="4"/>
  <c r="W367" i="4" s="1"/>
  <c r="W88" i="4"/>
  <c r="W359" i="4" s="1"/>
  <c r="W84" i="4"/>
  <c r="W355" i="4" s="1"/>
  <c r="W80" i="4"/>
  <c r="W351" i="4" s="1"/>
  <c r="W76" i="4"/>
  <c r="W347" i="4" s="1"/>
  <c r="W72" i="4"/>
  <c r="W343" i="4" s="1"/>
  <c r="W66" i="4"/>
  <c r="W337" i="4" s="1"/>
  <c r="W62" i="4"/>
  <c r="W333" i="4" s="1"/>
  <c r="W59" i="4"/>
  <c r="W330" i="4" s="1"/>
  <c r="W53" i="4"/>
  <c r="W324" i="4" s="1"/>
  <c r="W50" i="4"/>
  <c r="W321" i="4" s="1"/>
  <c r="W46" i="4"/>
  <c r="W317" i="4" s="1"/>
  <c r="W42" i="4"/>
  <c r="S165" i="4"/>
  <c r="S163" i="4" s="1"/>
  <c r="S158" i="4"/>
  <c r="S429" i="4" s="1"/>
  <c r="S155" i="4"/>
  <c r="S426" i="4" s="1"/>
  <c r="S152" i="4"/>
  <c r="S423" i="4" s="1"/>
  <c r="S148" i="4"/>
  <c r="S419" i="4" s="1"/>
  <c r="S143" i="4"/>
  <c r="S414" i="4" s="1"/>
  <c r="S140" i="4"/>
  <c r="S411" i="4" s="1"/>
  <c r="S137" i="4"/>
  <c r="S408" i="4" s="1"/>
  <c r="S134" i="4"/>
  <c r="S405" i="4" s="1"/>
  <c r="S131" i="4"/>
  <c r="S402" i="4" s="1"/>
  <c r="S127" i="4"/>
  <c r="S398" i="4" s="1"/>
  <c r="S119" i="4"/>
  <c r="S390" i="4" s="1"/>
  <c r="S108" i="4"/>
  <c r="S379" i="4" s="1"/>
  <c r="S102" i="4"/>
  <c r="S373" i="4" s="1"/>
  <c r="S99" i="4"/>
  <c r="S370" i="4" s="1"/>
  <c r="S96" i="4"/>
  <c r="S367" i="4" s="1"/>
  <c r="S88" i="4"/>
  <c r="S359" i="4" s="1"/>
  <c r="S84" i="4"/>
  <c r="S355" i="4" s="1"/>
  <c r="S80" i="4"/>
  <c r="S351" i="4" s="1"/>
  <c r="S76" i="4"/>
  <c r="S347" i="4" s="1"/>
  <c r="S72" i="4"/>
  <c r="S343" i="4" s="1"/>
  <c r="S66" i="4"/>
  <c r="S337" i="4" s="1"/>
  <c r="S62" i="4"/>
  <c r="S333" i="4" s="1"/>
  <c r="S59" i="4"/>
  <c r="S330" i="4" s="1"/>
  <c r="S53" i="4"/>
  <c r="S324" i="4" s="1"/>
  <c r="S50" i="4"/>
  <c r="S321" i="4" s="1"/>
  <c r="S46" i="4"/>
  <c r="S317" i="4" s="1"/>
  <c r="S42" i="4"/>
  <c r="O165" i="4"/>
  <c r="O163" i="4" s="1"/>
  <c r="O158" i="4"/>
  <c r="O429" i="4" s="1"/>
  <c r="O155" i="4"/>
  <c r="O426" i="4" s="1"/>
  <c r="O152" i="4"/>
  <c r="O423" i="4" s="1"/>
  <c r="O148" i="4"/>
  <c r="O419" i="4" s="1"/>
  <c r="O143" i="4"/>
  <c r="O414" i="4" s="1"/>
  <c r="O140" i="4"/>
  <c r="O411" i="4" s="1"/>
  <c r="O137" i="4"/>
  <c r="O408" i="4" s="1"/>
  <c r="O134" i="4"/>
  <c r="O405" i="4" s="1"/>
  <c r="O131" i="4"/>
  <c r="O402" i="4" s="1"/>
  <c r="O127" i="4"/>
  <c r="O398" i="4" s="1"/>
  <c r="O119" i="4"/>
  <c r="O390" i="4" s="1"/>
  <c r="O108" i="4"/>
  <c r="O379" i="4" s="1"/>
  <c r="O102" i="4"/>
  <c r="O373" i="4" s="1"/>
  <c r="O99" i="4"/>
  <c r="O370" i="4" s="1"/>
  <c r="O96" i="4"/>
  <c r="O367" i="4" s="1"/>
  <c r="O88" i="4"/>
  <c r="O359" i="4" s="1"/>
  <c r="O84" i="4"/>
  <c r="O355" i="4" s="1"/>
  <c r="O80" i="4"/>
  <c r="O351" i="4" s="1"/>
  <c r="O76" i="4"/>
  <c r="O347" i="4" s="1"/>
  <c r="O72" i="4"/>
  <c r="O343" i="4" s="1"/>
  <c r="O66" i="4"/>
  <c r="O337" i="4" s="1"/>
  <c r="O62" i="4"/>
  <c r="O333" i="4" s="1"/>
  <c r="O59" i="4"/>
  <c r="O330" i="4" s="1"/>
  <c r="O53" i="4"/>
  <c r="O324" i="4" s="1"/>
  <c r="O50" i="4"/>
  <c r="O321" i="4" s="1"/>
  <c r="O46" i="4"/>
  <c r="O317" i="4" s="1"/>
  <c r="O42" i="4"/>
  <c r="K165" i="4"/>
  <c r="K163" i="4" s="1"/>
  <c r="K158" i="4"/>
  <c r="K429" i="4" s="1"/>
  <c r="K155" i="4"/>
  <c r="K426" i="4" s="1"/>
  <c r="K152" i="4"/>
  <c r="K423" i="4" s="1"/>
  <c r="K148" i="4"/>
  <c r="K419" i="4" s="1"/>
  <c r="K143" i="4"/>
  <c r="K414" i="4" s="1"/>
  <c r="K140" i="4"/>
  <c r="K411" i="4" s="1"/>
  <c r="K137" i="4"/>
  <c r="K408" i="4" s="1"/>
  <c r="K134" i="4"/>
  <c r="K405" i="4" s="1"/>
  <c r="K131" i="4"/>
  <c r="K402" i="4" s="1"/>
  <c r="K127" i="4"/>
  <c r="K398" i="4" s="1"/>
  <c r="K119" i="4"/>
  <c r="K390" i="4" s="1"/>
  <c r="K108" i="4"/>
  <c r="K379" i="4" s="1"/>
  <c r="K102" i="4"/>
  <c r="K373" i="4" s="1"/>
  <c r="K99" i="4"/>
  <c r="K370" i="4" s="1"/>
  <c r="K96" i="4"/>
  <c r="K88" i="4"/>
  <c r="K359" i="4" s="1"/>
  <c r="K84" i="4"/>
  <c r="K355" i="4" s="1"/>
  <c r="K80" i="4"/>
  <c r="K351" i="4" s="1"/>
  <c r="K76" i="4"/>
  <c r="K347" i="4" s="1"/>
  <c r="K72" i="4"/>
  <c r="K343" i="4" s="1"/>
  <c r="K66" i="4"/>
  <c r="K337" i="4" s="1"/>
  <c r="K62" i="4"/>
  <c r="K333" i="4" s="1"/>
  <c r="K59" i="4"/>
  <c r="K330" i="4" s="1"/>
  <c r="K53" i="4"/>
  <c r="K324" i="4" s="1"/>
  <c r="K50" i="4"/>
  <c r="K321" i="4" s="1"/>
  <c r="K46" i="4"/>
  <c r="K317" i="4" s="1"/>
  <c r="K42" i="4"/>
  <c r="G165" i="4"/>
  <c r="G163" i="4" s="1"/>
  <c r="G158" i="4"/>
  <c r="G429" i="4" s="1"/>
  <c r="G155" i="4"/>
  <c r="G426" i="4" s="1"/>
  <c r="G152" i="4"/>
  <c r="G423" i="4" s="1"/>
  <c r="G148" i="4"/>
  <c r="G419" i="4" s="1"/>
  <c r="G143" i="4"/>
  <c r="G414" i="4" s="1"/>
  <c r="G140" i="4"/>
  <c r="G411" i="4" s="1"/>
  <c r="G137" i="4"/>
  <c r="G408" i="4" s="1"/>
  <c r="G134" i="4"/>
  <c r="G405" i="4" s="1"/>
  <c r="G131" i="4"/>
  <c r="G402" i="4" s="1"/>
  <c r="G127" i="4"/>
  <c r="G398" i="4" s="1"/>
  <c r="G119" i="4"/>
  <c r="G390" i="4" s="1"/>
  <c r="G108" i="4"/>
  <c r="G379" i="4" s="1"/>
  <c r="G102" i="4"/>
  <c r="G373" i="4" s="1"/>
  <c r="G99" i="4"/>
  <c r="G370" i="4" s="1"/>
  <c r="G96" i="4"/>
  <c r="G367" i="4" s="1"/>
  <c r="G88" i="4"/>
  <c r="G359" i="4" s="1"/>
  <c r="G84" i="4"/>
  <c r="G355" i="4" s="1"/>
  <c r="G80" i="4"/>
  <c r="G351" i="4" s="1"/>
  <c r="G76" i="4"/>
  <c r="G347" i="4" s="1"/>
  <c r="G72" i="4"/>
  <c r="G343" i="4" s="1"/>
  <c r="G66" i="4"/>
  <c r="G337" i="4" s="1"/>
  <c r="G62" i="4"/>
  <c r="G333" i="4" s="1"/>
  <c r="G59" i="4"/>
  <c r="G330" i="4" s="1"/>
  <c r="G53" i="4"/>
  <c r="G324" i="4" s="1"/>
  <c r="G50" i="4"/>
  <c r="G321" i="4" s="1"/>
  <c r="G46" i="4"/>
  <c r="G317" i="4" s="1"/>
  <c r="G42" i="4"/>
  <c r="K367" i="4" l="1"/>
  <c r="K93" i="4"/>
  <c r="K364" i="4" s="1"/>
  <c r="G313" i="4"/>
  <c r="G170" i="4"/>
  <c r="G28" i="7" s="1"/>
  <c r="O313" i="4"/>
  <c r="W313" i="4"/>
  <c r="AE313" i="4"/>
  <c r="K313" i="4"/>
  <c r="S313" i="4"/>
  <c r="AA313" i="4"/>
  <c r="AI313" i="4"/>
  <c r="K434" i="4"/>
  <c r="K436" i="4"/>
  <c r="S434" i="4"/>
  <c r="S436" i="4"/>
  <c r="AA434" i="4"/>
  <c r="AA436" i="4"/>
  <c r="AI434" i="4"/>
  <c r="AI436" i="4"/>
  <c r="AM434" i="4"/>
  <c r="AM436" i="4"/>
  <c r="G434" i="4"/>
  <c r="G436" i="4"/>
  <c r="O434" i="4"/>
  <c r="O436" i="4"/>
  <c r="W434" i="4"/>
  <c r="W436" i="4"/>
  <c r="AE434" i="4"/>
  <c r="AE436" i="4"/>
  <c r="AA71" i="4"/>
  <c r="AA342" i="4" s="1"/>
  <c r="AM312" i="4"/>
  <c r="S58" i="4"/>
  <c r="S329" i="4" s="1"/>
  <c r="W93" i="4"/>
  <c r="W364" i="4" s="1"/>
  <c r="AM329" i="4"/>
  <c r="AE71" i="4"/>
  <c r="AE342" i="4" s="1"/>
  <c r="W58" i="4"/>
  <c r="W329" i="4" s="1"/>
  <c r="K58" i="4"/>
  <c r="K329" i="4" s="1"/>
  <c r="O41" i="4"/>
  <c r="O312" i="4" s="1"/>
  <c r="AA93" i="4"/>
  <c r="AA364" i="4" s="1"/>
  <c r="S93" i="4"/>
  <c r="S364" i="4" s="1"/>
  <c r="K71" i="4"/>
  <c r="K342" i="4" s="1"/>
  <c r="S71" i="4"/>
  <c r="S342" i="4" s="1"/>
  <c r="AA41" i="4"/>
  <c r="AA312" i="4" s="1"/>
  <c r="AM342" i="4"/>
  <c r="AI93" i="4"/>
  <c r="AI364" i="4" s="1"/>
  <c r="AE93" i="4"/>
  <c r="AE364" i="4" s="1"/>
  <c r="AI71" i="4"/>
  <c r="AI342" i="4" s="1"/>
  <c r="G93" i="4"/>
  <c r="G364" i="4" s="1"/>
  <c r="AM364" i="4"/>
  <c r="G71" i="4"/>
  <c r="G342" i="4" s="1"/>
  <c r="O58" i="4"/>
  <c r="O329" i="4" s="1"/>
  <c r="AA58" i="4"/>
  <c r="AA329" i="4" s="1"/>
  <c r="AI41" i="4"/>
  <c r="AI312" i="4" s="1"/>
  <c r="K41" i="4"/>
  <c r="K312" i="4" s="1"/>
  <c r="S41" i="4"/>
  <c r="S312" i="4" s="1"/>
  <c r="O93" i="4"/>
  <c r="O364" i="4" s="1"/>
  <c r="G58" i="4"/>
  <c r="G329" i="4" s="1"/>
  <c r="W71" i="4"/>
  <c r="W342" i="4" s="1"/>
  <c r="G41" i="4"/>
  <c r="G312" i="4" s="1"/>
  <c r="O71" i="4"/>
  <c r="O342" i="4" s="1"/>
  <c r="AE58" i="4"/>
  <c r="AE329" i="4" s="1"/>
  <c r="AI58" i="4"/>
  <c r="AI329" i="4" s="1"/>
  <c r="AE41" i="4"/>
  <c r="AE312" i="4" s="1"/>
  <c r="W41" i="4"/>
  <c r="W312" i="4" s="1"/>
  <c r="O34" i="7"/>
  <c r="AZ440" i="4" l="1"/>
  <c r="AZ439" i="4"/>
  <c r="AZ438" i="4"/>
  <c r="AZ437" i="4"/>
  <c r="AZ435" i="4"/>
  <c r="AZ433" i="4"/>
  <c r="AZ432" i="4"/>
  <c r="AZ431" i="4"/>
  <c r="AZ430" i="4"/>
  <c r="AZ428" i="4"/>
  <c r="AZ427" i="4"/>
  <c r="AZ425" i="4"/>
  <c r="AZ424" i="4"/>
  <c r="AZ422" i="4"/>
  <c r="AZ421" i="4"/>
  <c r="AZ420" i="4"/>
  <c r="AZ418" i="4"/>
  <c r="AZ417" i="4"/>
  <c r="AZ416" i="4"/>
  <c r="AZ415" i="4"/>
  <c r="AZ413" i="4"/>
  <c r="AZ412" i="4"/>
  <c r="AZ410" i="4"/>
  <c r="AZ409" i="4"/>
  <c r="AZ407" i="4"/>
  <c r="AZ406" i="4"/>
  <c r="AZ404" i="4"/>
  <c r="AZ403" i="4"/>
  <c r="AZ401" i="4"/>
  <c r="AZ400" i="4"/>
  <c r="AZ399" i="4"/>
  <c r="AZ397" i="4"/>
  <c r="AZ396" i="4"/>
  <c r="AZ395" i="4"/>
  <c r="AZ394" i="4"/>
  <c r="AZ393" i="4"/>
  <c r="AZ392" i="4"/>
  <c r="AZ391" i="4"/>
  <c r="AZ389" i="4"/>
  <c r="AZ388" i="4"/>
  <c r="AZ387" i="4"/>
  <c r="AZ386" i="4"/>
  <c r="AZ384" i="4"/>
  <c r="AZ382" i="4"/>
  <c r="AZ381" i="4"/>
  <c r="AZ380" i="4"/>
  <c r="AZ377" i="4"/>
  <c r="AZ376" i="4"/>
  <c r="AZ375" i="4"/>
  <c r="AZ374" i="4"/>
  <c r="AZ372" i="4"/>
  <c r="AZ371" i="4"/>
  <c r="AZ369" i="4"/>
  <c r="AZ368" i="4"/>
  <c r="AZ366" i="4"/>
  <c r="AZ365" i="4"/>
  <c r="AZ363" i="4"/>
  <c r="AZ362" i="4"/>
  <c r="AZ361" i="4"/>
  <c r="AZ360" i="4"/>
  <c r="AZ358" i="4"/>
  <c r="AZ357" i="4"/>
  <c r="AZ356" i="4"/>
  <c r="AZ354" i="4"/>
  <c r="AZ353" i="4"/>
  <c r="AZ352" i="4"/>
  <c r="AZ350" i="4"/>
  <c r="AZ349" i="4"/>
  <c r="AZ348" i="4"/>
  <c r="AZ346" i="4"/>
  <c r="AZ345" i="4"/>
  <c r="AZ344" i="4"/>
  <c r="AZ341" i="4"/>
  <c r="AZ340" i="4"/>
  <c r="AZ339" i="4"/>
  <c r="AZ338" i="4"/>
  <c r="AZ336" i="4"/>
  <c r="AZ334" i="4"/>
  <c r="AZ332" i="4"/>
  <c r="AZ331" i="4"/>
  <c r="AZ328" i="4"/>
  <c r="AZ327" i="4"/>
  <c r="AZ326" i="4"/>
  <c r="AZ325" i="4"/>
  <c r="AZ323" i="4"/>
  <c r="AZ322" i="4"/>
  <c r="AZ320" i="4"/>
  <c r="AZ318" i="4"/>
  <c r="AZ316" i="4"/>
  <c r="AZ315" i="4"/>
  <c r="AZ314" i="4"/>
  <c r="F169" i="4" l="1"/>
  <c r="F440" i="4" s="1"/>
  <c r="F168" i="4"/>
  <c r="F439" i="4" s="1"/>
  <c r="F167" i="4"/>
  <c r="F438" i="4" s="1"/>
  <c r="F166" i="4"/>
  <c r="F437" i="4" s="1"/>
  <c r="F164" i="4"/>
  <c r="F435" i="4" s="1"/>
  <c r="F162" i="4"/>
  <c r="F433" i="4" s="1"/>
  <c r="F161" i="4"/>
  <c r="F432" i="4" s="1"/>
  <c r="F160" i="4"/>
  <c r="F431" i="4" s="1"/>
  <c r="F159" i="4"/>
  <c r="F430" i="4" s="1"/>
  <c r="F157" i="4"/>
  <c r="F428" i="4" s="1"/>
  <c r="F156" i="4"/>
  <c r="F427" i="4" s="1"/>
  <c r="F154" i="4"/>
  <c r="F425" i="4" s="1"/>
  <c r="F153" i="4"/>
  <c r="F424" i="4" s="1"/>
  <c r="F151" i="4"/>
  <c r="F422" i="4" s="1"/>
  <c r="F150" i="4"/>
  <c r="F421" i="4" s="1"/>
  <c r="F149" i="4"/>
  <c r="F420" i="4" s="1"/>
  <c r="F147" i="4"/>
  <c r="F418" i="4" s="1"/>
  <c r="F146" i="4"/>
  <c r="F417" i="4" s="1"/>
  <c r="F145" i="4"/>
  <c r="F416" i="4" s="1"/>
  <c r="F144" i="4"/>
  <c r="F415" i="4" s="1"/>
  <c r="F142" i="4"/>
  <c r="F413" i="4" s="1"/>
  <c r="F141" i="4"/>
  <c r="F412" i="4" s="1"/>
  <c r="F139" i="4"/>
  <c r="F410" i="4" s="1"/>
  <c r="F138" i="4"/>
  <c r="F409" i="4" s="1"/>
  <c r="F136" i="4"/>
  <c r="F407" i="4" s="1"/>
  <c r="F135" i="4"/>
  <c r="F406" i="4" s="1"/>
  <c r="F133" i="4"/>
  <c r="F404" i="4" s="1"/>
  <c r="F132" i="4"/>
  <c r="F403" i="4" s="1"/>
  <c r="F130" i="4"/>
  <c r="F401" i="4" s="1"/>
  <c r="F129" i="4"/>
  <c r="F400" i="4" s="1"/>
  <c r="F128" i="4"/>
  <c r="F399" i="4" s="1"/>
  <c r="F126" i="4"/>
  <c r="F397" i="4" s="1"/>
  <c r="F125" i="4"/>
  <c r="F396" i="4" s="1"/>
  <c r="F124" i="4"/>
  <c r="F395" i="4" s="1"/>
  <c r="F123" i="4"/>
  <c r="F394" i="4" s="1"/>
  <c r="F122" i="4"/>
  <c r="F393" i="4" s="1"/>
  <c r="F121" i="4"/>
  <c r="F392" i="4" s="1"/>
  <c r="F120" i="4"/>
  <c r="F391" i="4" s="1"/>
  <c r="F118" i="4"/>
  <c r="F117" i="4"/>
  <c r="F388" i="4" s="1"/>
  <c r="F116" i="4"/>
  <c r="F387" i="4" s="1"/>
  <c r="F115" i="4"/>
  <c r="F386" i="4" s="1"/>
  <c r="F113" i="4"/>
  <c r="F384" i="4" s="1"/>
  <c r="F111" i="4"/>
  <c r="F382" i="4" s="1"/>
  <c r="F110" i="4"/>
  <c r="F381" i="4" s="1"/>
  <c r="F109" i="4"/>
  <c r="F380" i="4" s="1"/>
  <c r="F106" i="4"/>
  <c r="F377" i="4" s="1"/>
  <c r="F105" i="4"/>
  <c r="F376" i="4" s="1"/>
  <c r="F104" i="4"/>
  <c r="F375" i="4" s="1"/>
  <c r="F103" i="4"/>
  <c r="F374" i="4" s="1"/>
  <c r="F101" i="4"/>
  <c r="F372" i="4" s="1"/>
  <c r="F100" i="4"/>
  <c r="F371" i="4" s="1"/>
  <c r="F98" i="4"/>
  <c r="F369" i="4" s="1"/>
  <c r="F97" i="4"/>
  <c r="F368" i="4" s="1"/>
  <c r="F95" i="4"/>
  <c r="F366" i="4" s="1"/>
  <c r="F94" i="4"/>
  <c r="F365" i="4" s="1"/>
  <c r="F92" i="4"/>
  <c r="F363" i="4" s="1"/>
  <c r="F91" i="4"/>
  <c r="F362" i="4" s="1"/>
  <c r="F90" i="4"/>
  <c r="F361" i="4" s="1"/>
  <c r="F89" i="4"/>
  <c r="F360" i="4" s="1"/>
  <c r="F87" i="4"/>
  <c r="F358" i="4" s="1"/>
  <c r="F86" i="4"/>
  <c r="F357" i="4" s="1"/>
  <c r="F85" i="4"/>
  <c r="F356" i="4" s="1"/>
  <c r="F83" i="4"/>
  <c r="F354" i="4" s="1"/>
  <c r="F82" i="4"/>
  <c r="F353" i="4" s="1"/>
  <c r="F81" i="4"/>
  <c r="F352" i="4" s="1"/>
  <c r="F79" i="4"/>
  <c r="F350" i="4" s="1"/>
  <c r="F78" i="4"/>
  <c r="F349" i="4" s="1"/>
  <c r="F77" i="4"/>
  <c r="F348" i="4" s="1"/>
  <c r="F75" i="4"/>
  <c r="F346" i="4" s="1"/>
  <c r="F74" i="4"/>
  <c r="F345" i="4" s="1"/>
  <c r="F73" i="4"/>
  <c r="F344" i="4" s="1"/>
  <c r="F70" i="4"/>
  <c r="F341" i="4" s="1"/>
  <c r="F69" i="4"/>
  <c r="F340" i="4" s="1"/>
  <c r="F68" i="4"/>
  <c r="F339" i="4" s="1"/>
  <c r="F67" i="4"/>
  <c r="F338" i="4" s="1"/>
  <c r="F65" i="4"/>
  <c r="F336" i="4" s="1"/>
  <c r="F63" i="4"/>
  <c r="F334" i="4" s="1"/>
  <c r="F61" i="4"/>
  <c r="F332" i="4" s="1"/>
  <c r="F60" i="4"/>
  <c r="F331" i="4" s="1"/>
  <c r="F57" i="4"/>
  <c r="F328" i="4" s="1"/>
  <c r="F56" i="4"/>
  <c r="F327" i="4" s="1"/>
  <c r="F55" i="4"/>
  <c r="F326" i="4" s="1"/>
  <c r="F54" i="4"/>
  <c r="F325" i="4" s="1"/>
  <c r="F52" i="4"/>
  <c r="F323" i="4" s="1"/>
  <c r="F51" i="4"/>
  <c r="F322" i="4" s="1"/>
  <c r="F49" i="4"/>
  <c r="F320" i="4" s="1"/>
  <c r="F47" i="4"/>
  <c r="F318" i="4" s="1"/>
  <c r="F45" i="4"/>
  <c r="F316" i="4" s="1"/>
  <c r="F44" i="4"/>
  <c r="F315" i="4" s="1"/>
  <c r="F43" i="4"/>
  <c r="F314" i="4" s="1"/>
  <c r="J169" i="4"/>
  <c r="J440" i="4" s="1"/>
  <c r="J168" i="4"/>
  <c r="J439" i="4" s="1"/>
  <c r="J167" i="4"/>
  <c r="J438" i="4" s="1"/>
  <c r="J166" i="4"/>
  <c r="J437" i="4" s="1"/>
  <c r="J164" i="4"/>
  <c r="J435" i="4" s="1"/>
  <c r="J162" i="4"/>
  <c r="J433" i="4" s="1"/>
  <c r="J161" i="4"/>
  <c r="J432" i="4" s="1"/>
  <c r="J160" i="4"/>
  <c r="J431" i="4" s="1"/>
  <c r="J159" i="4"/>
  <c r="J430" i="4" s="1"/>
  <c r="J157" i="4"/>
  <c r="J428" i="4" s="1"/>
  <c r="J156" i="4"/>
  <c r="J427" i="4" s="1"/>
  <c r="J154" i="4"/>
  <c r="J425" i="4" s="1"/>
  <c r="J153" i="4"/>
  <c r="J424" i="4" s="1"/>
  <c r="J151" i="4"/>
  <c r="J422" i="4" s="1"/>
  <c r="J150" i="4"/>
  <c r="J421" i="4" s="1"/>
  <c r="J149" i="4"/>
  <c r="J420" i="4" s="1"/>
  <c r="J147" i="4"/>
  <c r="J418" i="4" s="1"/>
  <c r="J146" i="4"/>
  <c r="J417" i="4" s="1"/>
  <c r="J145" i="4"/>
  <c r="J416" i="4" s="1"/>
  <c r="J144" i="4"/>
  <c r="J415" i="4" s="1"/>
  <c r="J142" i="4"/>
  <c r="J413" i="4" s="1"/>
  <c r="J141" i="4"/>
  <c r="J412" i="4" s="1"/>
  <c r="J139" i="4"/>
  <c r="J410" i="4" s="1"/>
  <c r="J138" i="4"/>
  <c r="J409" i="4" s="1"/>
  <c r="J136" i="4"/>
  <c r="J407" i="4" s="1"/>
  <c r="J135" i="4"/>
  <c r="J406" i="4" s="1"/>
  <c r="J133" i="4"/>
  <c r="J404" i="4" s="1"/>
  <c r="J132" i="4"/>
  <c r="J403" i="4" s="1"/>
  <c r="J130" i="4"/>
  <c r="J401" i="4" s="1"/>
  <c r="J129" i="4"/>
  <c r="J400" i="4" s="1"/>
  <c r="J128" i="4"/>
  <c r="J399" i="4" s="1"/>
  <c r="J126" i="4"/>
  <c r="J397" i="4" s="1"/>
  <c r="J125" i="4"/>
  <c r="J396" i="4" s="1"/>
  <c r="J124" i="4"/>
  <c r="J395" i="4" s="1"/>
  <c r="J123" i="4"/>
  <c r="J394" i="4" s="1"/>
  <c r="J122" i="4"/>
  <c r="J393" i="4" s="1"/>
  <c r="J121" i="4"/>
  <c r="J392" i="4" s="1"/>
  <c r="J120" i="4"/>
  <c r="J391" i="4" s="1"/>
  <c r="J118" i="4"/>
  <c r="J117" i="4"/>
  <c r="J388" i="4" s="1"/>
  <c r="J116" i="4"/>
  <c r="J387" i="4" s="1"/>
  <c r="J115" i="4"/>
  <c r="J386" i="4" s="1"/>
  <c r="J113" i="4"/>
  <c r="J384" i="4" s="1"/>
  <c r="J111" i="4"/>
  <c r="J382" i="4" s="1"/>
  <c r="J110" i="4"/>
  <c r="J381" i="4" s="1"/>
  <c r="J109" i="4"/>
  <c r="J380" i="4" s="1"/>
  <c r="J377" i="4"/>
  <c r="J105" i="4"/>
  <c r="J376" i="4" s="1"/>
  <c r="J104" i="4"/>
  <c r="J375" i="4" s="1"/>
  <c r="J103" i="4"/>
  <c r="J374" i="4" s="1"/>
  <c r="J101" i="4"/>
  <c r="J372" i="4" s="1"/>
  <c r="J100" i="4"/>
  <c r="J371" i="4" s="1"/>
  <c r="J98" i="4"/>
  <c r="J369" i="4" s="1"/>
  <c r="J97" i="4"/>
  <c r="J368" i="4" s="1"/>
  <c r="J95" i="4"/>
  <c r="J366" i="4" s="1"/>
  <c r="J94" i="4"/>
  <c r="J365" i="4" s="1"/>
  <c r="J92" i="4"/>
  <c r="J363" i="4" s="1"/>
  <c r="J91" i="4"/>
  <c r="J362" i="4" s="1"/>
  <c r="J90" i="4"/>
  <c r="J361" i="4" s="1"/>
  <c r="J89" i="4"/>
  <c r="J360" i="4" s="1"/>
  <c r="J87" i="4"/>
  <c r="J358" i="4" s="1"/>
  <c r="J86" i="4"/>
  <c r="J357" i="4" s="1"/>
  <c r="J85" i="4"/>
  <c r="J356" i="4" s="1"/>
  <c r="J83" i="4"/>
  <c r="J354" i="4" s="1"/>
  <c r="J82" i="4"/>
  <c r="J353" i="4" s="1"/>
  <c r="J81" i="4"/>
  <c r="J352" i="4" s="1"/>
  <c r="J79" i="4"/>
  <c r="J350" i="4" s="1"/>
  <c r="J78" i="4"/>
  <c r="J349" i="4" s="1"/>
  <c r="J77" i="4"/>
  <c r="J348" i="4" s="1"/>
  <c r="J75" i="4"/>
  <c r="J346" i="4" s="1"/>
  <c r="J74" i="4"/>
  <c r="J345" i="4" s="1"/>
  <c r="J73" i="4"/>
  <c r="J344" i="4" s="1"/>
  <c r="J70" i="4"/>
  <c r="J341" i="4" s="1"/>
  <c r="J69" i="4"/>
  <c r="J340" i="4" s="1"/>
  <c r="J68" i="4"/>
  <c r="J339" i="4" s="1"/>
  <c r="J67" i="4"/>
  <c r="J338" i="4" s="1"/>
  <c r="J65" i="4"/>
  <c r="J336" i="4" s="1"/>
  <c r="J63" i="4"/>
  <c r="J334" i="4" s="1"/>
  <c r="J61" i="4"/>
  <c r="J332" i="4" s="1"/>
  <c r="J60" i="4"/>
  <c r="J331" i="4" s="1"/>
  <c r="J328" i="4"/>
  <c r="J327" i="4"/>
  <c r="J326" i="4"/>
  <c r="J325" i="4"/>
  <c r="J323" i="4"/>
  <c r="J322" i="4"/>
  <c r="J320" i="4"/>
  <c r="J318" i="4"/>
  <c r="J316" i="4"/>
  <c r="J315" i="4"/>
  <c r="J314" i="4"/>
  <c r="N169" i="4"/>
  <c r="N440" i="4" s="1"/>
  <c r="N168" i="4"/>
  <c r="N439" i="4" s="1"/>
  <c r="N167" i="4"/>
  <c r="N438" i="4" s="1"/>
  <c r="N166" i="4"/>
  <c r="N437" i="4" s="1"/>
  <c r="N164" i="4"/>
  <c r="N435" i="4" s="1"/>
  <c r="N162" i="4"/>
  <c r="N433" i="4" s="1"/>
  <c r="N161" i="4"/>
  <c r="N432" i="4" s="1"/>
  <c r="N160" i="4"/>
  <c r="N431" i="4" s="1"/>
  <c r="N159" i="4"/>
  <c r="N430" i="4" s="1"/>
  <c r="N157" i="4"/>
  <c r="N428" i="4" s="1"/>
  <c r="N156" i="4"/>
  <c r="N427" i="4" s="1"/>
  <c r="N154" i="4"/>
  <c r="N425" i="4" s="1"/>
  <c r="N153" i="4"/>
  <c r="N424" i="4" s="1"/>
  <c r="N151" i="4"/>
  <c r="N422" i="4" s="1"/>
  <c r="N150" i="4"/>
  <c r="N421" i="4" s="1"/>
  <c r="N149" i="4"/>
  <c r="N420" i="4" s="1"/>
  <c r="N147" i="4"/>
  <c r="N418" i="4" s="1"/>
  <c r="N146" i="4"/>
  <c r="N417" i="4" s="1"/>
  <c r="N145" i="4"/>
  <c r="N416" i="4" s="1"/>
  <c r="N144" i="4"/>
  <c r="N415" i="4" s="1"/>
  <c r="N142" i="4"/>
  <c r="N413" i="4" s="1"/>
  <c r="N141" i="4"/>
  <c r="N412" i="4" s="1"/>
  <c r="N139" i="4"/>
  <c r="N410" i="4" s="1"/>
  <c r="N138" i="4"/>
  <c r="N409" i="4" s="1"/>
  <c r="N136" i="4"/>
  <c r="N407" i="4" s="1"/>
  <c r="N135" i="4"/>
  <c r="N406" i="4" s="1"/>
  <c r="N133" i="4"/>
  <c r="N404" i="4" s="1"/>
  <c r="N132" i="4"/>
  <c r="N403" i="4" s="1"/>
  <c r="N130" i="4"/>
  <c r="N401" i="4" s="1"/>
  <c r="N129" i="4"/>
  <c r="N400" i="4" s="1"/>
  <c r="N128" i="4"/>
  <c r="N399" i="4" s="1"/>
  <c r="N126" i="4"/>
  <c r="N397" i="4" s="1"/>
  <c r="N125" i="4"/>
  <c r="N396" i="4" s="1"/>
  <c r="N124" i="4"/>
  <c r="N395" i="4" s="1"/>
  <c r="N123" i="4"/>
  <c r="N394" i="4" s="1"/>
  <c r="N122" i="4"/>
  <c r="N393" i="4" s="1"/>
  <c r="N121" i="4"/>
  <c r="N392" i="4" s="1"/>
  <c r="N120" i="4"/>
  <c r="N391" i="4" s="1"/>
  <c r="N118" i="4"/>
  <c r="N117" i="4"/>
  <c r="N388" i="4" s="1"/>
  <c r="N116" i="4"/>
  <c r="N387" i="4" s="1"/>
  <c r="N115" i="4"/>
  <c r="N386" i="4" s="1"/>
  <c r="N113" i="4"/>
  <c r="N384" i="4" s="1"/>
  <c r="N111" i="4"/>
  <c r="N382" i="4" s="1"/>
  <c r="N110" i="4"/>
  <c r="N381" i="4" s="1"/>
  <c r="N109" i="4"/>
  <c r="N380" i="4" s="1"/>
  <c r="N377" i="4"/>
  <c r="N105" i="4"/>
  <c r="N376" i="4" s="1"/>
  <c r="N104" i="4"/>
  <c r="N375" i="4" s="1"/>
  <c r="N103" i="4"/>
  <c r="N374" i="4" s="1"/>
  <c r="N101" i="4"/>
  <c r="N372" i="4" s="1"/>
  <c r="N100" i="4"/>
  <c r="N371" i="4" s="1"/>
  <c r="N98" i="4"/>
  <c r="N369" i="4" s="1"/>
  <c r="N97" i="4"/>
  <c r="N368" i="4" s="1"/>
  <c r="N95" i="4"/>
  <c r="N366" i="4" s="1"/>
  <c r="N94" i="4"/>
  <c r="N365" i="4" s="1"/>
  <c r="N92" i="4"/>
  <c r="N363" i="4" s="1"/>
  <c r="N91" i="4"/>
  <c r="N362" i="4" s="1"/>
  <c r="N90" i="4"/>
  <c r="N361" i="4" s="1"/>
  <c r="N89" i="4"/>
  <c r="N360" i="4" s="1"/>
  <c r="N87" i="4"/>
  <c r="N358" i="4" s="1"/>
  <c r="N86" i="4"/>
  <c r="N357" i="4" s="1"/>
  <c r="N85" i="4"/>
  <c r="N356" i="4" s="1"/>
  <c r="N83" i="4"/>
  <c r="N354" i="4" s="1"/>
  <c r="N82" i="4"/>
  <c r="N353" i="4" s="1"/>
  <c r="N81" i="4"/>
  <c r="N352" i="4" s="1"/>
  <c r="N79" i="4"/>
  <c r="N350" i="4" s="1"/>
  <c r="N78" i="4"/>
  <c r="N349" i="4" s="1"/>
  <c r="N77" i="4"/>
  <c r="N348" i="4" s="1"/>
  <c r="N75" i="4"/>
  <c r="N346" i="4" s="1"/>
  <c r="N74" i="4"/>
  <c r="N345" i="4" s="1"/>
  <c r="N73" i="4"/>
  <c r="N344" i="4" s="1"/>
  <c r="N70" i="4"/>
  <c r="N341" i="4" s="1"/>
  <c r="N69" i="4"/>
  <c r="N340" i="4" s="1"/>
  <c r="N68" i="4"/>
  <c r="N339" i="4" s="1"/>
  <c r="N67" i="4"/>
  <c r="N338" i="4" s="1"/>
  <c r="N65" i="4"/>
  <c r="N336" i="4" s="1"/>
  <c r="N63" i="4"/>
  <c r="N334" i="4" s="1"/>
  <c r="N61" i="4"/>
  <c r="N332" i="4" s="1"/>
  <c r="N60" i="4"/>
  <c r="N331" i="4" s="1"/>
  <c r="N328" i="4"/>
  <c r="N327" i="4"/>
  <c r="N326" i="4"/>
  <c r="N325" i="4"/>
  <c r="N323" i="4"/>
  <c r="N322" i="4"/>
  <c r="N320" i="4"/>
  <c r="N318" i="4"/>
  <c r="N316" i="4"/>
  <c r="N315" i="4"/>
  <c r="N314" i="4"/>
  <c r="R169" i="4"/>
  <c r="R440" i="4" s="1"/>
  <c r="R168" i="4"/>
  <c r="R439" i="4" s="1"/>
  <c r="R167" i="4"/>
  <c r="R438" i="4" s="1"/>
  <c r="R166" i="4"/>
  <c r="R437" i="4" s="1"/>
  <c r="R164" i="4"/>
  <c r="R435" i="4" s="1"/>
  <c r="R162" i="4"/>
  <c r="R433" i="4" s="1"/>
  <c r="R161" i="4"/>
  <c r="R432" i="4" s="1"/>
  <c r="R160" i="4"/>
  <c r="R431" i="4" s="1"/>
  <c r="R159" i="4"/>
  <c r="R430" i="4" s="1"/>
  <c r="R157" i="4"/>
  <c r="R428" i="4" s="1"/>
  <c r="R156" i="4"/>
  <c r="R427" i="4" s="1"/>
  <c r="R154" i="4"/>
  <c r="R425" i="4" s="1"/>
  <c r="R153" i="4"/>
  <c r="R424" i="4" s="1"/>
  <c r="R151" i="4"/>
  <c r="R422" i="4" s="1"/>
  <c r="R150" i="4"/>
  <c r="R421" i="4" s="1"/>
  <c r="R149" i="4"/>
  <c r="R420" i="4" s="1"/>
  <c r="R147" i="4"/>
  <c r="R418" i="4" s="1"/>
  <c r="R146" i="4"/>
  <c r="R417" i="4" s="1"/>
  <c r="R145" i="4"/>
  <c r="R416" i="4" s="1"/>
  <c r="R144" i="4"/>
  <c r="R415" i="4" s="1"/>
  <c r="R142" i="4"/>
  <c r="R413" i="4" s="1"/>
  <c r="R141" i="4"/>
  <c r="R412" i="4" s="1"/>
  <c r="R139" i="4"/>
  <c r="R410" i="4" s="1"/>
  <c r="R138" i="4"/>
  <c r="R409" i="4" s="1"/>
  <c r="R136" i="4"/>
  <c r="R407" i="4" s="1"/>
  <c r="R135" i="4"/>
  <c r="R406" i="4" s="1"/>
  <c r="R133" i="4"/>
  <c r="R404" i="4" s="1"/>
  <c r="R132" i="4"/>
  <c r="R403" i="4" s="1"/>
  <c r="R130" i="4"/>
  <c r="R401" i="4" s="1"/>
  <c r="R129" i="4"/>
  <c r="R400" i="4" s="1"/>
  <c r="R128" i="4"/>
  <c r="R399" i="4" s="1"/>
  <c r="R126" i="4"/>
  <c r="R397" i="4" s="1"/>
  <c r="R125" i="4"/>
  <c r="R396" i="4" s="1"/>
  <c r="R124" i="4"/>
  <c r="R395" i="4" s="1"/>
  <c r="R123" i="4"/>
  <c r="R394" i="4" s="1"/>
  <c r="R122" i="4"/>
  <c r="R393" i="4" s="1"/>
  <c r="R121" i="4"/>
  <c r="R392" i="4" s="1"/>
  <c r="R120" i="4"/>
  <c r="R391" i="4" s="1"/>
  <c r="R118" i="4"/>
  <c r="R117" i="4"/>
  <c r="R388" i="4" s="1"/>
  <c r="R116" i="4"/>
  <c r="R387" i="4" s="1"/>
  <c r="R115" i="4"/>
  <c r="R386" i="4" s="1"/>
  <c r="R113" i="4"/>
  <c r="R384" i="4" s="1"/>
  <c r="R111" i="4"/>
  <c r="R382" i="4" s="1"/>
  <c r="R110" i="4"/>
  <c r="R381" i="4" s="1"/>
  <c r="R109" i="4"/>
  <c r="R380" i="4" s="1"/>
  <c r="R377" i="4"/>
  <c r="R105" i="4"/>
  <c r="R376" i="4" s="1"/>
  <c r="R104" i="4"/>
  <c r="R375" i="4" s="1"/>
  <c r="R103" i="4"/>
  <c r="R374" i="4" s="1"/>
  <c r="R101" i="4"/>
  <c r="R372" i="4" s="1"/>
  <c r="R100" i="4"/>
  <c r="R371" i="4" s="1"/>
  <c r="R98" i="4"/>
  <c r="R369" i="4" s="1"/>
  <c r="R97" i="4"/>
  <c r="R368" i="4" s="1"/>
  <c r="R95" i="4"/>
  <c r="R366" i="4" s="1"/>
  <c r="R94" i="4"/>
  <c r="R365" i="4" s="1"/>
  <c r="R92" i="4"/>
  <c r="R363" i="4" s="1"/>
  <c r="R91" i="4"/>
  <c r="R362" i="4" s="1"/>
  <c r="R90" i="4"/>
  <c r="R361" i="4" s="1"/>
  <c r="R89" i="4"/>
  <c r="R360" i="4" s="1"/>
  <c r="R87" i="4"/>
  <c r="R358" i="4" s="1"/>
  <c r="R86" i="4"/>
  <c r="R357" i="4" s="1"/>
  <c r="R85" i="4"/>
  <c r="R356" i="4" s="1"/>
  <c r="R83" i="4"/>
  <c r="R354" i="4" s="1"/>
  <c r="R82" i="4"/>
  <c r="R353" i="4" s="1"/>
  <c r="R81" i="4"/>
  <c r="R352" i="4" s="1"/>
  <c r="R79" i="4"/>
  <c r="R350" i="4" s="1"/>
  <c r="R78" i="4"/>
  <c r="R349" i="4" s="1"/>
  <c r="R77" i="4"/>
  <c r="R348" i="4" s="1"/>
  <c r="R75" i="4"/>
  <c r="R346" i="4" s="1"/>
  <c r="R74" i="4"/>
  <c r="R345" i="4" s="1"/>
  <c r="R73" i="4"/>
  <c r="R344" i="4" s="1"/>
  <c r="R70" i="4"/>
  <c r="R341" i="4" s="1"/>
  <c r="R69" i="4"/>
  <c r="R340" i="4" s="1"/>
  <c r="R68" i="4"/>
  <c r="R339" i="4" s="1"/>
  <c r="R67" i="4"/>
  <c r="R338" i="4" s="1"/>
  <c r="R65" i="4"/>
  <c r="R336" i="4" s="1"/>
  <c r="R63" i="4"/>
  <c r="R334" i="4" s="1"/>
  <c r="R61" i="4"/>
  <c r="R332" i="4" s="1"/>
  <c r="R60" i="4"/>
  <c r="R331" i="4" s="1"/>
  <c r="R328" i="4"/>
  <c r="R327" i="4"/>
  <c r="R326" i="4"/>
  <c r="R325" i="4"/>
  <c r="R323" i="4"/>
  <c r="R322" i="4"/>
  <c r="R320" i="4"/>
  <c r="R318" i="4"/>
  <c r="R316" i="4"/>
  <c r="R315" i="4"/>
  <c r="R314" i="4"/>
  <c r="V169" i="4"/>
  <c r="V440" i="4" s="1"/>
  <c r="V168" i="4"/>
  <c r="V439" i="4" s="1"/>
  <c r="V167" i="4"/>
  <c r="V438" i="4" s="1"/>
  <c r="V166" i="4"/>
  <c r="V437" i="4" s="1"/>
  <c r="V164" i="4"/>
  <c r="V435" i="4" s="1"/>
  <c r="V162" i="4"/>
  <c r="V433" i="4" s="1"/>
  <c r="V161" i="4"/>
  <c r="V432" i="4" s="1"/>
  <c r="V160" i="4"/>
  <c r="V431" i="4" s="1"/>
  <c r="V159" i="4"/>
  <c r="V430" i="4" s="1"/>
  <c r="V157" i="4"/>
  <c r="V428" i="4" s="1"/>
  <c r="V156" i="4"/>
  <c r="V427" i="4" s="1"/>
  <c r="V154" i="4"/>
  <c r="V425" i="4" s="1"/>
  <c r="V153" i="4"/>
  <c r="V424" i="4" s="1"/>
  <c r="V151" i="4"/>
  <c r="V422" i="4" s="1"/>
  <c r="V150" i="4"/>
  <c r="V421" i="4" s="1"/>
  <c r="V149" i="4"/>
  <c r="V420" i="4" s="1"/>
  <c r="V147" i="4"/>
  <c r="V418" i="4" s="1"/>
  <c r="V146" i="4"/>
  <c r="V417" i="4" s="1"/>
  <c r="V145" i="4"/>
  <c r="V416" i="4" s="1"/>
  <c r="V144" i="4"/>
  <c r="V415" i="4" s="1"/>
  <c r="V142" i="4"/>
  <c r="V413" i="4" s="1"/>
  <c r="V141" i="4"/>
  <c r="V412" i="4" s="1"/>
  <c r="V139" i="4"/>
  <c r="V410" i="4" s="1"/>
  <c r="V138" i="4"/>
  <c r="V409" i="4" s="1"/>
  <c r="V136" i="4"/>
  <c r="V407" i="4" s="1"/>
  <c r="V135" i="4"/>
  <c r="V406" i="4" s="1"/>
  <c r="V133" i="4"/>
  <c r="V404" i="4" s="1"/>
  <c r="V132" i="4"/>
  <c r="V403" i="4" s="1"/>
  <c r="V130" i="4"/>
  <c r="V401" i="4" s="1"/>
  <c r="V129" i="4"/>
  <c r="V400" i="4" s="1"/>
  <c r="V128" i="4"/>
  <c r="V399" i="4" s="1"/>
  <c r="V126" i="4"/>
  <c r="V397" i="4" s="1"/>
  <c r="V125" i="4"/>
  <c r="V396" i="4" s="1"/>
  <c r="V124" i="4"/>
  <c r="V395" i="4" s="1"/>
  <c r="V123" i="4"/>
  <c r="V394" i="4" s="1"/>
  <c r="V122" i="4"/>
  <c r="V393" i="4" s="1"/>
  <c r="V121" i="4"/>
  <c r="V392" i="4" s="1"/>
  <c r="V120" i="4"/>
  <c r="V391" i="4" s="1"/>
  <c r="V118" i="4"/>
  <c r="V117" i="4"/>
  <c r="V388" i="4" s="1"/>
  <c r="V116" i="4"/>
  <c r="V387" i="4" s="1"/>
  <c r="V115" i="4"/>
  <c r="V386" i="4" s="1"/>
  <c r="V113" i="4"/>
  <c r="V384" i="4" s="1"/>
  <c r="V111" i="4"/>
  <c r="V382" i="4" s="1"/>
  <c r="V110" i="4"/>
  <c r="V381" i="4" s="1"/>
  <c r="V109" i="4"/>
  <c r="V380" i="4" s="1"/>
  <c r="V377" i="4"/>
  <c r="V105" i="4"/>
  <c r="V376" i="4" s="1"/>
  <c r="V104" i="4"/>
  <c r="V375" i="4" s="1"/>
  <c r="V103" i="4"/>
  <c r="V374" i="4" s="1"/>
  <c r="V101" i="4"/>
  <c r="V372" i="4" s="1"/>
  <c r="V100" i="4"/>
  <c r="V371" i="4" s="1"/>
  <c r="V98" i="4"/>
  <c r="V369" i="4" s="1"/>
  <c r="V97" i="4"/>
  <c r="V368" i="4" s="1"/>
  <c r="V95" i="4"/>
  <c r="V366" i="4" s="1"/>
  <c r="V94" i="4"/>
  <c r="V365" i="4" s="1"/>
  <c r="V92" i="4"/>
  <c r="V363" i="4" s="1"/>
  <c r="V91" i="4"/>
  <c r="V362" i="4" s="1"/>
  <c r="V90" i="4"/>
  <c r="V361" i="4" s="1"/>
  <c r="V89" i="4"/>
  <c r="V360" i="4" s="1"/>
  <c r="V87" i="4"/>
  <c r="V358" i="4" s="1"/>
  <c r="V86" i="4"/>
  <c r="V357" i="4" s="1"/>
  <c r="V85" i="4"/>
  <c r="V356" i="4" s="1"/>
  <c r="V83" i="4"/>
  <c r="V354" i="4" s="1"/>
  <c r="V82" i="4"/>
  <c r="V353" i="4" s="1"/>
  <c r="V81" i="4"/>
  <c r="V352" i="4" s="1"/>
  <c r="V79" i="4"/>
  <c r="V350" i="4" s="1"/>
  <c r="V78" i="4"/>
  <c r="V349" i="4" s="1"/>
  <c r="V77" i="4"/>
  <c r="V348" i="4" s="1"/>
  <c r="V75" i="4"/>
  <c r="V346" i="4" s="1"/>
  <c r="V74" i="4"/>
  <c r="V345" i="4" s="1"/>
  <c r="V73" i="4"/>
  <c r="V344" i="4" s="1"/>
  <c r="V70" i="4"/>
  <c r="V341" i="4" s="1"/>
  <c r="V69" i="4"/>
  <c r="V340" i="4" s="1"/>
  <c r="V68" i="4"/>
  <c r="V339" i="4" s="1"/>
  <c r="V67" i="4"/>
  <c r="V338" i="4" s="1"/>
  <c r="V65" i="4"/>
  <c r="V336" i="4" s="1"/>
  <c r="V63" i="4"/>
  <c r="V334" i="4" s="1"/>
  <c r="V61" i="4"/>
  <c r="V332" i="4" s="1"/>
  <c r="V60" i="4"/>
  <c r="V331" i="4" s="1"/>
  <c r="V328" i="4"/>
  <c r="V327" i="4"/>
  <c r="V326" i="4"/>
  <c r="V325" i="4"/>
  <c r="V323" i="4"/>
  <c r="V322" i="4"/>
  <c r="V320" i="4"/>
  <c r="V318" i="4"/>
  <c r="V316" i="4"/>
  <c r="V315" i="4"/>
  <c r="V314" i="4"/>
  <c r="Z169" i="4"/>
  <c r="Z440" i="4" s="1"/>
  <c r="Z168" i="4"/>
  <c r="Z439" i="4" s="1"/>
  <c r="Z167" i="4"/>
  <c r="Z438" i="4" s="1"/>
  <c r="Z166" i="4"/>
  <c r="Z437" i="4" s="1"/>
  <c r="Z164" i="4"/>
  <c r="Z435" i="4" s="1"/>
  <c r="Z162" i="4"/>
  <c r="Z433" i="4" s="1"/>
  <c r="Z161" i="4"/>
  <c r="Z432" i="4" s="1"/>
  <c r="Z160" i="4"/>
  <c r="Z431" i="4" s="1"/>
  <c r="Z159" i="4"/>
  <c r="Z430" i="4" s="1"/>
  <c r="Z157" i="4"/>
  <c r="Z428" i="4" s="1"/>
  <c r="Z156" i="4"/>
  <c r="Z427" i="4" s="1"/>
  <c r="Z154" i="4"/>
  <c r="Z425" i="4" s="1"/>
  <c r="Z153" i="4"/>
  <c r="Z424" i="4" s="1"/>
  <c r="Z151" i="4"/>
  <c r="Z422" i="4" s="1"/>
  <c r="Z150" i="4"/>
  <c r="Z421" i="4" s="1"/>
  <c r="Z149" i="4"/>
  <c r="Z420" i="4" s="1"/>
  <c r="Z147" i="4"/>
  <c r="Z418" i="4" s="1"/>
  <c r="Z146" i="4"/>
  <c r="Z417" i="4" s="1"/>
  <c r="Z145" i="4"/>
  <c r="Z416" i="4" s="1"/>
  <c r="Z144" i="4"/>
  <c r="Z415" i="4" s="1"/>
  <c r="Z142" i="4"/>
  <c r="Z413" i="4" s="1"/>
  <c r="Z141" i="4"/>
  <c r="Z412" i="4" s="1"/>
  <c r="Z139" i="4"/>
  <c r="Z410" i="4" s="1"/>
  <c r="Z138" i="4"/>
  <c r="Z409" i="4" s="1"/>
  <c r="Z136" i="4"/>
  <c r="Z407" i="4" s="1"/>
  <c r="Z135" i="4"/>
  <c r="Z406" i="4" s="1"/>
  <c r="Z133" i="4"/>
  <c r="Z404" i="4" s="1"/>
  <c r="Z132" i="4"/>
  <c r="Z403" i="4" s="1"/>
  <c r="Z130" i="4"/>
  <c r="Z401" i="4" s="1"/>
  <c r="Z129" i="4"/>
  <c r="Z400" i="4" s="1"/>
  <c r="Z128" i="4"/>
  <c r="Z399" i="4" s="1"/>
  <c r="Z126" i="4"/>
  <c r="Z397" i="4" s="1"/>
  <c r="Z125" i="4"/>
  <c r="Z396" i="4" s="1"/>
  <c r="Z124" i="4"/>
  <c r="Z395" i="4" s="1"/>
  <c r="Z123" i="4"/>
  <c r="Z394" i="4" s="1"/>
  <c r="Z122" i="4"/>
  <c r="Z393" i="4" s="1"/>
  <c r="Z121" i="4"/>
  <c r="Z392" i="4" s="1"/>
  <c r="Z120" i="4"/>
  <c r="Z391" i="4" s="1"/>
  <c r="Z118" i="4"/>
  <c r="Z117" i="4"/>
  <c r="Z388" i="4" s="1"/>
  <c r="Z116" i="4"/>
  <c r="Z387" i="4" s="1"/>
  <c r="Z115" i="4"/>
  <c r="Z386" i="4" s="1"/>
  <c r="Z113" i="4"/>
  <c r="Z384" i="4" s="1"/>
  <c r="Z111" i="4"/>
  <c r="Z382" i="4" s="1"/>
  <c r="Z110" i="4"/>
  <c r="Z381" i="4" s="1"/>
  <c r="Z109" i="4"/>
  <c r="Z380" i="4" s="1"/>
  <c r="Z377" i="4"/>
  <c r="Z105" i="4"/>
  <c r="Z376" i="4" s="1"/>
  <c r="Z104" i="4"/>
  <c r="Z375" i="4" s="1"/>
  <c r="Z103" i="4"/>
  <c r="Z374" i="4" s="1"/>
  <c r="Z101" i="4"/>
  <c r="Z372" i="4" s="1"/>
  <c r="Z100" i="4"/>
  <c r="Z371" i="4" s="1"/>
  <c r="Z98" i="4"/>
  <c r="Z369" i="4" s="1"/>
  <c r="Z97" i="4"/>
  <c r="Z368" i="4" s="1"/>
  <c r="Z95" i="4"/>
  <c r="Z366" i="4" s="1"/>
  <c r="Z94" i="4"/>
  <c r="Z365" i="4" s="1"/>
  <c r="Z92" i="4"/>
  <c r="Z363" i="4" s="1"/>
  <c r="Z91" i="4"/>
  <c r="Z362" i="4" s="1"/>
  <c r="Z90" i="4"/>
  <c r="Z361" i="4" s="1"/>
  <c r="Z89" i="4"/>
  <c r="Z360" i="4" s="1"/>
  <c r="Z87" i="4"/>
  <c r="Z358" i="4" s="1"/>
  <c r="Z86" i="4"/>
  <c r="Z357" i="4" s="1"/>
  <c r="Z85" i="4"/>
  <c r="Z356" i="4" s="1"/>
  <c r="Z83" i="4"/>
  <c r="Z354" i="4" s="1"/>
  <c r="Z82" i="4"/>
  <c r="Z353" i="4" s="1"/>
  <c r="Z81" i="4"/>
  <c r="Z352" i="4" s="1"/>
  <c r="Z79" i="4"/>
  <c r="Z350" i="4" s="1"/>
  <c r="Z78" i="4"/>
  <c r="Z349" i="4" s="1"/>
  <c r="Z77" i="4"/>
  <c r="Z348" i="4" s="1"/>
  <c r="Z75" i="4"/>
  <c r="Z346" i="4" s="1"/>
  <c r="Z74" i="4"/>
  <c r="Z345" i="4" s="1"/>
  <c r="Z73" i="4"/>
  <c r="Z344" i="4" s="1"/>
  <c r="Z70" i="4"/>
  <c r="Z341" i="4" s="1"/>
  <c r="Z69" i="4"/>
  <c r="Z340" i="4" s="1"/>
  <c r="Z68" i="4"/>
  <c r="Z339" i="4" s="1"/>
  <c r="Z67" i="4"/>
  <c r="Z338" i="4" s="1"/>
  <c r="Z65" i="4"/>
  <c r="Z336" i="4" s="1"/>
  <c r="Z63" i="4"/>
  <c r="Z334" i="4" s="1"/>
  <c r="Z61" i="4"/>
  <c r="Z332" i="4" s="1"/>
  <c r="Z60" i="4"/>
  <c r="Z331" i="4" s="1"/>
  <c r="Z328" i="4"/>
  <c r="Z327" i="4"/>
  <c r="Z326" i="4"/>
  <c r="Z325" i="4"/>
  <c r="Z323" i="4"/>
  <c r="Z322" i="4"/>
  <c r="Z320" i="4"/>
  <c r="Z318" i="4"/>
  <c r="Z316" i="4"/>
  <c r="Z315" i="4"/>
  <c r="Z314" i="4"/>
  <c r="AD169" i="4"/>
  <c r="AD440" i="4" s="1"/>
  <c r="AD168" i="4"/>
  <c r="AD439" i="4" s="1"/>
  <c r="AD167" i="4"/>
  <c r="AD438" i="4" s="1"/>
  <c r="AD166" i="4"/>
  <c r="AD437" i="4" s="1"/>
  <c r="AD164" i="4"/>
  <c r="AD435" i="4" s="1"/>
  <c r="AD162" i="4"/>
  <c r="AD433" i="4" s="1"/>
  <c r="AD161" i="4"/>
  <c r="AD432" i="4" s="1"/>
  <c r="AD160" i="4"/>
  <c r="AD431" i="4" s="1"/>
  <c r="AD159" i="4"/>
  <c r="AD430" i="4" s="1"/>
  <c r="AD157" i="4"/>
  <c r="AD428" i="4" s="1"/>
  <c r="AD156" i="4"/>
  <c r="AD427" i="4" s="1"/>
  <c r="AD154" i="4"/>
  <c r="AD425" i="4" s="1"/>
  <c r="AD153" i="4"/>
  <c r="AD424" i="4" s="1"/>
  <c r="AD151" i="4"/>
  <c r="AD422" i="4" s="1"/>
  <c r="AD150" i="4"/>
  <c r="AD421" i="4" s="1"/>
  <c r="AD149" i="4"/>
  <c r="AD420" i="4" s="1"/>
  <c r="AD147" i="4"/>
  <c r="AD418" i="4" s="1"/>
  <c r="AD146" i="4"/>
  <c r="AD417" i="4" s="1"/>
  <c r="AD145" i="4"/>
  <c r="AD416" i="4" s="1"/>
  <c r="AD144" i="4"/>
  <c r="AD415" i="4" s="1"/>
  <c r="AD142" i="4"/>
  <c r="AD413" i="4" s="1"/>
  <c r="AD141" i="4"/>
  <c r="AD412" i="4" s="1"/>
  <c r="AD139" i="4"/>
  <c r="AD410" i="4" s="1"/>
  <c r="AD138" i="4"/>
  <c r="AD409" i="4" s="1"/>
  <c r="AD136" i="4"/>
  <c r="AD407" i="4" s="1"/>
  <c r="AD135" i="4"/>
  <c r="AD406" i="4" s="1"/>
  <c r="AD133" i="4"/>
  <c r="AD404" i="4" s="1"/>
  <c r="AD132" i="4"/>
  <c r="AD403" i="4" s="1"/>
  <c r="AD130" i="4"/>
  <c r="AD401" i="4" s="1"/>
  <c r="AD129" i="4"/>
  <c r="AD400" i="4" s="1"/>
  <c r="AD128" i="4"/>
  <c r="AD399" i="4" s="1"/>
  <c r="AD126" i="4"/>
  <c r="AD397" i="4" s="1"/>
  <c r="AD125" i="4"/>
  <c r="AD396" i="4" s="1"/>
  <c r="AD124" i="4"/>
  <c r="AD395" i="4" s="1"/>
  <c r="AD123" i="4"/>
  <c r="AD394" i="4" s="1"/>
  <c r="AD122" i="4"/>
  <c r="AD393" i="4" s="1"/>
  <c r="AD121" i="4"/>
  <c r="AD392" i="4" s="1"/>
  <c r="AD120" i="4"/>
  <c r="AD391" i="4" s="1"/>
  <c r="AD118" i="4"/>
  <c r="AD117" i="4"/>
  <c r="AD388" i="4" s="1"/>
  <c r="AD116" i="4"/>
  <c r="AD387" i="4" s="1"/>
  <c r="AD115" i="4"/>
  <c r="AD386" i="4" s="1"/>
  <c r="AD113" i="4"/>
  <c r="AD384" i="4" s="1"/>
  <c r="AD111" i="4"/>
  <c r="AD382" i="4" s="1"/>
  <c r="AD110" i="4"/>
  <c r="AD381" i="4" s="1"/>
  <c r="AD109" i="4"/>
  <c r="AD380" i="4" s="1"/>
  <c r="AD377" i="4"/>
  <c r="AD105" i="4"/>
  <c r="AD376" i="4" s="1"/>
  <c r="AD104" i="4"/>
  <c r="AD375" i="4" s="1"/>
  <c r="AD103" i="4"/>
  <c r="AD374" i="4" s="1"/>
  <c r="AD101" i="4"/>
  <c r="AD372" i="4" s="1"/>
  <c r="AD100" i="4"/>
  <c r="AD371" i="4" s="1"/>
  <c r="AD98" i="4"/>
  <c r="AD369" i="4" s="1"/>
  <c r="AD97" i="4"/>
  <c r="AD368" i="4" s="1"/>
  <c r="AD95" i="4"/>
  <c r="AD366" i="4" s="1"/>
  <c r="AD94" i="4"/>
  <c r="AD365" i="4" s="1"/>
  <c r="AD92" i="4"/>
  <c r="AD363" i="4" s="1"/>
  <c r="AD91" i="4"/>
  <c r="AD362" i="4" s="1"/>
  <c r="AD90" i="4"/>
  <c r="AD361" i="4" s="1"/>
  <c r="AD89" i="4"/>
  <c r="AD360" i="4" s="1"/>
  <c r="AD87" i="4"/>
  <c r="AD358" i="4" s="1"/>
  <c r="AD86" i="4"/>
  <c r="AD357" i="4" s="1"/>
  <c r="AD85" i="4"/>
  <c r="AD356" i="4" s="1"/>
  <c r="AD83" i="4"/>
  <c r="AD354" i="4" s="1"/>
  <c r="AD82" i="4"/>
  <c r="AD353" i="4" s="1"/>
  <c r="AD81" i="4"/>
  <c r="AD352" i="4" s="1"/>
  <c r="AD79" i="4"/>
  <c r="AD350" i="4" s="1"/>
  <c r="AD78" i="4"/>
  <c r="AD349" i="4" s="1"/>
  <c r="AD77" i="4"/>
  <c r="AD348" i="4" s="1"/>
  <c r="AD75" i="4"/>
  <c r="AD346" i="4" s="1"/>
  <c r="AD74" i="4"/>
  <c r="AD345" i="4" s="1"/>
  <c r="AD73" i="4"/>
  <c r="AD344" i="4" s="1"/>
  <c r="AD70" i="4"/>
  <c r="AD341" i="4" s="1"/>
  <c r="AD69" i="4"/>
  <c r="AD340" i="4" s="1"/>
  <c r="AD68" i="4"/>
  <c r="AD339" i="4" s="1"/>
  <c r="AD67" i="4"/>
  <c r="AD338" i="4" s="1"/>
  <c r="AD65" i="4"/>
  <c r="AD336" i="4" s="1"/>
  <c r="AD63" i="4"/>
  <c r="AD334" i="4" s="1"/>
  <c r="AD61" i="4"/>
  <c r="AD332" i="4" s="1"/>
  <c r="AD60" i="4"/>
  <c r="AD331" i="4" s="1"/>
  <c r="AD328" i="4"/>
  <c r="AD327" i="4"/>
  <c r="AD326" i="4"/>
  <c r="AD325" i="4"/>
  <c r="AD323" i="4"/>
  <c r="AD322" i="4"/>
  <c r="AD320" i="4"/>
  <c r="AD318" i="4"/>
  <c r="AD316" i="4"/>
  <c r="AD315" i="4"/>
  <c r="AD314" i="4"/>
  <c r="AH169" i="4"/>
  <c r="AH440" i="4" s="1"/>
  <c r="AH168" i="4"/>
  <c r="AH439" i="4" s="1"/>
  <c r="AH167" i="4"/>
  <c r="AH438" i="4" s="1"/>
  <c r="AH166" i="4"/>
  <c r="AH437" i="4" s="1"/>
  <c r="AH164" i="4"/>
  <c r="AH435" i="4" s="1"/>
  <c r="AH162" i="4"/>
  <c r="AH433" i="4" s="1"/>
  <c r="AH161" i="4"/>
  <c r="AH432" i="4" s="1"/>
  <c r="AH160" i="4"/>
  <c r="AH431" i="4" s="1"/>
  <c r="AH159" i="4"/>
  <c r="AH430" i="4" s="1"/>
  <c r="AH157" i="4"/>
  <c r="AH428" i="4" s="1"/>
  <c r="AH156" i="4"/>
  <c r="AH427" i="4" s="1"/>
  <c r="AH154" i="4"/>
  <c r="AH425" i="4" s="1"/>
  <c r="AH153" i="4"/>
  <c r="AH424" i="4" s="1"/>
  <c r="AH151" i="4"/>
  <c r="AH422" i="4" s="1"/>
  <c r="AH150" i="4"/>
  <c r="AH421" i="4" s="1"/>
  <c r="AH149" i="4"/>
  <c r="AH420" i="4" s="1"/>
  <c r="AH147" i="4"/>
  <c r="AH418" i="4" s="1"/>
  <c r="AH146" i="4"/>
  <c r="AH417" i="4" s="1"/>
  <c r="AH145" i="4"/>
  <c r="AH416" i="4" s="1"/>
  <c r="AH144" i="4"/>
  <c r="AH415" i="4" s="1"/>
  <c r="AH142" i="4"/>
  <c r="AH413" i="4" s="1"/>
  <c r="AH141" i="4"/>
  <c r="AH412" i="4" s="1"/>
  <c r="AH139" i="4"/>
  <c r="AH410" i="4" s="1"/>
  <c r="AH138" i="4"/>
  <c r="AH409" i="4" s="1"/>
  <c r="AH136" i="4"/>
  <c r="AH407" i="4" s="1"/>
  <c r="AH135" i="4"/>
  <c r="AH406" i="4" s="1"/>
  <c r="AH133" i="4"/>
  <c r="AH404" i="4" s="1"/>
  <c r="AH132" i="4"/>
  <c r="AH403" i="4" s="1"/>
  <c r="AH130" i="4"/>
  <c r="AH401" i="4" s="1"/>
  <c r="AH129" i="4"/>
  <c r="AH400" i="4" s="1"/>
  <c r="AH128" i="4"/>
  <c r="AH399" i="4" s="1"/>
  <c r="AH126" i="4"/>
  <c r="AH397" i="4" s="1"/>
  <c r="AH125" i="4"/>
  <c r="AH396" i="4" s="1"/>
  <c r="AH124" i="4"/>
  <c r="AH395" i="4" s="1"/>
  <c r="AH123" i="4"/>
  <c r="AH394" i="4" s="1"/>
  <c r="AH122" i="4"/>
  <c r="AH393" i="4" s="1"/>
  <c r="AH121" i="4"/>
  <c r="AH392" i="4" s="1"/>
  <c r="AH120" i="4"/>
  <c r="AH391" i="4" s="1"/>
  <c r="AH118" i="4"/>
  <c r="AH117" i="4"/>
  <c r="AH388" i="4" s="1"/>
  <c r="AH116" i="4"/>
  <c r="AH387" i="4" s="1"/>
  <c r="AH115" i="4"/>
  <c r="AH386" i="4" s="1"/>
  <c r="AH113" i="4"/>
  <c r="AH384" i="4" s="1"/>
  <c r="AH111" i="4"/>
  <c r="AH382" i="4" s="1"/>
  <c r="AH110" i="4"/>
  <c r="AH381" i="4" s="1"/>
  <c r="AH109" i="4"/>
  <c r="AH380" i="4" s="1"/>
  <c r="AH377" i="4"/>
  <c r="AH105" i="4"/>
  <c r="AH376" i="4" s="1"/>
  <c r="AH104" i="4"/>
  <c r="AH375" i="4" s="1"/>
  <c r="AH103" i="4"/>
  <c r="AH374" i="4" s="1"/>
  <c r="AH101" i="4"/>
  <c r="AH372" i="4" s="1"/>
  <c r="AH100" i="4"/>
  <c r="AH371" i="4" s="1"/>
  <c r="AH98" i="4"/>
  <c r="AH369" i="4" s="1"/>
  <c r="AH97" i="4"/>
  <c r="AH368" i="4" s="1"/>
  <c r="AH95" i="4"/>
  <c r="AH366" i="4" s="1"/>
  <c r="AH94" i="4"/>
  <c r="AH365" i="4" s="1"/>
  <c r="AH92" i="4"/>
  <c r="AH363" i="4" s="1"/>
  <c r="AH91" i="4"/>
  <c r="AH362" i="4" s="1"/>
  <c r="AH90" i="4"/>
  <c r="AH361" i="4" s="1"/>
  <c r="AH89" i="4"/>
  <c r="AH360" i="4" s="1"/>
  <c r="AH87" i="4"/>
  <c r="AH358" i="4" s="1"/>
  <c r="AH86" i="4"/>
  <c r="AH357" i="4" s="1"/>
  <c r="AH85" i="4"/>
  <c r="AH356" i="4" s="1"/>
  <c r="AH83" i="4"/>
  <c r="AH354" i="4" s="1"/>
  <c r="AH82" i="4"/>
  <c r="AH353" i="4" s="1"/>
  <c r="AH81" i="4"/>
  <c r="AH352" i="4" s="1"/>
  <c r="AH79" i="4"/>
  <c r="AH350" i="4" s="1"/>
  <c r="AH78" i="4"/>
  <c r="AH349" i="4" s="1"/>
  <c r="AH77" i="4"/>
  <c r="AH348" i="4" s="1"/>
  <c r="AH75" i="4"/>
  <c r="AH346" i="4" s="1"/>
  <c r="AH74" i="4"/>
  <c r="AH345" i="4" s="1"/>
  <c r="AH73" i="4"/>
  <c r="AH344" i="4" s="1"/>
  <c r="AH70" i="4"/>
  <c r="AH341" i="4" s="1"/>
  <c r="AH69" i="4"/>
  <c r="AH340" i="4" s="1"/>
  <c r="AH68" i="4"/>
  <c r="AH339" i="4" s="1"/>
  <c r="AH67" i="4"/>
  <c r="AH338" i="4" s="1"/>
  <c r="AH65" i="4"/>
  <c r="AH336" i="4" s="1"/>
  <c r="AH63" i="4"/>
  <c r="AH334" i="4" s="1"/>
  <c r="AH61" i="4"/>
  <c r="AH332" i="4" s="1"/>
  <c r="AH60" i="4"/>
  <c r="AH331" i="4" s="1"/>
  <c r="AH328" i="4"/>
  <c r="AH327" i="4"/>
  <c r="AH326" i="4"/>
  <c r="AH325" i="4"/>
  <c r="AH323" i="4"/>
  <c r="AH322" i="4"/>
  <c r="AH320" i="4"/>
  <c r="AH318" i="4"/>
  <c r="AH316" i="4"/>
  <c r="AH315" i="4"/>
  <c r="AH314" i="4"/>
  <c r="AL169" i="4"/>
  <c r="AL440" i="4" s="1"/>
  <c r="AL168" i="4"/>
  <c r="AL439" i="4" s="1"/>
  <c r="AL167" i="4"/>
  <c r="AL438" i="4" s="1"/>
  <c r="AL166" i="4"/>
  <c r="AL437" i="4" s="1"/>
  <c r="AL164" i="4"/>
  <c r="AL435" i="4" s="1"/>
  <c r="AL162" i="4"/>
  <c r="AL433" i="4" s="1"/>
  <c r="AL161" i="4"/>
  <c r="AL432" i="4" s="1"/>
  <c r="AL160" i="4"/>
  <c r="AL431" i="4" s="1"/>
  <c r="AL159" i="4"/>
  <c r="AL430" i="4" s="1"/>
  <c r="AL157" i="4"/>
  <c r="AL428" i="4" s="1"/>
  <c r="AL156" i="4"/>
  <c r="AL427" i="4" s="1"/>
  <c r="AL154" i="4"/>
  <c r="AL425" i="4" s="1"/>
  <c r="AL153" i="4"/>
  <c r="AL424" i="4" s="1"/>
  <c r="AL151" i="4"/>
  <c r="AL422" i="4" s="1"/>
  <c r="AL150" i="4"/>
  <c r="AL421" i="4" s="1"/>
  <c r="AL149" i="4"/>
  <c r="AL420" i="4" s="1"/>
  <c r="AL147" i="4"/>
  <c r="AL418" i="4" s="1"/>
  <c r="AL146" i="4"/>
  <c r="AL417" i="4" s="1"/>
  <c r="AL145" i="4"/>
  <c r="AL416" i="4" s="1"/>
  <c r="AL144" i="4"/>
  <c r="AL415" i="4" s="1"/>
  <c r="AL142" i="4"/>
  <c r="AL413" i="4" s="1"/>
  <c r="AL141" i="4"/>
  <c r="AL412" i="4" s="1"/>
  <c r="AL139" i="4"/>
  <c r="AL410" i="4" s="1"/>
  <c r="AL138" i="4"/>
  <c r="AL409" i="4" s="1"/>
  <c r="AL136" i="4"/>
  <c r="AL407" i="4" s="1"/>
  <c r="AL135" i="4"/>
  <c r="AL406" i="4" s="1"/>
  <c r="AL133" i="4"/>
  <c r="AL404" i="4" s="1"/>
  <c r="AL132" i="4"/>
  <c r="AL403" i="4" s="1"/>
  <c r="AL130" i="4"/>
  <c r="AL401" i="4" s="1"/>
  <c r="AL129" i="4"/>
  <c r="AL400" i="4" s="1"/>
  <c r="AL128" i="4"/>
  <c r="AL399" i="4" s="1"/>
  <c r="AL126" i="4"/>
  <c r="AL397" i="4" s="1"/>
  <c r="AL125" i="4"/>
  <c r="AL396" i="4" s="1"/>
  <c r="AL124" i="4"/>
  <c r="AL395" i="4" s="1"/>
  <c r="AL123" i="4"/>
  <c r="AL394" i="4" s="1"/>
  <c r="AL122" i="4"/>
  <c r="AL393" i="4" s="1"/>
  <c r="AL121" i="4"/>
  <c r="AL392" i="4" s="1"/>
  <c r="AL120" i="4"/>
  <c r="AL391" i="4" s="1"/>
  <c r="AL118" i="4"/>
  <c r="AM118" i="4" s="1"/>
  <c r="AL117" i="4"/>
  <c r="AL388" i="4" s="1"/>
  <c r="AL116" i="4"/>
  <c r="AL387" i="4" s="1"/>
  <c r="AL115" i="4"/>
  <c r="AL386" i="4" s="1"/>
  <c r="AL113" i="4"/>
  <c r="AL384" i="4" s="1"/>
  <c r="AL111" i="4"/>
  <c r="AL382" i="4" s="1"/>
  <c r="AL110" i="4"/>
  <c r="AL381" i="4" s="1"/>
  <c r="AL109" i="4"/>
  <c r="AL380" i="4" s="1"/>
  <c r="AL377" i="4"/>
  <c r="AL105" i="4"/>
  <c r="AL376" i="4" s="1"/>
  <c r="AL104" i="4"/>
  <c r="AL375" i="4" s="1"/>
  <c r="AL103" i="4"/>
  <c r="AL374" i="4" s="1"/>
  <c r="AL101" i="4"/>
  <c r="AL372" i="4" s="1"/>
  <c r="AL100" i="4"/>
  <c r="AL371" i="4" s="1"/>
  <c r="AL98" i="4"/>
  <c r="AL369" i="4" s="1"/>
  <c r="AL97" i="4"/>
  <c r="AL368" i="4" s="1"/>
  <c r="AL95" i="4"/>
  <c r="AL366" i="4" s="1"/>
  <c r="AL94" i="4"/>
  <c r="AL365" i="4" s="1"/>
  <c r="AL92" i="4"/>
  <c r="AL363" i="4" s="1"/>
  <c r="AL91" i="4"/>
  <c r="AL362" i="4" s="1"/>
  <c r="AL90" i="4"/>
  <c r="AL361" i="4" s="1"/>
  <c r="AL89" i="4"/>
  <c r="AL360" i="4" s="1"/>
  <c r="AL87" i="4"/>
  <c r="AL358" i="4" s="1"/>
  <c r="AL86" i="4"/>
  <c r="AL357" i="4" s="1"/>
  <c r="AL85" i="4"/>
  <c r="AL356" i="4" s="1"/>
  <c r="AL83" i="4"/>
  <c r="AL354" i="4" s="1"/>
  <c r="AL82" i="4"/>
  <c r="AL353" i="4" s="1"/>
  <c r="AL81" i="4"/>
  <c r="AL352" i="4" s="1"/>
  <c r="AL79" i="4"/>
  <c r="AL350" i="4" s="1"/>
  <c r="AL78" i="4"/>
  <c r="AL349" i="4" s="1"/>
  <c r="AL77" i="4"/>
  <c r="AL348" i="4" s="1"/>
  <c r="AL75" i="4"/>
  <c r="AL346" i="4" s="1"/>
  <c r="AL74" i="4"/>
  <c r="AL345" i="4" s="1"/>
  <c r="AL73" i="4"/>
  <c r="AL344" i="4" s="1"/>
  <c r="AL70" i="4"/>
  <c r="AL341" i="4" s="1"/>
  <c r="AL69" i="4"/>
  <c r="AL340" i="4" s="1"/>
  <c r="AL68" i="4"/>
  <c r="AL339" i="4" s="1"/>
  <c r="AL67" i="4"/>
  <c r="AL338" i="4" s="1"/>
  <c r="AL65" i="4"/>
  <c r="AL336" i="4" s="1"/>
  <c r="AL63" i="4"/>
  <c r="AL334" i="4" s="1"/>
  <c r="AL61" i="4"/>
  <c r="AL332" i="4" s="1"/>
  <c r="AL60" i="4"/>
  <c r="AL331" i="4" s="1"/>
  <c r="AL328" i="4"/>
  <c r="AL327" i="4"/>
  <c r="AL326" i="4"/>
  <c r="AL325" i="4"/>
  <c r="AL323" i="4"/>
  <c r="AL322" i="4"/>
  <c r="AL320" i="4"/>
  <c r="AL318" i="4"/>
  <c r="AL316" i="4"/>
  <c r="AL315" i="4"/>
  <c r="AL314" i="4"/>
  <c r="AP169" i="4"/>
  <c r="AP440" i="4" s="1"/>
  <c r="AP168" i="4"/>
  <c r="AP439" i="4" s="1"/>
  <c r="AP167" i="4"/>
  <c r="AP438" i="4" s="1"/>
  <c r="AP166" i="4"/>
  <c r="AP437" i="4" s="1"/>
  <c r="AP164" i="4"/>
  <c r="AP435" i="4" s="1"/>
  <c r="AP162" i="4"/>
  <c r="AP433" i="4" s="1"/>
  <c r="AP161" i="4"/>
  <c r="AP432" i="4" s="1"/>
  <c r="AP160" i="4"/>
  <c r="AP431" i="4" s="1"/>
  <c r="AP159" i="4"/>
  <c r="AP430" i="4" s="1"/>
  <c r="AP157" i="4"/>
  <c r="AP428" i="4" s="1"/>
  <c r="AP156" i="4"/>
  <c r="AP427" i="4" s="1"/>
  <c r="AP154" i="4"/>
  <c r="AP425" i="4" s="1"/>
  <c r="AP153" i="4"/>
  <c r="AP424" i="4" s="1"/>
  <c r="AP151" i="4"/>
  <c r="AP422" i="4" s="1"/>
  <c r="AP150" i="4"/>
  <c r="AP421" i="4" s="1"/>
  <c r="AP149" i="4"/>
  <c r="AP420" i="4" s="1"/>
  <c r="AP147" i="4"/>
  <c r="AP418" i="4" s="1"/>
  <c r="AP146" i="4"/>
  <c r="AP417" i="4" s="1"/>
  <c r="AP145" i="4"/>
  <c r="AP416" i="4" s="1"/>
  <c r="AP144" i="4"/>
  <c r="AP415" i="4" s="1"/>
  <c r="AP142" i="4"/>
  <c r="AP413" i="4" s="1"/>
  <c r="AP141" i="4"/>
  <c r="AP412" i="4" s="1"/>
  <c r="AP139" i="4"/>
  <c r="AP410" i="4" s="1"/>
  <c r="AP138" i="4"/>
  <c r="AP409" i="4" s="1"/>
  <c r="AP136" i="4"/>
  <c r="AP407" i="4" s="1"/>
  <c r="AP135" i="4"/>
  <c r="AP406" i="4" s="1"/>
  <c r="AP133" i="4"/>
  <c r="AP404" i="4" s="1"/>
  <c r="AP132" i="4"/>
  <c r="AP403" i="4" s="1"/>
  <c r="AP130" i="4"/>
  <c r="AP401" i="4" s="1"/>
  <c r="AP129" i="4"/>
  <c r="AP400" i="4" s="1"/>
  <c r="AP128" i="4"/>
  <c r="AP399" i="4" s="1"/>
  <c r="AP126" i="4"/>
  <c r="AP397" i="4" s="1"/>
  <c r="AP125" i="4"/>
  <c r="AP396" i="4" s="1"/>
  <c r="AP124" i="4"/>
  <c r="AP395" i="4" s="1"/>
  <c r="AP123" i="4"/>
  <c r="AP394" i="4" s="1"/>
  <c r="AP122" i="4"/>
  <c r="AP393" i="4" s="1"/>
  <c r="AP121" i="4"/>
  <c r="AP392" i="4" s="1"/>
  <c r="AP120" i="4"/>
  <c r="AP391" i="4" s="1"/>
  <c r="AP118" i="4"/>
  <c r="AP117" i="4"/>
  <c r="AP388" i="4" s="1"/>
  <c r="AP116" i="4"/>
  <c r="AP387" i="4" s="1"/>
  <c r="AP115" i="4"/>
  <c r="AP386" i="4" s="1"/>
  <c r="AP113" i="4"/>
  <c r="AP384" i="4" s="1"/>
  <c r="AP111" i="4"/>
  <c r="AP382" i="4" s="1"/>
  <c r="AP110" i="4"/>
  <c r="AP381" i="4" s="1"/>
  <c r="AP109" i="4"/>
  <c r="AP380" i="4" s="1"/>
  <c r="AP377" i="4"/>
  <c r="AP105" i="4"/>
  <c r="AP376" i="4" s="1"/>
  <c r="AP104" i="4"/>
  <c r="AP375" i="4" s="1"/>
  <c r="AP103" i="4"/>
  <c r="AP374" i="4" s="1"/>
  <c r="AP101" i="4"/>
  <c r="AP372" i="4" s="1"/>
  <c r="AP100" i="4"/>
  <c r="AP371" i="4" s="1"/>
  <c r="AP98" i="4"/>
  <c r="AP369" i="4" s="1"/>
  <c r="AP97" i="4"/>
  <c r="AP368" i="4" s="1"/>
  <c r="AP95" i="4"/>
  <c r="AP366" i="4" s="1"/>
  <c r="AP94" i="4"/>
  <c r="AP365" i="4" s="1"/>
  <c r="AP92" i="4"/>
  <c r="AP363" i="4" s="1"/>
  <c r="AP91" i="4"/>
  <c r="AP362" i="4" s="1"/>
  <c r="AP90" i="4"/>
  <c r="AP361" i="4" s="1"/>
  <c r="AP89" i="4"/>
  <c r="AP360" i="4" s="1"/>
  <c r="AP87" i="4"/>
  <c r="AP358" i="4" s="1"/>
  <c r="AP86" i="4"/>
  <c r="AP357" i="4" s="1"/>
  <c r="AP85" i="4"/>
  <c r="AP356" i="4" s="1"/>
  <c r="AP83" i="4"/>
  <c r="AP354" i="4" s="1"/>
  <c r="AP82" i="4"/>
  <c r="AP353" i="4" s="1"/>
  <c r="AP81" i="4"/>
  <c r="AP352" i="4" s="1"/>
  <c r="AP79" i="4"/>
  <c r="AP350" i="4" s="1"/>
  <c r="AP78" i="4"/>
  <c r="AP349" i="4" s="1"/>
  <c r="AP77" i="4"/>
  <c r="AP348" i="4" s="1"/>
  <c r="AP75" i="4"/>
  <c r="AP346" i="4" s="1"/>
  <c r="AP74" i="4"/>
  <c r="AP345" i="4" s="1"/>
  <c r="AP73" i="4"/>
  <c r="AP344" i="4" s="1"/>
  <c r="AP70" i="4"/>
  <c r="AP341" i="4" s="1"/>
  <c r="AP69" i="4"/>
  <c r="AP340" i="4" s="1"/>
  <c r="AP68" i="4"/>
  <c r="AP339" i="4" s="1"/>
  <c r="AP67" i="4"/>
  <c r="AP338" i="4" s="1"/>
  <c r="AP65" i="4"/>
  <c r="AP336" i="4" s="1"/>
  <c r="AP63" i="4"/>
  <c r="AP334" i="4" s="1"/>
  <c r="AP61" i="4"/>
  <c r="AP332" i="4" s="1"/>
  <c r="AP60" i="4"/>
  <c r="AP331" i="4" s="1"/>
  <c r="AP328" i="4"/>
  <c r="AP327" i="4"/>
  <c r="AP326" i="4"/>
  <c r="AP325" i="4"/>
  <c r="AP323" i="4"/>
  <c r="AP322" i="4"/>
  <c r="AP320" i="4"/>
  <c r="AP318" i="4"/>
  <c r="AP316" i="4"/>
  <c r="AP315" i="4"/>
  <c r="AP314" i="4"/>
  <c r="AT169" i="4"/>
  <c r="AT440" i="4" s="1"/>
  <c r="AT168" i="4"/>
  <c r="AT439" i="4" s="1"/>
  <c r="AT167" i="4"/>
  <c r="AT438" i="4" s="1"/>
  <c r="AT166" i="4"/>
  <c r="AT437" i="4" s="1"/>
  <c r="AT164" i="4"/>
  <c r="AT435" i="4" s="1"/>
  <c r="AT162" i="4"/>
  <c r="AT433" i="4" s="1"/>
  <c r="AT161" i="4"/>
  <c r="AT432" i="4" s="1"/>
  <c r="AT160" i="4"/>
  <c r="AT431" i="4" s="1"/>
  <c r="AT159" i="4"/>
  <c r="AT430" i="4" s="1"/>
  <c r="AT157" i="4"/>
  <c r="AT428" i="4" s="1"/>
  <c r="AT156" i="4"/>
  <c r="AT427" i="4" s="1"/>
  <c r="AT154" i="4"/>
  <c r="AT425" i="4" s="1"/>
  <c r="AT153" i="4"/>
  <c r="AT424" i="4" s="1"/>
  <c r="AT151" i="4"/>
  <c r="AT422" i="4" s="1"/>
  <c r="AT150" i="4"/>
  <c r="AT421" i="4" s="1"/>
  <c r="AT149" i="4"/>
  <c r="AT420" i="4" s="1"/>
  <c r="AT147" i="4"/>
  <c r="AT418" i="4" s="1"/>
  <c r="AT146" i="4"/>
  <c r="AT417" i="4" s="1"/>
  <c r="AT145" i="4"/>
  <c r="AT416" i="4" s="1"/>
  <c r="AT144" i="4"/>
  <c r="AT415" i="4" s="1"/>
  <c r="AT142" i="4"/>
  <c r="AT413" i="4" s="1"/>
  <c r="AT141" i="4"/>
  <c r="AT412" i="4" s="1"/>
  <c r="AT139" i="4"/>
  <c r="AT410" i="4" s="1"/>
  <c r="AT138" i="4"/>
  <c r="AT409" i="4" s="1"/>
  <c r="AT136" i="4"/>
  <c r="AT407" i="4" s="1"/>
  <c r="AT135" i="4"/>
  <c r="AT406" i="4" s="1"/>
  <c r="AT133" i="4"/>
  <c r="AT404" i="4" s="1"/>
  <c r="AT132" i="4"/>
  <c r="AT403" i="4" s="1"/>
  <c r="AT130" i="4"/>
  <c r="AT401" i="4" s="1"/>
  <c r="AT129" i="4"/>
  <c r="AT400" i="4" s="1"/>
  <c r="AT128" i="4"/>
  <c r="AT399" i="4" s="1"/>
  <c r="AT126" i="4"/>
  <c r="AT397" i="4" s="1"/>
  <c r="AT125" i="4"/>
  <c r="AT396" i="4" s="1"/>
  <c r="AT124" i="4"/>
  <c r="AT395" i="4" s="1"/>
  <c r="AT123" i="4"/>
  <c r="AT394" i="4" s="1"/>
  <c r="AT122" i="4"/>
  <c r="AT393" i="4" s="1"/>
  <c r="AT121" i="4"/>
  <c r="AT392" i="4" s="1"/>
  <c r="AT120" i="4"/>
  <c r="AT391" i="4" s="1"/>
  <c r="AT118" i="4"/>
  <c r="AT117" i="4"/>
  <c r="AT388" i="4" s="1"/>
  <c r="AT116" i="4"/>
  <c r="AT387" i="4" s="1"/>
  <c r="AT115" i="4"/>
  <c r="AT386" i="4" s="1"/>
  <c r="AT113" i="4"/>
  <c r="AT384" i="4" s="1"/>
  <c r="AT111" i="4"/>
  <c r="AT382" i="4" s="1"/>
  <c r="AT110" i="4"/>
  <c r="AT381" i="4" s="1"/>
  <c r="AT109" i="4"/>
  <c r="AT380" i="4" s="1"/>
  <c r="AT377" i="4"/>
  <c r="AT105" i="4"/>
  <c r="AT376" i="4" s="1"/>
  <c r="AT104" i="4"/>
  <c r="AT375" i="4" s="1"/>
  <c r="AT103" i="4"/>
  <c r="AT374" i="4" s="1"/>
  <c r="AT101" i="4"/>
  <c r="AT372" i="4" s="1"/>
  <c r="AT100" i="4"/>
  <c r="AT371" i="4" s="1"/>
  <c r="AT98" i="4"/>
  <c r="AT369" i="4" s="1"/>
  <c r="AT97" i="4"/>
  <c r="AT368" i="4" s="1"/>
  <c r="AT95" i="4"/>
  <c r="AT366" i="4" s="1"/>
  <c r="AT94" i="4"/>
  <c r="AT365" i="4" s="1"/>
  <c r="AT92" i="4"/>
  <c r="AT363" i="4" s="1"/>
  <c r="AT91" i="4"/>
  <c r="AT362" i="4" s="1"/>
  <c r="AT90" i="4"/>
  <c r="AT361" i="4" s="1"/>
  <c r="AT89" i="4"/>
  <c r="AT360" i="4" s="1"/>
  <c r="AT87" i="4"/>
  <c r="AT358" i="4" s="1"/>
  <c r="AT86" i="4"/>
  <c r="AT357" i="4" s="1"/>
  <c r="AT85" i="4"/>
  <c r="AT356" i="4" s="1"/>
  <c r="AT83" i="4"/>
  <c r="AT354" i="4" s="1"/>
  <c r="AT82" i="4"/>
  <c r="AT353" i="4" s="1"/>
  <c r="AT81" i="4"/>
  <c r="AT352" i="4" s="1"/>
  <c r="AT79" i="4"/>
  <c r="AT350" i="4" s="1"/>
  <c r="AT78" i="4"/>
  <c r="AT349" i="4" s="1"/>
  <c r="AT77" i="4"/>
  <c r="AT348" i="4" s="1"/>
  <c r="AT75" i="4"/>
  <c r="AT346" i="4" s="1"/>
  <c r="AT74" i="4"/>
  <c r="AT345" i="4" s="1"/>
  <c r="AT73" i="4"/>
  <c r="AT344" i="4" s="1"/>
  <c r="AT70" i="4"/>
  <c r="AT341" i="4" s="1"/>
  <c r="AT69" i="4"/>
  <c r="AT340" i="4" s="1"/>
  <c r="AT68" i="4"/>
  <c r="AT339" i="4" s="1"/>
  <c r="AT67" i="4"/>
  <c r="AT338" i="4" s="1"/>
  <c r="AT65" i="4"/>
  <c r="AT336" i="4" s="1"/>
  <c r="AT63" i="4"/>
  <c r="AT334" i="4" s="1"/>
  <c r="AT61" i="4"/>
  <c r="AT332" i="4" s="1"/>
  <c r="AT60" i="4"/>
  <c r="AT331" i="4" s="1"/>
  <c r="AT328" i="4"/>
  <c r="AT327" i="4"/>
  <c r="AT326" i="4"/>
  <c r="AT325" i="4"/>
  <c r="AT323" i="4"/>
  <c r="AT322" i="4"/>
  <c r="AT320" i="4"/>
  <c r="AT318" i="4"/>
  <c r="AT316" i="4"/>
  <c r="AT315" i="4"/>
  <c r="AT314" i="4"/>
  <c r="AX169" i="4"/>
  <c r="AX440" i="4" s="1"/>
  <c r="AX168" i="4"/>
  <c r="AX439" i="4" s="1"/>
  <c r="AX167" i="4"/>
  <c r="AX438" i="4" s="1"/>
  <c r="AX166" i="4"/>
  <c r="AX437" i="4" s="1"/>
  <c r="AX164" i="4"/>
  <c r="AX435" i="4" s="1"/>
  <c r="AX162" i="4"/>
  <c r="AX433" i="4" s="1"/>
  <c r="AX161" i="4"/>
  <c r="AX432" i="4" s="1"/>
  <c r="AX160" i="4"/>
  <c r="AX431" i="4" s="1"/>
  <c r="AX159" i="4"/>
  <c r="AX430" i="4" s="1"/>
  <c r="AX157" i="4"/>
  <c r="AX428" i="4" s="1"/>
  <c r="AX156" i="4"/>
  <c r="AX427" i="4" s="1"/>
  <c r="AX154" i="4"/>
  <c r="AX425" i="4" s="1"/>
  <c r="AX153" i="4"/>
  <c r="AX424" i="4" s="1"/>
  <c r="AX151" i="4"/>
  <c r="AX422" i="4" s="1"/>
  <c r="AX150" i="4"/>
  <c r="AX421" i="4" s="1"/>
  <c r="AX149" i="4"/>
  <c r="AX420" i="4" s="1"/>
  <c r="AX147" i="4"/>
  <c r="AX418" i="4" s="1"/>
  <c r="AX146" i="4"/>
  <c r="AX417" i="4" s="1"/>
  <c r="AX145" i="4"/>
  <c r="AX416" i="4" s="1"/>
  <c r="AX144" i="4"/>
  <c r="AX415" i="4" s="1"/>
  <c r="AX142" i="4"/>
  <c r="AX413" i="4" s="1"/>
  <c r="AX141" i="4"/>
  <c r="AX412" i="4" s="1"/>
  <c r="AX139" i="4"/>
  <c r="AX410" i="4" s="1"/>
  <c r="AX138" i="4"/>
  <c r="AX409" i="4" s="1"/>
  <c r="AX136" i="4"/>
  <c r="AX407" i="4" s="1"/>
  <c r="AX135" i="4"/>
  <c r="AX406" i="4" s="1"/>
  <c r="AX133" i="4"/>
  <c r="AX404" i="4" s="1"/>
  <c r="AX132" i="4"/>
  <c r="AX403" i="4" s="1"/>
  <c r="AX130" i="4"/>
  <c r="AX401" i="4" s="1"/>
  <c r="AX129" i="4"/>
  <c r="AX400" i="4" s="1"/>
  <c r="AX128" i="4"/>
  <c r="AX399" i="4" s="1"/>
  <c r="AX126" i="4"/>
  <c r="AX397" i="4" s="1"/>
  <c r="AX125" i="4"/>
  <c r="AX396" i="4" s="1"/>
  <c r="AX124" i="4"/>
  <c r="AX395" i="4" s="1"/>
  <c r="AX123" i="4"/>
  <c r="AX394" i="4" s="1"/>
  <c r="AX122" i="4"/>
  <c r="AX393" i="4" s="1"/>
  <c r="AX121" i="4"/>
  <c r="AX392" i="4" s="1"/>
  <c r="AX120" i="4"/>
  <c r="AX391" i="4" s="1"/>
  <c r="AX118" i="4"/>
  <c r="AX389" i="4" s="1"/>
  <c r="AX117" i="4"/>
  <c r="AX388" i="4" s="1"/>
  <c r="AX116" i="4"/>
  <c r="AX387" i="4" s="1"/>
  <c r="AX115" i="4"/>
  <c r="AX386" i="4" s="1"/>
  <c r="AX113" i="4"/>
  <c r="AX384" i="4" s="1"/>
  <c r="AX111" i="4"/>
  <c r="AX382" i="4" s="1"/>
  <c r="AX110" i="4"/>
  <c r="AX381" i="4" s="1"/>
  <c r="AX109" i="4"/>
  <c r="AX380" i="4" s="1"/>
  <c r="AX377" i="4"/>
  <c r="AX105" i="4"/>
  <c r="AX376" i="4" s="1"/>
  <c r="AX104" i="4"/>
  <c r="AX375" i="4" s="1"/>
  <c r="AX103" i="4"/>
  <c r="AX374" i="4" s="1"/>
  <c r="AX101" i="4"/>
  <c r="AX372" i="4" s="1"/>
  <c r="AX100" i="4"/>
  <c r="AX371" i="4" s="1"/>
  <c r="AX98" i="4"/>
  <c r="AX369" i="4" s="1"/>
  <c r="AX97" i="4"/>
  <c r="AX368" i="4" s="1"/>
  <c r="AX95" i="4"/>
  <c r="AX366" i="4" s="1"/>
  <c r="AX94" i="4"/>
  <c r="AX365" i="4" s="1"/>
  <c r="AX92" i="4"/>
  <c r="AX363" i="4" s="1"/>
  <c r="AX91" i="4"/>
  <c r="AX362" i="4" s="1"/>
  <c r="AX90" i="4"/>
  <c r="AX361" i="4" s="1"/>
  <c r="AX89" i="4"/>
  <c r="AX360" i="4" s="1"/>
  <c r="AX87" i="4"/>
  <c r="AX358" i="4" s="1"/>
  <c r="AX86" i="4"/>
  <c r="AX357" i="4" s="1"/>
  <c r="AX85" i="4"/>
  <c r="AX356" i="4" s="1"/>
  <c r="AX83" i="4"/>
  <c r="AX354" i="4" s="1"/>
  <c r="AX82" i="4"/>
  <c r="AX353" i="4" s="1"/>
  <c r="AX81" i="4"/>
  <c r="AX352" i="4" s="1"/>
  <c r="AX79" i="4"/>
  <c r="AX350" i="4" s="1"/>
  <c r="AX78" i="4"/>
  <c r="AX349" i="4" s="1"/>
  <c r="AX77" i="4"/>
  <c r="AX348" i="4" s="1"/>
  <c r="AX75" i="4"/>
  <c r="AX346" i="4" s="1"/>
  <c r="AX74" i="4"/>
  <c r="AX345" i="4" s="1"/>
  <c r="AX73" i="4"/>
  <c r="AX344" i="4" s="1"/>
  <c r="AX70" i="4"/>
  <c r="AX341" i="4" s="1"/>
  <c r="AX69" i="4"/>
  <c r="AX340" i="4" s="1"/>
  <c r="AX68" i="4"/>
  <c r="AX339" i="4" s="1"/>
  <c r="AX67" i="4"/>
  <c r="AX338" i="4" s="1"/>
  <c r="AX65" i="4"/>
  <c r="AX336" i="4" s="1"/>
  <c r="AX63" i="4"/>
  <c r="AX334" i="4" s="1"/>
  <c r="AX61" i="4"/>
  <c r="AX332" i="4" s="1"/>
  <c r="AX60" i="4"/>
  <c r="AX331" i="4" s="1"/>
  <c r="AX328" i="4"/>
  <c r="AX327" i="4"/>
  <c r="AX326" i="4"/>
  <c r="AX325" i="4"/>
  <c r="AX323" i="4"/>
  <c r="AX322" i="4"/>
  <c r="AX320" i="4"/>
  <c r="AX318" i="4"/>
  <c r="AX316" i="4"/>
  <c r="AX315" i="4"/>
  <c r="AX314" i="4"/>
  <c r="AM112" i="4" l="1"/>
  <c r="AM383" i="4" s="1"/>
  <c r="AM170" i="4"/>
  <c r="O28" i="7" s="1"/>
  <c r="AT389" i="4"/>
  <c r="AU118" i="4"/>
  <c r="AP389" i="4"/>
  <c r="AQ118" i="4"/>
  <c r="S118" i="4"/>
  <c r="S170" i="4" s="1"/>
  <c r="J28" i="7" s="1"/>
  <c r="R389" i="4"/>
  <c r="AM389" i="4"/>
  <c r="AL389" i="4"/>
  <c r="F389" i="4"/>
  <c r="AA118" i="4"/>
  <c r="AA170" i="4" s="1"/>
  <c r="L28" i="7" s="1"/>
  <c r="Z389" i="4"/>
  <c r="O118" i="4"/>
  <c r="O170" i="4" s="1"/>
  <c r="I28" i="7" s="1"/>
  <c r="N389" i="4"/>
  <c r="AI118" i="4"/>
  <c r="AI170" i="4" s="1"/>
  <c r="N28" i="7" s="1"/>
  <c r="AH389" i="4"/>
  <c r="W118" i="4"/>
  <c r="W170" i="4" s="1"/>
  <c r="K28" i="7" s="1"/>
  <c r="V389" i="4"/>
  <c r="K170" i="4"/>
  <c r="H28" i="7" s="1"/>
  <c r="J389" i="4"/>
  <c r="AE118" i="4"/>
  <c r="AE170" i="4" s="1"/>
  <c r="M28" i="7" s="1"/>
  <c r="AD389" i="4"/>
  <c r="D165" i="4"/>
  <c r="D158" i="4"/>
  <c r="D155" i="4"/>
  <c r="D152" i="4"/>
  <c r="D148" i="4"/>
  <c r="D143" i="4"/>
  <c r="D140" i="4"/>
  <c r="D137" i="4"/>
  <c r="D134" i="4"/>
  <c r="D131" i="4"/>
  <c r="D127" i="4"/>
  <c r="D119" i="4"/>
  <c r="D114" i="4"/>
  <c r="D108" i="4"/>
  <c r="D102" i="4"/>
  <c r="D99" i="4"/>
  <c r="D96" i="4"/>
  <c r="D88" i="4"/>
  <c r="D84" i="4"/>
  <c r="D80" i="4"/>
  <c r="D76" i="4"/>
  <c r="D72" i="4"/>
  <c r="D66" i="4"/>
  <c r="D62" i="4"/>
  <c r="D59" i="4"/>
  <c r="D53" i="4"/>
  <c r="D50" i="4"/>
  <c r="D46" i="4"/>
  <c r="D42" i="4"/>
  <c r="H165" i="4"/>
  <c r="H163" i="4" s="1"/>
  <c r="H158" i="4"/>
  <c r="H429" i="4" s="1"/>
  <c r="H155" i="4"/>
  <c r="H426" i="4" s="1"/>
  <c r="H152" i="4"/>
  <c r="H423" i="4" s="1"/>
  <c r="H148" i="4"/>
  <c r="H419" i="4" s="1"/>
  <c r="H143" i="4"/>
  <c r="H414" i="4" s="1"/>
  <c r="H140" i="4"/>
  <c r="H411" i="4" s="1"/>
  <c r="H137" i="4"/>
  <c r="H408" i="4" s="1"/>
  <c r="H134" i="4"/>
  <c r="H405" i="4" s="1"/>
  <c r="H131" i="4"/>
  <c r="H402" i="4" s="1"/>
  <c r="H127" i="4"/>
  <c r="H398" i="4" s="1"/>
  <c r="H119" i="4"/>
  <c r="H390" i="4" s="1"/>
  <c r="H114" i="4"/>
  <c r="H108" i="4"/>
  <c r="H379" i="4" s="1"/>
  <c r="H102" i="4"/>
  <c r="H373" i="4" s="1"/>
  <c r="H99" i="4"/>
  <c r="H370" i="4" s="1"/>
  <c r="H96" i="4"/>
  <c r="H367" i="4" s="1"/>
  <c r="H88" i="4"/>
  <c r="H359" i="4" s="1"/>
  <c r="H84" i="4"/>
  <c r="H355" i="4" s="1"/>
  <c r="H80" i="4"/>
  <c r="H351" i="4" s="1"/>
  <c r="H76" i="4"/>
  <c r="H347" i="4" s="1"/>
  <c r="H72" i="4"/>
  <c r="H343" i="4" s="1"/>
  <c r="H66" i="4"/>
  <c r="H337" i="4" s="1"/>
  <c r="H62" i="4"/>
  <c r="H333" i="4" s="1"/>
  <c r="H59" i="4"/>
  <c r="H330" i="4" s="1"/>
  <c r="H53" i="4"/>
  <c r="H324" i="4" s="1"/>
  <c r="H50" i="4"/>
  <c r="H321" i="4" s="1"/>
  <c r="H46" i="4"/>
  <c r="H317" i="4" s="1"/>
  <c r="H42" i="4"/>
  <c r="L165" i="4"/>
  <c r="L163" i="4" s="1"/>
  <c r="L158" i="4"/>
  <c r="L429" i="4" s="1"/>
  <c r="L155" i="4"/>
  <c r="L426" i="4" s="1"/>
  <c r="L152" i="4"/>
  <c r="L423" i="4" s="1"/>
  <c r="L148" i="4"/>
  <c r="L419" i="4" s="1"/>
  <c r="L143" i="4"/>
  <c r="L414" i="4" s="1"/>
  <c r="L140" i="4"/>
  <c r="L411" i="4" s="1"/>
  <c r="L137" i="4"/>
  <c r="L408" i="4" s="1"/>
  <c r="L134" i="4"/>
  <c r="L405" i="4" s="1"/>
  <c r="L131" i="4"/>
  <c r="L402" i="4" s="1"/>
  <c r="L127" i="4"/>
  <c r="L398" i="4" s="1"/>
  <c r="L119" i="4"/>
  <c r="L390" i="4" s="1"/>
  <c r="L114" i="4"/>
  <c r="L108" i="4"/>
  <c r="L379" i="4" s="1"/>
  <c r="L102" i="4"/>
  <c r="L373" i="4" s="1"/>
  <c r="L99" i="4"/>
  <c r="L370" i="4" s="1"/>
  <c r="L96" i="4"/>
  <c r="L367" i="4" s="1"/>
  <c r="L88" i="4"/>
  <c r="L359" i="4" s="1"/>
  <c r="L84" i="4"/>
  <c r="L355" i="4" s="1"/>
  <c r="L80" i="4"/>
  <c r="L351" i="4" s="1"/>
  <c r="L76" i="4"/>
  <c r="L347" i="4" s="1"/>
  <c r="L72" i="4"/>
  <c r="L343" i="4" s="1"/>
  <c r="L66" i="4"/>
  <c r="L337" i="4" s="1"/>
  <c r="L62" i="4"/>
  <c r="L333" i="4" s="1"/>
  <c r="L59" i="4"/>
  <c r="L330" i="4" s="1"/>
  <c r="L53" i="4"/>
  <c r="L324" i="4" s="1"/>
  <c r="L50" i="4"/>
  <c r="L321" i="4" s="1"/>
  <c r="L46" i="4"/>
  <c r="L317" i="4" s="1"/>
  <c r="L42" i="4"/>
  <c r="P165" i="4"/>
  <c r="P163" i="4" s="1"/>
  <c r="P158" i="4"/>
  <c r="P429" i="4" s="1"/>
  <c r="P155" i="4"/>
  <c r="P426" i="4" s="1"/>
  <c r="P152" i="4"/>
  <c r="P423" i="4" s="1"/>
  <c r="P148" i="4"/>
  <c r="P419" i="4" s="1"/>
  <c r="P143" i="4"/>
  <c r="P414" i="4" s="1"/>
  <c r="P140" i="4"/>
  <c r="P411" i="4" s="1"/>
  <c r="P137" i="4"/>
  <c r="P408" i="4" s="1"/>
  <c r="P134" i="4"/>
  <c r="P405" i="4" s="1"/>
  <c r="P131" i="4"/>
  <c r="P402" i="4" s="1"/>
  <c r="P127" i="4"/>
  <c r="P398" i="4" s="1"/>
  <c r="P119" i="4"/>
  <c r="P390" i="4" s="1"/>
  <c r="P114" i="4"/>
  <c r="P108" i="4"/>
  <c r="P379" i="4" s="1"/>
  <c r="P102" i="4"/>
  <c r="P373" i="4" s="1"/>
  <c r="P99" i="4"/>
  <c r="P370" i="4" s="1"/>
  <c r="P96" i="4"/>
  <c r="P367" i="4" s="1"/>
  <c r="P88" i="4"/>
  <c r="P359" i="4" s="1"/>
  <c r="P84" i="4"/>
  <c r="P355" i="4" s="1"/>
  <c r="P80" i="4"/>
  <c r="P351" i="4" s="1"/>
  <c r="P76" i="4"/>
  <c r="P347" i="4" s="1"/>
  <c r="P72" i="4"/>
  <c r="P343" i="4" s="1"/>
  <c r="P66" i="4"/>
  <c r="P337" i="4" s="1"/>
  <c r="P62" i="4"/>
  <c r="P333" i="4" s="1"/>
  <c r="P59" i="4"/>
  <c r="P330" i="4" s="1"/>
  <c r="P53" i="4"/>
  <c r="P324" i="4" s="1"/>
  <c r="P50" i="4"/>
  <c r="P321" i="4" s="1"/>
  <c r="P46" i="4"/>
  <c r="P317" i="4" s="1"/>
  <c r="P42" i="4"/>
  <c r="T165" i="4"/>
  <c r="T163" i="4" s="1"/>
  <c r="T158" i="4"/>
  <c r="T429" i="4" s="1"/>
  <c r="T155" i="4"/>
  <c r="T426" i="4" s="1"/>
  <c r="T152" i="4"/>
  <c r="T423" i="4" s="1"/>
  <c r="T148" i="4"/>
  <c r="T419" i="4" s="1"/>
  <c r="T143" i="4"/>
  <c r="T414" i="4" s="1"/>
  <c r="T140" i="4"/>
  <c r="T411" i="4" s="1"/>
  <c r="T137" i="4"/>
  <c r="T408" i="4" s="1"/>
  <c r="T134" i="4"/>
  <c r="T405" i="4" s="1"/>
  <c r="T131" i="4"/>
  <c r="T402" i="4" s="1"/>
  <c r="T127" i="4"/>
  <c r="T398" i="4" s="1"/>
  <c r="T119" i="4"/>
  <c r="T390" i="4" s="1"/>
  <c r="T114" i="4"/>
  <c r="T108" i="4"/>
  <c r="T379" i="4" s="1"/>
  <c r="T102" i="4"/>
  <c r="T373" i="4" s="1"/>
  <c r="T99" i="4"/>
  <c r="T370" i="4" s="1"/>
  <c r="T96" i="4"/>
  <c r="T367" i="4" s="1"/>
  <c r="T88" i="4"/>
  <c r="T359" i="4" s="1"/>
  <c r="T84" i="4"/>
  <c r="T355" i="4" s="1"/>
  <c r="T80" i="4"/>
  <c r="T351" i="4" s="1"/>
  <c r="T76" i="4"/>
  <c r="T347" i="4" s="1"/>
  <c r="T72" i="4"/>
  <c r="T343" i="4" s="1"/>
  <c r="T66" i="4"/>
  <c r="T337" i="4" s="1"/>
  <c r="T62" i="4"/>
  <c r="T333" i="4" s="1"/>
  <c r="T59" i="4"/>
  <c r="T330" i="4" s="1"/>
  <c r="T53" i="4"/>
  <c r="T324" i="4" s="1"/>
  <c r="T50" i="4"/>
  <c r="T321" i="4" s="1"/>
  <c r="T46" i="4"/>
  <c r="T317" i="4" s="1"/>
  <c r="T42" i="4"/>
  <c r="X165" i="4"/>
  <c r="X163" i="4" s="1"/>
  <c r="X158" i="4"/>
  <c r="X429" i="4" s="1"/>
  <c r="X155" i="4"/>
  <c r="X426" i="4" s="1"/>
  <c r="X152" i="4"/>
  <c r="X423" i="4" s="1"/>
  <c r="X148" i="4"/>
  <c r="X419" i="4" s="1"/>
  <c r="X143" i="4"/>
  <c r="X414" i="4" s="1"/>
  <c r="X140" i="4"/>
  <c r="X411" i="4" s="1"/>
  <c r="X137" i="4"/>
  <c r="X408" i="4" s="1"/>
  <c r="X134" i="4"/>
  <c r="X405" i="4" s="1"/>
  <c r="X131" i="4"/>
  <c r="X402" i="4" s="1"/>
  <c r="X127" i="4"/>
  <c r="X398" i="4" s="1"/>
  <c r="X119" i="4"/>
  <c r="X390" i="4" s="1"/>
  <c r="X114" i="4"/>
  <c r="X108" i="4"/>
  <c r="X379" i="4" s="1"/>
  <c r="X102" i="4"/>
  <c r="X373" i="4" s="1"/>
  <c r="X99" i="4"/>
  <c r="X370" i="4" s="1"/>
  <c r="X96" i="4"/>
  <c r="X367" i="4" s="1"/>
  <c r="X88" i="4"/>
  <c r="X359" i="4" s="1"/>
  <c r="X84" i="4"/>
  <c r="X355" i="4" s="1"/>
  <c r="X80" i="4"/>
  <c r="X351" i="4" s="1"/>
  <c r="X76" i="4"/>
  <c r="X347" i="4" s="1"/>
  <c r="X72" i="4"/>
  <c r="X343" i="4" s="1"/>
  <c r="X66" i="4"/>
  <c r="X337" i="4" s="1"/>
  <c r="X62" i="4"/>
  <c r="X333" i="4" s="1"/>
  <c r="X59" i="4"/>
  <c r="X330" i="4" s="1"/>
  <c r="X53" i="4"/>
  <c r="X324" i="4" s="1"/>
  <c r="X50" i="4"/>
  <c r="X321" i="4" s="1"/>
  <c r="X46" i="4"/>
  <c r="X317" i="4" s="1"/>
  <c r="X42" i="4"/>
  <c r="AB165" i="4"/>
  <c r="AB163" i="4" s="1"/>
  <c r="AB158" i="4"/>
  <c r="AB429" i="4" s="1"/>
  <c r="AB155" i="4"/>
  <c r="AB426" i="4" s="1"/>
  <c r="AB152" i="4"/>
  <c r="AB423" i="4" s="1"/>
  <c r="AB148" i="4"/>
  <c r="AB419" i="4" s="1"/>
  <c r="AB143" i="4"/>
  <c r="AB414" i="4" s="1"/>
  <c r="AB140" i="4"/>
  <c r="AB411" i="4" s="1"/>
  <c r="AB137" i="4"/>
  <c r="AB408" i="4" s="1"/>
  <c r="AB134" i="4"/>
  <c r="AB405" i="4" s="1"/>
  <c r="AB131" i="4"/>
  <c r="AB402" i="4" s="1"/>
  <c r="AB127" i="4"/>
  <c r="AB398" i="4" s="1"/>
  <c r="AB119" i="4"/>
  <c r="AB390" i="4" s="1"/>
  <c r="AB114" i="4"/>
  <c r="AB108" i="4"/>
  <c r="AB379" i="4" s="1"/>
  <c r="AB102" i="4"/>
  <c r="AB373" i="4" s="1"/>
  <c r="AB99" i="4"/>
  <c r="AB370" i="4" s="1"/>
  <c r="AB96" i="4"/>
  <c r="AB367" i="4" s="1"/>
  <c r="AB88" i="4"/>
  <c r="AB359" i="4" s="1"/>
  <c r="AB84" i="4"/>
  <c r="AB355" i="4" s="1"/>
  <c r="AB80" i="4"/>
  <c r="AB351" i="4" s="1"/>
  <c r="AB76" i="4"/>
  <c r="AB347" i="4" s="1"/>
  <c r="AB72" i="4"/>
  <c r="AB343" i="4" s="1"/>
  <c r="AB66" i="4"/>
  <c r="AB337" i="4" s="1"/>
  <c r="AB62" i="4"/>
  <c r="AB333" i="4" s="1"/>
  <c r="AB59" i="4"/>
  <c r="AB330" i="4" s="1"/>
  <c r="AB53" i="4"/>
  <c r="AB324" i="4" s="1"/>
  <c r="AB50" i="4"/>
  <c r="AB321" i="4" s="1"/>
  <c r="AB46" i="4"/>
  <c r="AB317" i="4" s="1"/>
  <c r="AB42" i="4"/>
  <c r="AF165" i="4"/>
  <c r="AF163" i="4" s="1"/>
  <c r="AF158" i="4"/>
  <c r="AF429" i="4" s="1"/>
  <c r="AF155" i="4"/>
  <c r="AF426" i="4" s="1"/>
  <c r="AF152" i="4"/>
  <c r="AF423" i="4" s="1"/>
  <c r="AF148" i="4"/>
  <c r="AF419" i="4" s="1"/>
  <c r="AF143" i="4"/>
  <c r="AF414" i="4" s="1"/>
  <c r="AF140" i="4"/>
  <c r="AF411" i="4" s="1"/>
  <c r="AF137" i="4"/>
  <c r="AF408" i="4" s="1"/>
  <c r="AF134" i="4"/>
  <c r="AF405" i="4" s="1"/>
  <c r="AF131" i="4"/>
  <c r="AF402" i="4" s="1"/>
  <c r="AF127" i="4"/>
  <c r="AF398" i="4" s="1"/>
  <c r="AF119" i="4"/>
  <c r="AF390" i="4" s="1"/>
  <c r="AF114" i="4"/>
  <c r="AF108" i="4"/>
  <c r="AF379" i="4" s="1"/>
  <c r="AF102" i="4"/>
  <c r="AF373" i="4" s="1"/>
  <c r="AF99" i="4"/>
  <c r="AF370" i="4" s="1"/>
  <c r="AF96" i="4"/>
  <c r="AF367" i="4" s="1"/>
  <c r="AF88" i="4"/>
  <c r="AF359" i="4" s="1"/>
  <c r="AF84" i="4"/>
  <c r="AF355" i="4" s="1"/>
  <c r="AF80" i="4"/>
  <c r="AF351" i="4" s="1"/>
  <c r="AF76" i="4"/>
  <c r="AF347" i="4" s="1"/>
  <c r="AF72" i="4"/>
  <c r="AF343" i="4" s="1"/>
  <c r="AF66" i="4"/>
  <c r="AF337" i="4" s="1"/>
  <c r="AF62" i="4"/>
  <c r="AF333" i="4" s="1"/>
  <c r="AF59" i="4"/>
  <c r="AF330" i="4" s="1"/>
  <c r="AF53" i="4"/>
  <c r="AF324" i="4" s="1"/>
  <c r="AF50" i="4"/>
  <c r="AF321" i="4" s="1"/>
  <c r="AF46" i="4"/>
  <c r="AF317" i="4" s="1"/>
  <c r="AF42" i="4"/>
  <c r="AJ165" i="4"/>
  <c r="AJ163" i="4" s="1"/>
  <c r="AJ158" i="4"/>
  <c r="AJ429" i="4" s="1"/>
  <c r="AJ155" i="4"/>
  <c r="AJ426" i="4" s="1"/>
  <c r="AJ152" i="4"/>
  <c r="AJ423" i="4" s="1"/>
  <c r="AJ148" i="4"/>
  <c r="AJ419" i="4" s="1"/>
  <c r="AJ143" i="4"/>
  <c r="AJ414" i="4" s="1"/>
  <c r="AJ140" i="4"/>
  <c r="AJ411" i="4" s="1"/>
  <c r="AJ137" i="4"/>
  <c r="AJ408" i="4" s="1"/>
  <c r="AJ134" i="4"/>
  <c r="AJ405" i="4" s="1"/>
  <c r="AJ131" i="4"/>
  <c r="AJ402" i="4" s="1"/>
  <c r="AJ127" i="4"/>
  <c r="AJ398" i="4" s="1"/>
  <c r="AJ119" i="4"/>
  <c r="AJ390" i="4" s="1"/>
  <c r="AJ114" i="4"/>
  <c r="AJ108" i="4"/>
  <c r="AJ379" i="4" s="1"/>
  <c r="AJ102" i="4"/>
  <c r="AJ373" i="4" s="1"/>
  <c r="AJ99" i="4"/>
  <c r="AJ370" i="4" s="1"/>
  <c r="AJ96" i="4"/>
  <c r="AJ367" i="4" s="1"/>
  <c r="AJ88" i="4"/>
  <c r="AJ359" i="4" s="1"/>
  <c r="AJ84" i="4"/>
  <c r="AJ355" i="4" s="1"/>
  <c r="AJ80" i="4"/>
  <c r="AJ351" i="4" s="1"/>
  <c r="AJ76" i="4"/>
  <c r="AJ347" i="4" s="1"/>
  <c r="AJ72" i="4"/>
  <c r="AJ343" i="4" s="1"/>
  <c r="AJ66" i="4"/>
  <c r="AJ337" i="4" s="1"/>
  <c r="AJ62" i="4"/>
  <c r="AJ333" i="4" s="1"/>
  <c r="AJ59" i="4"/>
  <c r="AJ330" i="4" s="1"/>
  <c r="AJ53" i="4"/>
  <c r="AJ324" i="4" s="1"/>
  <c r="AJ50" i="4"/>
  <c r="AJ321" i="4" s="1"/>
  <c r="AJ46" i="4"/>
  <c r="AJ317" i="4" s="1"/>
  <c r="AJ42" i="4"/>
  <c r="AN429" i="4"/>
  <c r="AN426" i="4"/>
  <c r="AN423" i="4"/>
  <c r="AN419" i="4"/>
  <c r="AN414" i="4"/>
  <c r="AN411" i="4"/>
  <c r="AN408" i="4"/>
  <c r="AN405" i="4"/>
  <c r="AN402" i="4"/>
  <c r="AN398" i="4"/>
  <c r="AN390" i="4"/>
  <c r="AN385" i="4"/>
  <c r="AN379" i="4"/>
  <c r="AN373" i="4"/>
  <c r="AN370" i="4"/>
  <c r="AN367" i="4"/>
  <c r="AN359" i="4"/>
  <c r="AN355" i="4"/>
  <c r="AN351" i="4"/>
  <c r="AN347" i="4"/>
  <c r="AN343" i="4"/>
  <c r="AN337" i="4"/>
  <c r="AN333" i="4"/>
  <c r="AN330" i="4"/>
  <c r="AN324" i="4"/>
  <c r="AN321" i="4"/>
  <c r="AN317" i="4"/>
  <c r="AN313" i="4"/>
  <c r="AR429" i="4"/>
  <c r="AR426" i="4"/>
  <c r="AR423" i="4"/>
  <c r="AR419" i="4"/>
  <c r="AR414" i="4"/>
  <c r="AR411" i="4"/>
  <c r="AR408" i="4"/>
  <c r="AR405" i="4"/>
  <c r="AR402" i="4"/>
  <c r="AR398" i="4"/>
  <c r="AR390" i="4"/>
  <c r="AR385" i="4"/>
  <c r="AR379" i="4"/>
  <c r="AR373" i="4"/>
  <c r="AR370" i="4"/>
  <c r="AR367" i="4"/>
  <c r="AR359" i="4"/>
  <c r="AR355" i="4"/>
  <c r="AR351" i="4"/>
  <c r="AR347" i="4"/>
  <c r="AR343" i="4"/>
  <c r="AR337" i="4"/>
  <c r="AR333" i="4"/>
  <c r="AR330" i="4"/>
  <c r="AR324" i="4"/>
  <c r="AR321" i="4"/>
  <c r="AR317" i="4"/>
  <c r="AR313" i="4"/>
  <c r="AV429" i="4"/>
  <c r="AV426" i="4"/>
  <c r="AV423" i="4"/>
  <c r="AV419" i="4"/>
  <c r="AV414" i="4"/>
  <c r="AV411" i="4"/>
  <c r="AV408" i="4"/>
  <c r="AV405" i="4"/>
  <c r="AV402" i="4"/>
  <c r="AV398" i="4"/>
  <c r="AV390" i="4"/>
  <c r="AV385" i="4"/>
  <c r="AV379" i="4"/>
  <c r="AV373" i="4"/>
  <c r="AV370" i="4"/>
  <c r="AV367" i="4"/>
  <c r="AV355" i="4"/>
  <c r="AV351" i="4"/>
  <c r="AV347" i="4"/>
  <c r="AV343" i="4"/>
  <c r="AV337" i="4"/>
  <c r="AV333" i="4"/>
  <c r="AV330" i="4"/>
  <c r="AV324" i="4"/>
  <c r="AV321" i="4"/>
  <c r="AV317" i="4"/>
  <c r="AV313" i="4"/>
  <c r="AQ429" i="4"/>
  <c r="AQ426" i="4"/>
  <c r="AQ423" i="4"/>
  <c r="AQ419" i="4"/>
  <c r="AQ414" i="4"/>
  <c r="AQ411" i="4"/>
  <c r="AQ408" i="4"/>
  <c r="AQ405" i="4"/>
  <c r="AQ402" i="4"/>
  <c r="AQ398" i="4"/>
  <c r="AQ390" i="4"/>
  <c r="AQ385" i="4"/>
  <c r="AQ379" i="4"/>
  <c r="AQ373" i="4"/>
  <c r="AQ370" i="4"/>
  <c r="AQ367" i="4"/>
  <c r="AQ355" i="4"/>
  <c r="AQ351" i="4"/>
  <c r="AQ347" i="4"/>
  <c r="AQ343" i="4"/>
  <c r="AQ337" i="4"/>
  <c r="AQ333" i="4"/>
  <c r="AQ330" i="4"/>
  <c r="AQ324" i="4"/>
  <c r="AQ321" i="4"/>
  <c r="AQ317" i="4"/>
  <c r="AQ313" i="4"/>
  <c r="C389" i="4"/>
  <c r="AZ42" i="4" l="1"/>
  <c r="D330" i="4"/>
  <c r="AZ59" i="4"/>
  <c r="AZ330" i="4" s="1"/>
  <c r="D347" i="4"/>
  <c r="AZ76" i="4"/>
  <c r="D367" i="4"/>
  <c r="AZ96" i="4"/>
  <c r="AZ367" i="4" s="1"/>
  <c r="AZ114" i="4"/>
  <c r="AZ385" i="4" s="1"/>
  <c r="D405" i="4"/>
  <c r="AZ134" i="4"/>
  <c r="AZ405" i="4" s="1"/>
  <c r="D419" i="4"/>
  <c r="AZ148" i="4"/>
  <c r="AZ419" i="4" s="1"/>
  <c r="D163" i="4"/>
  <c r="AZ163" i="4" s="1"/>
  <c r="AZ165" i="4"/>
  <c r="AZ436" i="4" s="1"/>
  <c r="D317" i="4"/>
  <c r="AZ46" i="4"/>
  <c r="AZ317" i="4" s="1"/>
  <c r="D333" i="4"/>
  <c r="AZ62" i="4"/>
  <c r="AZ333" i="4" s="1"/>
  <c r="D351" i="4"/>
  <c r="AZ80" i="4"/>
  <c r="AZ351" i="4" s="1"/>
  <c r="D370" i="4"/>
  <c r="AZ99" i="4"/>
  <c r="AZ370" i="4" s="1"/>
  <c r="D390" i="4"/>
  <c r="AZ119" i="4"/>
  <c r="AZ390" i="4" s="1"/>
  <c r="D408" i="4"/>
  <c r="AZ137" i="4"/>
  <c r="AZ408" i="4" s="1"/>
  <c r="D423" i="4"/>
  <c r="AZ152" i="4"/>
  <c r="AZ423" i="4" s="1"/>
  <c r="D321" i="4"/>
  <c r="AZ50" i="4"/>
  <c r="AZ321" i="4" s="1"/>
  <c r="D337" i="4"/>
  <c r="AZ66" i="4"/>
  <c r="AZ337" i="4" s="1"/>
  <c r="D355" i="4"/>
  <c r="AZ84" i="4"/>
  <c r="AZ355" i="4" s="1"/>
  <c r="D373" i="4"/>
  <c r="AZ102" i="4"/>
  <c r="AZ373" i="4" s="1"/>
  <c r="D398" i="4"/>
  <c r="AZ127" i="4"/>
  <c r="AZ398" i="4" s="1"/>
  <c r="D411" i="4"/>
  <c r="AZ140" i="4"/>
  <c r="AZ411" i="4" s="1"/>
  <c r="D426" i="4"/>
  <c r="AZ155" i="4"/>
  <c r="D324" i="4"/>
  <c r="AZ53" i="4"/>
  <c r="AZ324" i="4" s="1"/>
  <c r="D343" i="4"/>
  <c r="AZ72" i="4"/>
  <c r="AZ343" i="4" s="1"/>
  <c r="D359" i="4"/>
  <c r="AZ88" i="4"/>
  <c r="AZ359" i="4" s="1"/>
  <c r="D379" i="4"/>
  <c r="AZ108" i="4"/>
  <c r="D402" i="4"/>
  <c r="AZ131" i="4"/>
  <c r="AZ402" i="4" s="1"/>
  <c r="D414" i="4"/>
  <c r="AZ143" i="4"/>
  <c r="AZ414" i="4" s="1"/>
  <c r="D429" i="4"/>
  <c r="AZ158" i="4"/>
  <c r="AZ429" i="4" s="1"/>
  <c r="AF313" i="4"/>
  <c r="AF170" i="4"/>
  <c r="L313" i="4"/>
  <c r="L170" i="4"/>
  <c r="H26" i="7" s="1"/>
  <c r="X313" i="4"/>
  <c r="X170" i="4"/>
  <c r="AQ112" i="4"/>
  <c r="AQ383" i="4" s="1"/>
  <c r="AQ170" i="4"/>
  <c r="P28" i="7" s="1"/>
  <c r="P313" i="4"/>
  <c r="P170" i="4"/>
  <c r="AU112" i="4"/>
  <c r="AU170" i="4"/>
  <c r="Q28" i="7" s="1"/>
  <c r="AB313" i="4"/>
  <c r="AB170" i="4"/>
  <c r="AJ313" i="4"/>
  <c r="AJ170" i="4"/>
  <c r="H313" i="4"/>
  <c r="H170" i="4"/>
  <c r="G26" i="7" s="1"/>
  <c r="T313" i="4"/>
  <c r="T170" i="4"/>
  <c r="D313" i="4"/>
  <c r="D170" i="4"/>
  <c r="F26" i="7" s="1"/>
  <c r="AQ389" i="4"/>
  <c r="L385" i="4"/>
  <c r="L112" i="4"/>
  <c r="L383" i="4" s="1"/>
  <c r="AI389" i="4"/>
  <c r="AI112" i="4"/>
  <c r="AI383" i="4" s="1"/>
  <c r="X385" i="4"/>
  <c r="X112" i="4"/>
  <c r="X383" i="4" s="1"/>
  <c r="AE389" i="4"/>
  <c r="AE112" i="4"/>
  <c r="AE383" i="4" s="1"/>
  <c r="O389" i="4"/>
  <c r="O112" i="4"/>
  <c r="O383" i="4" s="1"/>
  <c r="S389" i="4"/>
  <c r="S112" i="4"/>
  <c r="S383" i="4" s="1"/>
  <c r="AJ385" i="4"/>
  <c r="AJ112" i="4"/>
  <c r="AJ383" i="4" s="1"/>
  <c r="D385" i="4"/>
  <c r="D112" i="4"/>
  <c r="P385" i="4"/>
  <c r="P112" i="4"/>
  <c r="P383" i="4" s="1"/>
  <c r="K389" i="4"/>
  <c r="K112" i="4"/>
  <c r="K383" i="4" s="1"/>
  <c r="AA389" i="4"/>
  <c r="AA112" i="4"/>
  <c r="AA383" i="4" s="1"/>
  <c r="AB385" i="4"/>
  <c r="AB112" i="4"/>
  <c r="AB383" i="4" s="1"/>
  <c r="H385" i="4"/>
  <c r="H112" i="4"/>
  <c r="H383" i="4" s="1"/>
  <c r="W389" i="4"/>
  <c r="W112" i="4"/>
  <c r="W383" i="4" s="1"/>
  <c r="G389" i="4"/>
  <c r="G112" i="4"/>
  <c r="G383" i="4" s="1"/>
  <c r="AF385" i="4"/>
  <c r="AF112" i="4"/>
  <c r="AF383" i="4" s="1"/>
  <c r="T385" i="4"/>
  <c r="T112" i="4"/>
  <c r="T383" i="4" s="1"/>
  <c r="AU389" i="4"/>
  <c r="AE441" i="4"/>
  <c r="W441" i="4"/>
  <c r="AA441" i="4"/>
  <c r="AQ434" i="4"/>
  <c r="AQ436" i="4"/>
  <c r="AF434" i="4"/>
  <c r="AF436" i="4"/>
  <c r="O441" i="4"/>
  <c r="AR434" i="4"/>
  <c r="AR436" i="4"/>
  <c r="L434" i="4"/>
  <c r="L436" i="4"/>
  <c r="X434" i="4"/>
  <c r="X436" i="4"/>
  <c r="AJ434" i="4"/>
  <c r="AJ436" i="4"/>
  <c r="D434" i="4"/>
  <c r="D436" i="4"/>
  <c r="AV434" i="4"/>
  <c r="AV436" i="4"/>
  <c r="P434" i="4"/>
  <c r="P436" i="4"/>
  <c r="S441" i="4"/>
  <c r="AM441" i="4"/>
  <c r="AB434" i="4"/>
  <c r="AB436" i="4"/>
  <c r="AN434" i="4"/>
  <c r="AN436" i="4"/>
  <c r="H434" i="4"/>
  <c r="H436" i="4"/>
  <c r="AI441" i="4"/>
  <c r="T434" i="4"/>
  <c r="T436" i="4"/>
  <c r="AF58" i="4"/>
  <c r="AF329" i="4" s="1"/>
  <c r="T93" i="4"/>
  <c r="T364" i="4" s="1"/>
  <c r="P58" i="4"/>
  <c r="P329" i="4" s="1"/>
  <c r="AV383" i="4"/>
  <c r="AR364" i="4"/>
  <c r="H93" i="4"/>
  <c r="H364" i="4" s="1"/>
  <c r="AZ379" i="4"/>
  <c r="AQ342" i="4"/>
  <c r="AZ347" i="4"/>
  <c r="AV364" i="4"/>
  <c r="AB93" i="4"/>
  <c r="AB364" i="4" s="1"/>
  <c r="T58" i="4"/>
  <c r="T329" i="4" s="1"/>
  <c r="AZ426" i="4"/>
  <c r="AR383" i="4"/>
  <c r="AF93" i="4"/>
  <c r="AF364" i="4" s="1"/>
  <c r="P93" i="4"/>
  <c r="P364" i="4" s="1"/>
  <c r="L71" i="4"/>
  <c r="L342" i="4" s="1"/>
  <c r="AB58" i="4"/>
  <c r="AB329" i="4" s="1"/>
  <c r="H58" i="4"/>
  <c r="H329" i="4" s="1"/>
  <c r="L58" i="4"/>
  <c r="L329" i="4" s="1"/>
  <c r="D58" i="4"/>
  <c r="AV312" i="4"/>
  <c r="AR329" i="4"/>
  <c r="AN383" i="4"/>
  <c r="AB41" i="4"/>
  <c r="AB312" i="4" s="1"/>
  <c r="H71" i="4"/>
  <c r="H342" i="4" s="1"/>
  <c r="AN441" i="4"/>
  <c r="AJ41" i="4"/>
  <c r="AJ312" i="4" s="1"/>
  <c r="H41" i="4"/>
  <c r="H312" i="4" s="1"/>
  <c r="D71" i="4"/>
  <c r="AQ312" i="4"/>
  <c r="AV329" i="4"/>
  <c r="AR342" i="4"/>
  <c r="AN342" i="4"/>
  <c r="X58" i="4"/>
  <c r="X329" i="4" s="1"/>
  <c r="AQ329" i="4"/>
  <c r="AQ364" i="4"/>
  <c r="AV342" i="4"/>
  <c r="AR441" i="4"/>
  <c r="AJ58" i="4"/>
  <c r="AJ329" i="4" s="1"/>
  <c r="X93" i="4"/>
  <c r="X364" i="4" s="1"/>
  <c r="AN329" i="4"/>
  <c r="AN364" i="4"/>
  <c r="X41" i="4"/>
  <c r="X312" i="4" s="1"/>
  <c r="X71" i="4"/>
  <c r="X342" i="4" s="1"/>
  <c r="T71" i="4"/>
  <c r="T342" i="4" s="1"/>
  <c r="P41" i="4"/>
  <c r="P312" i="4" s="1"/>
  <c r="D93" i="4"/>
  <c r="AV441" i="4"/>
  <c r="AR312" i="4"/>
  <c r="AJ71" i="4"/>
  <c r="AJ342" i="4" s="1"/>
  <c r="AJ93" i="4"/>
  <c r="AJ364" i="4" s="1"/>
  <c r="AF71" i="4"/>
  <c r="AF342" i="4" s="1"/>
  <c r="AB71" i="4"/>
  <c r="AB342" i="4" s="1"/>
  <c r="P71" i="4"/>
  <c r="P342" i="4" s="1"/>
  <c r="L41" i="4"/>
  <c r="L312" i="4" s="1"/>
  <c r="L93" i="4"/>
  <c r="L364" i="4" s="1"/>
  <c r="D41" i="4"/>
  <c r="T41" i="4"/>
  <c r="T312" i="4" s="1"/>
  <c r="AF41" i="4"/>
  <c r="AF312" i="4" s="1"/>
  <c r="AN312" i="4"/>
  <c r="D329" i="4" l="1"/>
  <c r="AZ58" i="4"/>
  <c r="AZ329" i="4" s="1"/>
  <c r="D364" i="4"/>
  <c r="AZ93" i="4"/>
  <c r="AZ364" i="4" s="1"/>
  <c r="D383" i="4"/>
  <c r="AZ112" i="4"/>
  <c r="AZ383" i="4" s="1"/>
  <c r="D342" i="4"/>
  <c r="AZ71" i="4"/>
  <c r="AZ342" i="4" s="1"/>
  <c r="D312" i="4"/>
  <c r="AZ41" i="4"/>
  <c r="AZ312" i="4" s="1"/>
  <c r="T441" i="4"/>
  <c r="J26" i="7"/>
  <c r="AJ441" i="4"/>
  <c r="N26" i="7"/>
  <c r="AB441" i="4"/>
  <c r="L26" i="7"/>
  <c r="P441" i="4"/>
  <c r="I26" i="7"/>
  <c r="X441" i="4"/>
  <c r="K26" i="7"/>
  <c r="AF441" i="4"/>
  <c r="M26" i="7"/>
  <c r="AZ313" i="4"/>
  <c r="AZ170" i="4"/>
  <c r="AZ441" i="4" s="1"/>
  <c r="G441" i="4"/>
  <c r="H441" i="4"/>
  <c r="L441" i="4"/>
  <c r="K441" i="4"/>
  <c r="D441" i="4"/>
  <c r="AZ434" i="4"/>
  <c r="AK165" i="4"/>
  <c r="AK158" i="4"/>
  <c r="AK155" i="4"/>
  <c r="AK152" i="4"/>
  <c r="AK148" i="4"/>
  <c r="AK143" i="4"/>
  <c r="AK140" i="4"/>
  <c r="AK137" i="4"/>
  <c r="AK134" i="4"/>
  <c r="AK131" i="4"/>
  <c r="AK127" i="4"/>
  <c r="AK119" i="4"/>
  <c r="AK114" i="4"/>
  <c r="AK108" i="4"/>
  <c r="AK102" i="4"/>
  <c r="AK99" i="4"/>
  <c r="AK96" i="4"/>
  <c r="AK88" i="4"/>
  <c r="AK84" i="4"/>
  <c r="AK80" i="4"/>
  <c r="AK76" i="4"/>
  <c r="AK72" i="4"/>
  <c r="AK66" i="4"/>
  <c r="AK62" i="4"/>
  <c r="AK59" i="4"/>
  <c r="AK53" i="4"/>
  <c r="AL53" i="4" s="1"/>
  <c r="AK50" i="4"/>
  <c r="AL50" i="4" s="1"/>
  <c r="AK46" i="4"/>
  <c r="AL46" i="4" s="1"/>
  <c r="AK42" i="4"/>
  <c r="AG165" i="4"/>
  <c r="AG158" i="4"/>
  <c r="AG155" i="4"/>
  <c r="AG152" i="4"/>
  <c r="AG148" i="4"/>
  <c r="AG143" i="4"/>
  <c r="AG140" i="4"/>
  <c r="AG137" i="4"/>
  <c r="AG134" i="4"/>
  <c r="AG131" i="4"/>
  <c r="AG127" i="4"/>
  <c r="AG119" i="4"/>
  <c r="AG114" i="4"/>
  <c r="AG108" i="4"/>
  <c r="AG102" i="4"/>
  <c r="AG99" i="4"/>
  <c r="AG96" i="4"/>
  <c r="AG88" i="4"/>
  <c r="AG84" i="4"/>
  <c r="AG80" i="4"/>
  <c r="AG76" i="4"/>
  <c r="AG72" i="4"/>
  <c r="AG66" i="4"/>
  <c r="AG62" i="4"/>
  <c r="AG59" i="4"/>
  <c r="AG53" i="4"/>
  <c r="AH53" i="4" s="1"/>
  <c r="AG50" i="4"/>
  <c r="AH50" i="4" s="1"/>
  <c r="AG46" i="4"/>
  <c r="AH46" i="4" s="1"/>
  <c r="AG42" i="4"/>
  <c r="AC165" i="4"/>
  <c r="AC158" i="4"/>
  <c r="AC155" i="4"/>
  <c r="AC152" i="4"/>
  <c r="AC148" i="4"/>
  <c r="AC143" i="4"/>
  <c r="AC140" i="4"/>
  <c r="AC137" i="4"/>
  <c r="AC134" i="4"/>
  <c r="AC131" i="4"/>
  <c r="AC127" i="4"/>
  <c r="AC119" i="4"/>
  <c r="AC114" i="4"/>
  <c r="AC108" i="4"/>
  <c r="AC102" i="4"/>
  <c r="AC99" i="4"/>
  <c r="AC96" i="4"/>
  <c r="AC88" i="4"/>
  <c r="AC84" i="4"/>
  <c r="AC80" i="4"/>
  <c r="AC76" i="4"/>
  <c r="AC72" i="4"/>
  <c r="AC66" i="4"/>
  <c r="AC62" i="4"/>
  <c r="AC59" i="4"/>
  <c r="AC53" i="4"/>
  <c r="AD53" i="4" s="1"/>
  <c r="AC50" i="4"/>
  <c r="AD50" i="4" s="1"/>
  <c r="AC46" i="4"/>
  <c r="AD46" i="4" s="1"/>
  <c r="AC42" i="4"/>
  <c r="Y165" i="4"/>
  <c r="Y158" i="4"/>
  <c r="Y155" i="4"/>
  <c r="Y152" i="4"/>
  <c r="Y148" i="4"/>
  <c r="Y143" i="4"/>
  <c r="Y140" i="4"/>
  <c r="Y137" i="4"/>
  <c r="Y134" i="4"/>
  <c r="Y131" i="4"/>
  <c r="Y127" i="4"/>
  <c r="Y119" i="4"/>
  <c r="Y114" i="4"/>
  <c r="Y108" i="4"/>
  <c r="Y102" i="4"/>
  <c r="Y99" i="4"/>
  <c r="Y96" i="4"/>
  <c r="Y88" i="4"/>
  <c r="Y84" i="4"/>
  <c r="Y80" i="4"/>
  <c r="Y76" i="4"/>
  <c r="Y72" i="4"/>
  <c r="Y66" i="4"/>
  <c r="Y62" i="4"/>
  <c r="Y59" i="4"/>
  <c r="Y53" i="4"/>
  <c r="Z53" i="4" s="1"/>
  <c r="Y50" i="4"/>
  <c r="Z50" i="4" s="1"/>
  <c r="Y46" i="4"/>
  <c r="Z46" i="4" s="1"/>
  <c r="Y42" i="4"/>
  <c r="U165" i="4"/>
  <c r="U158" i="4"/>
  <c r="U155" i="4"/>
  <c r="U152" i="4"/>
  <c r="U148" i="4"/>
  <c r="U143" i="4"/>
  <c r="U140" i="4"/>
  <c r="U137" i="4"/>
  <c r="U134" i="4"/>
  <c r="U131" i="4"/>
  <c r="U127" i="4"/>
  <c r="U119" i="4"/>
  <c r="U114" i="4"/>
  <c r="U108" i="4"/>
  <c r="U102" i="4"/>
  <c r="U99" i="4"/>
  <c r="U96" i="4"/>
  <c r="U88" i="4"/>
  <c r="U84" i="4"/>
  <c r="U80" i="4"/>
  <c r="U76" i="4"/>
  <c r="U72" i="4"/>
  <c r="U66" i="4"/>
  <c r="U62" i="4"/>
  <c r="U59" i="4"/>
  <c r="U53" i="4"/>
  <c r="V53" i="4" s="1"/>
  <c r="U50" i="4"/>
  <c r="V50" i="4" s="1"/>
  <c r="U46" i="4"/>
  <c r="V46" i="4" s="1"/>
  <c r="U42" i="4"/>
  <c r="Q165" i="4"/>
  <c r="Q163" i="4" s="1"/>
  <c r="R163" i="4" s="1"/>
  <c r="Q158" i="4"/>
  <c r="Q155" i="4"/>
  <c r="Q152" i="4"/>
  <c r="Q148" i="4"/>
  <c r="Q143" i="4"/>
  <c r="Q140" i="4"/>
  <c r="Q137" i="4"/>
  <c r="Q134" i="4"/>
  <c r="Q131" i="4"/>
  <c r="Q127" i="4"/>
  <c r="Q119" i="4"/>
  <c r="Q114" i="4"/>
  <c r="Q108" i="4"/>
  <c r="Q102" i="4"/>
  <c r="Q99" i="4"/>
  <c r="Q96" i="4"/>
  <c r="Q88" i="4"/>
  <c r="Q84" i="4"/>
  <c r="Q80" i="4"/>
  <c r="Q76" i="4"/>
  <c r="Q72" i="4"/>
  <c r="Q66" i="4"/>
  <c r="Q62" i="4"/>
  <c r="Q59" i="4"/>
  <c r="Q53" i="4"/>
  <c r="R53" i="4" s="1"/>
  <c r="Q50" i="4"/>
  <c r="R50" i="4" s="1"/>
  <c r="Q46" i="4"/>
  <c r="R46" i="4" s="1"/>
  <c r="Q42" i="4"/>
  <c r="M165" i="4"/>
  <c r="M163" i="4" s="1"/>
  <c r="N163" i="4" s="1"/>
  <c r="M158" i="4"/>
  <c r="M155" i="4"/>
  <c r="M152" i="4"/>
  <c r="M148" i="4"/>
  <c r="M143" i="4"/>
  <c r="M140" i="4"/>
  <c r="M137" i="4"/>
  <c r="M134" i="4"/>
  <c r="M131" i="4"/>
  <c r="M127" i="4"/>
  <c r="M119" i="4"/>
  <c r="M114" i="4"/>
  <c r="M108" i="4"/>
  <c r="M102" i="4"/>
  <c r="M99" i="4"/>
  <c r="M96" i="4"/>
  <c r="M88" i="4"/>
  <c r="M84" i="4"/>
  <c r="M80" i="4"/>
  <c r="M76" i="4"/>
  <c r="M72" i="4"/>
  <c r="M66" i="4"/>
  <c r="M62" i="4"/>
  <c r="M59" i="4"/>
  <c r="M53" i="4"/>
  <c r="N53" i="4" s="1"/>
  <c r="M50" i="4"/>
  <c r="N50" i="4" s="1"/>
  <c r="M46" i="4"/>
  <c r="N46" i="4" s="1"/>
  <c r="M42" i="4"/>
  <c r="I165" i="4"/>
  <c r="I163" i="4" s="1"/>
  <c r="J163" i="4" s="1"/>
  <c r="I158" i="4"/>
  <c r="I155" i="4"/>
  <c r="I152" i="4"/>
  <c r="I148" i="4"/>
  <c r="I143" i="4"/>
  <c r="I140" i="4"/>
  <c r="I137" i="4"/>
  <c r="I134" i="4"/>
  <c r="I131" i="4"/>
  <c r="I127" i="4"/>
  <c r="I119" i="4"/>
  <c r="I114" i="4"/>
  <c r="I108" i="4"/>
  <c r="I102" i="4"/>
  <c r="I99" i="4"/>
  <c r="I96" i="4"/>
  <c r="I88" i="4"/>
  <c r="I84" i="4"/>
  <c r="I80" i="4"/>
  <c r="I76" i="4"/>
  <c r="I72" i="4"/>
  <c r="I66" i="4"/>
  <c r="I62" i="4"/>
  <c r="I59" i="4"/>
  <c r="I53" i="4"/>
  <c r="J53" i="4" s="1"/>
  <c r="I50" i="4"/>
  <c r="J50" i="4" s="1"/>
  <c r="I46" i="4"/>
  <c r="J46" i="4" s="1"/>
  <c r="I42" i="4"/>
  <c r="R26" i="7" l="1"/>
  <c r="S26" i="7"/>
  <c r="AL42" i="4"/>
  <c r="AL313" i="4" s="1"/>
  <c r="AK170" i="4"/>
  <c r="Z42" i="4"/>
  <c r="Z313" i="4" s="1"/>
  <c r="Y170" i="4"/>
  <c r="N42" i="4"/>
  <c r="N313" i="4" s="1"/>
  <c r="M170" i="4"/>
  <c r="R42" i="4"/>
  <c r="R313" i="4" s="1"/>
  <c r="Q170" i="4"/>
  <c r="AH42" i="4"/>
  <c r="AH313" i="4" s="1"/>
  <c r="AG170" i="4"/>
  <c r="AD42" i="4"/>
  <c r="AD313" i="4" s="1"/>
  <c r="AC170" i="4"/>
  <c r="U170" i="4"/>
  <c r="J42" i="4"/>
  <c r="J313" i="4" s="1"/>
  <c r="I170" i="4"/>
  <c r="G25" i="7" s="1"/>
  <c r="G27" i="7" s="1"/>
  <c r="AC436" i="4"/>
  <c r="AC163" i="4"/>
  <c r="AD163" i="4" s="1"/>
  <c r="AK436" i="4"/>
  <c r="AK163" i="4"/>
  <c r="AL163" i="4" s="1"/>
  <c r="Y436" i="4"/>
  <c r="Y163" i="4"/>
  <c r="Z163" i="4" s="1"/>
  <c r="U436" i="4"/>
  <c r="U163" i="4"/>
  <c r="V163" i="4" s="1"/>
  <c r="AG436" i="4"/>
  <c r="AG163" i="4"/>
  <c r="AH163" i="4" s="1"/>
  <c r="U313" i="4"/>
  <c r="V42" i="4"/>
  <c r="M112" i="4"/>
  <c r="N112" i="4" s="1"/>
  <c r="AG112" i="4"/>
  <c r="AH112" i="4" s="1"/>
  <c r="I112" i="4"/>
  <c r="J112" i="4" s="1"/>
  <c r="Q112" i="4"/>
  <c r="R112" i="4" s="1"/>
  <c r="AC112" i="4"/>
  <c r="AD112" i="4" s="1"/>
  <c r="AK112" i="4"/>
  <c r="AL112" i="4" s="1"/>
  <c r="Y112" i="4"/>
  <c r="Z112" i="4" s="1"/>
  <c r="U112" i="4"/>
  <c r="V112" i="4" s="1"/>
  <c r="J76" i="4"/>
  <c r="J347" i="4" s="1"/>
  <c r="I347" i="4"/>
  <c r="N88" i="4"/>
  <c r="N359" i="4" s="1"/>
  <c r="M359" i="4"/>
  <c r="R66" i="4"/>
  <c r="R337" i="4" s="1"/>
  <c r="Q337" i="4"/>
  <c r="V317" i="4"/>
  <c r="U317" i="4"/>
  <c r="V152" i="4"/>
  <c r="V423" i="4" s="1"/>
  <c r="U423" i="4"/>
  <c r="AD108" i="4"/>
  <c r="AD379" i="4" s="1"/>
  <c r="AC379" i="4"/>
  <c r="AH127" i="4"/>
  <c r="AH398" i="4" s="1"/>
  <c r="AG398" i="4"/>
  <c r="AH155" i="4"/>
  <c r="AH426" i="4" s="1"/>
  <c r="AG426" i="4"/>
  <c r="AL99" i="4"/>
  <c r="AL370" i="4" s="1"/>
  <c r="AK370" i="4"/>
  <c r="AL137" i="4"/>
  <c r="AL408" i="4" s="1"/>
  <c r="AK408" i="4"/>
  <c r="AP313" i="4"/>
  <c r="AO313" i="4"/>
  <c r="AP76" i="4"/>
  <c r="AP347" i="4" s="1"/>
  <c r="AO347" i="4"/>
  <c r="AP114" i="4"/>
  <c r="AP385" i="4" s="1"/>
  <c r="AO385" i="4"/>
  <c r="AP148" i="4"/>
  <c r="AP419" i="4" s="1"/>
  <c r="AO419" i="4"/>
  <c r="J317" i="4"/>
  <c r="I317" i="4"/>
  <c r="J119" i="4"/>
  <c r="J390" i="4" s="1"/>
  <c r="I390" i="4"/>
  <c r="N59" i="4"/>
  <c r="N330" i="4" s="1"/>
  <c r="M330" i="4"/>
  <c r="N134" i="4"/>
  <c r="N405" i="4" s="1"/>
  <c r="M405" i="4"/>
  <c r="R72" i="4"/>
  <c r="R343" i="4" s="1"/>
  <c r="Q343" i="4"/>
  <c r="V321" i="4"/>
  <c r="U321" i="4"/>
  <c r="V127" i="4"/>
  <c r="V398" i="4" s="1"/>
  <c r="U398" i="4"/>
  <c r="Z62" i="4"/>
  <c r="Z333" i="4" s="1"/>
  <c r="Y333" i="4"/>
  <c r="Z137" i="4"/>
  <c r="Z408" i="4" s="1"/>
  <c r="Y408" i="4"/>
  <c r="AD76" i="4"/>
  <c r="AD347" i="4" s="1"/>
  <c r="AC347" i="4"/>
  <c r="AD148" i="4"/>
  <c r="AD419" i="4" s="1"/>
  <c r="AC419" i="4"/>
  <c r="AH88" i="4"/>
  <c r="AH359" i="4" s="1"/>
  <c r="AG359" i="4"/>
  <c r="AH158" i="4"/>
  <c r="AH429" i="4" s="1"/>
  <c r="AG429" i="4"/>
  <c r="AL102" i="4"/>
  <c r="AL373" i="4" s="1"/>
  <c r="AK373" i="4"/>
  <c r="AP317" i="4"/>
  <c r="AO317" i="4"/>
  <c r="AP152" i="4"/>
  <c r="AP423" i="4" s="1"/>
  <c r="AO423" i="4"/>
  <c r="J84" i="4"/>
  <c r="J355" i="4" s="1"/>
  <c r="I355" i="4"/>
  <c r="J155" i="4"/>
  <c r="J426" i="4" s="1"/>
  <c r="I426" i="4"/>
  <c r="N99" i="4"/>
  <c r="N370" i="4" s="1"/>
  <c r="M370" i="4"/>
  <c r="Q313" i="4"/>
  <c r="R114" i="4"/>
  <c r="R385" i="4" s="1"/>
  <c r="Q385" i="4"/>
  <c r="V324" i="4"/>
  <c r="U324" i="4"/>
  <c r="V131" i="4"/>
  <c r="V402" i="4" s="1"/>
  <c r="U402" i="4"/>
  <c r="Z66" i="4"/>
  <c r="Z337" i="4" s="1"/>
  <c r="Y337" i="4"/>
  <c r="Z140" i="4"/>
  <c r="Z411" i="4" s="1"/>
  <c r="Y411" i="4"/>
  <c r="AD80" i="4"/>
  <c r="AD351" i="4" s="1"/>
  <c r="AC351" i="4"/>
  <c r="AD152" i="4"/>
  <c r="AD423" i="4" s="1"/>
  <c r="AC423" i="4"/>
  <c r="AH96" i="4"/>
  <c r="AH367" i="4" s="1"/>
  <c r="AG367" i="4"/>
  <c r="AL72" i="4"/>
  <c r="AL343" i="4" s="1"/>
  <c r="AK343" i="4"/>
  <c r="AL108" i="4"/>
  <c r="AL379" i="4" s="1"/>
  <c r="AK379" i="4"/>
  <c r="AL143" i="4"/>
  <c r="AL414" i="4" s="1"/>
  <c r="AK414" i="4"/>
  <c r="AP321" i="4"/>
  <c r="AO321" i="4"/>
  <c r="AP84" i="4"/>
  <c r="AP355" i="4" s="1"/>
  <c r="AO355" i="4"/>
  <c r="AP127" i="4"/>
  <c r="AP398" i="4" s="1"/>
  <c r="AO398" i="4"/>
  <c r="AP155" i="4"/>
  <c r="AP426" i="4" s="1"/>
  <c r="AO426" i="4"/>
  <c r="J324" i="4"/>
  <c r="I324" i="4"/>
  <c r="J131" i="4"/>
  <c r="J402" i="4" s="1"/>
  <c r="I402" i="4"/>
  <c r="N66" i="4"/>
  <c r="N337" i="4" s="1"/>
  <c r="M337" i="4"/>
  <c r="N140" i="4"/>
  <c r="N411" i="4" s="1"/>
  <c r="M411" i="4"/>
  <c r="R80" i="4"/>
  <c r="R351" i="4" s="1"/>
  <c r="Q351" i="4"/>
  <c r="R152" i="4"/>
  <c r="R423" i="4" s="1"/>
  <c r="Q423" i="4"/>
  <c r="V96" i="4"/>
  <c r="V367" i="4" s="1"/>
  <c r="U367" i="4"/>
  <c r="V134" i="4"/>
  <c r="V405" i="4" s="1"/>
  <c r="U405" i="4"/>
  <c r="Z72" i="4"/>
  <c r="Z343" i="4" s="1"/>
  <c r="Y343" i="4"/>
  <c r="Z143" i="4"/>
  <c r="Z414" i="4" s="1"/>
  <c r="Y414" i="4"/>
  <c r="AD84" i="4"/>
  <c r="AD355" i="4" s="1"/>
  <c r="AC355" i="4"/>
  <c r="AD155" i="4"/>
  <c r="AD426" i="4" s="1"/>
  <c r="AC426" i="4"/>
  <c r="AH99" i="4"/>
  <c r="AH370" i="4" s="1"/>
  <c r="AG370" i="4"/>
  <c r="AK313" i="4"/>
  <c r="AL114" i="4"/>
  <c r="AL385" i="4" s="1"/>
  <c r="AK385" i="4"/>
  <c r="AP324" i="4"/>
  <c r="AO324" i="4"/>
  <c r="AP131" i="4"/>
  <c r="AP402" i="4" s="1"/>
  <c r="AO402" i="4"/>
  <c r="J96" i="4"/>
  <c r="J367" i="4" s="1"/>
  <c r="I367" i="4"/>
  <c r="J165" i="4"/>
  <c r="J436" i="4" s="1"/>
  <c r="I436" i="4"/>
  <c r="N108" i="4"/>
  <c r="N379" i="4" s="1"/>
  <c r="M379" i="4"/>
  <c r="R321" i="4"/>
  <c r="Q321" i="4"/>
  <c r="R127" i="4"/>
  <c r="R398" i="4" s="1"/>
  <c r="Q398" i="4"/>
  <c r="V62" i="4"/>
  <c r="V333" i="4" s="1"/>
  <c r="U333" i="4"/>
  <c r="V137" i="4"/>
  <c r="V408" i="4" s="1"/>
  <c r="U408" i="4"/>
  <c r="Z76" i="4"/>
  <c r="Z347" i="4" s="1"/>
  <c r="Y347" i="4"/>
  <c r="Z148" i="4"/>
  <c r="Z419" i="4" s="1"/>
  <c r="Y419" i="4"/>
  <c r="AD88" i="4"/>
  <c r="AD359" i="4" s="1"/>
  <c r="AC359" i="4"/>
  <c r="AD158" i="4"/>
  <c r="AD429" i="4" s="1"/>
  <c r="AC429" i="4"/>
  <c r="AH102" i="4"/>
  <c r="AH373" i="4" s="1"/>
  <c r="AG373" i="4"/>
  <c r="AL152" i="4"/>
  <c r="AL423" i="4" s="1"/>
  <c r="AK423" i="4"/>
  <c r="J62" i="4"/>
  <c r="J333" i="4" s="1"/>
  <c r="I333" i="4"/>
  <c r="J137" i="4"/>
  <c r="J408" i="4" s="1"/>
  <c r="I408" i="4"/>
  <c r="N76" i="4"/>
  <c r="N347" i="4" s="1"/>
  <c r="M347" i="4"/>
  <c r="N148" i="4"/>
  <c r="N419" i="4" s="1"/>
  <c r="M419" i="4"/>
  <c r="R88" i="4"/>
  <c r="R359" i="4" s="1"/>
  <c r="Q359" i="4"/>
  <c r="R158" i="4"/>
  <c r="R429" i="4" s="1"/>
  <c r="Q429" i="4"/>
  <c r="V102" i="4"/>
  <c r="V373" i="4" s="1"/>
  <c r="U373" i="4"/>
  <c r="Z317" i="4"/>
  <c r="Y317" i="4"/>
  <c r="Z119" i="4"/>
  <c r="Z390" i="4" s="1"/>
  <c r="Y390" i="4"/>
  <c r="Z152" i="4"/>
  <c r="Z423" i="4" s="1"/>
  <c r="Y423" i="4"/>
  <c r="AD96" i="4"/>
  <c r="AD367" i="4" s="1"/>
  <c r="AC367" i="4"/>
  <c r="AD134" i="4"/>
  <c r="AD405" i="4" s="1"/>
  <c r="AC405" i="4"/>
  <c r="AH72" i="4"/>
  <c r="AH343" i="4" s="1"/>
  <c r="AG343" i="4"/>
  <c r="AH143" i="4"/>
  <c r="AH414" i="4" s="1"/>
  <c r="AG414" i="4"/>
  <c r="AL84" i="4"/>
  <c r="AL355" i="4" s="1"/>
  <c r="AK355" i="4"/>
  <c r="AL155" i="4"/>
  <c r="AL426" i="4" s="1"/>
  <c r="AK426" i="4"/>
  <c r="AP99" i="4"/>
  <c r="AP370" i="4" s="1"/>
  <c r="AO370" i="4"/>
  <c r="J66" i="4"/>
  <c r="J337" i="4" s="1"/>
  <c r="I337" i="4"/>
  <c r="J102" i="4"/>
  <c r="J373" i="4" s="1"/>
  <c r="I373" i="4"/>
  <c r="J140" i="4"/>
  <c r="J411" i="4" s="1"/>
  <c r="I411" i="4"/>
  <c r="N317" i="4"/>
  <c r="M317" i="4"/>
  <c r="N80" i="4"/>
  <c r="N351" i="4" s="1"/>
  <c r="M351" i="4"/>
  <c r="N119" i="4"/>
  <c r="N390" i="4" s="1"/>
  <c r="M390" i="4"/>
  <c r="N152" i="4"/>
  <c r="N423" i="4" s="1"/>
  <c r="M423" i="4"/>
  <c r="R59" i="4"/>
  <c r="R330" i="4" s="1"/>
  <c r="Q330" i="4"/>
  <c r="R96" i="4"/>
  <c r="R367" i="4" s="1"/>
  <c r="Q367" i="4"/>
  <c r="R134" i="4"/>
  <c r="R405" i="4" s="1"/>
  <c r="Q405" i="4"/>
  <c r="R165" i="4"/>
  <c r="R436" i="4" s="1"/>
  <c r="Q436" i="4"/>
  <c r="V72" i="4"/>
  <c r="V343" i="4" s="1"/>
  <c r="U343" i="4"/>
  <c r="V108" i="4"/>
  <c r="V379" i="4" s="1"/>
  <c r="U379" i="4"/>
  <c r="V143" i="4"/>
  <c r="V414" i="4" s="1"/>
  <c r="U414" i="4"/>
  <c r="Z321" i="4"/>
  <c r="Y321" i="4"/>
  <c r="Z84" i="4"/>
  <c r="Z355" i="4" s="1"/>
  <c r="Y355" i="4"/>
  <c r="Z127" i="4"/>
  <c r="Z398" i="4" s="1"/>
  <c r="Y398" i="4"/>
  <c r="Z155" i="4"/>
  <c r="Z426" i="4" s="1"/>
  <c r="Y426" i="4"/>
  <c r="AD62" i="4"/>
  <c r="AD333" i="4" s="1"/>
  <c r="AC333" i="4"/>
  <c r="AD99" i="4"/>
  <c r="AD370" i="4" s="1"/>
  <c r="AC370" i="4"/>
  <c r="AD137" i="4"/>
  <c r="AD408" i="4" s="1"/>
  <c r="AC408" i="4"/>
  <c r="AG313" i="4"/>
  <c r="AH76" i="4"/>
  <c r="AH347" i="4" s="1"/>
  <c r="AG347" i="4"/>
  <c r="AH114" i="4"/>
  <c r="AH385" i="4" s="1"/>
  <c r="AG385" i="4"/>
  <c r="AH148" i="4"/>
  <c r="AH419" i="4" s="1"/>
  <c r="AG419" i="4"/>
  <c r="AL324" i="4"/>
  <c r="AK324" i="4"/>
  <c r="AL88" i="4"/>
  <c r="AL359" i="4" s="1"/>
  <c r="AK359" i="4"/>
  <c r="AL131" i="4"/>
  <c r="AL402" i="4" s="1"/>
  <c r="AK402" i="4"/>
  <c r="AL158" i="4"/>
  <c r="AL429" i="4" s="1"/>
  <c r="AK429" i="4"/>
  <c r="AP66" i="4"/>
  <c r="AP337" i="4" s="1"/>
  <c r="AO337" i="4"/>
  <c r="AP102" i="4"/>
  <c r="AP373" i="4" s="1"/>
  <c r="AO373" i="4"/>
  <c r="AP140" i="4"/>
  <c r="AP411" i="4" s="1"/>
  <c r="AO411" i="4"/>
  <c r="J148" i="4"/>
  <c r="J419" i="4" s="1"/>
  <c r="I419" i="4"/>
  <c r="N131" i="4"/>
  <c r="N402" i="4" s="1"/>
  <c r="M402" i="4"/>
  <c r="R140" i="4"/>
  <c r="R411" i="4" s="1"/>
  <c r="Q411" i="4"/>
  <c r="V119" i="4"/>
  <c r="V390" i="4" s="1"/>
  <c r="U390" i="4"/>
  <c r="Z96" i="4"/>
  <c r="Z367" i="4" s="1"/>
  <c r="Y367" i="4"/>
  <c r="Z134" i="4"/>
  <c r="Z405" i="4" s="1"/>
  <c r="Y405" i="4"/>
  <c r="AD72" i="4"/>
  <c r="AD343" i="4" s="1"/>
  <c r="AC343" i="4"/>
  <c r="AH84" i="4"/>
  <c r="AH355" i="4" s="1"/>
  <c r="AG355" i="4"/>
  <c r="AL62" i="4"/>
  <c r="AL333" i="4" s="1"/>
  <c r="AK333" i="4"/>
  <c r="J80" i="4"/>
  <c r="J351" i="4" s="1"/>
  <c r="I351" i="4"/>
  <c r="J152" i="4"/>
  <c r="J423" i="4" s="1"/>
  <c r="I423" i="4"/>
  <c r="N96" i="4"/>
  <c r="N367" i="4" s="1"/>
  <c r="M367" i="4"/>
  <c r="N165" i="4"/>
  <c r="N436" i="4" s="1"/>
  <c r="M436" i="4"/>
  <c r="R108" i="4"/>
  <c r="R379" i="4" s="1"/>
  <c r="Q379" i="4"/>
  <c r="V84" i="4"/>
  <c r="V355" i="4" s="1"/>
  <c r="U355" i="4"/>
  <c r="V155" i="4"/>
  <c r="V426" i="4" s="1"/>
  <c r="U426" i="4"/>
  <c r="Z99" i="4"/>
  <c r="Z370" i="4" s="1"/>
  <c r="Y370" i="4"/>
  <c r="AC313" i="4"/>
  <c r="AD114" i="4"/>
  <c r="AD385" i="4" s="1"/>
  <c r="AC385" i="4"/>
  <c r="AH324" i="4"/>
  <c r="AG324" i="4"/>
  <c r="AH131" i="4"/>
  <c r="AH402" i="4" s="1"/>
  <c r="AG402" i="4"/>
  <c r="AL66" i="4"/>
  <c r="AL337" i="4" s="1"/>
  <c r="AK337" i="4"/>
  <c r="AL140" i="4"/>
  <c r="AL411" i="4" s="1"/>
  <c r="AK411" i="4"/>
  <c r="AP80" i="4"/>
  <c r="AP351" i="4" s="1"/>
  <c r="AO351" i="4"/>
  <c r="AP119" i="4"/>
  <c r="AP390" i="4" s="1"/>
  <c r="AO390" i="4"/>
  <c r="J321" i="4"/>
  <c r="I321" i="4"/>
  <c r="J127" i="4"/>
  <c r="J398" i="4" s="1"/>
  <c r="I398" i="4"/>
  <c r="N62" i="4"/>
  <c r="N333" i="4" s="1"/>
  <c r="M333" i="4"/>
  <c r="N137" i="4"/>
  <c r="N408" i="4" s="1"/>
  <c r="M408" i="4"/>
  <c r="R76" i="4"/>
  <c r="R347" i="4" s="1"/>
  <c r="Q347" i="4"/>
  <c r="R148" i="4"/>
  <c r="R419" i="4" s="1"/>
  <c r="Q419" i="4"/>
  <c r="V88" i="4"/>
  <c r="V359" i="4" s="1"/>
  <c r="U359" i="4"/>
  <c r="V158" i="4"/>
  <c r="V429" i="4" s="1"/>
  <c r="U429" i="4"/>
  <c r="Z102" i="4"/>
  <c r="Z373" i="4" s="1"/>
  <c r="Y373" i="4"/>
  <c r="AD317" i="4"/>
  <c r="AC317" i="4"/>
  <c r="AD119" i="4"/>
  <c r="AD390" i="4" s="1"/>
  <c r="AC390" i="4"/>
  <c r="AH59" i="4"/>
  <c r="AH330" i="4" s="1"/>
  <c r="AG330" i="4"/>
  <c r="AH134" i="4"/>
  <c r="AH405" i="4" s="1"/>
  <c r="AG405" i="4"/>
  <c r="J88" i="4"/>
  <c r="J359" i="4" s="1"/>
  <c r="I359" i="4"/>
  <c r="J158" i="4"/>
  <c r="J429" i="4" s="1"/>
  <c r="I429" i="4"/>
  <c r="N102" i="4"/>
  <c r="N373" i="4" s="1"/>
  <c r="M373" i="4"/>
  <c r="R317" i="4"/>
  <c r="Q317" i="4"/>
  <c r="R119" i="4"/>
  <c r="R390" i="4" s="1"/>
  <c r="Q390" i="4"/>
  <c r="V59" i="4"/>
  <c r="V330" i="4" s="1"/>
  <c r="U330" i="4"/>
  <c r="Z108" i="4"/>
  <c r="Z379" i="4" s="1"/>
  <c r="Y379" i="4"/>
  <c r="AD321" i="4"/>
  <c r="AC321" i="4"/>
  <c r="AD127" i="4"/>
  <c r="AD398" i="4" s="1"/>
  <c r="AC398" i="4"/>
  <c r="AH62" i="4"/>
  <c r="AH333" i="4" s="1"/>
  <c r="AG333" i="4"/>
  <c r="AH137" i="4"/>
  <c r="AH408" i="4" s="1"/>
  <c r="AG408" i="4"/>
  <c r="AL76" i="4"/>
  <c r="AL347" i="4" s="1"/>
  <c r="AK347" i="4"/>
  <c r="AL148" i="4"/>
  <c r="AL419" i="4" s="1"/>
  <c r="AK419" i="4"/>
  <c r="AP88" i="4"/>
  <c r="AP359" i="4" s="1"/>
  <c r="AO359" i="4"/>
  <c r="AP158" i="4"/>
  <c r="AP429" i="4" s="1"/>
  <c r="AO429" i="4"/>
  <c r="J59" i="4"/>
  <c r="J330" i="4" s="1"/>
  <c r="I330" i="4"/>
  <c r="J134" i="4"/>
  <c r="J405" i="4" s="1"/>
  <c r="I405" i="4"/>
  <c r="N72" i="4"/>
  <c r="N343" i="4" s="1"/>
  <c r="M343" i="4"/>
  <c r="N143" i="4"/>
  <c r="N414" i="4" s="1"/>
  <c r="M414" i="4"/>
  <c r="R84" i="4"/>
  <c r="R355" i="4" s="1"/>
  <c r="Q355" i="4"/>
  <c r="R155" i="4"/>
  <c r="R426" i="4" s="1"/>
  <c r="Q426" i="4"/>
  <c r="V99" i="4"/>
  <c r="V370" i="4" s="1"/>
  <c r="U370" i="4"/>
  <c r="Y313" i="4"/>
  <c r="Z114" i="4"/>
  <c r="Z385" i="4" s="1"/>
  <c r="Y385" i="4"/>
  <c r="AD324" i="4"/>
  <c r="AC324" i="4"/>
  <c r="AD131" i="4"/>
  <c r="AD402" i="4" s="1"/>
  <c r="AC402" i="4"/>
  <c r="AH66" i="4"/>
  <c r="AH337" i="4" s="1"/>
  <c r="AG337" i="4"/>
  <c r="AH140" i="4"/>
  <c r="AH411" i="4" s="1"/>
  <c r="AG411" i="4"/>
  <c r="AL317" i="4"/>
  <c r="AK317" i="4"/>
  <c r="AL80" i="4"/>
  <c r="AL351" i="4" s="1"/>
  <c r="AK351" i="4"/>
  <c r="AL119" i="4"/>
  <c r="AL390" i="4" s="1"/>
  <c r="AK390" i="4"/>
  <c r="AP59" i="4"/>
  <c r="AP330" i="4" s="1"/>
  <c r="AO330" i="4"/>
  <c r="AP96" i="4"/>
  <c r="AP367" i="4" s="1"/>
  <c r="AO367" i="4"/>
  <c r="AP134" i="4"/>
  <c r="AP405" i="4" s="1"/>
  <c r="AO405" i="4"/>
  <c r="AP165" i="4"/>
  <c r="AP436" i="4" s="1"/>
  <c r="AO436" i="4"/>
  <c r="J99" i="4"/>
  <c r="J370" i="4" s="1"/>
  <c r="I370" i="4"/>
  <c r="M313" i="4"/>
  <c r="N114" i="4"/>
  <c r="N385" i="4" s="1"/>
  <c r="M385" i="4"/>
  <c r="R324" i="4"/>
  <c r="Q324" i="4"/>
  <c r="R131" i="4"/>
  <c r="R402" i="4" s="1"/>
  <c r="Q402" i="4"/>
  <c r="V66" i="4"/>
  <c r="V337" i="4" s="1"/>
  <c r="U337" i="4"/>
  <c r="V140" i="4"/>
  <c r="V411" i="4" s="1"/>
  <c r="U411" i="4"/>
  <c r="Z80" i="4"/>
  <c r="Z351" i="4" s="1"/>
  <c r="Y351" i="4"/>
  <c r="AD59" i="4"/>
  <c r="AD330" i="4" s="1"/>
  <c r="AC330" i="4"/>
  <c r="AH108" i="4"/>
  <c r="AH379" i="4" s="1"/>
  <c r="AG379" i="4"/>
  <c r="AL321" i="4"/>
  <c r="AK321" i="4"/>
  <c r="AL127" i="4"/>
  <c r="AL398" i="4" s="1"/>
  <c r="AK398" i="4"/>
  <c r="AP62" i="4"/>
  <c r="AP333" i="4" s="1"/>
  <c r="AO333" i="4"/>
  <c r="AP137" i="4"/>
  <c r="AP408" i="4" s="1"/>
  <c r="AO408" i="4"/>
  <c r="J72" i="4"/>
  <c r="J343" i="4" s="1"/>
  <c r="I343" i="4"/>
  <c r="J108" i="4"/>
  <c r="J379" i="4" s="1"/>
  <c r="I379" i="4"/>
  <c r="J143" i="4"/>
  <c r="J414" i="4" s="1"/>
  <c r="I414" i="4"/>
  <c r="N321" i="4"/>
  <c r="M321" i="4"/>
  <c r="N84" i="4"/>
  <c r="N355" i="4" s="1"/>
  <c r="M355" i="4"/>
  <c r="N127" i="4"/>
  <c r="N398" i="4" s="1"/>
  <c r="M398" i="4"/>
  <c r="N155" i="4"/>
  <c r="N426" i="4" s="1"/>
  <c r="M426" i="4"/>
  <c r="R62" i="4"/>
  <c r="R333" i="4" s="1"/>
  <c r="Q333" i="4"/>
  <c r="R99" i="4"/>
  <c r="R370" i="4" s="1"/>
  <c r="Q370" i="4"/>
  <c r="R137" i="4"/>
  <c r="R408" i="4" s="1"/>
  <c r="Q408" i="4"/>
  <c r="V76" i="4"/>
  <c r="V347" i="4" s="1"/>
  <c r="U347" i="4"/>
  <c r="V114" i="4"/>
  <c r="V385" i="4" s="1"/>
  <c r="U385" i="4"/>
  <c r="V148" i="4"/>
  <c r="V419" i="4" s="1"/>
  <c r="U419" i="4"/>
  <c r="Z324" i="4"/>
  <c r="Y324" i="4"/>
  <c r="Z88" i="4"/>
  <c r="Z359" i="4" s="1"/>
  <c r="Y359" i="4"/>
  <c r="Z131" i="4"/>
  <c r="Z402" i="4" s="1"/>
  <c r="Y402" i="4"/>
  <c r="Z158" i="4"/>
  <c r="Z429" i="4" s="1"/>
  <c r="Y429" i="4"/>
  <c r="AD66" i="4"/>
  <c r="AD337" i="4" s="1"/>
  <c r="AC337" i="4"/>
  <c r="AD102" i="4"/>
  <c r="AD373" i="4" s="1"/>
  <c r="AC373" i="4"/>
  <c r="AD140" i="4"/>
  <c r="AD411" i="4" s="1"/>
  <c r="AC411" i="4"/>
  <c r="AH317" i="4"/>
  <c r="AG317" i="4"/>
  <c r="AH80" i="4"/>
  <c r="AH351" i="4" s="1"/>
  <c r="AG351" i="4"/>
  <c r="AH119" i="4"/>
  <c r="AH390" i="4" s="1"/>
  <c r="AG390" i="4"/>
  <c r="AH152" i="4"/>
  <c r="AH423" i="4" s="1"/>
  <c r="AG423" i="4"/>
  <c r="AL59" i="4"/>
  <c r="AL330" i="4" s="1"/>
  <c r="AK330" i="4"/>
  <c r="AL96" i="4"/>
  <c r="AL367" i="4" s="1"/>
  <c r="AK367" i="4"/>
  <c r="AL134" i="4"/>
  <c r="AL405" i="4" s="1"/>
  <c r="AK405" i="4"/>
  <c r="AP72" i="4"/>
  <c r="AP343" i="4" s="1"/>
  <c r="AO343" i="4"/>
  <c r="AP108" i="4"/>
  <c r="AP379" i="4" s="1"/>
  <c r="AO379" i="4"/>
  <c r="AP143" i="4"/>
  <c r="AP414" i="4" s="1"/>
  <c r="AO414" i="4"/>
  <c r="I313" i="4"/>
  <c r="N324" i="4"/>
  <c r="M324" i="4"/>
  <c r="R102" i="4"/>
  <c r="R373" i="4" s="1"/>
  <c r="Q373" i="4"/>
  <c r="Z59" i="4"/>
  <c r="Z330" i="4" s="1"/>
  <c r="Y330" i="4"/>
  <c r="AH321" i="4"/>
  <c r="AG321" i="4"/>
  <c r="R143" i="4"/>
  <c r="R414" i="4" s="1"/>
  <c r="Q414" i="4"/>
  <c r="J114" i="4"/>
  <c r="J385" i="4" s="1"/>
  <c r="I385" i="4"/>
  <c r="N158" i="4"/>
  <c r="N429" i="4" s="1"/>
  <c r="M429" i="4"/>
  <c r="V80" i="4"/>
  <c r="V351" i="4" s="1"/>
  <c r="U351" i="4"/>
  <c r="AD143" i="4"/>
  <c r="AD414" i="4" s="1"/>
  <c r="AC414" i="4"/>
  <c r="U41" i="4"/>
  <c r="V41" i="4" s="1"/>
  <c r="V313" i="4"/>
  <c r="AL165" i="4"/>
  <c r="AL436" i="4" s="1"/>
  <c r="Z165" i="4"/>
  <c r="Z436" i="4" s="1"/>
  <c r="AH165" i="4"/>
  <c r="AH436" i="4" s="1"/>
  <c r="V165" i="4"/>
  <c r="V436" i="4" s="1"/>
  <c r="AD165" i="4"/>
  <c r="AD436" i="4" s="1"/>
  <c r="AC41" i="4"/>
  <c r="AD41" i="4" s="1"/>
  <c r="AG58" i="4"/>
  <c r="Y58" i="4"/>
  <c r="I71" i="4"/>
  <c r="AC71" i="4"/>
  <c r="U71" i="4"/>
  <c r="M58" i="4"/>
  <c r="Y71" i="4"/>
  <c r="AC58" i="4"/>
  <c r="AK93" i="4"/>
  <c r="Q58" i="4"/>
  <c r="Q71" i="4"/>
  <c r="AK58" i="4"/>
  <c r="U93" i="4"/>
  <c r="I93" i="4"/>
  <c r="AC93" i="4"/>
  <c r="I58" i="4"/>
  <c r="M71" i="4"/>
  <c r="AG71" i="4"/>
  <c r="U58" i="4"/>
  <c r="AG93" i="4"/>
  <c r="Y93" i="4"/>
  <c r="AK71" i="4"/>
  <c r="AK41" i="4"/>
  <c r="AL41" i="4" s="1"/>
  <c r="AG41" i="4"/>
  <c r="AH41" i="4" s="1"/>
  <c r="Y41" i="4"/>
  <c r="Z41" i="4" s="1"/>
  <c r="Q41" i="4"/>
  <c r="R41" i="4" s="1"/>
  <c r="Q93" i="4"/>
  <c r="M41" i="4"/>
  <c r="N41" i="4" s="1"/>
  <c r="M93" i="4"/>
  <c r="I41" i="4"/>
  <c r="J41" i="4" s="1"/>
  <c r="AH170" i="4" l="1"/>
  <c r="M25" i="7"/>
  <c r="N170" i="4"/>
  <c r="N441" i="4" s="1"/>
  <c r="H25" i="7"/>
  <c r="H27" i="7" s="1"/>
  <c r="H34" i="7" s="1"/>
  <c r="AL170" i="4"/>
  <c r="AL441" i="4" s="1"/>
  <c r="N25" i="7"/>
  <c r="V170" i="4"/>
  <c r="V441" i="4" s="1"/>
  <c r="J25" i="7"/>
  <c r="AD170" i="4"/>
  <c r="AD441" i="4" s="1"/>
  <c r="L25" i="7"/>
  <c r="R170" i="4"/>
  <c r="R441" i="4" s="1"/>
  <c r="I25" i="7"/>
  <c r="Z170" i="4"/>
  <c r="Z441" i="4" s="1"/>
  <c r="K25" i="7"/>
  <c r="G34" i="7"/>
  <c r="G33" i="7"/>
  <c r="R93" i="4"/>
  <c r="R364" i="4" s="1"/>
  <c r="Q364" i="4"/>
  <c r="AP383" i="4"/>
  <c r="AO383" i="4"/>
  <c r="N93" i="4"/>
  <c r="N364" i="4" s="1"/>
  <c r="M364" i="4"/>
  <c r="V93" i="4"/>
  <c r="V364" i="4" s="1"/>
  <c r="U364" i="4"/>
  <c r="AH71" i="4"/>
  <c r="AH342" i="4" s="1"/>
  <c r="AG342" i="4"/>
  <c r="N383" i="4"/>
  <c r="M383" i="4"/>
  <c r="R434" i="4"/>
  <c r="Q434" i="4"/>
  <c r="R312" i="4"/>
  <c r="Q312" i="4"/>
  <c r="Z93" i="4"/>
  <c r="Z364" i="4" s="1"/>
  <c r="Y364" i="4"/>
  <c r="N71" i="4"/>
  <c r="N342" i="4" s="1"/>
  <c r="M342" i="4"/>
  <c r="AH441" i="4"/>
  <c r="AG441" i="4"/>
  <c r="AC441" i="4"/>
  <c r="AD58" i="4"/>
  <c r="AD329" i="4" s="1"/>
  <c r="AC329" i="4"/>
  <c r="AH58" i="4"/>
  <c r="AH329" i="4" s="1"/>
  <c r="AG329" i="4"/>
  <c r="J434" i="4"/>
  <c r="I434" i="4"/>
  <c r="AP434" i="4"/>
  <c r="AO434" i="4"/>
  <c r="U441" i="4"/>
  <c r="AP58" i="4"/>
  <c r="AP329" i="4" s="1"/>
  <c r="AO329" i="4"/>
  <c r="AL71" i="4"/>
  <c r="AL342" i="4" s="1"/>
  <c r="AK342" i="4"/>
  <c r="AH383" i="4"/>
  <c r="AG383" i="4"/>
  <c r="AL58" i="4"/>
  <c r="AL329" i="4" s="1"/>
  <c r="AK329" i="4"/>
  <c r="AH434" i="4"/>
  <c r="AG434" i="4"/>
  <c r="Z312" i="4"/>
  <c r="Y312" i="4"/>
  <c r="Y441" i="4"/>
  <c r="J58" i="4"/>
  <c r="J329" i="4" s="1"/>
  <c r="I329" i="4"/>
  <c r="Z383" i="4"/>
  <c r="Y383" i="4"/>
  <c r="R71" i="4"/>
  <c r="R342" i="4" s="1"/>
  <c r="Q342" i="4"/>
  <c r="Z71" i="4"/>
  <c r="Z342" i="4" s="1"/>
  <c r="Y342" i="4"/>
  <c r="AD312" i="4"/>
  <c r="AC312" i="4"/>
  <c r="AD383" i="4"/>
  <c r="AC383" i="4"/>
  <c r="R58" i="4"/>
  <c r="R329" i="4" s="1"/>
  <c r="Q329" i="4"/>
  <c r="N58" i="4"/>
  <c r="N329" i="4" s="1"/>
  <c r="M329" i="4"/>
  <c r="Z434" i="4"/>
  <c r="Y434" i="4"/>
  <c r="AH312" i="4"/>
  <c r="AG312" i="4"/>
  <c r="AL312" i="4"/>
  <c r="AK312" i="4"/>
  <c r="V383" i="4"/>
  <c r="U383" i="4"/>
  <c r="N434" i="4"/>
  <c r="M434" i="4"/>
  <c r="AK441" i="4"/>
  <c r="M441" i="4"/>
  <c r="V71" i="4"/>
  <c r="V342" i="4" s="1"/>
  <c r="U342" i="4"/>
  <c r="AD434" i="4"/>
  <c r="AC434" i="4"/>
  <c r="J312" i="4"/>
  <c r="I312" i="4"/>
  <c r="AP441" i="4"/>
  <c r="AO441" i="4"/>
  <c r="AH93" i="4"/>
  <c r="AH364" i="4" s="1"/>
  <c r="AG364" i="4"/>
  <c r="J93" i="4"/>
  <c r="J364" i="4" s="1"/>
  <c r="I364" i="4"/>
  <c r="J170" i="4"/>
  <c r="J441" i="4" s="1"/>
  <c r="I441" i="4"/>
  <c r="J383" i="4"/>
  <c r="I383" i="4"/>
  <c r="AD71" i="4"/>
  <c r="AD342" i="4" s="1"/>
  <c r="AC342" i="4"/>
  <c r="AL434" i="4"/>
  <c r="AK434" i="4"/>
  <c r="AP71" i="4"/>
  <c r="AP342" i="4" s="1"/>
  <c r="AO342" i="4"/>
  <c r="AL93" i="4"/>
  <c r="AL364" i="4" s="1"/>
  <c r="AK364" i="4"/>
  <c r="J71" i="4"/>
  <c r="J342" i="4" s="1"/>
  <c r="I342" i="4"/>
  <c r="V434" i="4"/>
  <c r="U434" i="4"/>
  <c r="AD93" i="4"/>
  <c r="AD364" i="4" s="1"/>
  <c r="AC364" i="4"/>
  <c r="V58" i="4"/>
  <c r="V329" i="4" s="1"/>
  <c r="U329" i="4"/>
  <c r="N312" i="4"/>
  <c r="M312" i="4"/>
  <c r="AP312" i="4"/>
  <c r="AO312" i="4"/>
  <c r="AP93" i="4"/>
  <c r="AP364" i="4" s="1"/>
  <c r="AO364" i="4"/>
  <c r="AL383" i="4"/>
  <c r="AK383" i="4"/>
  <c r="R383" i="4"/>
  <c r="Q383" i="4"/>
  <c r="Q441" i="4"/>
  <c r="Z58" i="4"/>
  <c r="Z329" i="4" s="1"/>
  <c r="Y329" i="4"/>
  <c r="V312" i="4"/>
  <c r="U312" i="4"/>
  <c r="I27" i="7" l="1"/>
  <c r="I34" i="7" s="1"/>
  <c r="I33" i="7"/>
  <c r="J27" i="7"/>
  <c r="J34" i="7" s="1"/>
  <c r="J33" i="7"/>
  <c r="K27" i="7"/>
  <c r="K34" i="7" s="1"/>
  <c r="K33" i="7"/>
  <c r="L27" i="7"/>
  <c r="L34" i="7" s="1"/>
  <c r="L33" i="7"/>
  <c r="N27" i="7"/>
  <c r="N34" i="7" s="1"/>
  <c r="N33" i="7"/>
  <c r="M27" i="7"/>
  <c r="M34" i="7" s="1"/>
  <c r="M33" i="7"/>
  <c r="H33" i="7"/>
  <c r="BB169" i="4" l="1"/>
  <c r="AY440" i="4"/>
  <c r="BB168" i="4"/>
  <c r="AY439" i="4"/>
  <c r="BB167" i="4"/>
  <c r="AY438" i="4"/>
  <c r="BB166" i="4"/>
  <c r="AY437" i="4"/>
  <c r="AU434" i="4"/>
  <c r="E165" i="4"/>
  <c r="C165" i="4"/>
  <c r="BB164" i="4"/>
  <c r="AY435" i="4"/>
  <c r="BB162" i="4"/>
  <c r="AY433" i="4"/>
  <c r="BB161" i="4"/>
  <c r="AY432" i="4"/>
  <c r="BB160" i="4"/>
  <c r="AY431" i="4"/>
  <c r="BB159" i="4"/>
  <c r="AY430" i="4"/>
  <c r="AU429" i="4"/>
  <c r="E158" i="4"/>
  <c r="BA158" i="4" s="1"/>
  <c r="C158" i="4"/>
  <c r="BB157" i="4"/>
  <c r="AY428" i="4"/>
  <c r="BB156" i="4"/>
  <c r="AY427" i="4"/>
  <c r="AU426" i="4"/>
  <c r="E155" i="4"/>
  <c r="BA155" i="4" s="1"/>
  <c r="C155" i="4"/>
  <c r="AY425" i="4"/>
  <c r="BB154" i="4"/>
  <c r="BB153" i="4"/>
  <c r="AY424" i="4"/>
  <c r="AU423" i="4"/>
  <c r="E152" i="4"/>
  <c r="BA152" i="4" s="1"/>
  <c r="C152" i="4"/>
  <c r="BB151" i="4"/>
  <c r="AY422" i="4"/>
  <c r="BB150" i="4"/>
  <c r="AY421" i="4"/>
  <c r="BB149" i="4"/>
  <c r="AY420" i="4"/>
  <c r="AU419" i="4"/>
  <c r="E148" i="4"/>
  <c r="BA148" i="4" s="1"/>
  <c r="C148" i="4"/>
  <c r="BB147" i="4"/>
  <c r="AY418" i="4"/>
  <c r="BB146" i="4"/>
  <c r="AY417" i="4"/>
  <c r="BB145" i="4"/>
  <c r="AY416" i="4"/>
  <c r="BB144" i="4"/>
  <c r="AY415" i="4"/>
  <c r="AU414" i="4"/>
  <c r="E143" i="4"/>
  <c r="BA143" i="4" s="1"/>
  <c r="C143" i="4"/>
  <c r="BB142" i="4"/>
  <c r="AY413" i="4"/>
  <c r="BB141" i="4"/>
  <c r="AY412" i="4"/>
  <c r="AU411" i="4"/>
  <c r="E140" i="4"/>
  <c r="BA140" i="4" s="1"/>
  <c r="C140" i="4"/>
  <c r="BB139" i="4"/>
  <c r="AY410" i="4"/>
  <c r="BB138" i="4"/>
  <c r="AY409" i="4"/>
  <c r="AU408" i="4"/>
  <c r="E137" i="4"/>
  <c r="BA137" i="4" s="1"/>
  <c r="C137" i="4"/>
  <c r="BB136" i="4"/>
  <c r="AY407" i="4"/>
  <c r="BB135" i="4"/>
  <c r="AY406" i="4"/>
  <c r="AU405" i="4"/>
  <c r="E134" i="4"/>
  <c r="BA134" i="4" s="1"/>
  <c r="C134" i="4"/>
  <c r="BB133" i="4"/>
  <c r="AY404" i="4"/>
  <c r="BB132" i="4"/>
  <c r="AY403" i="4"/>
  <c r="AU402" i="4"/>
  <c r="E131" i="4"/>
  <c r="BA131" i="4" s="1"/>
  <c r="C131" i="4"/>
  <c r="BB130" i="4"/>
  <c r="AY401" i="4"/>
  <c r="BB129" i="4"/>
  <c r="AY400" i="4"/>
  <c r="BB128" i="4"/>
  <c r="AY399" i="4"/>
  <c r="AU398" i="4"/>
  <c r="E127" i="4"/>
  <c r="BA127" i="4" s="1"/>
  <c r="C127" i="4"/>
  <c r="BB126" i="4"/>
  <c r="AY397" i="4"/>
  <c r="AY396" i="4"/>
  <c r="AY395" i="4"/>
  <c r="BB123" i="4"/>
  <c r="AY394" i="4"/>
  <c r="BB122" i="4"/>
  <c r="AY393" i="4"/>
  <c r="BB121" i="4"/>
  <c r="AY392" i="4"/>
  <c r="BB120" i="4"/>
  <c r="AY391" i="4"/>
  <c r="E119" i="4"/>
  <c r="BA119" i="4" s="1"/>
  <c r="C119" i="4"/>
  <c r="AY119" i="4" s="1"/>
  <c r="BB118" i="4"/>
  <c r="AY389" i="4"/>
  <c r="BB117" i="4"/>
  <c r="AY388" i="4"/>
  <c r="BB116" i="4"/>
  <c r="AY387" i="4"/>
  <c r="BB115" i="4"/>
  <c r="AY386" i="4"/>
  <c r="AU385" i="4"/>
  <c r="E114" i="4"/>
  <c r="BA114" i="4" s="1"/>
  <c r="BB113" i="4"/>
  <c r="AY384" i="4"/>
  <c r="BB111" i="4"/>
  <c r="AY382" i="4"/>
  <c r="AY381" i="4"/>
  <c r="BB109" i="4"/>
  <c r="AY380" i="4"/>
  <c r="AU379" i="4"/>
  <c r="E108" i="4"/>
  <c r="BA108" i="4" s="1"/>
  <c r="C108" i="4"/>
  <c r="BB106" i="4"/>
  <c r="AY377" i="4"/>
  <c r="BB105" i="4"/>
  <c r="AY376" i="4"/>
  <c r="BB104" i="4"/>
  <c r="AY375" i="4"/>
  <c r="BB103" i="4"/>
  <c r="AY374" i="4"/>
  <c r="AU373" i="4"/>
  <c r="E102" i="4"/>
  <c r="BA102" i="4" s="1"/>
  <c r="C102" i="4"/>
  <c r="BB101" i="4"/>
  <c r="AY372" i="4"/>
  <c r="BB100" i="4"/>
  <c r="AY371" i="4"/>
  <c r="AU370" i="4"/>
  <c r="E99" i="4"/>
  <c r="BA99" i="4" s="1"/>
  <c r="C99" i="4"/>
  <c r="BB98" i="4"/>
  <c r="AY369" i="4"/>
  <c r="AY368" i="4"/>
  <c r="AU367" i="4"/>
  <c r="E96" i="4"/>
  <c r="BA96" i="4" s="1"/>
  <c r="C96" i="4"/>
  <c r="BB95" i="4"/>
  <c r="AY366" i="4"/>
  <c r="BB94" i="4"/>
  <c r="AY365" i="4"/>
  <c r="BB92" i="4"/>
  <c r="AY363" i="4"/>
  <c r="BB91" i="4"/>
  <c r="AY362" i="4"/>
  <c r="AY361" i="4"/>
  <c r="BB89" i="4"/>
  <c r="AY360" i="4"/>
  <c r="AX88" i="4"/>
  <c r="AX359" i="4" s="1"/>
  <c r="E88" i="4"/>
  <c r="BA88" i="4" s="1"/>
  <c r="C88" i="4"/>
  <c r="BB87" i="4"/>
  <c r="AY358" i="4"/>
  <c r="AY357" i="4"/>
  <c r="BB86" i="4"/>
  <c r="BB85" i="4"/>
  <c r="AY356" i="4"/>
  <c r="AU355" i="4"/>
  <c r="E84" i="4"/>
  <c r="BA84" i="4" s="1"/>
  <c r="C84" i="4"/>
  <c r="BB83" i="4"/>
  <c r="AY354" i="4"/>
  <c r="BB82" i="4"/>
  <c r="AY353" i="4"/>
  <c r="BB81" i="4"/>
  <c r="AY352" i="4"/>
  <c r="AU351" i="4"/>
  <c r="E80" i="4"/>
  <c r="BA80" i="4" s="1"/>
  <c r="C80" i="4"/>
  <c r="BB79" i="4"/>
  <c r="AY350" i="4"/>
  <c r="BB78" i="4"/>
  <c r="AY349" i="4"/>
  <c r="BB77" i="4"/>
  <c r="AY348" i="4"/>
  <c r="AU347" i="4"/>
  <c r="E76" i="4"/>
  <c r="BA76" i="4" s="1"/>
  <c r="C76" i="4"/>
  <c r="BB75" i="4"/>
  <c r="AY346" i="4"/>
  <c r="BB74" i="4"/>
  <c r="AY345" i="4"/>
  <c r="BB73" i="4"/>
  <c r="AY344" i="4"/>
  <c r="AU343" i="4"/>
  <c r="E72" i="4"/>
  <c r="BA72" i="4" s="1"/>
  <c r="C72" i="4"/>
  <c r="BB70" i="4"/>
  <c r="AY341" i="4"/>
  <c r="BB69" i="4"/>
  <c r="AY340" i="4"/>
  <c r="BB68" i="4"/>
  <c r="AY339" i="4"/>
  <c r="BB67" i="4"/>
  <c r="AY338" i="4"/>
  <c r="AU337" i="4"/>
  <c r="E66" i="4"/>
  <c r="BA66" i="4" s="1"/>
  <c r="C66" i="4"/>
  <c r="BB65" i="4"/>
  <c r="AY336" i="4"/>
  <c r="BB63" i="4"/>
  <c r="AY334" i="4"/>
  <c r="AU333" i="4"/>
  <c r="E62" i="4"/>
  <c r="BA62" i="4" s="1"/>
  <c r="C62" i="4"/>
  <c r="BB61" i="4"/>
  <c r="AY332" i="4"/>
  <c r="BB60" i="4"/>
  <c r="AY331" i="4"/>
  <c r="AU330" i="4"/>
  <c r="E59" i="4"/>
  <c r="BA59" i="4" s="1"/>
  <c r="C59" i="4"/>
  <c r="BB57" i="4"/>
  <c r="AY328" i="4"/>
  <c r="BB56" i="4"/>
  <c r="AY327" i="4"/>
  <c r="BB55" i="4"/>
  <c r="AY326" i="4"/>
  <c r="BB54" i="4"/>
  <c r="AY325" i="4"/>
  <c r="AU324" i="4"/>
  <c r="E53" i="4"/>
  <c r="BA53" i="4" s="1"/>
  <c r="C53" i="4"/>
  <c r="BB52" i="4"/>
  <c r="AY323" i="4"/>
  <c r="BB51" i="4"/>
  <c r="AY322" i="4"/>
  <c r="AU321" i="4"/>
  <c r="E50" i="4"/>
  <c r="BA50" i="4" s="1"/>
  <c r="C50" i="4"/>
  <c r="BB49" i="4"/>
  <c r="AY320" i="4"/>
  <c r="BB47" i="4"/>
  <c r="AY318" i="4"/>
  <c r="AU317" i="4"/>
  <c r="E46" i="4"/>
  <c r="BA46" i="4" s="1"/>
  <c r="C46" i="4"/>
  <c r="BB45" i="4"/>
  <c r="AY316" i="4"/>
  <c r="BB44" i="4"/>
  <c r="AY315" i="4"/>
  <c r="BB43" i="4"/>
  <c r="AY314" i="4"/>
  <c r="AU313" i="4"/>
  <c r="E42" i="4"/>
  <c r="BA42" i="4" s="1"/>
  <c r="C42" i="4"/>
  <c r="AY42" i="4" s="1"/>
  <c r="C317" i="4" l="1"/>
  <c r="AY46" i="4"/>
  <c r="AY317" i="4" s="1"/>
  <c r="C330" i="4"/>
  <c r="AY59" i="4"/>
  <c r="AY330" i="4" s="1"/>
  <c r="C355" i="4"/>
  <c r="AY84" i="4"/>
  <c r="AY355" i="4" s="1"/>
  <c r="C373" i="4"/>
  <c r="AY102" i="4"/>
  <c r="AY373" i="4" s="1"/>
  <c r="C408" i="4"/>
  <c r="AY137" i="4"/>
  <c r="C429" i="4"/>
  <c r="AY158" i="4"/>
  <c r="AY429" i="4" s="1"/>
  <c r="C324" i="4"/>
  <c r="AY53" i="4"/>
  <c r="AY324" i="4" s="1"/>
  <c r="C343" i="4"/>
  <c r="AY72" i="4"/>
  <c r="AY343" i="4" s="1"/>
  <c r="C359" i="4"/>
  <c r="AY88" i="4"/>
  <c r="AY359" i="4" s="1"/>
  <c r="C370" i="4"/>
  <c r="AY99" i="4"/>
  <c r="AY370" i="4" s="1"/>
  <c r="C398" i="4"/>
  <c r="AY127" i="4"/>
  <c r="AY398" i="4" s="1"/>
  <c r="C405" i="4"/>
  <c r="AY134" i="4"/>
  <c r="AY405" i="4" s="1"/>
  <c r="C419" i="4"/>
  <c r="AY148" i="4"/>
  <c r="AY419" i="4" s="1"/>
  <c r="C426" i="4"/>
  <c r="AY155" i="4"/>
  <c r="AY426" i="4" s="1"/>
  <c r="C163" i="4"/>
  <c r="AY163" i="4" s="1"/>
  <c r="AY165" i="4"/>
  <c r="AY436" i="4" s="1"/>
  <c r="C321" i="4"/>
  <c r="AY50" i="4"/>
  <c r="AY321" i="4" s="1"/>
  <c r="C337" i="4"/>
  <c r="AY66" i="4"/>
  <c r="C347" i="4"/>
  <c r="AY76" i="4"/>
  <c r="AY347" i="4" s="1"/>
  <c r="C402" i="4"/>
  <c r="AY131" i="4"/>
  <c r="AY402" i="4" s="1"/>
  <c r="C414" i="4"/>
  <c r="AY143" i="4"/>
  <c r="AY414" i="4" s="1"/>
  <c r="C423" i="4"/>
  <c r="AY152" i="4"/>
  <c r="E163" i="4"/>
  <c r="BA163" i="4" s="1"/>
  <c r="BA165" i="4"/>
  <c r="C333" i="4"/>
  <c r="AY62" i="4"/>
  <c r="C351" i="4"/>
  <c r="AY80" i="4"/>
  <c r="AY351" i="4" s="1"/>
  <c r="C367" i="4"/>
  <c r="AY96" i="4"/>
  <c r="C379" i="4"/>
  <c r="AY108" i="4"/>
  <c r="AY379" i="4" s="1"/>
  <c r="C411" i="4"/>
  <c r="AY140" i="4"/>
  <c r="AY411" i="4" s="1"/>
  <c r="C112" i="4"/>
  <c r="C41" i="4"/>
  <c r="E112" i="4"/>
  <c r="BA112" i="4" s="1"/>
  <c r="C313" i="4"/>
  <c r="C170" i="4"/>
  <c r="F28" i="7" s="1"/>
  <c r="C390" i="4"/>
  <c r="BB363" i="4"/>
  <c r="BA363" i="4"/>
  <c r="BB341" i="4"/>
  <c r="BA341" i="4"/>
  <c r="F80" i="4"/>
  <c r="F351" i="4" s="1"/>
  <c r="E351" i="4"/>
  <c r="AX99" i="4"/>
  <c r="AX370" i="4" s="1"/>
  <c r="AW370" i="4"/>
  <c r="BB328" i="4"/>
  <c r="BA328" i="4"/>
  <c r="AT80" i="4"/>
  <c r="AT351" i="4" s="1"/>
  <c r="AS351" i="4"/>
  <c r="BB365" i="4"/>
  <c r="BA365" i="4"/>
  <c r="BB397" i="4"/>
  <c r="BA397" i="4"/>
  <c r="BB316" i="4"/>
  <c r="BA316" i="4"/>
  <c r="BB338" i="4"/>
  <c r="BA338" i="4"/>
  <c r="BB348" i="4"/>
  <c r="BA348" i="4"/>
  <c r="BB371" i="4"/>
  <c r="BA371" i="4"/>
  <c r="BB320" i="4"/>
  <c r="BA320" i="4"/>
  <c r="BB325" i="4"/>
  <c r="BA325" i="4"/>
  <c r="F59" i="4"/>
  <c r="F330" i="4" s="1"/>
  <c r="E330" i="4"/>
  <c r="BB336" i="4"/>
  <c r="BA336" i="4"/>
  <c r="AT72" i="4"/>
  <c r="AT343" i="4" s="1"/>
  <c r="AS343" i="4"/>
  <c r="BB346" i="4"/>
  <c r="BA346" i="4"/>
  <c r="AX80" i="4"/>
  <c r="AX351" i="4" s="1"/>
  <c r="AW351" i="4"/>
  <c r="F84" i="4"/>
  <c r="F355" i="4" s="1"/>
  <c r="E355" i="4"/>
  <c r="BB366" i="4"/>
  <c r="BA366" i="4"/>
  <c r="BB369" i="4"/>
  <c r="BA369" i="4"/>
  <c r="BB374" i="4"/>
  <c r="BA374" i="4"/>
  <c r="F108" i="4"/>
  <c r="F379" i="4" s="1"/>
  <c r="E379" i="4"/>
  <c r="BB382" i="4"/>
  <c r="BA382" i="4"/>
  <c r="BB386" i="4"/>
  <c r="BA386" i="4"/>
  <c r="F119" i="4"/>
  <c r="F390" i="4" s="1"/>
  <c r="E390" i="4"/>
  <c r="BB393" i="4"/>
  <c r="BA393" i="4"/>
  <c r="F127" i="4"/>
  <c r="F398" i="4" s="1"/>
  <c r="E398" i="4"/>
  <c r="BB403" i="4"/>
  <c r="BA403" i="4"/>
  <c r="AX137" i="4"/>
  <c r="AX408" i="4" s="1"/>
  <c r="AW408" i="4"/>
  <c r="AT143" i="4"/>
  <c r="AT414" i="4" s="1"/>
  <c r="AS414" i="4"/>
  <c r="BB417" i="4"/>
  <c r="BA417" i="4"/>
  <c r="AT152" i="4"/>
  <c r="AT423" i="4" s="1"/>
  <c r="AS423" i="4"/>
  <c r="F155" i="4"/>
  <c r="F426" i="4" s="1"/>
  <c r="E426" i="4"/>
  <c r="BB431" i="4"/>
  <c r="BA431" i="4"/>
  <c r="F165" i="4"/>
  <c r="F436" i="4" s="1"/>
  <c r="E436" i="4"/>
  <c r="BB327" i="4"/>
  <c r="BA327" i="4"/>
  <c r="BB353" i="4"/>
  <c r="BA353" i="4"/>
  <c r="AX76" i="4"/>
  <c r="AX347" i="4" s="1"/>
  <c r="AW347" i="4"/>
  <c r="F42" i="4"/>
  <c r="F313" i="4" s="1"/>
  <c r="E313" i="4"/>
  <c r="AX324" i="4"/>
  <c r="AW324" i="4"/>
  <c r="BB334" i="4"/>
  <c r="BA334" i="4"/>
  <c r="BB345" i="4"/>
  <c r="BA345" i="4"/>
  <c r="BB357" i="4"/>
  <c r="BA357" i="4"/>
  <c r="AX102" i="4"/>
  <c r="AX373" i="4" s="1"/>
  <c r="AW373" i="4"/>
  <c r="BB389" i="4"/>
  <c r="BA389" i="4"/>
  <c r="AT313" i="4"/>
  <c r="AS313" i="4"/>
  <c r="BB322" i="4"/>
  <c r="BA322" i="4"/>
  <c r="BB332" i="4"/>
  <c r="BA332" i="4"/>
  <c r="AX313" i="4"/>
  <c r="AW313" i="4"/>
  <c r="F46" i="4"/>
  <c r="F317" i="4" s="1"/>
  <c r="E317" i="4"/>
  <c r="BB323" i="4"/>
  <c r="BA323" i="4"/>
  <c r="AT59" i="4"/>
  <c r="AT330" i="4" s="1"/>
  <c r="AS330" i="4"/>
  <c r="F62" i="4"/>
  <c r="F333" i="4" s="1"/>
  <c r="E333" i="4"/>
  <c r="BB339" i="4"/>
  <c r="BA339" i="4"/>
  <c r="BB349" i="4"/>
  <c r="BA349" i="4"/>
  <c r="AT84" i="4"/>
  <c r="AT355" i="4" s="1"/>
  <c r="AS355" i="4"/>
  <c r="BB358" i="4"/>
  <c r="BA358" i="4"/>
  <c r="BB372" i="4"/>
  <c r="BA372" i="4"/>
  <c r="AT108" i="4"/>
  <c r="AT379" i="4" s="1"/>
  <c r="AS379" i="4"/>
  <c r="AT119" i="4"/>
  <c r="AT390" i="4" s="1"/>
  <c r="AS390" i="4"/>
  <c r="AT127" i="4"/>
  <c r="AT398" i="4" s="1"/>
  <c r="AS398" i="4"/>
  <c r="BB401" i="4"/>
  <c r="BA401" i="4"/>
  <c r="BB406" i="4"/>
  <c r="BA406" i="4"/>
  <c r="AX140" i="4"/>
  <c r="AX411" i="4" s="1"/>
  <c r="AW411" i="4"/>
  <c r="BB420" i="4"/>
  <c r="BA420" i="4"/>
  <c r="AT155" i="4"/>
  <c r="AT426" i="4" s="1"/>
  <c r="AS426" i="4"/>
  <c r="F158" i="4"/>
  <c r="F429" i="4" s="1"/>
  <c r="E429" i="4"/>
  <c r="AT165" i="4"/>
  <c r="AT436" i="4" s="1"/>
  <c r="AS436" i="4"/>
  <c r="BB439" i="4"/>
  <c r="BA439" i="4"/>
  <c r="BB344" i="4"/>
  <c r="BA344" i="4"/>
  <c r="AT102" i="4"/>
  <c r="AT373" i="4" s="1"/>
  <c r="AS373" i="4"/>
  <c r="AT317" i="4"/>
  <c r="AS317" i="4"/>
  <c r="BB326" i="4"/>
  <c r="BA326" i="4"/>
  <c r="F76" i="4"/>
  <c r="F347" i="4" s="1"/>
  <c r="E347" i="4"/>
  <c r="BB352" i="4"/>
  <c r="BA352" i="4"/>
  <c r="F96" i="4"/>
  <c r="F367" i="4" s="1"/>
  <c r="E367" i="4"/>
  <c r="BB384" i="4"/>
  <c r="BA384" i="4"/>
  <c r="BB387" i="4"/>
  <c r="BA387" i="4"/>
  <c r="AX119" i="4"/>
  <c r="AX390" i="4" s="1"/>
  <c r="AW390" i="4"/>
  <c r="BB404" i="4"/>
  <c r="BA404" i="4"/>
  <c r="BB409" i="4"/>
  <c r="BA409" i="4"/>
  <c r="AX143" i="4"/>
  <c r="AX414" i="4" s="1"/>
  <c r="AW414" i="4"/>
  <c r="BB418" i="4"/>
  <c r="BA418" i="4"/>
  <c r="AX152" i="4"/>
  <c r="AX423" i="4" s="1"/>
  <c r="AW423" i="4"/>
  <c r="AT158" i="4"/>
  <c r="AT429" i="4" s="1"/>
  <c r="AS429" i="4"/>
  <c r="BB432" i="4"/>
  <c r="BA432" i="4"/>
  <c r="F50" i="4"/>
  <c r="F321" i="4" s="1"/>
  <c r="E321" i="4"/>
  <c r="AT62" i="4"/>
  <c r="AT333" i="4" s="1"/>
  <c r="AS333" i="4"/>
  <c r="F66" i="4"/>
  <c r="F337" i="4" s="1"/>
  <c r="E337" i="4"/>
  <c r="AX72" i="4"/>
  <c r="AX343" i="4" s="1"/>
  <c r="AW343" i="4"/>
  <c r="BB362" i="4"/>
  <c r="BA362" i="4"/>
  <c r="F99" i="4"/>
  <c r="F370" i="4" s="1"/>
  <c r="E370" i="4"/>
  <c r="BB375" i="4"/>
  <c r="BA375" i="4"/>
  <c r="BB394" i="4"/>
  <c r="BA394" i="4"/>
  <c r="BB314" i="4"/>
  <c r="BA314" i="4"/>
  <c r="AT321" i="4"/>
  <c r="AS321" i="4"/>
  <c r="F53" i="4"/>
  <c r="F324" i="4" s="1"/>
  <c r="E324" i="4"/>
  <c r="AX59" i="4"/>
  <c r="AX330" i="4" s="1"/>
  <c r="AW330" i="4"/>
  <c r="AT66" i="4"/>
  <c r="AT337" i="4" s="1"/>
  <c r="AS337" i="4"/>
  <c r="BB340" i="4"/>
  <c r="BA340" i="4"/>
  <c r="AT76" i="4"/>
  <c r="AT347" i="4" s="1"/>
  <c r="AS347" i="4"/>
  <c r="BB350" i="4"/>
  <c r="BA350" i="4"/>
  <c r="AX84" i="4"/>
  <c r="AX355" i="4" s="1"/>
  <c r="AW355" i="4"/>
  <c r="F88" i="4"/>
  <c r="F359" i="4" s="1"/>
  <c r="E359" i="4"/>
  <c r="AT96" i="4"/>
  <c r="AT367" i="4" s="1"/>
  <c r="AS367" i="4"/>
  <c r="AT99" i="4"/>
  <c r="AT370" i="4" s="1"/>
  <c r="AS370" i="4"/>
  <c r="F102" i="4"/>
  <c r="F373" i="4" s="1"/>
  <c r="E373" i="4"/>
  <c r="AX108" i="4"/>
  <c r="AX379" i="4" s="1"/>
  <c r="AW379" i="4"/>
  <c r="F114" i="4"/>
  <c r="F385" i="4" s="1"/>
  <c r="E385" i="4"/>
  <c r="AX127" i="4"/>
  <c r="AX398" i="4" s="1"/>
  <c r="AW398" i="4"/>
  <c r="F131" i="4"/>
  <c r="F402" i="4" s="1"/>
  <c r="E402" i="4"/>
  <c r="BB407" i="4"/>
  <c r="BA407" i="4"/>
  <c r="BB412" i="4"/>
  <c r="BA412" i="4"/>
  <c r="BB421" i="4"/>
  <c r="BA421" i="4"/>
  <c r="AX155" i="4"/>
  <c r="AX426" i="4" s="1"/>
  <c r="AW426" i="4"/>
  <c r="AX165" i="4"/>
  <c r="AX436" i="4" s="1"/>
  <c r="AW436" i="4"/>
  <c r="BB440" i="4"/>
  <c r="BA440" i="4"/>
  <c r="AT324" i="4"/>
  <c r="AS324" i="4"/>
  <c r="BB376" i="4"/>
  <c r="BA376" i="4"/>
  <c r="AT114" i="4"/>
  <c r="AT385" i="4" s="1"/>
  <c r="AS385" i="4"/>
  <c r="BB388" i="4"/>
  <c r="BA388" i="4"/>
  <c r="BB391" i="4"/>
  <c r="BA391" i="4"/>
  <c r="AT131" i="4"/>
  <c r="AT402" i="4" s="1"/>
  <c r="AS402" i="4"/>
  <c r="F134" i="4"/>
  <c r="F405" i="4" s="1"/>
  <c r="E405" i="4"/>
  <c r="BB410" i="4"/>
  <c r="BA410" i="4"/>
  <c r="BB415" i="4"/>
  <c r="BA415" i="4"/>
  <c r="F148" i="4"/>
  <c r="F419" i="4" s="1"/>
  <c r="E419" i="4"/>
  <c r="BB424" i="4"/>
  <c r="BA424" i="4"/>
  <c r="AX158" i="4"/>
  <c r="AX429" i="4" s="1"/>
  <c r="AW429" i="4"/>
  <c r="BB433" i="4"/>
  <c r="BA433" i="4"/>
  <c r="AX317" i="4"/>
  <c r="AW317" i="4"/>
  <c r="BB399" i="4"/>
  <c r="BA399" i="4"/>
  <c r="AT134" i="4"/>
  <c r="AT405" i="4" s="1"/>
  <c r="AS405" i="4"/>
  <c r="F137" i="4"/>
  <c r="F408" i="4" s="1"/>
  <c r="E408" i="4"/>
  <c r="BB413" i="4"/>
  <c r="BA413" i="4"/>
  <c r="AT148" i="4"/>
  <c r="AT419" i="4" s="1"/>
  <c r="AS419" i="4"/>
  <c r="BB422" i="4"/>
  <c r="BA422" i="4"/>
  <c r="BB425" i="4"/>
  <c r="BA425" i="4"/>
  <c r="BB427" i="4"/>
  <c r="BA427" i="4"/>
  <c r="BB437" i="4"/>
  <c r="BA437" i="4"/>
  <c r="AX62" i="4"/>
  <c r="AX333" i="4" s="1"/>
  <c r="AW333" i="4"/>
  <c r="BB315" i="4"/>
  <c r="BA315" i="4"/>
  <c r="BB331" i="4"/>
  <c r="BA331" i="4"/>
  <c r="AX66" i="4"/>
  <c r="AX337" i="4" s="1"/>
  <c r="AW337" i="4"/>
  <c r="BB380" i="4"/>
  <c r="BA380" i="4"/>
  <c r="BB318" i="4"/>
  <c r="BA318" i="4"/>
  <c r="BB377" i="4"/>
  <c r="BA377" i="4"/>
  <c r="BB392" i="4"/>
  <c r="BA392" i="4"/>
  <c r="AX131" i="4"/>
  <c r="AX402" i="4" s="1"/>
  <c r="AW402" i="4"/>
  <c r="F140" i="4"/>
  <c r="F411" i="4" s="1"/>
  <c r="E411" i="4"/>
  <c r="BB416" i="4"/>
  <c r="BA416" i="4"/>
  <c r="BB430" i="4"/>
  <c r="BA430" i="4"/>
  <c r="BB435" i="4"/>
  <c r="BA435" i="4"/>
  <c r="AT88" i="4"/>
  <c r="AT359" i="4" s="1"/>
  <c r="AS359" i="4"/>
  <c r="AX321" i="4"/>
  <c r="AW321" i="4"/>
  <c r="BB356" i="4"/>
  <c r="BA356" i="4"/>
  <c r="AX96" i="4"/>
  <c r="AX367" i="4" s="1"/>
  <c r="AW367" i="4"/>
  <c r="BB354" i="4"/>
  <c r="BA354" i="4"/>
  <c r="AX114" i="4"/>
  <c r="AX385" i="4" s="1"/>
  <c r="AW385" i="4"/>
  <c r="AT137" i="4"/>
  <c r="AT408" i="4" s="1"/>
  <c r="AS408" i="4"/>
  <c r="F72" i="4"/>
  <c r="F343" i="4" s="1"/>
  <c r="E343" i="4"/>
  <c r="BB360" i="4"/>
  <c r="BA360" i="4"/>
  <c r="BB400" i="4"/>
  <c r="BA400" i="4"/>
  <c r="AX134" i="4"/>
  <c r="AX405" i="4" s="1"/>
  <c r="AW405" i="4"/>
  <c r="AT140" i="4"/>
  <c r="AT411" i="4" s="1"/>
  <c r="AS411" i="4"/>
  <c r="F143" i="4"/>
  <c r="F414" i="4" s="1"/>
  <c r="E414" i="4"/>
  <c r="AX148" i="4"/>
  <c r="AX419" i="4" s="1"/>
  <c r="AW419" i="4"/>
  <c r="F152" i="4"/>
  <c r="F423" i="4" s="1"/>
  <c r="E423" i="4"/>
  <c r="BB428" i="4"/>
  <c r="BA428" i="4"/>
  <c r="C436" i="4"/>
  <c r="BB438" i="4"/>
  <c r="BA438" i="4"/>
  <c r="E93" i="4"/>
  <c r="BA93" i="4" s="1"/>
  <c r="AU329" i="4"/>
  <c r="AY385" i="4"/>
  <c r="AY390" i="4"/>
  <c r="AU441" i="4"/>
  <c r="BB131" i="4"/>
  <c r="BB165" i="4"/>
  <c r="AU342" i="4"/>
  <c r="AY333" i="4"/>
  <c r="BB59" i="4"/>
  <c r="BB53" i="4"/>
  <c r="BB62" i="4"/>
  <c r="AU383" i="4"/>
  <c r="BB152" i="4"/>
  <c r="AY337" i="4"/>
  <c r="E170" i="4"/>
  <c r="BB46" i="4"/>
  <c r="AY423" i="4"/>
  <c r="BB50" i="4"/>
  <c r="E58" i="4"/>
  <c r="BA58" i="4" s="1"/>
  <c r="BB108" i="4"/>
  <c r="BB66" i="4"/>
  <c r="E41" i="4"/>
  <c r="BA41" i="4" s="1"/>
  <c r="AU312" i="4"/>
  <c r="AW441" i="4"/>
  <c r="BB72" i="4"/>
  <c r="E71" i="4"/>
  <c r="BA71" i="4" s="1"/>
  <c r="AY367" i="4"/>
  <c r="C93" i="4"/>
  <c r="BB99" i="4"/>
  <c r="BB114" i="4"/>
  <c r="BB134" i="4"/>
  <c r="BB96" i="4"/>
  <c r="BB97" i="4"/>
  <c r="BB125" i="4"/>
  <c r="C58" i="4"/>
  <c r="AU364" i="4"/>
  <c r="BB124" i="4"/>
  <c r="BB119" i="4"/>
  <c r="BB155" i="4"/>
  <c r="BB110" i="4"/>
  <c r="BB42" i="4"/>
  <c r="BB80" i="4"/>
  <c r="BB140" i="4"/>
  <c r="BB143" i="4"/>
  <c r="AQ441" i="4"/>
  <c r="C71" i="4"/>
  <c r="BB90" i="4"/>
  <c r="BB127" i="4"/>
  <c r="AY408" i="4"/>
  <c r="BB76" i="4"/>
  <c r="BB158" i="4"/>
  <c r="BB137" i="4"/>
  <c r="BB148" i="4"/>
  <c r="C434" i="4" l="1"/>
  <c r="C312" i="4"/>
  <c r="AY41" i="4"/>
  <c r="C383" i="4"/>
  <c r="AY112" i="4"/>
  <c r="AY383" i="4" s="1"/>
  <c r="C342" i="4"/>
  <c r="AY71" i="4"/>
  <c r="C329" i="4"/>
  <c r="AY58" i="4"/>
  <c r="AY329" i="4" s="1"/>
  <c r="C364" i="4"/>
  <c r="AY93" i="4"/>
  <c r="F27" i="7"/>
  <c r="F34" i="7" s="1"/>
  <c r="BB367" i="4"/>
  <c r="BB419" i="4"/>
  <c r="BB402" i="4"/>
  <c r="BB337" i="4"/>
  <c r="BB423" i="4"/>
  <c r="BB405" i="4"/>
  <c r="BB370" i="4"/>
  <c r="BB390" i="4"/>
  <c r="BB398" i="4"/>
  <c r="BB351" i="4"/>
  <c r="BB321" i="4"/>
  <c r="BB317" i="4"/>
  <c r="AY313" i="4"/>
  <c r="AY170" i="4"/>
  <c r="AY441" i="4" s="1"/>
  <c r="BB411" i="4"/>
  <c r="BB436" i="4"/>
  <c r="BB408" i="4"/>
  <c r="BB313" i="4"/>
  <c r="BB429" i="4"/>
  <c r="BB385" i="4"/>
  <c r="BB324" i="4"/>
  <c r="BB347" i="4"/>
  <c r="BB414" i="4"/>
  <c r="BB379" i="4"/>
  <c r="BB330" i="4"/>
  <c r="BB333" i="4"/>
  <c r="BB426" i="4"/>
  <c r="BB343" i="4"/>
  <c r="C441" i="4"/>
  <c r="R28" i="7"/>
  <c r="BA408" i="4"/>
  <c r="BA414" i="4"/>
  <c r="BA426" i="4"/>
  <c r="AT71" i="4"/>
  <c r="AT342" i="4" s="1"/>
  <c r="AS342" i="4"/>
  <c r="BA324" i="4"/>
  <c r="BA402" i="4"/>
  <c r="BA429" i="4"/>
  <c r="BA398" i="4"/>
  <c r="BA411" i="4"/>
  <c r="BA390" i="4"/>
  <c r="F41" i="4"/>
  <c r="F312" i="4" s="1"/>
  <c r="E312" i="4"/>
  <c r="AT434" i="4"/>
  <c r="AS434" i="4"/>
  <c r="AX58" i="4"/>
  <c r="AX329" i="4" s="1"/>
  <c r="AW329" i="4"/>
  <c r="F93" i="4"/>
  <c r="F364" i="4" s="1"/>
  <c r="E364" i="4"/>
  <c r="BA347" i="4"/>
  <c r="AT383" i="4"/>
  <c r="AS383" i="4"/>
  <c r="BA351" i="4"/>
  <c r="BB395" i="4"/>
  <c r="BA395" i="4"/>
  <c r="BA317" i="4"/>
  <c r="AT312" i="4"/>
  <c r="AS312" i="4"/>
  <c r="F163" i="4"/>
  <c r="F434" i="4" s="1"/>
  <c r="E434" i="4"/>
  <c r="AX383" i="4"/>
  <c r="AW383" i="4"/>
  <c r="BB361" i="4"/>
  <c r="BA361" i="4"/>
  <c r="BA313" i="4"/>
  <c r="AT93" i="4"/>
  <c r="AT364" i="4" s="1"/>
  <c r="AS364" i="4"/>
  <c r="BA337" i="4"/>
  <c r="F441" i="4"/>
  <c r="E441" i="4"/>
  <c r="AX312" i="4"/>
  <c r="AW312" i="4"/>
  <c r="BA405" i="4"/>
  <c r="F71" i="4"/>
  <c r="F342" i="4" s="1"/>
  <c r="E342" i="4"/>
  <c r="BA379" i="4"/>
  <c r="AT441" i="4"/>
  <c r="AS441" i="4"/>
  <c r="BA423" i="4"/>
  <c r="BA330" i="4"/>
  <c r="BB381" i="4"/>
  <c r="BA381" i="4"/>
  <c r="BB396" i="4"/>
  <c r="BA396" i="4"/>
  <c r="BA343" i="4"/>
  <c r="AX93" i="4"/>
  <c r="AX364" i="4" s="1"/>
  <c r="AW364" i="4"/>
  <c r="BB368" i="4"/>
  <c r="BA368" i="4"/>
  <c r="BA385" i="4"/>
  <c r="AT58" i="4"/>
  <c r="AT329" i="4" s="1"/>
  <c r="AS329" i="4"/>
  <c r="F58" i="4"/>
  <c r="F329" i="4" s="1"/>
  <c r="E329" i="4"/>
  <c r="BA333" i="4"/>
  <c r="BA419" i="4"/>
  <c r="AX71" i="4"/>
  <c r="AX342" i="4" s="1"/>
  <c r="AW342" i="4"/>
  <c r="AX434" i="4"/>
  <c r="AW434" i="4"/>
  <c r="BA367" i="4"/>
  <c r="BA370" i="4"/>
  <c r="BA321" i="4"/>
  <c r="F112" i="4"/>
  <c r="F383" i="4" s="1"/>
  <c r="E383" i="4"/>
  <c r="BA436" i="4"/>
  <c r="AX441" i="4"/>
  <c r="Q33" i="7"/>
  <c r="L16" i="7"/>
  <c r="K15" i="14"/>
  <c r="P12" i="7"/>
  <c r="O12" i="14"/>
  <c r="H16" i="7"/>
  <c r="G15" i="14"/>
  <c r="F16" i="7"/>
  <c r="E15" i="14"/>
  <c r="P16" i="7"/>
  <c r="O15" i="14"/>
  <c r="Q16" i="7"/>
  <c r="P15" i="14"/>
  <c r="Q12" i="7"/>
  <c r="P12" i="14"/>
  <c r="N16" i="7"/>
  <c r="M15" i="14"/>
  <c r="M16" i="7"/>
  <c r="L15" i="14"/>
  <c r="G16" i="7"/>
  <c r="F15" i="14"/>
  <c r="O12" i="7"/>
  <c r="N12" i="14"/>
  <c r="BB58" i="4"/>
  <c r="BB163" i="4"/>
  <c r="AY364" i="4"/>
  <c r="BB41" i="4"/>
  <c r="BB88" i="4"/>
  <c r="AY434" i="4"/>
  <c r="BB102" i="4"/>
  <c r="BB84" i="4"/>
  <c r="AY342" i="4"/>
  <c r="AY312" i="4"/>
  <c r="F33" i="7" l="1"/>
  <c r="S25" i="7"/>
  <c r="S27" i="7" s="1"/>
  <c r="R25" i="7"/>
  <c r="R27" i="7" s="1"/>
  <c r="R16" i="7"/>
  <c r="S28" i="7"/>
  <c r="BB329" i="4"/>
  <c r="BA170" i="4"/>
  <c r="BB170" i="4" s="1"/>
  <c r="BB434" i="4"/>
  <c r="BB312" i="4"/>
  <c r="BA312" i="4"/>
  <c r="BB373" i="4"/>
  <c r="BA373" i="4"/>
  <c r="BB359" i="4"/>
  <c r="BA359" i="4"/>
  <c r="BB355" i="4"/>
  <c r="BA355" i="4"/>
  <c r="BA434" i="4"/>
  <c r="BA329" i="4"/>
  <c r="Q34" i="7"/>
  <c r="BB112" i="4"/>
  <c r="BB71" i="4"/>
  <c r="BB93" i="4"/>
  <c r="BB342" i="4" l="1"/>
  <c r="BA342" i="4"/>
  <c r="BB383" i="4"/>
  <c r="BA383" i="4"/>
  <c r="BB364" i="4"/>
  <c r="BA364" i="4"/>
  <c r="BB441" i="4"/>
  <c r="BA441" i="4"/>
  <c r="Q87" i="7"/>
  <c r="C106" i="7" l="1"/>
  <c r="C107" i="7" s="1"/>
  <c r="C99" i="7"/>
  <c r="C96" i="7"/>
  <c r="C100" i="7" l="1"/>
  <c r="C98" i="14" l="1"/>
  <c r="C91" i="14"/>
  <c r="C83" i="14"/>
  <c r="C80" i="14"/>
  <c r="Q71" i="14"/>
  <c r="Q70" i="14"/>
  <c r="C387" i="14"/>
  <c r="C84" i="14" l="1"/>
  <c r="N80" i="7" l="1"/>
  <c r="M80" i="7"/>
  <c r="L80" i="7"/>
  <c r="K80" i="7"/>
  <c r="J80" i="7"/>
  <c r="I80" i="7"/>
  <c r="H80" i="7"/>
  <c r="G80" i="7"/>
  <c r="F80" i="7"/>
  <c r="E80" i="7"/>
  <c r="P64" i="14" l="1"/>
  <c r="P80" i="7"/>
  <c r="O64" i="14"/>
  <c r="O80" i="7"/>
  <c r="Q80" i="7"/>
  <c r="N64" i="14"/>
  <c r="K64" i="14"/>
  <c r="L64" i="14"/>
  <c r="M64" i="14"/>
  <c r="I64" i="14"/>
  <c r="J64" i="14"/>
  <c r="E64" i="14"/>
  <c r="F64" i="14"/>
  <c r="G64" i="14"/>
  <c r="H64" i="14"/>
  <c r="P66" i="14"/>
  <c r="P68" i="14"/>
  <c r="H69" i="14"/>
  <c r="Q86" i="7" l="1"/>
  <c r="O68" i="14"/>
  <c r="Q84" i="7"/>
  <c r="Q83" i="7"/>
  <c r="Q85" i="7"/>
  <c r="Q81" i="7"/>
  <c r="O66" i="14"/>
  <c r="Q82" i="7"/>
  <c r="N68" i="14"/>
  <c r="N66" i="14"/>
  <c r="P67" i="14"/>
  <c r="K68" i="14"/>
  <c r="I65" i="14"/>
  <c r="L68" i="14"/>
  <c r="J68" i="14"/>
  <c r="M68" i="14"/>
  <c r="M66" i="14"/>
  <c r="J66" i="14"/>
  <c r="L66" i="14"/>
  <c r="K66" i="14"/>
  <c r="I68" i="14"/>
  <c r="Q64" i="14"/>
  <c r="I66" i="14"/>
  <c r="I69" i="14"/>
  <c r="P69" i="14"/>
  <c r="L69" i="14"/>
  <c r="E68" i="14"/>
  <c r="F66" i="14"/>
  <c r="G65" i="14"/>
  <c r="K65" i="14"/>
  <c r="O65" i="14"/>
  <c r="F67" i="14"/>
  <c r="J67" i="14"/>
  <c r="N67" i="14"/>
  <c r="K69" i="14"/>
  <c r="H68" i="14"/>
  <c r="E66" i="14"/>
  <c r="H65" i="14"/>
  <c r="L65" i="14"/>
  <c r="P65" i="14"/>
  <c r="G67" i="14"/>
  <c r="K67" i="14"/>
  <c r="O67" i="14"/>
  <c r="O69" i="14"/>
  <c r="G69" i="14"/>
  <c r="N69" i="14"/>
  <c r="J69" i="14"/>
  <c r="F69" i="14"/>
  <c r="G68" i="14"/>
  <c r="H66" i="14"/>
  <c r="M65" i="14"/>
  <c r="E65" i="14"/>
  <c r="H67" i="14"/>
  <c r="L67" i="14"/>
  <c r="M69" i="14"/>
  <c r="F68" i="14"/>
  <c r="G66" i="14"/>
  <c r="F65" i="14"/>
  <c r="J65" i="14"/>
  <c r="N65" i="14"/>
  <c r="E67" i="14"/>
  <c r="I67" i="14"/>
  <c r="M67" i="14"/>
  <c r="E69" i="14"/>
  <c r="Q68" i="14" l="1"/>
  <c r="Q66" i="14"/>
  <c r="Q69" i="14"/>
  <c r="Q67" i="14"/>
  <c r="Q65" i="14"/>
  <c r="P33" i="7" l="1"/>
  <c r="P34" i="7"/>
  <c r="R33" i="7" l="1"/>
  <c r="R34" i="7"/>
  <c r="S33" i="7"/>
  <c r="S34" i="7"/>
  <c r="G11" i="14" l="1"/>
  <c r="H11" i="7"/>
  <c r="F14" i="14" l="1"/>
  <c r="G14" i="14"/>
  <c r="E14" i="14"/>
  <c r="E16" i="14" s="1"/>
  <c r="F16" i="14" l="1"/>
  <c r="Q15" i="14"/>
  <c r="Q14" i="14"/>
  <c r="G17" i="14"/>
  <c r="G16" i="14"/>
  <c r="Q16" i="14" l="1"/>
  <c r="H15" i="7"/>
  <c r="H19" i="7" s="1"/>
  <c r="H18" i="7"/>
  <c r="H17" i="7" l="1"/>
  <c r="E11" i="14" l="1"/>
  <c r="F11" i="14"/>
  <c r="E17" i="14" l="1"/>
  <c r="Q11" i="14"/>
  <c r="Q17" i="14" s="1"/>
  <c r="F17" i="14"/>
  <c r="I18" i="7"/>
  <c r="J14" i="14"/>
  <c r="K15" i="7"/>
  <c r="H14" i="14"/>
  <c r="I15" i="7"/>
  <c r="K18" i="7"/>
  <c r="L18" i="7" l="1"/>
  <c r="K14" i="14"/>
  <c r="L15" i="7"/>
  <c r="L17" i="7" s="1"/>
  <c r="M18" i="7"/>
  <c r="P14" i="14"/>
  <c r="Q15" i="7"/>
  <c r="Q17" i="7" s="1"/>
  <c r="O18" i="7"/>
  <c r="P18" i="7"/>
  <c r="N18" i="7"/>
  <c r="J18" i="7"/>
  <c r="Q18" i="7"/>
  <c r="N14" i="14"/>
  <c r="O15" i="7"/>
  <c r="L14" i="14"/>
  <c r="M15" i="7"/>
  <c r="M17" i="7" s="1"/>
  <c r="I14" i="14"/>
  <c r="J15" i="7"/>
  <c r="M14" i="14"/>
  <c r="N15" i="7"/>
  <c r="N17" i="7" s="1"/>
  <c r="O14" i="14"/>
  <c r="P15" i="7"/>
  <c r="P17" i="7" s="1"/>
  <c r="O16" i="14" l="1"/>
  <c r="K16" i="14"/>
  <c r="L16" i="14"/>
  <c r="M16" i="14"/>
  <c r="R14" i="14"/>
  <c r="P16" i="14"/>
  <c r="J11" i="14" l="1"/>
  <c r="I11" i="7"/>
  <c r="H11" i="14"/>
  <c r="L11" i="14" l="1"/>
  <c r="L17" i="14" s="1"/>
  <c r="O11" i="7"/>
  <c r="N11" i="14"/>
  <c r="N17" i="14" s="1"/>
  <c r="O11" i="14"/>
  <c r="O17" i="14" s="1"/>
  <c r="P11" i="14"/>
  <c r="P17" i="14" s="1"/>
  <c r="I11" i="14"/>
  <c r="I17" i="14" s="1"/>
  <c r="J11" i="7"/>
  <c r="H17" i="14"/>
  <c r="J17" i="14"/>
  <c r="O13" i="7" l="1"/>
  <c r="N13" i="14"/>
  <c r="O13" i="14"/>
  <c r="O18" i="14" s="1"/>
  <c r="P13" i="14"/>
  <c r="P18" i="14" s="1"/>
  <c r="K11" i="14"/>
  <c r="R11" i="7"/>
  <c r="M11" i="14" l="1"/>
  <c r="M17" i="14" s="1"/>
  <c r="K17" i="14"/>
  <c r="R11" i="14" l="1"/>
  <c r="R17" i="14" s="1"/>
  <c r="K11" i="7" l="1"/>
  <c r="P11" i="7"/>
  <c r="L11" i="7"/>
  <c r="M11" i="7"/>
  <c r="N11" i="7"/>
  <c r="Q11" i="7"/>
  <c r="Q13" i="7" s="1"/>
  <c r="S11" i="7" l="1"/>
  <c r="P13" i="7"/>
  <c r="P20" i="7" s="1"/>
  <c r="K19" i="7"/>
  <c r="Q19" i="7"/>
  <c r="Q20" i="7"/>
  <c r="N19" i="7"/>
  <c r="O19" i="7"/>
  <c r="L19" i="7"/>
  <c r="J19" i="7"/>
  <c r="P19" i="7"/>
  <c r="M19" i="7"/>
  <c r="I19" i="7"/>
  <c r="R14" i="7"/>
  <c r="S14" i="7" l="1"/>
  <c r="F15" i="7"/>
  <c r="F19" i="7" s="1"/>
  <c r="F18" i="7"/>
  <c r="F17" i="7" l="1"/>
  <c r="G18" i="7"/>
  <c r="R18" i="7" s="1"/>
  <c r="G15" i="7"/>
  <c r="S15" i="7" s="1"/>
  <c r="R15" i="7" l="1"/>
  <c r="R17" i="7" s="1"/>
  <c r="S18" i="7"/>
  <c r="G17" i="7"/>
  <c r="G19" i="7"/>
  <c r="R19" i="7" l="1"/>
  <c r="S19" i="7"/>
  <c r="J16" i="7" l="1"/>
  <c r="J17" i="7" s="1"/>
  <c r="I15" i="14"/>
  <c r="I16" i="14" s="1"/>
  <c r="K16" i="7"/>
  <c r="K17" i="7" s="1"/>
  <c r="J15" i="14"/>
  <c r="J16" i="14" s="1"/>
  <c r="I16" i="7" l="1"/>
  <c r="H15" i="14"/>
  <c r="I17" i="7" l="1"/>
  <c r="H16" i="14"/>
  <c r="I12" i="7" l="1"/>
  <c r="I13" i="7" s="1"/>
  <c r="I20" i="7" s="1"/>
  <c r="H12" i="14"/>
  <c r="H13" i="14" s="1"/>
  <c r="H18" i="14" s="1"/>
  <c r="M12" i="7" l="1"/>
  <c r="M13" i="7" s="1"/>
  <c r="M20" i="7" s="1"/>
  <c r="L12" i="14"/>
  <c r="L13" i="14" s="1"/>
  <c r="L18" i="14" s="1"/>
  <c r="L12" i="7"/>
  <c r="L13" i="7" s="1"/>
  <c r="L20" i="7" s="1"/>
  <c r="K12" i="14"/>
  <c r="K13" i="14" s="1"/>
  <c r="K18" i="14" s="1"/>
  <c r="N12" i="7"/>
  <c r="N13" i="7" s="1"/>
  <c r="N20" i="7" s="1"/>
  <c r="M12" i="14"/>
  <c r="M13" i="14" s="1"/>
  <c r="M18" i="14" s="1"/>
  <c r="K12" i="7" l="1"/>
  <c r="K13" i="7" s="1"/>
  <c r="K20" i="7" s="1"/>
  <c r="J12" i="14"/>
  <c r="J13" i="14" s="1"/>
  <c r="J18" i="14" s="1"/>
  <c r="J12" i="7"/>
  <c r="J13" i="7" s="1"/>
  <c r="J20" i="7" s="1"/>
  <c r="I12" i="14"/>
  <c r="I13" i="14" s="1"/>
  <c r="I18" i="14" s="1"/>
  <c r="O16" i="7" l="1"/>
  <c r="S16" i="7" s="1"/>
  <c r="S17" i="7" s="1"/>
  <c r="N15" i="14"/>
  <c r="O17" i="7" l="1"/>
  <c r="O20" i="7" s="1"/>
  <c r="N16" i="14"/>
  <c r="N18" i="14" s="1"/>
  <c r="R15" i="14"/>
  <c r="R16" i="14" s="1"/>
  <c r="E12" i="14" l="1"/>
  <c r="E13" i="14" s="1"/>
  <c r="E18" i="14" s="1"/>
  <c r="G12" i="7"/>
  <c r="G13" i="7" s="1"/>
  <c r="G20" i="7" s="1"/>
  <c r="F12" i="14"/>
  <c r="F13" i="14" s="1"/>
  <c r="F18" i="14" s="1"/>
  <c r="H12" i="7"/>
  <c r="G12" i="14"/>
  <c r="R12" i="7" l="1"/>
  <c r="R13" i="7" s="1"/>
  <c r="S12" i="7"/>
  <c r="S13" i="7" s="1"/>
  <c r="F20" i="7"/>
  <c r="H13" i="7"/>
  <c r="H20" i="7" s="1"/>
  <c r="G13" i="14"/>
  <c r="G18" i="14" s="1"/>
  <c r="Q12" i="14"/>
  <c r="Q13" i="14" s="1"/>
  <c r="Q18" i="14" s="1"/>
  <c r="R12" i="14"/>
  <c r="R13" i="14" s="1"/>
  <c r="R18" i="14" s="1"/>
  <c r="R20" i="7" l="1"/>
  <c r="S20" i="7"/>
</calcChain>
</file>

<file path=xl/sharedStrings.xml><?xml version="1.0" encoding="utf-8"?>
<sst xmlns="http://schemas.openxmlformats.org/spreadsheetml/2006/main" count="1321" uniqueCount="529">
  <si>
    <t>Ajinomoto Vietnam Co., Ltd</t>
  </si>
  <si>
    <t>HR Department</t>
  </si>
  <si>
    <t>1. OVERTIME INFORMATION: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</si>
  <si>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</si>
  <si>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</si>
  <si>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</si>
  <si>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</si>
  <si>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</si>
  <si>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</si>
  <si>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</si>
  <si>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</si>
  <si>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</si>
  <si>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</si>
  <si>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</si>
  <si>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</si>
  <si>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</si>
  <si>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FY2020</t>
  </si>
  <si>
    <t>3. OVERTIME VIOLATION:</t>
  </si>
  <si>
    <t>a. By day (4h/week-day; 12h/off-day)</t>
  </si>
  <si>
    <t>b. By month (30h/month)</t>
  </si>
  <si>
    <t>Month</t>
  </si>
  <si>
    <t>Date</t>
  </si>
  <si>
    <t>Full name</t>
  </si>
  <si>
    <t>Division</t>
  </si>
  <si>
    <t>Department</t>
  </si>
  <si>
    <t>Section</t>
  </si>
  <si>
    <t>Position</t>
  </si>
  <si>
    <t>OT/day</t>
  </si>
  <si>
    <t>Working day</t>
  </si>
  <si>
    <t>OT reason (Provided by each Dept)</t>
  </si>
  <si>
    <t>Total 04/2020</t>
  </si>
  <si>
    <t>Total 05/2020</t>
  </si>
  <si>
    <t>Grand Total</t>
  </si>
  <si>
    <t>Ord</t>
  </si>
  <si>
    <t>OT/year</t>
  </si>
  <si>
    <t>(a) BY DAY
      (4h/week-day; 12h/off-day)</t>
  </si>
  <si>
    <t>(b) BY MONTH
      (30h/month)</t>
  </si>
  <si>
    <t>Remarks</t>
  </si>
  <si>
    <t>2. OVERTIME COMPARISION</t>
  </si>
  <si>
    <t>Unit: Case</t>
  </si>
  <si>
    <t>OVERTIME REPORT FY2020</t>
  </si>
  <si>
    <t>Employee Code</t>
  </si>
  <si>
    <t>Overtime (hrs)</t>
  </si>
  <si>
    <t>Avg (hrs/per)</t>
  </si>
  <si>
    <t xml:space="preserve">a. Comparison by Actual OT Hrs </t>
  </si>
  <si>
    <t>b. Comparison by OT Hrs/person</t>
  </si>
  <si>
    <t>FINANCIAL &amp; ACCOUNTING</t>
  </si>
  <si>
    <t>INFORMATION &amp; TECHNOLOGY</t>
  </si>
  <si>
    <t>LOGISTICS &amp; BUSINESS FOUNDATION</t>
  </si>
  <si>
    <t>STRATEGIC PROCUREMENT</t>
  </si>
  <si>
    <t>Violated OT hrs</t>
  </si>
  <si>
    <t>TOTAL</t>
  </si>
  <si>
    <t>SAFETY, HEALTH &amp; ENVIRONMENT</t>
  </si>
  <si>
    <t>QUALITY ASSURANCE</t>
  </si>
  <si>
    <t>INTERNAL AUDIT</t>
  </si>
  <si>
    <t>FOOD PRODUCTS DEVELOPMENT</t>
  </si>
  <si>
    <t>FOOD SERVICE &amp; INGREDIENTS</t>
  </si>
  <si>
    <t>CONSUMER COMMUNICATION</t>
  </si>
  <si>
    <t>MARKETING 3</t>
  </si>
  <si>
    <t>MARKETING 2</t>
  </si>
  <si>
    <t>MARKETING 1</t>
  </si>
  <si>
    <t>SALES PLANNING</t>
  </si>
  <si>
    <t>MODERN TRADE SALES</t>
  </si>
  <si>
    <t>SALES ADMINISTRATION</t>
  </si>
  <si>
    <t>NORTH WEST BRANCH</t>
  </si>
  <si>
    <t>NORTH EAST BRANCH</t>
  </si>
  <si>
    <t>CENTRAL BRANCH</t>
  </si>
  <si>
    <t>MEKONG BRANCH</t>
  </si>
  <si>
    <t>SOUTH BRANCH</t>
  </si>
  <si>
    <t>LONG THANH QUALITY CONTROL</t>
  </si>
  <si>
    <t>LONG THANH PRODUCTION CONTROL</t>
  </si>
  <si>
    <t>LONG THANH GENERAL ADMINISTRATION</t>
  </si>
  <si>
    <t>LONG THANH ADMINISTRATION</t>
  </si>
  <si>
    <t>FOOD TECHNOLOGY</t>
  </si>
  <si>
    <t>MEAT EXTRACT</t>
  </si>
  <si>
    <t>POWDER SEASONING</t>
  </si>
  <si>
    <t>AJI-NGON</t>
  </si>
  <si>
    <t>FOOD PRODUCTION</t>
  </si>
  <si>
    <t>FERMENTATION TECHNOLOGY</t>
  </si>
  <si>
    <t>LONG THANH ENGINEERING</t>
  </si>
  <si>
    <t>BIEN HOA ENGINEERING</t>
  </si>
  <si>
    <t>ENGINEERING</t>
  </si>
  <si>
    <t>LONG THANH MAINTENANCE</t>
  </si>
  <si>
    <t>UTILITY &amp; ENVIRONMENT</t>
  </si>
  <si>
    <t>PRODUCTION 2 DIVISION</t>
  </si>
  <si>
    <t>CO-PRODUCTION</t>
  </si>
  <si>
    <t>PACKING</t>
  </si>
  <si>
    <t>PURIFICATION</t>
  </si>
  <si>
    <t>FERMENTATION &amp; ISOLATION</t>
  </si>
  <si>
    <t>MSG PRODUCTION</t>
  </si>
  <si>
    <t>LIQUID SEASONINGS 2</t>
  </si>
  <si>
    <t>LIQUID SEASONINGS 1</t>
  </si>
  <si>
    <t>LIQUID SEASONINGS</t>
  </si>
  <si>
    <t>UTILITY</t>
  </si>
  <si>
    <t>ENVIRONMENT</t>
  </si>
  <si>
    <t>BIEN HOA MAINTENANCE</t>
  </si>
  <si>
    <t>BIEN HOA PRODUCTION ASSURANCE</t>
  </si>
  <si>
    <t>BIEN HOA QUALITY CONTROL</t>
  </si>
  <si>
    <t>BIEN HOA PRODUCTION CONTROL</t>
  </si>
  <si>
    <t>BIEN HOA GENERAL ADMINISTRATION</t>
  </si>
  <si>
    <t>BIEN HOA ADMINISTRATION</t>
  </si>
  <si>
    <t>CO-PRODUCT SALES</t>
  </si>
  <si>
    <t>AGRICULTURE DEVELOPMENT</t>
  </si>
  <si>
    <t>AGRICULTURE AFFAIRS</t>
  </si>
  <si>
    <t>PRODUCTION 1 DIVISION</t>
  </si>
  <si>
    <t>PUBLIC RELATION</t>
  </si>
  <si>
    <t>HUMAN RESOURCES</t>
  </si>
  <si>
    <t>GENERAL AFFAIRS</t>
  </si>
  <si>
    <t>CORPORATE 2 DIVISION</t>
  </si>
  <si>
    <t>CORPORATE 1 DIVISION</t>
  </si>
  <si>
    <t>AVG</t>
  </si>
  <si>
    <t>OT</t>
  </si>
  <si>
    <t>HC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</si>
  <si>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</si>
  <si>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</si>
  <si>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</si>
  <si>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</si>
  <si>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</si>
  <si>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</si>
  <si>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</si>
  <si>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</si>
  <si>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</si>
  <si>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DIVISION/ DEPARTMENT</t>
  </si>
  <si>
    <t>Unit</t>
  </si>
  <si>
    <t>LOGISTICS</t>
  </si>
  <si>
    <t>SALES, MARKETING &amp; DEVELOPMENT DIVISION</t>
  </si>
  <si>
    <t>PACKAGE DEVELOPMENT</t>
  </si>
  <si>
    <t>PLANNING</t>
  </si>
  <si>
    <t>MSG TECHNOLOGY</t>
  </si>
  <si>
    <t>IT INFRASTRUCTURE</t>
  </si>
  <si>
    <t>NEW FOOD CATEGORY DEVELOPMENT</t>
  </si>
  <si>
    <t>TAX &amp; TREASURY</t>
  </si>
  <si>
    <t>SOUTH 1 AREA SALES OFFICES</t>
  </si>
  <si>
    <t>MEKONG 2 AREA SALES OFFICES</t>
  </si>
  <si>
    <t>NORTH EAST 1 SALES OFFICE</t>
  </si>
  <si>
    <t>NORTH EAST 2 SALES OFFICE</t>
  </si>
  <si>
    <t>MEKONG 1 AREA SALE OFFICES</t>
  </si>
  <si>
    <t>NORTH WEST 2 SALES OFFICE</t>
  </si>
  <si>
    <t>SOUTH 2 AREA SALES OFFICES</t>
  </si>
  <si>
    <t>CENTRAL 1 AREA SALES OFFICES</t>
  </si>
  <si>
    <t>NORTH WEST 1 SALES OFFICE</t>
  </si>
  <si>
    <t>POWDER SEASONING DEVELOPMENT</t>
  </si>
  <si>
    <t>CENTRAL 2 AREA SALES OFFICES</t>
  </si>
  <si>
    <t>CENTRAL - SALES GENERAL AFFAIRS</t>
  </si>
  <si>
    <t>NUTRITION COMMUNICATION &amp; CSR</t>
  </si>
  <si>
    <t>ACCOUNTING</t>
  </si>
  <si>
    <t>FLAVOR SEASONING</t>
  </si>
  <si>
    <t>COMPENSATION &amp; BENEFITS SECTION</t>
  </si>
  <si>
    <t>NORTH EAST - SALES GENERAL AFFAIRS</t>
  </si>
  <si>
    <t>SCIENTIFIC AFFAIRS &amp; HANOI COMMUNICATION CENTER</t>
  </si>
  <si>
    <t>SOUTH - SALES GENERAL AFFAIRS</t>
  </si>
  <si>
    <t>INTERNAL COMMUNICATION &amp; PLANT TOUR</t>
  </si>
  <si>
    <t>SALES STRATEGY</t>
  </si>
  <si>
    <t>INTERNATIONAL SUPERMARKET</t>
  </si>
  <si>
    <t>SALES ACCOUNTING</t>
  </si>
  <si>
    <t>MODERN TRADE SALES PLANNING</t>
  </si>
  <si>
    <t>FOOD INGREDIENTS</t>
  </si>
  <si>
    <t>UMAMI SEASONING</t>
  </si>
  <si>
    <t>CONVENIENCE STORE</t>
  </si>
  <si>
    <t>LIQUID SEASONING DEVELOPMENT</t>
  </si>
  <si>
    <t>PRODUCTION SALES INVENTORYCONTROL</t>
  </si>
  <si>
    <t>FOOD SERVICE</t>
  </si>
  <si>
    <t>SYSTEM &amp; COMPLIANCE</t>
  </si>
  <si>
    <t>GA &amp; RISK MANAGEMENT</t>
  </si>
  <si>
    <t>POWDER DRINK &amp; PROCESSED FOOD</t>
  </si>
  <si>
    <t>LOCAL SUPERMARKET</t>
  </si>
  <si>
    <t>QA-BH</t>
  </si>
  <si>
    <t>CUSTOMER SERVICE CENTER</t>
  </si>
  <si>
    <t>MASS MEDIA &amp; EXTERNAL RELATION</t>
  </si>
  <si>
    <t>MENU SEASONING</t>
  </si>
  <si>
    <t>DIPPING SEASONING</t>
  </si>
  <si>
    <t>FOOD</t>
  </si>
  <si>
    <t>PACKAGING &amp; INDIRECT</t>
  </si>
  <si>
    <t>QA-LT</t>
  </si>
  <si>
    <t>RTD SECTION</t>
  </si>
  <si>
    <t>MSG</t>
  </si>
  <si>
    <t>IMPORT AND EXPORT</t>
  </si>
  <si>
    <t>LISA 1 TECHNOLOGY</t>
  </si>
  <si>
    <t>APPLICATION DEVELOPMENT</t>
  </si>
  <si>
    <t>LEGAL</t>
  </si>
  <si>
    <t>VIETNAM FOOD CULTURE RESEARCH</t>
  </si>
  <si>
    <t>01/2021</t>
  </si>
  <si>
    <t>02/2021</t>
  </si>
  <si>
    <t>03/2021</t>
  </si>
  <si>
    <t>(*) List of violation FY2020 is attached</t>
  </si>
  <si>
    <t>Accumulated (Apr-Jun)</t>
  </si>
  <si>
    <t>Total
Fiscal year</t>
  </si>
  <si>
    <t>c. By Other (Female employee is pregnancy from the 7th month and up or has child under 12-month-old)</t>
  </si>
  <si>
    <t>d. By year (200h/year [Jan-Dec])</t>
  </si>
  <si>
    <r>
      <t xml:space="preserve">(c) BY OTHER
     </t>
    </r>
    <r>
      <rPr>
        <b/>
        <sz val="10"/>
        <color theme="1"/>
        <rFont val="Arial"/>
        <family val="2"/>
      </rPr>
      <t>(pregnancy from the 7th month and up
     /having child under 12-month-old)</t>
    </r>
  </si>
  <si>
    <t>(d) BY YEAR
     (200h/year)</t>
  </si>
  <si>
    <t>MARKETING</t>
  </si>
  <si>
    <r>
      <rPr>
        <u/>
        <sz val="12"/>
        <color theme="1"/>
        <rFont val="Arial"/>
        <family val="2"/>
      </rPr>
      <t>Reported date:</t>
    </r>
    <r>
      <rPr>
        <sz val="12"/>
        <color theme="1"/>
        <rFont val="Arial"/>
        <family val="2"/>
      </rPr>
      <t xml:space="preserve"> 10.08.2020</t>
    </r>
  </si>
  <si>
    <t>OT/month</t>
  </si>
  <si>
    <t>Total 08/2020</t>
  </si>
  <si>
    <t>A. OVERTIME INFORMATION</t>
  </si>
  <si>
    <t>B. OVERTIME COMPARISION</t>
  </si>
  <si>
    <t>1. FROM WORKERS TO SENIOR SUPPERVISORS</t>
  </si>
  <si>
    <t>C. OVERTIME VIOLATION:</t>
  </si>
  <si>
    <t>2. OVERTIME OF MANAGERS AND UPPER LEVELS:</t>
  </si>
  <si>
    <t>1. OVERTIME OF EMPLOYEES FROM WORKERS TO SENIOR SUPERVISORS:</t>
  </si>
  <si>
    <t>(b) BY MONTH
      (40h/month) from 01 Jan 2021</t>
  </si>
  <si>
    <t>hour</t>
  </si>
  <si>
    <t>person</t>
  </si>
  <si>
    <t>%</t>
  </si>
  <si>
    <t>Overtime (OT)</t>
  </si>
  <si>
    <t>Headcount worked overtime (HC-OT)</t>
  </si>
  <si>
    <t>AVG (OT/ HC-OT)</t>
  </si>
  <si>
    <t>Total Headcount</t>
  </si>
  <si>
    <t>HC-OT</t>
  </si>
  <si>
    <t>Headcount worked OT (pers)</t>
  </si>
  <si>
    <t>a. Comparison OT</t>
  </si>
  <si>
    <t>b. Comparison AVG</t>
  </si>
  <si>
    <t>AGRICULTURE DEVELOPMENT.</t>
  </si>
  <si>
    <t>SALES PLANNING.</t>
  </si>
  <si>
    <t>(c) BY OTHER
- Employee having pregnancy from the 7th month up
- Female employee having child(s) with under 12-month-old</t>
  </si>
  <si>
    <t>FY2020 OVERVIEW [Apr-Mar]</t>
  </si>
  <si>
    <t>Accumulate HC</t>
  </si>
  <si>
    <t>Accumulate HC-OT</t>
  </si>
  <si>
    <t>Accumulate OT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</si>
  <si>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</si>
  <si>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</si>
  <si>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</si>
  <si>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</si>
  <si>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</si>
  <si>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</si>
  <si>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</si>
  <si>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</si>
  <si>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</si>
  <si>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</si>
  <si>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</si>
  <si>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</si>
  <si>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a. OVERTIME INFORMATION BY DIVISION/DEPARTMENT FY2021</t>
  </si>
  <si>
    <t>FY2021</t>
  </si>
  <si>
    <t>Comparison OT  
(FY2021 vs FY2020)</t>
  </si>
  <si>
    <t>Comparison AVG 
(FY2021 vs FY2020)</t>
  </si>
  <si>
    <t>Comparison Ratio by Actual OT Hrs 
(FY21 vs FY20)</t>
  </si>
  <si>
    <t>Comparison Ratio by Hrs/person
(FY21 vs FY20)</t>
  </si>
  <si>
    <t>b. OVERTIME INFORMATION BY DIVISION/DEPARTMENT FY2020</t>
  </si>
  <si>
    <t>c. OVERTIME COMPARISION BY DIVISION/DEPARMENT (FY2021 VS FY2020)</t>
  </si>
  <si>
    <t>04/2021 vs 04/2020</t>
  </si>
  <si>
    <t>05/2021 vs 05/2020</t>
  </si>
  <si>
    <t>06/2021 vs 06/2020</t>
  </si>
  <si>
    <t>07/2021 vs 07/2020</t>
  </si>
  <si>
    <t>08/2021 vs 08/2020</t>
  </si>
  <si>
    <t>09/2021 vs 09/2020</t>
  </si>
  <si>
    <t>10/2021 vs 10/2020</t>
  </si>
  <si>
    <t>11/2021 vs 11/2020</t>
  </si>
  <si>
    <t>12/2021 vs 12/2020</t>
  </si>
  <si>
    <t>01/2022 vs 01/2021</t>
  </si>
  <si>
    <t>02/2022 vs 02/2021</t>
  </si>
  <si>
    <t>03/2022 vs 03/2021</t>
  </si>
  <si>
    <t>IT APPLICATION 1</t>
  </si>
  <si>
    <t>IT APPLICATION 2</t>
  </si>
  <si>
    <t>STAFFING, COMPLIANCE &amp; LABOR RELATIONS SECTION</t>
  </si>
  <si>
    <t>TRAINING &amp; DEVELOPMENT SECTION</t>
  </si>
  <si>
    <t>BEVERAGE AND FLOUR BASED PRODUCT DEVELOPMENT</t>
  </si>
  <si>
    <t>OVERTIME DETAIL REPORT FY2021 VS FY2020</t>
  </si>
  <si>
    <t>OTHER DEPTS. [IA, SHE, QA]</t>
  </si>
  <si>
    <t>MEKONG 1 AREA SALES OFFICES</t>
  </si>
  <si>
    <t>AVG OT hrs of a HC worked OT</t>
  </si>
  <si>
    <t>(1)</t>
  </si>
  <si>
    <t>(2)</t>
  </si>
  <si>
    <t>(3)</t>
  </si>
  <si>
    <t>(4) = (3) / (2)</t>
  </si>
  <si>
    <t>COMPANY OVERTIME REPORT OF JUNE, 2021</t>
  </si>
  <si>
    <r>
      <rPr>
        <u/>
        <sz val="12"/>
        <color theme="1"/>
        <rFont val="Arial"/>
        <family val="2"/>
      </rPr>
      <t>Reported date:</t>
    </r>
    <r>
      <rPr>
        <sz val="12"/>
        <color theme="1"/>
        <rFont val="Arial"/>
        <family val="2"/>
      </rPr>
      <t xml:space="preserve"> 05.07.2021</t>
    </r>
  </si>
  <si>
    <t>Overtime hour in May has been adjusted in comparison to the original one (Original in May: 25,552)</t>
  </si>
  <si>
    <t>FY2020 OVERVIEW [Apr-Jun]</t>
  </si>
  <si>
    <t>FY2021 OVERVIEW [Apr-Jun]</t>
  </si>
  <si>
    <t>FY2021 VS FY2020 OVERVIEW [Apr-Jun]</t>
  </si>
  <si>
    <t>&amp;=Sys_SQLCommanderModel.OrgStructureName</t>
  </si>
  <si>
    <t>&amp;=Sys_SQLCommanderModel.HCData1</t>
  </si>
  <si>
    <t>&amp;=Sys_SQLCommanderModel.HCData2</t>
  </si>
  <si>
    <t>&amp;=Sys_SQLCommanderModel.HCOTData1</t>
  </si>
  <si>
    <t>&amp;=Sys_SQLCommanderModel.HCOTData2</t>
  </si>
  <si>
    <t>&amp;=Table1.OrgStructureName</t>
  </si>
  <si>
    <t>&amp;=Table1.HCOTData1</t>
  </si>
  <si>
    <t>&amp;=Table2.HCData1</t>
  </si>
  <si>
    <t>&amp;=Table2.HCOTData1</t>
  </si>
  <si>
    <t>&amp;=Table2.OrgStructureName</t>
  </si>
  <si>
    <t>&amp;=Table1.HCData1</t>
  </si>
  <si>
    <t>&amp;=Sys_SQLCommanderModel.OTData1</t>
  </si>
  <si>
    <t>&amp;=Sys_SQLCommanderModel.AvgOTData1</t>
  </si>
  <si>
    <t>&amp;=Sys_SQLCommanderModel.OTData2</t>
  </si>
  <si>
    <t>&amp;=Sys_SQLCommanderModel.AvgOTData2</t>
  </si>
  <si>
    <t>&amp;=Sys_SQLCommanderModel.HCData3</t>
  </si>
  <si>
    <t>&amp;=Sys_SQLCommanderModel.HCOTData3</t>
  </si>
  <si>
    <t>&amp;=Sys_SQLCommanderModel.OTData3</t>
  </si>
  <si>
    <t>&amp;=Sys_SQLCommanderModel.AvgOTData3</t>
  </si>
  <si>
    <t>&amp;=Sys_SQLCommanderModel.HCData4</t>
  </si>
  <si>
    <t>&amp;=Sys_SQLCommanderModel.HCOTData4</t>
  </si>
  <si>
    <t>&amp;=Sys_SQLCommanderModel.OTData4</t>
  </si>
  <si>
    <t>&amp;=Sys_SQLCommanderModel.AvgOTData4</t>
  </si>
  <si>
    <t>&amp;=Sys_SQLCommanderModel.HCData5</t>
  </si>
  <si>
    <t>&amp;=Sys_SQLCommanderModel.HCOTData5</t>
  </si>
  <si>
    <t>&amp;=Sys_SQLCommanderModel.OTData5</t>
  </si>
  <si>
    <t>&amp;=Sys_SQLCommanderModel.AvgOTData5</t>
  </si>
  <si>
    <t>&amp;=Sys_SQLCommanderModel.HCData6</t>
  </si>
  <si>
    <t>&amp;=Sys_SQLCommanderModel.HCOTData6</t>
  </si>
  <si>
    <t>&amp;=Sys_SQLCommanderModel.OTData6</t>
  </si>
  <si>
    <t>&amp;=Sys_SQLCommanderModel.AvgOTData6</t>
  </si>
  <si>
    <t>&amp;=Sys_SQLCommanderModel.HCData7</t>
  </si>
  <si>
    <t>&amp;=Sys_SQLCommanderModel.HCOTData7</t>
  </si>
  <si>
    <t>&amp;=Sys_SQLCommanderModel.OTData7</t>
  </si>
  <si>
    <t>&amp;=Sys_SQLCommanderModel.AvgOTData7</t>
  </si>
  <si>
    <t>&amp;=Sys_SQLCommanderModel.HCData8</t>
  </si>
  <si>
    <t>&amp;=Sys_SQLCommanderModel.HCOTData8</t>
  </si>
  <si>
    <t>&amp;=Sys_SQLCommanderModel.OTData8</t>
  </si>
  <si>
    <t>&amp;=Sys_SQLCommanderModel.AvgOTData8</t>
  </si>
  <si>
    <t>&amp;=Sys_SQLCommanderModel.HCData9</t>
  </si>
  <si>
    <t>&amp;=Sys_SQLCommanderModel.HCOTData9</t>
  </si>
  <si>
    <t>&amp;=Sys_SQLCommanderModel.OTData9</t>
  </si>
  <si>
    <t>&amp;=Sys_SQLCommanderModel.AvgOTData9</t>
  </si>
  <si>
    <t>&amp;=Sys_SQLCommanderModel.HCData10</t>
  </si>
  <si>
    <t>&amp;=Sys_SQLCommanderModel.HCOTData10</t>
  </si>
  <si>
    <t>&amp;=Sys_SQLCommanderModel.OTData10</t>
  </si>
  <si>
    <t>&amp;=Sys_SQLCommanderModel.AvgOTData10</t>
  </si>
  <si>
    <t>&amp;=Sys_SQLCommanderModel.HCData11</t>
  </si>
  <si>
    <t>&amp;=Sys_SQLCommanderModel.HCOTData11</t>
  </si>
  <si>
    <t>&amp;=Sys_SQLCommanderModel.OTData11</t>
  </si>
  <si>
    <t>&amp;=Sys_SQLCommanderModel.AvgOTData11</t>
  </si>
  <si>
    <t>&amp;=Sys_SQLCommanderModel.HCData12</t>
  </si>
  <si>
    <t>&amp;=Sys_SQLCommanderModel.HCOTData12</t>
  </si>
  <si>
    <t>&amp;=Sys_SQLCommanderModel.OTData12</t>
  </si>
  <si>
    <t>&amp;=Sys_SQLCommanderModel.AvgOTData12</t>
  </si>
  <si>
    <t>&amp;=Table2.OTData1</t>
  </si>
  <si>
    <t>&amp;=Table2.AvgOTData1</t>
  </si>
  <si>
    <t>&amp;=Table2.HCData2</t>
  </si>
  <si>
    <t>&amp;=Table2.HCOTData2</t>
  </si>
  <si>
    <t>&amp;=Table2.OTData2</t>
  </si>
  <si>
    <t>&amp;=Table2.AvgOTData2</t>
  </si>
  <si>
    <t>&amp;=Table2.HCData3</t>
  </si>
  <si>
    <t>&amp;=Table2.HCOTData3</t>
  </si>
  <si>
    <t>&amp;=Table2.OTData3</t>
  </si>
  <si>
    <t>&amp;=Table2.AvgOTData3</t>
  </si>
  <si>
    <t>&amp;=Table2.HCData4</t>
  </si>
  <si>
    <t>&amp;=Table2.HCOTData4</t>
  </si>
  <si>
    <t>&amp;=Table2.OTData4</t>
  </si>
  <si>
    <t>&amp;=Table2.AvgOTData4</t>
  </si>
  <si>
    <t>&amp;=Table2.HCData5</t>
  </si>
  <si>
    <t>&amp;=Table2.HCOTData5</t>
  </si>
  <si>
    <t>&amp;=Table2.OTData5</t>
  </si>
  <si>
    <t>&amp;=Table2.AvgOTData5</t>
  </si>
  <si>
    <t>&amp;=Table2.HCData6</t>
  </si>
  <si>
    <t>&amp;=Table2.HCOTData6</t>
  </si>
  <si>
    <t>&amp;=Table2.OTData6</t>
  </si>
  <si>
    <t>&amp;=Table2.AvgOTData6</t>
  </si>
  <si>
    <t>&amp;=Table2.HCData7</t>
  </si>
  <si>
    <t>&amp;=Table2.HCOTData7</t>
  </si>
  <si>
    <t>&amp;=Table2.OTData7</t>
  </si>
  <si>
    <t>&amp;=Table2.AvgOTData7</t>
  </si>
  <si>
    <t>&amp;=Table2.HCData8</t>
  </si>
  <si>
    <t>&amp;=Table2.HCOTData8</t>
  </si>
  <si>
    <t>&amp;=Table2.OTData8</t>
  </si>
  <si>
    <t>&amp;=Table2.AvgOTData8</t>
  </si>
  <si>
    <t>&amp;=Table2.HCData9</t>
  </si>
  <si>
    <t>&amp;=Table2.HCOTData9</t>
  </si>
  <si>
    <t>&amp;=Table2.OTData9</t>
  </si>
  <si>
    <t>&amp;=Table2.AvgOTData9</t>
  </si>
  <si>
    <t>&amp;=Table2.HCData10</t>
  </si>
  <si>
    <t>&amp;=Table2.HCOTData10</t>
  </si>
  <si>
    <t>&amp;=Table2.OTData10</t>
  </si>
  <si>
    <t>&amp;=Table2.AvgOTData10</t>
  </si>
  <si>
    <t>&amp;=Table2.HCData11</t>
  </si>
  <si>
    <t>&amp;=Table2.HCOTData11</t>
  </si>
  <si>
    <t>&amp;=Table2.OTData11</t>
  </si>
  <si>
    <t>&amp;=Table2.AvgOTData11</t>
  </si>
  <si>
    <t>&amp;=Table2.HCData12</t>
  </si>
  <si>
    <t>&amp;=Table2.HCOTData12</t>
  </si>
  <si>
    <t>&amp;=Table2.OTData12</t>
  </si>
  <si>
    <t>&amp;=Table2.AvgOTData12</t>
  </si>
  <si>
    <t>&amp;=Table1.OTData1</t>
  </si>
  <si>
    <t>&amp;=Table1.AvgOTData1</t>
  </si>
  <si>
    <t>&amp;=Table1.HCData2</t>
  </si>
  <si>
    <t>&amp;=Table1.HCOTData2</t>
  </si>
  <si>
    <t>&amp;=Table1.OTData2</t>
  </si>
  <si>
    <t>&amp;=Table1.AvgOTData2</t>
  </si>
  <si>
    <t>&amp;=Table1.HCData3</t>
  </si>
  <si>
    <t>&amp;=Table1.HCOTData3</t>
  </si>
  <si>
    <t>&amp;=Table1.OTData3</t>
  </si>
  <si>
    <t>&amp;=Table1.AvgOTData3</t>
  </si>
  <si>
    <t>&amp;=Table1.HCData4</t>
  </si>
  <si>
    <t>&amp;=Table1.HCOTData4</t>
  </si>
  <si>
    <t>&amp;=Table1.OTData4</t>
  </si>
  <si>
    <t>&amp;=Table1.AvgOTData4</t>
  </si>
  <si>
    <t>&amp;=Table1.HCData5</t>
  </si>
  <si>
    <t>&amp;=Table1.HCOTData5</t>
  </si>
  <si>
    <t>&amp;=Table1.OTData5</t>
  </si>
  <si>
    <t>&amp;=Table1.AvgOTData5</t>
  </si>
  <si>
    <t>&amp;=Table1.HCData6</t>
  </si>
  <si>
    <t>&amp;=Table1.HCOTData6</t>
  </si>
  <si>
    <t>&amp;=Table1.OTData6</t>
  </si>
  <si>
    <t>&amp;=Table1.AvgOTData6</t>
  </si>
  <si>
    <t>&amp;=Table1.HCData7</t>
  </si>
  <si>
    <t>&amp;=Table1.HCOTData7</t>
  </si>
  <si>
    <t>&amp;=Table1.OTData7</t>
  </si>
  <si>
    <t>&amp;=Table1.AvgOTData7</t>
  </si>
  <si>
    <t>&amp;=Table1.HCData8</t>
  </si>
  <si>
    <t>&amp;=Table1.HCOTData8</t>
  </si>
  <si>
    <t>&amp;=Table1.OTData8</t>
  </si>
  <si>
    <t>&amp;=Table1.AvgOTData8</t>
  </si>
  <si>
    <t>&amp;=Table1.HCData9</t>
  </si>
  <si>
    <t>&amp;=Table1.HCOTData9</t>
  </si>
  <si>
    <t>&amp;=Table1.OTData9</t>
  </si>
  <si>
    <t>&amp;=Table1.AvgOTData9</t>
  </si>
  <si>
    <t>&amp;=Table1.HCData10</t>
  </si>
  <si>
    <t>&amp;=Table1.HCOTData10</t>
  </si>
  <si>
    <t>&amp;=Table1.OTData10</t>
  </si>
  <si>
    <t>&amp;=Table1.AvgOTData10</t>
  </si>
  <si>
    <t>&amp;=Table1.HCData11</t>
  </si>
  <si>
    <t>&amp;=Table1.HCOTData11</t>
  </si>
  <si>
    <t>&amp;=Table1.OTData11</t>
  </si>
  <si>
    <t>&amp;=Table1.AvgOTData11</t>
  </si>
  <si>
    <t>&amp;=Table1.HCData12</t>
  </si>
  <si>
    <t>&amp;=Table1.HCOTData12</t>
  </si>
  <si>
    <t>&amp;=Table1.OTData12</t>
  </si>
  <si>
    <t>&amp;=Table1.AvgOTData12</t>
  </si>
  <si>
    <t>&amp;=Sys_SQLCommanderModel.ConditionFormat</t>
  </si>
  <si>
    <t>&amp;=Table1.ConditionFormat</t>
  </si>
  <si>
    <t>&amp;=Table2.ConditionFormat</t>
  </si>
  <si>
    <t>&amp;=Sys_SQLCommanderModel.SUM_HCData1</t>
  </si>
  <si>
    <t>&amp;=Sys_SQLCommanderModel.SUM_HCData2</t>
  </si>
  <si>
    <t>&amp;=Sys_SQLCommanderModel.SUM_HCData3</t>
  </si>
  <si>
    <t>&amp;=Sys_SQLCommanderModel.SUM_HCData4</t>
  </si>
  <si>
    <t>&amp;=Sys_SQLCommanderModel.SUM_HCData5</t>
  </si>
  <si>
    <t>&amp;=Sys_SQLCommanderModel.SUM_HCData6</t>
  </si>
  <si>
    <t>&amp;=Sys_SQLCommanderModel.SUM_HCData7</t>
  </si>
  <si>
    <t>&amp;=Sys_SQLCommanderModel.SUM_HCData8</t>
  </si>
  <si>
    <t>&amp;=Sys_SQLCommanderModel.SUM_HCData9</t>
  </si>
  <si>
    <t>&amp;=Sys_SQLCommanderModel.SUM_HCData10</t>
  </si>
  <si>
    <t>&amp;=Sys_SQLCommanderModel.SUM_HCData11</t>
  </si>
  <si>
    <t>&amp;=Sys_SQLCommanderModel.SUM_HCData12</t>
  </si>
  <si>
    <t>&amp;=Sys_SQLCommanderModel.SUM_HCOTData1</t>
  </si>
  <si>
    <t>&amp;=Sys_SQLCommanderModel.SUM_HCOTData2</t>
  </si>
  <si>
    <t>&amp;=Sys_SQLCommanderModel.SUM_HCOTData3</t>
  </si>
  <si>
    <t>&amp;=Sys_SQLCommanderModel.SUM_HCOTData4</t>
  </si>
  <si>
    <t>&amp;=Sys_SQLCommanderModel.SUM_HCOTData5</t>
  </si>
  <si>
    <t>&amp;=Sys_SQLCommanderModel.SUM_HCOTData6</t>
  </si>
  <si>
    <t>&amp;=Sys_SQLCommanderModel.SUM_HCOTData7</t>
  </si>
  <si>
    <t>&amp;=Sys_SQLCommanderModel.SUM_HCOTData8</t>
  </si>
  <si>
    <t>&amp;=Sys_SQLCommanderModel.SUM_HCOTData9</t>
  </si>
  <si>
    <t>&amp;=Sys_SQLCommanderModel.SUM_HCOTData10</t>
  </si>
  <si>
    <t>&amp;=Sys_SQLCommanderModel.SUM_HCOTData11</t>
  </si>
  <si>
    <t>&amp;=Sys_SQLCommanderModel.SUM_HCOTData12</t>
  </si>
  <si>
    <t>&amp;=Sys_SQLCommanderModel.SUM_OTData1</t>
  </si>
  <si>
    <t>&amp;=Sys_SQLCommanderModel.SUM_OTData2</t>
  </si>
  <si>
    <t>&amp;=Sys_SQLCommanderModel.SUM_OTData3</t>
  </si>
  <si>
    <t>&amp;=Sys_SQLCommanderModel.SUM_OTData4</t>
  </si>
  <si>
    <t>&amp;=Sys_SQLCommanderModel.SUM_OTData5</t>
  </si>
  <si>
    <t>&amp;=Sys_SQLCommanderModel.SUM_OTData6</t>
  </si>
  <si>
    <t>&amp;=Sys_SQLCommanderModel.SUM_OTData7</t>
  </si>
  <si>
    <t>&amp;=Sys_SQLCommanderModel.SUM_OTData8</t>
  </si>
  <si>
    <t>&amp;=Sys_SQLCommanderModel.SUM_OTData9</t>
  </si>
  <si>
    <t>&amp;=Sys_SQLCommanderModel.SUM_OTData10</t>
  </si>
  <si>
    <t>&amp;=Sys_SQLCommanderModel.SUM_OTData11</t>
  </si>
  <si>
    <t>&amp;=Sys_SQLCommanderModel.SUM_OTData12</t>
  </si>
  <si>
    <t>&amp;=Table2.SUM_HCData1</t>
  </si>
  <si>
    <t>&amp;=Table2.SUM_HCData2</t>
  </si>
  <si>
    <t>&amp;=Table2.SUM_HCData3</t>
  </si>
  <si>
    <t>&amp;=Table2.SUM_HCData4</t>
  </si>
  <si>
    <t>&amp;=Table2.SUM_HCData5</t>
  </si>
  <si>
    <t>&amp;=Table2.SUM_HCData6</t>
  </si>
  <si>
    <t>&amp;=Table2.SUM_HCData7</t>
  </si>
  <si>
    <t>&amp;=Table2.SUM_HCData8</t>
  </si>
  <si>
    <t>&amp;=Table2.SUM_HCData9</t>
  </si>
  <si>
    <t>&amp;=Table2.SUM_HCData10</t>
  </si>
  <si>
    <t>&amp;=Table2.SUM_HCData11</t>
  </si>
  <si>
    <t>&amp;=Table2.SUM_HCData12</t>
  </si>
  <si>
    <t>&amp;=Table2.SUM_HCOTData1</t>
  </si>
  <si>
    <t>&amp;=Table2.SUM_HCOTData2</t>
  </si>
  <si>
    <t>&amp;=Table2.SUM_HCOTData3</t>
  </si>
  <si>
    <t>&amp;=Table2.SUM_HCOTData4</t>
  </si>
  <si>
    <t>&amp;=Table2.SUM_HCOTData5</t>
  </si>
  <si>
    <t>&amp;=Table2.SUM_HCOTData6</t>
  </si>
  <si>
    <t>&amp;=Table2.SUM_HCOTData7</t>
  </si>
  <si>
    <t>&amp;=Table2.SUM_HCOTData8</t>
  </si>
  <si>
    <t>&amp;=Table2.SUM_HCOTData9</t>
  </si>
  <si>
    <t>&amp;=Table2.SUM_HCOTData10</t>
  </si>
  <si>
    <t>&amp;=Table2.SUM_HCOTData11</t>
  </si>
  <si>
    <t>&amp;=Table2.SUM_HCOTData12</t>
  </si>
  <si>
    <t>&amp;=Table2.SUM_OTData1</t>
  </si>
  <si>
    <t>&amp;=Table2.SUM_OTData2</t>
  </si>
  <si>
    <t>&amp;=Table2.SUM_OTData3</t>
  </si>
  <si>
    <t>&amp;=Table2.SUM_OTData4</t>
  </si>
  <si>
    <t>&amp;=Table2.SUM_OTData5</t>
  </si>
  <si>
    <t>&amp;=Table2.SUM_OTData6</t>
  </si>
  <si>
    <t>&amp;=Table2.SUM_OTData7</t>
  </si>
  <si>
    <t>&amp;=Table2.SUM_OTData8</t>
  </si>
  <si>
    <t>&amp;=Table2.SUM_OTData9</t>
  </si>
  <si>
    <t>&amp;=Table2.SUM_OTData10</t>
  </si>
  <si>
    <t>&amp;=Table2.SUM_OTData11</t>
  </si>
  <si>
    <t>&amp;=Table2.SUM_OTData12</t>
  </si>
  <si>
    <t>&amp;=Table1.SUM_HCData1</t>
  </si>
  <si>
    <t>&amp;=Table1.SUM_HCData2</t>
  </si>
  <si>
    <t>&amp;=Table1.SUM_HCData3</t>
  </si>
  <si>
    <t>&amp;=Table1.SUM_HCData4</t>
  </si>
  <si>
    <t>&amp;=Table1.SUM_HCData5</t>
  </si>
  <si>
    <t>&amp;=Table1.SUM_HCData6</t>
  </si>
  <si>
    <t>&amp;=Table1.SUM_HCData7</t>
  </si>
  <si>
    <t>&amp;=Table1.SUM_HCData8</t>
  </si>
  <si>
    <t>&amp;=Table1.SUM_HCData9</t>
  </si>
  <si>
    <t>&amp;=Table1.SUM_HCData10</t>
  </si>
  <si>
    <t>&amp;=Table1.SUM_HCData11</t>
  </si>
  <si>
    <t>&amp;=Table1.SUM_HCData12</t>
  </si>
  <si>
    <t>&amp;=Table1.SUM_HCOTData1</t>
  </si>
  <si>
    <t>&amp;=Table1.SUM_HCOTData2</t>
  </si>
  <si>
    <t>&amp;=Table1.SUM_HCOTData3</t>
  </si>
  <si>
    <t>&amp;=Table1.SUM_HCOTData4</t>
  </si>
  <si>
    <t>&amp;=Table1.SUM_HCOTData5</t>
  </si>
  <si>
    <t>&amp;=Table1.SUM_HCOTData6</t>
  </si>
  <si>
    <t>&amp;=Table1.SUM_HCOTData7</t>
  </si>
  <si>
    <t>&amp;=Table1.SUM_HCOTData8</t>
  </si>
  <si>
    <t>&amp;=Table1.SUM_HCOTData9</t>
  </si>
  <si>
    <t>&amp;=Table1.SUM_HCOTData10</t>
  </si>
  <si>
    <t>&amp;=Table1.SUM_HCOTData11</t>
  </si>
  <si>
    <t>&amp;=Table1.SUM_HCOTData12</t>
  </si>
  <si>
    <t>&amp;=Table1.SUM_OTData1</t>
  </si>
  <si>
    <t>&amp;=Table1.SUM_OTData2</t>
  </si>
  <si>
    <t>&amp;=Table1.SUM_OTData3</t>
  </si>
  <si>
    <t>&amp;=Table1.SUM_OTData4</t>
  </si>
  <si>
    <t>&amp;=Table1.SUM_OTData5</t>
  </si>
  <si>
    <t>&amp;=Table1.SUM_OTData6</t>
  </si>
  <si>
    <t>&amp;=Table1.SUM_OTData7</t>
  </si>
  <si>
    <t>&amp;=Table1.SUM_OTData8</t>
  </si>
  <si>
    <t>&amp;=Table1.SUM_OTData9</t>
  </si>
  <si>
    <t>&amp;=Table1.SUM_OTData10</t>
  </si>
  <si>
    <t>&amp;=Table1.SUM_OTData11</t>
  </si>
  <si>
    <t>&amp;=Table1.SUM_OTData12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</si>
</sst>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mmm\-yy;@"/>
    <numFmt numFmtId="166" formatCode="_(* #,##0.0_);_(* \(#,##0.0\);_(* &quot;-&quot;??_);_(@_)"/>
    <numFmt numFmtId="167" formatCode="0.0%"/>
    <numFmt numFmtId="168" formatCode="_(* #,##0.0_);_(* \(#,##0.0\);_(* &quot;-&quot;?_);_(@_)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charset val="128"/>
      <scheme val="minor"/>
    </font>
    <font>
      <b/>
      <sz val="18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u/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0"/>
      <color theme="0" tint="-0.1499984740745262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3"/>
      <charset val="128"/>
      <scheme val="minor"/>
    </font>
    <font>
      <b/>
      <sz val="11"/>
      <color rgb="FF0070C0"/>
      <name val="Arial"/>
      <family val="2"/>
    </font>
    <font>
      <b/>
      <sz val="12"/>
      <color theme="5"/>
      <name val="Arial"/>
      <family val="2"/>
    </font>
    <font>
      <b/>
      <sz val="12"/>
      <color rgb="FF0070C0"/>
      <name val="Arial"/>
      <family val="2"/>
    </font>
    <font>
      <b/>
      <sz val="11"/>
      <name val="Arial"/>
      <family val="2"/>
    </font>
    <font>
      <sz val="11"/>
      <color rgb="FF0070C0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rgb="FFFF0000"/>
      <name val="Arial"/>
      <family val="2"/>
    </font>
    <font>
      <u/>
      <sz val="11"/>
      <name val="Arial"/>
      <family val="2"/>
    </font>
    <font>
      <sz val="8"/>
      <color theme="1"/>
      <name val="Arial"/>
      <family val="2"/>
    </font>
    <font>
      <b/>
      <sz val="14"/>
      <color rgb="FF0070C0"/>
      <name val="Arial"/>
      <family val="2"/>
    </font>
    <font>
      <i/>
      <sz val="11"/>
      <name val="Arial"/>
      <family val="2"/>
    </font>
    <font>
      <b/>
      <sz val="11"/>
      <color rgb="FF002060"/>
      <name val="Arial"/>
      <family val="2"/>
    </font>
    <font>
      <b/>
      <sz val="11"/>
      <color theme="5"/>
      <name val="Arial"/>
      <family val="2"/>
    </font>
    <font>
      <sz val="11"/>
      <color theme="5"/>
      <name val="Arial"/>
      <family val="2"/>
    </font>
    <font>
      <sz val="11"/>
      <color rgb="FF002060"/>
      <name val="Arial"/>
      <family val="2"/>
    </font>
    <font>
      <b/>
      <sz val="18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rgb="FF00B050"/>
      <name val="Arial"/>
      <family val="2"/>
    </font>
    <font>
      <b/>
      <sz val="11"/>
      <color theme="7" tint="-0.249977111117893"/>
      <name val="Arial"/>
      <family val="2"/>
    </font>
    <font>
      <sz val="12"/>
      <color theme="7" tint="-0.249977111117893"/>
      <name val="Arial"/>
      <family val="2"/>
    </font>
    <font>
      <sz val="11"/>
      <color theme="7" tint="-0.249977111117893"/>
      <name val="Arial"/>
      <family val="2"/>
    </font>
    <font>
      <b/>
      <sz val="14"/>
      <color theme="7" tint="-0.249977111117893"/>
      <name val="Arial"/>
      <family val="2"/>
    </font>
    <font>
      <i/>
      <sz val="11"/>
      <color rgb="FFFF0000"/>
      <name val="Arial"/>
      <family val="2"/>
    </font>
    <font>
      <sz val="11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b/>
      <sz val="12"/>
      <color theme="9"/>
      <name val="Arial"/>
      <family val="2"/>
    </font>
    <font>
      <b/>
      <sz val="12"/>
      <color rgb="FF00B050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79998168889431442"/>
        <bgColor indexed="64"/>
      </patternFill>
    </fill>
  </fills>
  <borders count="14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3743705557422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theme="0" tint="-0.14993743705557422"/>
      </right>
      <top style="thick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auto="1"/>
      </top>
      <bottom style="thin">
        <color auto="1"/>
      </bottom>
      <diagonal/>
    </border>
    <border>
      <left style="thin">
        <color theme="0" tint="-0.14993743705557422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14993743705557422"/>
      </left>
      <right/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ck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thin">
        <color theme="0" tint="-0.14993743705557422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ck">
        <color indexed="64"/>
      </left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ck">
        <color auto="1"/>
      </right>
      <top style="thin">
        <color theme="0" tint="-0.24994659260841701"/>
      </top>
      <bottom style="thin">
        <color auto="1"/>
      </bottom>
      <diagonal/>
    </border>
    <border>
      <left style="thick">
        <color auto="1"/>
      </left>
      <right style="thin">
        <color theme="0" tint="-0.24994659260841701"/>
      </right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 style="thin">
        <color auto="1"/>
      </bottom>
      <diagonal/>
    </border>
    <border>
      <left style="thick">
        <color auto="1"/>
      </left>
      <right style="thin">
        <color theme="0" tint="-0.34998626667073579"/>
      </right>
      <top style="thin">
        <color auto="1"/>
      </top>
      <bottom style="thick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ck">
        <color auto="1"/>
      </bottom>
      <diagonal/>
    </border>
    <border>
      <left style="thin">
        <color theme="0" tint="-0.34998626667073579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ck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ck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indexed="64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/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 style="medium">
        <color auto="1"/>
      </bottom>
      <diagonal/>
    </border>
    <border>
      <left style="thick">
        <color indexed="64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ck">
        <color auto="1"/>
      </right>
      <top/>
      <bottom style="medium">
        <color auto="1"/>
      </bottom>
      <diagonal/>
    </border>
    <border>
      <left style="thin">
        <color theme="0" tint="-0.34998626667073579"/>
      </left>
      <right style="thick">
        <color auto="1"/>
      </right>
      <top/>
      <bottom style="thin">
        <color theme="0" tint="-0.34998626667073579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8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5" fillId="0" borderId="0"/>
    <xf numFmtId="0" fontId="10" fillId="0" borderId="0"/>
    <xf numFmtId="0" fontId="12" fillId="0" borderId="0"/>
    <xf numFmtId="9" fontId="22" fillId="0" borderId="0" applyFont="0" applyFill="0" applyBorder="0" applyAlignment="0" applyProtection="0"/>
    <xf numFmtId="0" fontId="24" fillId="0" borderId="0"/>
    <xf numFmtId="0" fontId="12" fillId="0" borderId="0"/>
    <xf numFmtId="43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" fillId="0" borderId="0"/>
    <xf numFmtId="43" fontId="2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/>
  </cellStyleXfs>
  <cellXfs count="590">
    <xf numFmtId="0" fontId="0" fillId="0" borderId="0" xfId="0"/>
    <xf numFmtId="0" fontId="2" fillId="2" borderId="0" xfId="2" applyFont="1" applyFill="1"/>
    <xf numFmtId="0" fontId="3" fillId="0" borderId="0" xfId="0" applyFont="1"/>
    <xf numFmtId="0" fontId="4" fillId="2" borderId="0" xfId="2" applyFont="1" applyFill="1"/>
    <xf numFmtId="0" fontId="6" fillId="0" borderId="0" xfId="3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1" fillId="0" borderId="0" xfId="4" applyNumberFormat="1" applyFont="1" applyFill="1" applyBorder="1" applyAlignment="1" applyProtection="1">
      <alignment horizontal="center" vertical="center"/>
    </xf>
    <xf numFmtId="49" fontId="11" fillId="0" borderId="0" xfId="4" applyNumberFormat="1" applyFont="1" applyFill="1" applyBorder="1" applyAlignment="1" applyProtection="1">
      <alignment horizontal="center" vertical="center"/>
    </xf>
    <xf numFmtId="0" fontId="11" fillId="0" borderId="0" xfId="4" applyNumberFormat="1" applyFont="1" applyFill="1" applyBorder="1" applyAlignment="1" applyProtection="1">
      <alignment horizontal="left" vertical="center"/>
    </xf>
    <xf numFmtId="49" fontId="11" fillId="0" borderId="0" xfId="4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/>
    </xf>
    <xf numFmtId="0" fontId="11" fillId="0" borderId="0" xfId="5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3" applyFont="1" applyFill="1" applyAlignment="1">
      <alignment vertical="center"/>
    </xf>
    <xf numFmtId="0" fontId="14" fillId="0" borderId="0" xfId="0" applyFont="1"/>
    <xf numFmtId="164" fontId="21" fillId="0" borderId="7" xfId="1" applyNumberFormat="1" applyFont="1" applyBorder="1" applyAlignment="1">
      <alignment vertical="center"/>
    </xf>
    <xf numFmtId="164" fontId="21" fillId="0" borderId="11" xfId="1" applyNumberFormat="1" applyFont="1" applyBorder="1" applyAlignment="1">
      <alignment vertical="center"/>
    </xf>
    <xf numFmtId="164" fontId="21" fillId="0" borderId="16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29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64" fontId="14" fillId="0" borderId="0" xfId="1" applyNumberFormat="1" applyFont="1" applyBorder="1" applyAlignment="1">
      <alignment vertical="center"/>
    </xf>
    <xf numFmtId="164" fontId="19" fillId="0" borderId="0" xfId="1" applyNumberFormat="1" applyFont="1" applyBorder="1" applyAlignment="1">
      <alignment vertical="center"/>
    </xf>
    <xf numFmtId="164" fontId="21" fillId="0" borderId="0" xfId="1" applyNumberFormat="1" applyFont="1" applyBorder="1" applyAlignment="1">
      <alignment vertical="center"/>
    </xf>
    <xf numFmtId="0" fontId="19" fillId="4" borderId="2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32" xfId="0" applyFont="1" applyFill="1" applyBorder="1" applyAlignment="1">
      <alignment horizontal="center" vertical="center"/>
    </xf>
    <xf numFmtId="0" fontId="19" fillId="6" borderId="37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17" fontId="13" fillId="2" borderId="20" xfId="3" applyNumberFormat="1" applyFont="1" applyFill="1" applyBorder="1" applyAlignment="1">
      <alignment horizontal="center" vertical="center"/>
    </xf>
    <xf numFmtId="0" fontId="16" fillId="2" borderId="20" xfId="0" quotePrefix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3" fillId="2" borderId="20" xfId="0" quotePrefix="1" applyFont="1" applyFill="1" applyBorder="1" applyAlignment="1">
      <alignment horizontal="center" vertical="center"/>
    </xf>
    <xf numFmtId="0" fontId="11" fillId="2" borderId="20" xfId="4" applyNumberFormat="1" applyFont="1" applyFill="1" applyBorder="1" applyAlignment="1" applyProtection="1">
      <alignment horizontal="center" vertical="center"/>
    </xf>
    <xf numFmtId="0" fontId="14" fillId="2" borderId="22" xfId="0" applyFont="1" applyFill="1" applyBorder="1" applyAlignment="1">
      <alignment vertical="center"/>
    </xf>
    <xf numFmtId="49" fontId="11" fillId="2" borderId="22" xfId="4" applyNumberFormat="1" applyFont="1" applyFill="1" applyBorder="1" applyAlignment="1" applyProtection="1">
      <alignment horizontal="center" vertical="center"/>
    </xf>
    <xf numFmtId="0" fontId="18" fillId="2" borderId="20" xfId="4" applyNumberFormat="1" applyFont="1" applyFill="1" applyBorder="1" applyAlignment="1" applyProtection="1">
      <alignment horizontal="center" vertical="center"/>
    </xf>
    <xf numFmtId="49" fontId="11" fillId="2" borderId="0" xfId="4" applyNumberFormat="1" applyFont="1" applyFill="1" applyBorder="1" applyAlignment="1" applyProtection="1">
      <alignment horizontal="center" vertical="center"/>
    </xf>
    <xf numFmtId="0" fontId="11" fillId="2" borderId="0" xfId="4" applyNumberFormat="1" applyFont="1" applyFill="1" applyBorder="1" applyAlignment="1" applyProtection="1">
      <alignment horizontal="left" vertical="center"/>
    </xf>
    <xf numFmtId="49" fontId="11" fillId="2" borderId="0" xfId="4" applyNumberFormat="1" applyFont="1" applyFill="1" applyBorder="1" applyAlignment="1" applyProtection="1">
      <alignment horizontal="center" vertical="center" wrapText="1"/>
    </xf>
    <xf numFmtId="49" fontId="11" fillId="2" borderId="0" xfId="0" applyNumberFormat="1" applyFont="1" applyFill="1" applyBorder="1" applyAlignment="1">
      <alignment horizontal="center" vertical="center"/>
    </xf>
    <xf numFmtId="0" fontId="11" fillId="2" borderId="0" xfId="5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 wrapText="1"/>
    </xf>
    <xf numFmtId="0" fontId="11" fillId="2" borderId="0" xfId="4" applyNumberFormat="1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49" fontId="20" fillId="2" borderId="0" xfId="4" applyNumberFormat="1" applyFont="1" applyFill="1" applyBorder="1" applyAlignment="1" applyProtection="1">
      <alignment horizontal="left" vertical="center"/>
    </xf>
    <xf numFmtId="0" fontId="13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4" fillId="2" borderId="0" xfId="3" applyFont="1" applyFill="1" applyAlignment="1">
      <alignment vertical="center"/>
    </xf>
    <xf numFmtId="0" fontId="14" fillId="2" borderId="0" xfId="0" applyFont="1" applyFill="1" applyBorder="1" applyAlignment="1">
      <alignment vertical="center"/>
    </xf>
    <xf numFmtId="0" fontId="14" fillId="2" borderId="0" xfId="0" applyFont="1" applyFill="1"/>
    <xf numFmtId="0" fontId="14" fillId="2" borderId="20" xfId="0" applyFont="1" applyFill="1" applyBorder="1" applyAlignment="1">
      <alignment vertical="center" wrapText="1"/>
    </xf>
    <xf numFmtId="0" fontId="30" fillId="0" borderId="0" xfId="0" applyFont="1" applyAlignment="1">
      <alignment horizontal="left" vertical="center"/>
    </xf>
    <xf numFmtId="0" fontId="31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3" applyFont="1" applyFill="1"/>
    <xf numFmtId="9" fontId="32" fillId="2" borderId="0" xfId="10" applyFont="1" applyFill="1"/>
    <xf numFmtId="166" fontId="32" fillId="2" borderId="0" xfId="11" applyNumberFormat="1" applyFont="1" applyFill="1"/>
    <xf numFmtId="0" fontId="23" fillId="2" borderId="0" xfId="3" applyFont="1" applyFill="1"/>
    <xf numFmtId="0" fontId="32" fillId="2" borderId="0" xfId="3" applyFont="1" applyFill="1" applyAlignment="1">
      <alignment horizontal="center" vertical="center" wrapText="1"/>
    </xf>
    <xf numFmtId="0" fontId="32" fillId="2" borderId="0" xfId="3" applyFont="1" applyFill="1" applyAlignment="1">
      <alignment wrapText="1"/>
    </xf>
    <xf numFmtId="0" fontId="34" fillId="2" borderId="0" xfId="14" applyFont="1" applyFill="1" applyAlignment="1">
      <alignment vertical="center"/>
    </xf>
    <xf numFmtId="164" fontId="34" fillId="2" borderId="0" xfId="14" applyNumberFormat="1" applyFont="1" applyFill="1" applyAlignment="1">
      <alignment vertical="center"/>
    </xf>
    <xf numFmtId="0" fontId="34" fillId="0" borderId="0" xfId="3" applyFont="1" applyBorder="1"/>
    <xf numFmtId="0" fontId="23" fillId="0" borderId="0" xfId="3" applyFont="1"/>
    <xf numFmtId="166" fontId="23" fillId="2" borderId="0" xfId="3" quotePrefix="1" applyNumberFormat="1" applyFont="1" applyFill="1" applyBorder="1" applyAlignment="1">
      <alignment horizontal="left" vertical="top" wrapText="1"/>
    </xf>
    <xf numFmtId="0" fontId="35" fillId="2" borderId="0" xfId="3" quotePrefix="1" applyFont="1" applyFill="1" applyBorder="1" applyAlignment="1">
      <alignment horizontal="right" vertical="top" wrapText="1"/>
    </xf>
    <xf numFmtId="0" fontId="23" fillId="2" borderId="0" xfId="3" quotePrefix="1" applyFont="1" applyFill="1" applyBorder="1" applyAlignment="1">
      <alignment vertical="top"/>
    </xf>
    <xf numFmtId="0" fontId="23" fillId="2" borderId="0" xfId="3" quotePrefix="1" applyFont="1" applyFill="1" applyBorder="1" applyAlignment="1">
      <alignment horizontal="left" vertical="top" wrapText="1"/>
    </xf>
    <xf numFmtId="0" fontId="36" fillId="0" borderId="0" xfId="0" applyFont="1" applyAlignment="1">
      <alignment vertical="center"/>
    </xf>
    <xf numFmtId="0" fontId="37" fillId="0" borderId="0" xfId="3" applyFont="1" applyBorder="1"/>
    <xf numFmtId="0" fontId="29" fillId="2" borderId="0" xfId="3" applyFont="1" applyFill="1"/>
    <xf numFmtId="166" fontId="14" fillId="0" borderId="39" xfId="1" applyNumberFormat="1" applyFont="1" applyBorder="1"/>
    <xf numFmtId="166" fontId="32" fillId="2" borderId="0" xfId="1" applyNumberFormat="1" applyFont="1" applyFill="1"/>
    <xf numFmtId="166" fontId="39" fillId="0" borderId="39" xfId="1" applyNumberFormat="1" applyFont="1" applyBorder="1"/>
    <xf numFmtId="0" fontId="14" fillId="0" borderId="29" xfId="0" applyFont="1" applyBorder="1" applyAlignment="1">
      <alignment horizontal="center" vertical="center"/>
    </xf>
    <xf numFmtId="0" fontId="19" fillId="6" borderId="45" xfId="0" applyFont="1" applyFill="1" applyBorder="1" applyAlignment="1">
      <alignment horizontal="center" vertical="center"/>
    </xf>
    <xf numFmtId="165" fontId="19" fillId="0" borderId="28" xfId="0" applyNumberFormat="1" applyFont="1" applyBorder="1" applyAlignment="1">
      <alignment horizontal="center" vertical="center"/>
    </xf>
    <xf numFmtId="0" fontId="18" fillId="2" borderId="52" xfId="4" applyNumberFormat="1" applyFont="1" applyFill="1" applyBorder="1" applyAlignment="1" applyProtection="1">
      <alignment horizontal="center" vertical="center"/>
    </xf>
    <xf numFmtId="0" fontId="18" fillId="2" borderId="0" xfId="4" applyNumberFormat="1" applyFont="1" applyFill="1" applyBorder="1" applyAlignment="1" applyProtection="1">
      <alignment horizontal="center" vertical="center"/>
    </xf>
    <xf numFmtId="166" fontId="23" fillId="0" borderId="39" xfId="1" applyNumberFormat="1" applyFont="1" applyBorder="1"/>
    <xf numFmtId="166" fontId="14" fillId="0" borderId="0" xfId="0" applyNumberFormat="1" applyFont="1"/>
    <xf numFmtId="166" fontId="34" fillId="2" borderId="0" xfId="14" applyNumberFormat="1" applyFont="1" applyFill="1" applyAlignment="1">
      <alignment vertical="center"/>
    </xf>
    <xf numFmtId="166" fontId="19" fillId="4" borderId="16" xfId="1" applyNumberFormat="1" applyFont="1" applyFill="1" applyBorder="1" applyAlignment="1">
      <alignment vertical="center"/>
    </xf>
    <xf numFmtId="167" fontId="14" fillId="0" borderId="14" xfId="6" applyNumberFormat="1" applyFont="1" applyBorder="1" applyAlignment="1">
      <alignment vertical="center"/>
    </xf>
    <xf numFmtId="167" fontId="19" fillId="3" borderId="13" xfId="6" applyNumberFormat="1" applyFont="1" applyFill="1" applyBorder="1" applyAlignment="1">
      <alignment vertical="center"/>
    </xf>
    <xf numFmtId="167" fontId="19" fillId="4" borderId="16" xfId="6" applyNumberFormat="1" applyFont="1" applyFill="1" applyBorder="1" applyAlignment="1">
      <alignment vertical="center"/>
    </xf>
    <xf numFmtId="166" fontId="41" fillId="0" borderId="42" xfId="1" applyNumberFormat="1" applyFont="1" applyFill="1" applyBorder="1" applyAlignment="1">
      <alignment vertical="center"/>
    </xf>
    <xf numFmtId="166" fontId="41" fillId="0" borderId="1" xfId="1" applyNumberFormat="1" applyFont="1" applyFill="1" applyBorder="1" applyAlignment="1">
      <alignment vertical="center"/>
    </xf>
    <xf numFmtId="166" fontId="14" fillId="0" borderId="44" xfId="1" applyNumberFormat="1" applyFont="1" applyFill="1" applyBorder="1" applyAlignment="1">
      <alignment vertical="center"/>
    </xf>
    <xf numFmtId="166" fontId="14" fillId="0" borderId="15" xfId="1" applyNumberFormat="1" applyFont="1" applyFill="1" applyBorder="1" applyAlignment="1">
      <alignment vertical="center"/>
    </xf>
    <xf numFmtId="166" fontId="7" fillId="0" borderId="0" xfId="0" applyNumberFormat="1" applyFont="1" applyFill="1" applyAlignment="1">
      <alignment vertical="center"/>
    </xf>
    <xf numFmtId="164" fontId="23" fillId="0" borderId="5" xfId="1" applyNumberFormat="1" applyFont="1" applyBorder="1" applyAlignment="1">
      <alignment vertical="center"/>
    </xf>
    <xf numFmtId="164" fontId="23" fillId="0" borderId="6" xfId="1" applyNumberFormat="1" applyFont="1" applyBorder="1" applyAlignment="1">
      <alignment vertical="center"/>
    </xf>
    <xf numFmtId="164" fontId="23" fillId="0" borderId="33" xfId="1" applyNumberFormat="1" applyFont="1" applyBorder="1" applyAlignment="1">
      <alignment vertical="center"/>
    </xf>
    <xf numFmtId="164" fontId="23" fillId="0" borderId="9" xfId="1" applyNumberFormat="1" applyFont="1" applyBorder="1" applyAlignment="1">
      <alignment vertical="center"/>
    </xf>
    <xf numFmtId="164" fontId="23" fillId="0" borderId="10" xfId="1" applyNumberFormat="1" applyFont="1" applyBorder="1" applyAlignment="1">
      <alignment vertical="center"/>
    </xf>
    <xf numFmtId="164" fontId="23" fillId="0" borderId="34" xfId="1" applyNumberFormat="1" applyFont="1" applyBorder="1" applyAlignment="1">
      <alignment vertical="center"/>
    </xf>
    <xf numFmtId="164" fontId="14" fillId="0" borderId="18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vertical="center"/>
    </xf>
    <xf numFmtId="164" fontId="14" fillId="0" borderId="36" xfId="0" applyNumberFormat="1" applyFont="1" applyBorder="1" applyAlignment="1">
      <alignment vertical="center"/>
    </xf>
    <xf numFmtId="164" fontId="14" fillId="0" borderId="9" xfId="0" applyNumberFormat="1" applyFont="1" applyBorder="1" applyAlignment="1">
      <alignment vertical="center"/>
    </xf>
    <xf numFmtId="164" fontId="14" fillId="0" borderId="10" xfId="0" applyNumberFormat="1" applyFont="1" applyBorder="1" applyAlignment="1">
      <alignment vertical="center"/>
    </xf>
    <xf numFmtId="164" fontId="14" fillId="0" borderId="34" xfId="0" applyNumberFormat="1" applyFont="1" applyBorder="1" applyAlignment="1">
      <alignment vertical="center"/>
    </xf>
    <xf numFmtId="164" fontId="19" fillId="3" borderId="4" xfId="1" applyNumberFormat="1" applyFont="1" applyFill="1" applyBorder="1" applyAlignment="1">
      <alignment vertical="center"/>
    </xf>
    <xf numFmtId="164" fontId="19" fillId="4" borderId="7" xfId="1" applyNumberFormat="1" applyFont="1" applyFill="1" applyBorder="1" applyAlignment="1">
      <alignment vertical="center"/>
    </xf>
    <xf numFmtId="164" fontId="19" fillId="4" borderId="11" xfId="1" applyNumberFormat="1" applyFont="1" applyFill="1" applyBorder="1" applyAlignment="1">
      <alignment vertical="center"/>
    </xf>
    <xf numFmtId="0" fontId="14" fillId="8" borderId="0" xfId="0" applyFont="1" applyFill="1"/>
    <xf numFmtId="0" fontId="39" fillId="2" borderId="0" xfId="3" applyFont="1" applyFill="1"/>
    <xf numFmtId="0" fontId="42" fillId="2" borderId="0" xfId="3" applyFont="1" applyFill="1"/>
    <xf numFmtId="166" fontId="42" fillId="2" borderId="0" xfId="1" applyNumberFormat="1" applyFont="1" applyFill="1"/>
    <xf numFmtId="166" fontId="39" fillId="0" borderId="40" xfId="1" applyNumberFormat="1" applyFont="1" applyBorder="1" applyAlignment="1">
      <alignment horizontal="left" indent="1"/>
    </xf>
    <xf numFmtId="166" fontId="14" fillId="0" borderId="40" xfId="1" applyNumberFormat="1" applyFont="1" applyBorder="1" applyAlignment="1">
      <alignment horizontal="left" indent="2"/>
    </xf>
    <xf numFmtId="166" fontId="23" fillId="0" borderId="40" xfId="1" applyNumberFormat="1" applyFont="1" applyBorder="1" applyAlignment="1">
      <alignment horizontal="left" indent="2"/>
    </xf>
    <xf numFmtId="166" fontId="23" fillId="2" borderId="0" xfId="1" applyNumberFormat="1" applyFont="1" applyFill="1"/>
    <xf numFmtId="166" fontId="4" fillId="0" borderId="0" xfId="0" applyNumberFormat="1" applyFont="1"/>
    <xf numFmtId="166" fontId="43" fillId="0" borderId="0" xfId="0" applyNumberFormat="1" applyFont="1" applyAlignment="1">
      <alignment vertical="center"/>
    </xf>
    <xf numFmtId="166" fontId="19" fillId="0" borderId="0" xfId="0" applyNumberFormat="1" applyFont="1"/>
    <xf numFmtId="166" fontId="28" fillId="0" borderId="0" xfId="3" applyNumberFormat="1" applyFont="1"/>
    <xf numFmtId="166" fontId="33" fillId="2" borderId="0" xfId="10" applyNumberFormat="1" applyFont="1" applyFill="1"/>
    <xf numFmtId="166" fontId="33" fillId="2" borderId="0" xfId="3" applyNumberFormat="1" applyFont="1" applyFill="1"/>
    <xf numFmtId="0" fontId="19" fillId="6" borderId="2" xfId="0" applyFont="1" applyFill="1" applyBorder="1" applyAlignment="1">
      <alignment horizontal="center" vertical="center" wrapText="1"/>
    </xf>
    <xf numFmtId="166" fontId="25" fillId="5" borderId="39" xfId="1" applyNumberFormat="1" applyFont="1" applyFill="1" applyBorder="1"/>
    <xf numFmtId="166" fontId="39" fillId="2" borderId="39" xfId="1" applyNumberFormat="1" applyFont="1" applyFill="1" applyBorder="1"/>
    <xf numFmtId="166" fontId="32" fillId="2" borderId="39" xfId="1" applyNumberFormat="1" applyFont="1" applyFill="1" applyBorder="1"/>
    <xf numFmtId="166" fontId="33" fillId="2" borderId="39" xfId="1" applyNumberFormat="1" applyFont="1" applyFill="1" applyBorder="1"/>
    <xf numFmtId="166" fontId="23" fillId="2" borderId="39" xfId="1" applyNumberFormat="1" applyFont="1" applyFill="1" applyBorder="1"/>
    <xf numFmtId="0" fontId="13" fillId="2" borderId="0" xfId="0" quotePrefix="1" applyFont="1" applyFill="1" applyBorder="1" applyAlignment="1">
      <alignment horizontal="center" vertical="center"/>
    </xf>
    <xf numFmtId="166" fontId="40" fillId="4" borderId="2" xfId="1" applyNumberFormat="1" applyFont="1" applyFill="1" applyBorder="1" applyAlignment="1">
      <alignment vertical="center"/>
    </xf>
    <xf numFmtId="0" fontId="41" fillId="0" borderId="0" xfId="0" applyFont="1" applyAlignment="1">
      <alignment vertical="center"/>
    </xf>
    <xf numFmtId="43" fontId="32" fillId="2" borderId="0" xfId="1" applyFont="1" applyFill="1"/>
    <xf numFmtId="166" fontId="14" fillId="0" borderId="14" xfId="1" applyNumberFormat="1" applyFont="1" applyBorder="1" applyAlignment="1">
      <alignment vertical="center"/>
    </xf>
    <xf numFmtId="166" fontId="14" fillId="0" borderId="15" xfId="1" applyNumberFormat="1" applyFont="1" applyBorder="1" applyAlignment="1">
      <alignment vertical="center"/>
    </xf>
    <xf numFmtId="166" fontId="14" fillId="0" borderId="35" xfId="1" applyNumberFormat="1" applyFont="1" applyBorder="1" applyAlignment="1">
      <alignment vertical="center"/>
    </xf>
    <xf numFmtId="166" fontId="19" fillId="3" borderId="13" xfId="1" applyNumberFormat="1" applyFont="1" applyFill="1" applyBorder="1" applyAlignment="1">
      <alignment vertical="center"/>
    </xf>
    <xf numFmtId="167" fontId="25" fillId="5" borderId="10" xfId="6" applyNumberFormat="1" applyFont="1" applyFill="1" applyBorder="1" applyAlignment="1">
      <alignment horizontal="right"/>
    </xf>
    <xf numFmtId="167" fontId="39" fillId="2" borderId="10" xfId="6" applyNumberFormat="1" applyFont="1" applyFill="1" applyBorder="1" applyAlignment="1">
      <alignment horizontal="right"/>
    </xf>
    <xf numFmtId="167" fontId="32" fillId="2" borderId="10" xfId="6" applyNumberFormat="1" applyFont="1" applyFill="1" applyBorder="1" applyAlignment="1">
      <alignment horizontal="right"/>
    </xf>
    <xf numFmtId="167" fontId="39" fillId="0" borderId="10" xfId="6" applyNumberFormat="1" applyFont="1" applyBorder="1" applyAlignment="1">
      <alignment horizontal="right"/>
    </xf>
    <xf numFmtId="167" fontId="14" fillId="0" borderId="10" xfId="6" applyNumberFormat="1" applyFont="1" applyBorder="1" applyAlignment="1">
      <alignment horizontal="right"/>
    </xf>
    <xf numFmtId="164" fontId="19" fillId="3" borderId="53" xfId="1" applyNumberFormat="1" applyFont="1" applyFill="1" applyBorder="1" applyAlignment="1">
      <alignment vertical="center"/>
    </xf>
    <xf numFmtId="0" fontId="14" fillId="2" borderId="0" xfId="0" quotePrefix="1" applyFont="1" applyFill="1" applyAlignment="1">
      <alignment horizontal="right" vertical="center"/>
    </xf>
    <xf numFmtId="0" fontId="44" fillId="2" borderId="0" xfId="0" applyFont="1" applyFill="1" applyAlignment="1">
      <alignment horizontal="left" vertical="center"/>
    </xf>
    <xf numFmtId="0" fontId="14" fillId="2" borderId="0" xfId="0" quotePrefix="1" applyFont="1" applyFill="1" applyAlignment="1">
      <alignment horizontal="right"/>
    </xf>
    <xf numFmtId="49" fontId="17" fillId="2" borderId="20" xfId="4" applyNumberFormat="1" applyFont="1" applyFill="1" applyBorder="1" applyAlignment="1" applyProtection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45" fillId="0" borderId="47" xfId="1" applyNumberFormat="1" applyFont="1" applyFill="1" applyBorder="1" applyAlignment="1">
      <alignment horizontal="left" vertical="center"/>
    </xf>
    <xf numFmtId="0" fontId="46" fillId="0" borderId="12" xfId="1" applyNumberFormat="1" applyFont="1" applyFill="1" applyBorder="1" applyAlignment="1">
      <alignment horizontal="left" vertical="center"/>
    </xf>
    <xf numFmtId="164" fontId="14" fillId="0" borderId="0" xfId="0" applyNumberFormat="1" applyFont="1"/>
    <xf numFmtId="164" fontId="21" fillId="0" borderId="53" xfId="1" applyNumberFormat="1" applyFont="1" applyBorder="1" applyAlignment="1">
      <alignment vertical="center"/>
    </xf>
    <xf numFmtId="164" fontId="21" fillId="0" borderId="13" xfId="1" applyNumberFormat="1" applyFont="1" applyBorder="1" applyAlignment="1">
      <alignment vertical="center"/>
    </xf>
    <xf numFmtId="167" fontId="19" fillId="9" borderId="13" xfId="6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9" fillId="5" borderId="37" xfId="0" applyFont="1" applyFill="1" applyBorder="1" applyAlignment="1">
      <alignment horizontal="center" vertical="center"/>
    </xf>
    <xf numFmtId="0" fontId="19" fillId="9" borderId="37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48" fillId="0" borderId="0" xfId="0" applyFont="1"/>
    <xf numFmtId="167" fontId="47" fillId="5" borderId="10" xfId="6" applyNumberFormat="1" applyFont="1" applyFill="1" applyBorder="1" applyAlignment="1">
      <alignment horizontal="right"/>
    </xf>
    <xf numFmtId="0" fontId="49" fillId="2" borderId="0" xfId="3" applyFont="1" applyFill="1"/>
    <xf numFmtId="166" fontId="47" fillId="5" borderId="39" xfId="1" applyNumberFormat="1" applyFont="1" applyFill="1" applyBorder="1"/>
    <xf numFmtId="164" fontId="50" fillId="2" borderId="0" xfId="14" applyNumberFormat="1" applyFont="1" applyFill="1" applyAlignment="1">
      <alignment vertical="center"/>
    </xf>
    <xf numFmtId="49" fontId="17" fillId="2" borderId="20" xfId="4" applyNumberFormat="1" applyFont="1" applyFill="1" applyBorder="1" applyAlignment="1" applyProtection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47" fillId="0" borderId="47" xfId="1" applyNumberFormat="1" applyFont="1" applyFill="1" applyBorder="1" applyAlignment="1">
      <alignment horizontal="left" vertical="center"/>
    </xf>
    <xf numFmtId="166" fontId="14" fillId="2" borderId="15" xfId="1" applyNumberFormat="1" applyFont="1" applyFill="1" applyBorder="1" applyAlignment="1">
      <alignment vertical="center"/>
    </xf>
    <xf numFmtId="167" fontId="14" fillId="2" borderId="14" xfId="6" applyNumberFormat="1" applyFont="1" applyFill="1" applyBorder="1" applyAlignment="1">
      <alignment vertical="center"/>
    </xf>
    <xf numFmtId="166" fontId="23" fillId="2" borderId="1" xfId="1" applyNumberFormat="1" applyFont="1" applyFill="1" applyBorder="1" applyAlignment="1">
      <alignment vertical="center"/>
    </xf>
    <xf numFmtId="166" fontId="23" fillId="2" borderId="15" xfId="1" applyNumberFormat="1" applyFont="1" applyFill="1" applyBorder="1" applyAlignment="1">
      <alignment vertical="center"/>
    </xf>
    <xf numFmtId="166" fontId="23" fillId="2" borderId="6" xfId="1" applyNumberFormat="1" applyFont="1" applyFill="1" applyBorder="1" applyAlignment="1">
      <alignment vertical="center"/>
    </xf>
    <xf numFmtId="166" fontId="14" fillId="2" borderId="55" xfId="1" applyNumberFormat="1" applyFont="1" applyFill="1" applyBorder="1" applyAlignment="1">
      <alignment vertical="center"/>
    </xf>
    <xf numFmtId="17" fontId="16" fillId="2" borderId="20" xfId="0" quotePrefix="1" applyNumberFormat="1" applyFont="1" applyFill="1" applyBorder="1" applyAlignment="1">
      <alignment horizontal="center" vertical="center"/>
    </xf>
    <xf numFmtId="164" fontId="51" fillId="0" borderId="0" xfId="1" applyNumberFormat="1" applyFont="1" applyBorder="1" applyAlignment="1">
      <alignment vertical="center"/>
    </xf>
    <xf numFmtId="0" fontId="19" fillId="5" borderId="45" xfId="0" applyFont="1" applyFill="1" applyBorder="1" applyAlignment="1">
      <alignment horizontal="center" vertical="center"/>
    </xf>
    <xf numFmtId="164" fontId="51" fillId="0" borderId="0" xfId="1" quotePrefix="1" applyNumberFormat="1" applyFont="1" applyBorder="1" applyAlignment="1">
      <alignment vertical="center"/>
    </xf>
    <xf numFmtId="0" fontId="42" fillId="0" borderId="0" xfId="3" applyFont="1" applyFill="1"/>
    <xf numFmtId="166" fontId="39" fillId="0" borderId="0" xfId="3" applyNumberFormat="1" applyFont="1" applyFill="1" applyBorder="1"/>
    <xf numFmtId="164" fontId="39" fillId="0" borderId="0" xfId="12" applyNumberFormat="1" applyFont="1" applyFill="1" applyBorder="1"/>
    <xf numFmtId="43" fontId="16" fillId="0" borderId="0" xfId="0" applyNumberFormat="1" applyFont="1"/>
    <xf numFmtId="43" fontId="3" fillId="0" borderId="0" xfId="1" applyFont="1"/>
    <xf numFmtId="43" fontId="8" fillId="0" borderId="0" xfId="1" applyFont="1" applyAlignment="1">
      <alignment vertical="center"/>
    </xf>
    <xf numFmtId="43" fontId="14" fillId="0" borderId="0" xfId="1" applyFont="1"/>
    <xf numFmtId="43" fontId="34" fillId="2" borderId="0" xfId="1" applyFont="1" applyFill="1" applyAlignment="1">
      <alignment vertical="center"/>
    </xf>
    <xf numFmtId="164" fontId="31" fillId="0" borderId="4" xfId="1" applyNumberFormat="1" applyFont="1" applyBorder="1" applyAlignment="1">
      <alignment horizontal="left" vertical="center" wrapText="1"/>
    </xf>
    <xf numFmtId="168" fontId="49" fillId="2" borderId="0" xfId="3" applyNumberFormat="1" applyFont="1" applyFill="1"/>
    <xf numFmtId="164" fontId="4" fillId="0" borderId="0" xfId="0" applyNumberFormat="1" applyFont="1"/>
    <xf numFmtId="168" fontId="39" fillId="2" borderId="0" xfId="3" applyNumberFormat="1" applyFont="1" applyFill="1"/>
    <xf numFmtId="43" fontId="39" fillId="2" borderId="0" xfId="3" applyNumberFormat="1" applyFont="1" applyFill="1"/>
    <xf numFmtId="166" fontId="39" fillId="0" borderId="0" xfId="12" applyNumberFormat="1" applyFont="1" applyFill="1" applyBorder="1"/>
    <xf numFmtId="164" fontId="23" fillId="2" borderId="5" xfId="1" applyNumberFormat="1" applyFont="1" applyFill="1" applyBorder="1" applyAlignment="1">
      <alignment vertical="center"/>
    </xf>
    <xf numFmtId="164" fontId="23" fillId="2" borderId="6" xfId="1" applyNumberFormat="1" applyFont="1" applyFill="1" applyBorder="1" applyAlignment="1">
      <alignment vertical="center"/>
    </xf>
    <xf numFmtId="164" fontId="23" fillId="2" borderId="9" xfId="1" applyNumberFormat="1" applyFont="1" applyFill="1" applyBorder="1" applyAlignment="1">
      <alignment vertical="center"/>
    </xf>
    <xf numFmtId="164" fontId="23" fillId="2" borderId="10" xfId="1" applyNumberFormat="1" applyFont="1" applyFill="1" applyBorder="1" applyAlignment="1">
      <alignment vertical="center"/>
    </xf>
    <xf numFmtId="164" fontId="23" fillId="2" borderId="18" xfId="0" applyNumberFormat="1" applyFont="1" applyFill="1" applyBorder="1" applyAlignment="1">
      <alignment vertical="center"/>
    </xf>
    <xf numFmtId="164" fontId="23" fillId="2" borderId="19" xfId="0" applyNumberFormat="1" applyFont="1" applyFill="1" applyBorder="1" applyAlignment="1">
      <alignment vertical="center"/>
    </xf>
    <xf numFmtId="164" fontId="23" fillId="0" borderId="19" xfId="0" applyNumberFormat="1" applyFont="1" applyBorder="1" applyAlignment="1">
      <alignment vertical="center"/>
    </xf>
    <xf numFmtId="164" fontId="23" fillId="0" borderId="7" xfId="1" applyNumberFormat="1" applyFont="1" applyBorder="1" applyAlignment="1">
      <alignment vertical="center"/>
    </xf>
    <xf numFmtId="164" fontId="23" fillId="0" borderId="36" xfId="0" applyNumberFormat="1" applyFont="1" applyBorder="1" applyAlignment="1">
      <alignment vertical="center"/>
    </xf>
    <xf numFmtId="49" fontId="17" fillId="2" borderId="20" xfId="4" applyNumberFormat="1" applyFont="1" applyFill="1" applyBorder="1" applyAlignment="1" applyProtection="1">
      <alignment horizontal="center" vertical="center"/>
    </xf>
    <xf numFmtId="49" fontId="17" fillId="2" borderId="20" xfId="4" applyNumberFormat="1" applyFont="1" applyFill="1" applyBorder="1" applyAlignment="1" applyProtection="1">
      <alignment horizontal="center" vertical="center" wrapText="1"/>
    </xf>
    <xf numFmtId="0" fontId="13" fillId="2" borderId="20" xfId="3" applyFont="1" applyFill="1" applyBorder="1" applyAlignment="1">
      <alignment horizontal="center" vertical="center"/>
    </xf>
    <xf numFmtId="0" fontId="34" fillId="0" borderId="0" xfId="0" applyFont="1"/>
    <xf numFmtId="0" fontId="47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66" fontId="23" fillId="2" borderId="0" xfId="1" applyNumberFormat="1" applyFont="1" applyFill="1" applyBorder="1" applyAlignment="1">
      <alignment vertical="center"/>
    </xf>
    <xf numFmtId="166" fontId="23" fillId="0" borderId="0" xfId="1" applyNumberFormat="1" applyFont="1" applyBorder="1" applyAlignment="1">
      <alignment vertical="center"/>
    </xf>
    <xf numFmtId="43" fontId="23" fillId="0" borderId="0" xfId="1" applyNumberFormat="1" applyFont="1" applyBorder="1" applyAlignment="1">
      <alignment vertical="center"/>
    </xf>
    <xf numFmtId="0" fontId="19" fillId="4" borderId="37" xfId="0" applyFont="1" applyFill="1" applyBorder="1" applyAlignment="1">
      <alignment horizontal="center" vertical="center" wrapText="1"/>
    </xf>
    <xf numFmtId="167" fontId="19" fillId="4" borderId="54" xfId="6" applyNumberFormat="1" applyFont="1" applyFill="1" applyBorder="1" applyAlignment="1">
      <alignment vertical="center"/>
    </xf>
    <xf numFmtId="0" fontId="19" fillId="9" borderId="54" xfId="0" applyFont="1" applyFill="1" applyBorder="1" applyAlignment="1">
      <alignment horizontal="center" vertical="center" wrapText="1"/>
    </xf>
    <xf numFmtId="164" fontId="23" fillId="2" borderId="59" xfId="1" applyNumberFormat="1" applyFont="1" applyFill="1" applyBorder="1" applyAlignment="1">
      <alignment vertical="center"/>
    </xf>
    <xf numFmtId="164" fontId="23" fillId="2" borderId="60" xfId="1" applyNumberFormat="1" applyFont="1" applyFill="1" applyBorder="1" applyAlignment="1">
      <alignment vertical="center"/>
    </xf>
    <xf numFmtId="164" fontId="23" fillId="0" borderId="60" xfId="1" applyNumberFormat="1" applyFont="1" applyBorder="1" applyAlignment="1">
      <alignment vertical="center"/>
    </xf>
    <xf numFmtId="164" fontId="23" fillId="0" borderId="61" xfId="1" applyNumberFormat="1" applyFont="1" applyBorder="1" applyAlignment="1">
      <alignment vertical="center"/>
    </xf>
    <xf numFmtId="164" fontId="31" fillId="0" borderId="56" xfId="1" applyNumberFormat="1" applyFont="1" applyBorder="1" applyAlignment="1">
      <alignment horizontal="left" vertical="center" wrapText="1"/>
    </xf>
    <xf numFmtId="0" fontId="14" fillId="0" borderId="0" xfId="0" applyFont="1" applyBorder="1"/>
    <xf numFmtId="166" fontId="23" fillId="2" borderId="10" xfId="1" applyNumberFormat="1" applyFont="1" applyFill="1" applyBorder="1" applyAlignment="1">
      <alignment vertical="center"/>
    </xf>
    <xf numFmtId="166" fontId="23" fillId="0" borderId="10" xfId="1" applyNumberFormat="1" applyFont="1" applyBorder="1" applyAlignment="1">
      <alignment vertical="center"/>
    </xf>
    <xf numFmtId="166" fontId="23" fillId="0" borderId="11" xfId="1" applyNumberFormat="1" applyFont="1" applyBorder="1" applyAlignment="1">
      <alignment vertical="center"/>
    </xf>
    <xf numFmtId="167" fontId="14" fillId="2" borderId="63" xfId="6" applyNumberFormat="1" applyFont="1" applyFill="1" applyBorder="1" applyAlignment="1">
      <alignment vertical="center"/>
    </xf>
    <xf numFmtId="167" fontId="14" fillId="0" borderId="63" xfId="6" applyNumberFormat="1" applyFont="1" applyBorder="1" applyAlignment="1">
      <alignment vertical="center"/>
    </xf>
    <xf numFmtId="167" fontId="19" fillId="4" borderId="62" xfId="6" applyNumberFormat="1" applyFont="1" applyFill="1" applyBorder="1" applyAlignment="1">
      <alignment vertical="center"/>
    </xf>
    <xf numFmtId="167" fontId="19" fillId="9" borderId="62" xfId="6" applyNumberFormat="1" applyFont="1" applyFill="1" applyBorder="1" applyAlignment="1">
      <alignment vertical="center"/>
    </xf>
    <xf numFmtId="164" fontId="21" fillId="0" borderId="62" xfId="1" applyNumberFormat="1" applyFont="1" applyBorder="1" applyAlignment="1">
      <alignment vertical="center"/>
    </xf>
    <xf numFmtId="166" fontId="23" fillId="2" borderId="9" xfId="1" applyNumberFormat="1" applyFont="1" applyFill="1" applyBorder="1" applyAlignment="1">
      <alignment vertical="center"/>
    </xf>
    <xf numFmtId="0" fontId="29" fillId="0" borderId="4" xfId="0" applyFont="1" applyBorder="1" applyAlignment="1">
      <alignment horizontal="left" vertical="center"/>
    </xf>
    <xf numFmtId="0" fontId="29" fillId="0" borderId="53" xfId="0" applyFont="1" applyBorder="1" applyAlignment="1">
      <alignment horizontal="left" vertical="center"/>
    </xf>
    <xf numFmtId="0" fontId="52" fillId="0" borderId="13" xfId="0" applyFont="1" applyBorder="1" applyAlignment="1">
      <alignment horizontal="left" vertical="center"/>
    </xf>
    <xf numFmtId="0" fontId="29" fillId="0" borderId="54" xfId="0" applyFont="1" applyBorder="1" applyAlignment="1">
      <alignment horizontal="left" vertical="center"/>
    </xf>
    <xf numFmtId="164" fontId="31" fillId="0" borderId="13" xfId="1" applyNumberFormat="1" applyFont="1" applyBorder="1" applyAlignment="1">
      <alignment horizontal="left" vertical="center" wrapText="1"/>
    </xf>
    <xf numFmtId="0" fontId="54" fillId="0" borderId="0" xfId="0" applyFont="1" applyAlignment="1">
      <alignment horizontal="left" vertical="center"/>
    </xf>
    <xf numFmtId="0" fontId="26" fillId="0" borderId="0" xfId="3" quotePrefix="1" applyFont="1" applyBorder="1"/>
    <xf numFmtId="0" fontId="26" fillId="0" borderId="0" xfId="3" quotePrefix="1" applyFont="1" applyBorder="1" applyAlignment="1">
      <alignment horizontal="left"/>
    </xf>
    <xf numFmtId="166" fontId="47" fillId="5" borderId="65" xfId="1" applyNumberFormat="1" applyFont="1" applyFill="1" applyBorder="1"/>
    <xf numFmtId="166" fontId="39" fillId="2" borderId="65" xfId="1" applyNumberFormat="1" applyFont="1" applyFill="1" applyBorder="1"/>
    <xf numFmtId="166" fontId="32" fillId="2" borderId="65" xfId="1" applyNumberFormat="1" applyFont="1" applyFill="1" applyBorder="1"/>
    <xf numFmtId="166" fontId="25" fillId="5" borderId="65" xfId="1" applyNumberFormat="1" applyFont="1" applyFill="1" applyBorder="1"/>
    <xf numFmtId="166" fontId="39" fillId="0" borderId="65" xfId="1" applyNumberFormat="1" applyFont="1" applyBorder="1"/>
    <xf numFmtId="166" fontId="14" fillId="0" borderId="65" xfId="1" applyNumberFormat="1" applyFont="1" applyBorder="1"/>
    <xf numFmtId="166" fontId="23" fillId="2" borderId="65" xfId="1" applyNumberFormat="1" applyFont="1" applyFill="1" applyBorder="1"/>
    <xf numFmtId="166" fontId="23" fillId="0" borderId="65" xfId="1" applyNumberFormat="1" applyFont="1" applyBorder="1"/>
    <xf numFmtId="166" fontId="39" fillId="6" borderId="72" xfId="12" applyNumberFormat="1" applyFont="1" applyFill="1" applyBorder="1" applyAlignment="1">
      <alignment horizontal="center"/>
    </xf>
    <xf numFmtId="166" fontId="39" fillId="6" borderId="73" xfId="12" applyNumberFormat="1" applyFont="1" applyFill="1" applyBorder="1" applyAlignment="1">
      <alignment horizontal="center"/>
    </xf>
    <xf numFmtId="166" fontId="39" fillId="6" borderId="74" xfId="12" applyNumberFormat="1" applyFont="1" applyFill="1" applyBorder="1" applyAlignment="1">
      <alignment horizontal="center"/>
    </xf>
    <xf numFmtId="166" fontId="47" fillId="5" borderId="76" xfId="1" applyNumberFormat="1" applyFont="1" applyFill="1" applyBorder="1"/>
    <xf numFmtId="166" fontId="47" fillId="5" borderId="77" xfId="1" applyNumberFormat="1" applyFont="1" applyFill="1" applyBorder="1"/>
    <xf numFmtId="166" fontId="39" fillId="2" borderId="76" xfId="1" applyNumberFormat="1" applyFont="1" applyFill="1" applyBorder="1"/>
    <xf numFmtId="166" fontId="39" fillId="2" borderId="77" xfId="1" applyNumberFormat="1" applyFont="1" applyFill="1" applyBorder="1"/>
    <xf numFmtId="166" fontId="32" fillId="2" borderId="76" xfId="1" applyNumberFormat="1" applyFont="1" applyFill="1" applyBorder="1"/>
    <xf numFmtId="166" fontId="32" fillId="2" borderId="77" xfId="1" applyNumberFormat="1" applyFont="1" applyFill="1" applyBorder="1"/>
    <xf numFmtId="166" fontId="25" fillId="5" borderId="76" xfId="1" applyNumberFormat="1" applyFont="1" applyFill="1" applyBorder="1"/>
    <xf numFmtId="166" fontId="25" fillId="5" borderId="77" xfId="1" applyNumberFormat="1" applyFont="1" applyFill="1" applyBorder="1"/>
    <xf numFmtId="166" fontId="39" fillId="0" borderId="76" xfId="1" applyNumberFormat="1" applyFont="1" applyBorder="1"/>
    <xf numFmtId="166" fontId="39" fillId="0" borderId="77" xfId="1" applyNumberFormat="1" applyFont="1" applyBorder="1"/>
    <xf numFmtId="166" fontId="14" fillId="0" borderId="76" xfId="1" applyNumberFormat="1" applyFont="1" applyBorder="1"/>
    <xf numFmtId="166" fontId="14" fillId="0" borderId="77" xfId="1" applyNumberFormat="1" applyFont="1" applyBorder="1"/>
    <xf numFmtId="166" fontId="23" fillId="2" borderId="76" xfId="1" applyNumberFormat="1" applyFont="1" applyFill="1" applyBorder="1"/>
    <xf numFmtId="166" fontId="23" fillId="0" borderId="77" xfId="1" applyNumberFormat="1" applyFont="1" applyBorder="1"/>
    <xf numFmtId="166" fontId="23" fillId="0" borderId="76" xfId="1" applyNumberFormat="1" applyFont="1" applyBorder="1"/>
    <xf numFmtId="166" fontId="39" fillId="0" borderId="78" xfId="1" applyNumberFormat="1" applyFont="1" applyBorder="1"/>
    <xf numFmtId="166" fontId="39" fillId="0" borderId="79" xfId="1" applyNumberFormat="1" applyFont="1" applyBorder="1"/>
    <xf numFmtId="166" fontId="39" fillId="0" borderId="41" xfId="1" applyNumberFormat="1" applyFont="1" applyBorder="1"/>
    <xf numFmtId="166" fontId="39" fillId="0" borderId="80" xfId="1" applyNumberFormat="1" applyFont="1" applyBorder="1"/>
    <xf numFmtId="164" fontId="39" fillId="5" borderId="72" xfId="12" applyNumberFormat="1" applyFont="1" applyFill="1" applyBorder="1"/>
    <xf numFmtId="164" fontId="39" fillId="5" borderId="75" xfId="12" applyNumberFormat="1" applyFont="1" applyFill="1" applyBorder="1"/>
    <xf numFmtId="164" fontId="39" fillId="5" borderId="73" xfId="12" applyNumberFormat="1" applyFont="1" applyFill="1" applyBorder="1"/>
    <xf numFmtId="166" fontId="39" fillId="5" borderId="74" xfId="12" applyNumberFormat="1" applyFont="1" applyFill="1" applyBorder="1"/>
    <xf numFmtId="166" fontId="39" fillId="6" borderId="82" xfId="12" applyNumberFormat="1" applyFont="1" applyFill="1" applyBorder="1" applyAlignment="1">
      <alignment horizontal="center"/>
    </xf>
    <xf numFmtId="166" fontId="47" fillId="5" borderId="40" xfId="1" applyNumberFormat="1" applyFont="1" applyFill="1" applyBorder="1"/>
    <xf numFmtId="166" fontId="39" fillId="2" borderId="40" xfId="1" applyNumberFormat="1" applyFont="1" applyFill="1" applyBorder="1"/>
    <xf numFmtId="166" fontId="32" fillId="2" borderId="40" xfId="1" applyNumberFormat="1" applyFont="1" applyFill="1" applyBorder="1"/>
    <xf numFmtId="166" fontId="25" fillId="5" borderId="40" xfId="1" applyNumberFormat="1" applyFont="1" applyFill="1" applyBorder="1"/>
    <xf numFmtId="166" fontId="39" fillId="0" borderId="40" xfId="1" applyNumberFormat="1" applyFont="1" applyBorder="1"/>
    <xf numFmtId="166" fontId="14" fillId="0" borderId="40" xfId="1" applyNumberFormat="1" applyFont="1" applyBorder="1"/>
    <xf numFmtId="166" fontId="23" fillId="0" borderId="40" xfId="1" applyNumberFormat="1" applyFont="1" applyBorder="1"/>
    <xf numFmtId="166" fontId="39" fillId="0" borderId="83" xfId="1" applyNumberFormat="1" applyFont="1" applyBorder="1"/>
    <xf numFmtId="166" fontId="39" fillId="5" borderId="82" xfId="12" applyNumberFormat="1" applyFont="1" applyFill="1" applyBorder="1"/>
    <xf numFmtId="167" fontId="47" fillId="5" borderId="86" xfId="6" applyNumberFormat="1" applyFont="1" applyFill="1" applyBorder="1" applyAlignment="1">
      <alignment horizontal="right"/>
    </xf>
    <xf numFmtId="167" fontId="47" fillId="5" borderId="87" xfId="6" applyNumberFormat="1" applyFont="1" applyFill="1" applyBorder="1" applyAlignment="1">
      <alignment horizontal="right"/>
    </xf>
    <xf numFmtId="167" fontId="39" fillId="2" borderId="86" xfId="6" applyNumberFormat="1" applyFont="1" applyFill="1" applyBorder="1" applyAlignment="1">
      <alignment horizontal="right"/>
    </xf>
    <xf numFmtId="167" fontId="39" fillId="2" borderId="87" xfId="6" applyNumberFormat="1" applyFont="1" applyFill="1" applyBorder="1" applyAlignment="1">
      <alignment horizontal="right"/>
    </xf>
    <xf numFmtId="167" fontId="32" fillId="2" borderId="86" xfId="6" applyNumberFormat="1" applyFont="1" applyFill="1" applyBorder="1" applyAlignment="1">
      <alignment horizontal="right"/>
    </xf>
    <xf numFmtId="167" fontId="32" fillId="2" borderId="87" xfId="6" applyNumberFormat="1" applyFont="1" applyFill="1" applyBorder="1" applyAlignment="1">
      <alignment horizontal="right"/>
    </xf>
    <xf numFmtId="167" fontId="25" fillId="5" borderId="86" xfId="6" applyNumberFormat="1" applyFont="1" applyFill="1" applyBorder="1" applyAlignment="1">
      <alignment horizontal="right"/>
    </xf>
    <xf numFmtId="167" fontId="25" fillId="5" borderId="87" xfId="6" applyNumberFormat="1" applyFont="1" applyFill="1" applyBorder="1" applyAlignment="1">
      <alignment horizontal="right"/>
    </xf>
    <xf numFmtId="167" fontId="39" fillId="0" borderId="86" xfId="6" applyNumberFormat="1" applyFont="1" applyBorder="1" applyAlignment="1">
      <alignment horizontal="right"/>
    </xf>
    <xf numFmtId="167" fontId="39" fillId="0" borderId="87" xfId="6" applyNumberFormat="1" applyFont="1" applyBorder="1" applyAlignment="1">
      <alignment horizontal="right"/>
    </xf>
    <xf numFmtId="167" fontId="14" fillId="0" borderId="86" xfId="6" applyNumberFormat="1" applyFont="1" applyBorder="1" applyAlignment="1">
      <alignment horizontal="right"/>
    </xf>
    <xf numFmtId="167" fontId="14" fillId="0" borderId="87" xfId="6" applyNumberFormat="1" applyFont="1" applyBorder="1" applyAlignment="1">
      <alignment horizontal="right"/>
    </xf>
    <xf numFmtId="167" fontId="39" fillId="0" borderId="88" xfId="6" applyNumberFormat="1" applyFont="1" applyBorder="1" applyAlignment="1">
      <alignment horizontal="right"/>
    </xf>
    <xf numFmtId="167" fontId="39" fillId="0" borderId="57" xfId="6" applyNumberFormat="1" applyFont="1" applyBorder="1" applyAlignment="1">
      <alignment horizontal="right"/>
    </xf>
    <xf numFmtId="167" fontId="39" fillId="0" borderId="89" xfId="6" applyNumberFormat="1" applyFont="1" applyBorder="1" applyAlignment="1">
      <alignment horizontal="right"/>
    </xf>
    <xf numFmtId="167" fontId="39" fillId="5" borderId="90" xfId="6" applyNumberFormat="1" applyFont="1" applyFill="1" applyBorder="1" applyAlignment="1">
      <alignment horizontal="right"/>
    </xf>
    <xf numFmtId="167" fontId="39" fillId="5" borderId="91" xfId="6" applyNumberFormat="1" applyFont="1" applyFill="1" applyBorder="1" applyAlignment="1">
      <alignment horizontal="right"/>
    </xf>
    <xf numFmtId="167" fontId="39" fillId="5" borderId="92" xfId="6" applyNumberFormat="1" applyFont="1" applyFill="1" applyBorder="1" applyAlignment="1">
      <alignment horizontal="right"/>
    </xf>
    <xf numFmtId="167" fontId="47" fillId="5" borderId="34" xfId="6" applyNumberFormat="1" applyFont="1" applyFill="1" applyBorder="1" applyAlignment="1">
      <alignment horizontal="right"/>
    </xf>
    <xf numFmtId="167" fontId="39" fillId="2" borderId="34" xfId="6" applyNumberFormat="1" applyFont="1" applyFill="1" applyBorder="1" applyAlignment="1">
      <alignment horizontal="right"/>
    </xf>
    <xf numFmtId="167" fontId="32" fillId="2" borderId="34" xfId="6" applyNumberFormat="1" applyFont="1" applyFill="1" applyBorder="1" applyAlignment="1">
      <alignment horizontal="right"/>
    </xf>
    <xf numFmtId="167" fontId="25" fillId="5" borderId="34" xfId="6" applyNumberFormat="1" applyFont="1" applyFill="1" applyBorder="1" applyAlignment="1">
      <alignment horizontal="right"/>
    </xf>
    <xf numFmtId="167" fontId="39" fillId="0" borderId="34" xfId="6" applyNumberFormat="1" applyFont="1" applyBorder="1" applyAlignment="1">
      <alignment horizontal="right"/>
    </xf>
    <xf numFmtId="167" fontId="14" fillId="0" borderId="34" xfId="6" applyNumberFormat="1" applyFont="1" applyBorder="1" applyAlignment="1">
      <alignment horizontal="right"/>
    </xf>
    <xf numFmtId="167" fontId="39" fillId="0" borderId="93" xfId="6" applyNumberFormat="1" applyFont="1" applyBorder="1" applyAlignment="1">
      <alignment horizontal="right"/>
    </xf>
    <xf numFmtId="167" fontId="39" fillId="5" borderId="94" xfId="6" applyNumberFormat="1" applyFont="1" applyFill="1" applyBorder="1" applyAlignment="1">
      <alignment horizontal="right"/>
    </xf>
    <xf numFmtId="0" fontId="19" fillId="5" borderId="64" xfId="0" applyFont="1" applyFill="1" applyBorder="1" applyAlignment="1">
      <alignment horizontal="center" vertical="center"/>
    </xf>
    <xf numFmtId="0" fontId="19" fillId="5" borderId="54" xfId="0" applyFont="1" applyFill="1" applyBorder="1" applyAlignment="1">
      <alignment horizontal="center" vertical="center"/>
    </xf>
    <xf numFmtId="166" fontId="33" fillId="2" borderId="65" xfId="1" applyNumberFormat="1" applyFont="1" applyFill="1" applyBorder="1"/>
    <xf numFmtId="164" fontId="52" fillId="2" borderId="14" xfId="1" applyNumberFormat="1" applyFont="1" applyFill="1" applyBorder="1" applyAlignment="1">
      <alignment vertical="center"/>
    </xf>
    <xf numFmtId="164" fontId="52" fillId="2" borderId="15" xfId="1" applyNumberFormat="1" applyFont="1" applyFill="1" applyBorder="1" applyAlignment="1">
      <alignment vertical="center"/>
    </xf>
    <xf numFmtId="164" fontId="52" fillId="0" borderId="15" xfId="1" applyNumberFormat="1" applyFont="1" applyBorder="1" applyAlignment="1">
      <alignment vertical="center"/>
    </xf>
    <xf numFmtId="164" fontId="53" fillId="4" borderId="13" xfId="1" applyNumberFormat="1" applyFont="1" applyFill="1" applyBorder="1" applyAlignment="1">
      <alignment vertical="center"/>
    </xf>
    <xf numFmtId="164" fontId="53" fillId="9" borderId="13" xfId="1" applyNumberFormat="1" applyFont="1" applyFill="1" applyBorder="1" applyAlignment="1">
      <alignment vertical="center"/>
    </xf>
    <xf numFmtId="164" fontId="52" fillId="2" borderId="14" xfId="0" applyNumberFormat="1" applyFont="1" applyFill="1" applyBorder="1" applyAlignment="1">
      <alignment vertical="center"/>
    </xf>
    <xf numFmtId="164" fontId="52" fillId="2" borderId="15" xfId="0" applyNumberFormat="1" applyFont="1" applyFill="1" applyBorder="1" applyAlignment="1">
      <alignment vertical="center"/>
    </xf>
    <xf numFmtId="164" fontId="52" fillId="0" borderId="15" xfId="0" applyNumberFormat="1" applyFont="1" applyBorder="1" applyAlignment="1">
      <alignment vertical="center"/>
    </xf>
    <xf numFmtId="164" fontId="52" fillId="0" borderId="35" xfId="0" applyNumberFormat="1" applyFont="1" applyBorder="1" applyAlignment="1">
      <alignment vertical="center"/>
    </xf>
    <xf numFmtId="166" fontId="33" fillId="2" borderId="76" xfId="1" applyNumberFormat="1" applyFont="1" applyFill="1" applyBorder="1"/>
    <xf numFmtId="164" fontId="3" fillId="0" borderId="0" xfId="0" applyNumberFormat="1" applyFont="1"/>
    <xf numFmtId="0" fontId="45" fillId="0" borderId="3" xfId="0" applyFont="1" applyBorder="1" applyAlignment="1">
      <alignment vertical="center"/>
    </xf>
    <xf numFmtId="0" fontId="46" fillId="0" borderId="17" xfId="0" applyFont="1" applyBorder="1" applyAlignment="1">
      <alignment vertical="center"/>
    </xf>
    <xf numFmtId="164" fontId="28" fillId="4" borderId="4" xfId="1" applyNumberFormat="1" applyFont="1" applyFill="1" applyBorder="1" applyAlignment="1">
      <alignment vertical="center"/>
    </xf>
    <xf numFmtId="164" fontId="28" fillId="9" borderId="4" xfId="1" applyNumberFormat="1" applyFont="1" applyFill="1" applyBorder="1" applyAlignment="1">
      <alignment vertical="center"/>
    </xf>
    <xf numFmtId="164" fontId="38" fillId="0" borderId="58" xfId="1" applyNumberFormat="1" applyFont="1" applyBorder="1" applyAlignment="1">
      <alignment vertical="center"/>
    </xf>
    <xf numFmtId="164" fontId="28" fillId="4" borderId="53" xfId="1" applyNumberFormat="1" applyFont="1" applyFill="1" applyBorder="1" applyAlignment="1">
      <alignment vertical="center"/>
    </xf>
    <xf numFmtId="164" fontId="28" fillId="9" borderId="53" xfId="1" applyNumberFormat="1" applyFont="1" applyFill="1" applyBorder="1" applyAlignment="1">
      <alignment vertical="center"/>
    </xf>
    <xf numFmtId="164" fontId="23" fillId="0" borderId="56" xfId="1" applyNumberFormat="1" applyFont="1" applyBorder="1" applyAlignment="1">
      <alignment horizontal="left" vertical="center" wrapText="1"/>
    </xf>
    <xf numFmtId="166" fontId="28" fillId="4" borderId="53" xfId="1" applyNumberFormat="1" applyFont="1" applyFill="1" applyBorder="1" applyAlignment="1">
      <alignment vertical="center"/>
    </xf>
    <xf numFmtId="166" fontId="28" fillId="9" borderId="53" xfId="1" applyNumberFormat="1" applyFont="1" applyFill="1" applyBorder="1" applyAlignment="1">
      <alignment vertical="center"/>
    </xf>
    <xf numFmtId="164" fontId="38" fillId="0" borderId="53" xfId="1" applyNumberFormat="1" applyFont="1" applyBorder="1" applyAlignment="1">
      <alignment vertical="center"/>
    </xf>
    <xf numFmtId="0" fontId="55" fillId="0" borderId="0" xfId="0" applyFont="1" applyAlignment="1">
      <alignment horizontal="left" vertical="center"/>
    </xf>
    <xf numFmtId="166" fontId="23" fillId="0" borderId="6" xfId="1" applyNumberFormat="1" applyFont="1" applyBorder="1" applyAlignment="1">
      <alignment vertical="center"/>
    </xf>
    <xf numFmtId="166" fontId="23" fillId="0" borderId="7" xfId="1" applyNumberFormat="1" applyFont="1" applyBorder="1" applyAlignment="1">
      <alignment vertical="center"/>
    </xf>
    <xf numFmtId="166" fontId="19" fillId="9" borderId="58" xfId="1" applyNumberFormat="1" applyFont="1" applyFill="1" applyBorder="1" applyAlignment="1">
      <alignment vertical="center"/>
    </xf>
    <xf numFmtId="166" fontId="19" fillId="9" borderId="53" xfId="1" applyNumberFormat="1" applyFont="1" applyFill="1" applyBorder="1" applyAlignment="1">
      <alignment vertical="center"/>
    </xf>
    <xf numFmtId="168" fontId="3" fillId="0" borderId="0" xfId="0" applyNumberFormat="1" applyFont="1"/>
    <xf numFmtId="9" fontId="3" fillId="0" borderId="0" xfId="6" applyFont="1"/>
    <xf numFmtId="167" fontId="3" fillId="0" borderId="0" xfId="6" applyNumberFormat="1" applyFont="1"/>
    <xf numFmtId="166" fontId="28" fillId="4" borderId="4" xfId="1" applyNumberFormat="1" applyFont="1" applyFill="1" applyBorder="1" applyAlignment="1">
      <alignment vertical="center"/>
    </xf>
    <xf numFmtId="166" fontId="16" fillId="0" borderId="0" xfId="0" applyNumberFormat="1" applyFont="1"/>
    <xf numFmtId="168" fontId="48" fillId="0" borderId="0" xfId="0" applyNumberFormat="1" applyFont="1"/>
    <xf numFmtId="166" fontId="23" fillId="2" borderId="3" xfId="1" applyNumberFormat="1" applyFont="1" applyFill="1" applyBorder="1" applyAlignment="1">
      <alignment vertical="center"/>
    </xf>
    <xf numFmtId="166" fontId="14" fillId="2" borderId="12" xfId="1" applyNumberFormat="1" applyFont="1" applyFill="1" applyBorder="1" applyAlignment="1">
      <alignment vertical="center"/>
    </xf>
    <xf numFmtId="166" fontId="23" fillId="2" borderId="12" xfId="1" applyNumberFormat="1" applyFont="1" applyFill="1" applyBorder="1" applyAlignment="1">
      <alignment vertical="center"/>
    </xf>
    <xf numFmtId="0" fontId="19" fillId="5" borderId="30" xfId="0" applyFont="1" applyFill="1" applyBorder="1" applyAlignment="1">
      <alignment vertical="center"/>
    </xf>
    <xf numFmtId="166" fontId="14" fillId="2" borderId="51" xfId="1" applyNumberFormat="1" applyFont="1" applyFill="1" applyBorder="1" applyAlignment="1">
      <alignment vertical="center"/>
    </xf>
    <xf numFmtId="166" fontId="47" fillId="5" borderId="99" xfId="3" applyNumberFormat="1" applyFont="1" applyFill="1" applyBorder="1"/>
    <xf numFmtId="0" fontId="39" fillId="0" borderId="99" xfId="3" applyFont="1" applyBorder="1" applyAlignment="1">
      <alignment horizontal="left" indent="1"/>
    </xf>
    <xf numFmtId="0" fontId="14" fillId="0" borderId="99" xfId="3" applyFont="1" applyBorder="1" applyAlignment="1">
      <alignment horizontal="left" indent="2"/>
    </xf>
    <xf numFmtId="166" fontId="25" fillId="5" borderId="99" xfId="3" applyNumberFormat="1" applyFont="1" applyFill="1" applyBorder="1"/>
    <xf numFmtId="0" fontId="23" fillId="0" borderId="99" xfId="3" applyFont="1" applyBorder="1" applyAlignment="1">
      <alignment horizontal="left" indent="2"/>
    </xf>
    <xf numFmtId="0" fontId="14" fillId="0" borderId="99" xfId="3" applyFont="1" applyFill="1" applyBorder="1" applyAlignment="1">
      <alignment horizontal="left" indent="2"/>
    </xf>
    <xf numFmtId="0" fontId="39" fillId="0" borderId="99" xfId="3" applyFont="1" applyFill="1" applyBorder="1" applyAlignment="1">
      <alignment horizontal="left" indent="1"/>
    </xf>
    <xf numFmtId="166" fontId="14" fillId="0" borderId="99" xfId="1" applyNumberFormat="1" applyFont="1" applyFill="1" applyBorder="1" applyAlignment="1">
      <alignment horizontal="left" indent="2"/>
    </xf>
    <xf numFmtId="166" fontId="23" fillId="0" borderId="99" xfId="1" applyNumberFormat="1" applyFont="1" applyFill="1" applyBorder="1" applyAlignment="1">
      <alignment horizontal="left" indent="2"/>
    </xf>
    <xf numFmtId="166" fontId="14" fillId="0" borderId="99" xfId="1" applyNumberFormat="1" applyFont="1" applyBorder="1" applyAlignment="1">
      <alignment horizontal="left" indent="2"/>
    </xf>
    <xf numFmtId="166" fontId="39" fillId="0" borderId="99" xfId="1" applyNumberFormat="1" applyFont="1" applyBorder="1"/>
    <xf numFmtId="166" fontId="23" fillId="0" borderId="99" xfId="1" applyNumberFormat="1" applyFont="1" applyBorder="1" applyAlignment="1">
      <alignment horizontal="left" indent="2"/>
    </xf>
    <xf numFmtId="166" fontId="39" fillId="5" borderId="100" xfId="3" applyNumberFormat="1" applyFont="1" applyFill="1" applyBorder="1"/>
    <xf numFmtId="166" fontId="47" fillId="5" borderId="103" xfId="3" applyNumberFormat="1" applyFont="1" applyFill="1" applyBorder="1"/>
    <xf numFmtId="0" fontId="39" fillId="0" borderId="103" xfId="3" applyFont="1" applyBorder="1" applyAlignment="1">
      <alignment horizontal="left" indent="1"/>
    </xf>
    <xf numFmtId="0" fontId="14" fillId="0" borderId="103" xfId="3" applyFont="1" applyBorder="1" applyAlignment="1">
      <alignment horizontal="left" indent="2"/>
    </xf>
    <xf numFmtId="166" fontId="25" fillId="5" borderId="103" xfId="3" applyNumberFormat="1" applyFont="1" applyFill="1" applyBorder="1"/>
    <xf numFmtId="0" fontId="23" fillId="0" borderId="103" xfId="3" applyFont="1" applyBorder="1" applyAlignment="1">
      <alignment horizontal="left" indent="2"/>
    </xf>
    <xf numFmtId="0" fontId="14" fillId="0" borderId="103" xfId="3" applyFont="1" applyFill="1" applyBorder="1" applyAlignment="1">
      <alignment horizontal="left" indent="2"/>
    </xf>
    <xf numFmtId="166" fontId="14" fillId="0" borderId="103" xfId="1" applyNumberFormat="1" applyFont="1" applyBorder="1" applyAlignment="1">
      <alignment horizontal="left" indent="2"/>
    </xf>
    <xf numFmtId="0" fontId="14" fillId="0" borderId="104" xfId="0" applyFont="1" applyBorder="1" applyAlignment="1">
      <alignment horizontal="left" indent="2"/>
    </xf>
    <xf numFmtId="166" fontId="39" fillId="0" borderId="103" xfId="1" applyNumberFormat="1" applyFont="1" applyBorder="1"/>
    <xf numFmtId="166" fontId="39" fillId="5" borderId="105" xfId="3" applyNumberFormat="1" applyFont="1" applyFill="1" applyBorder="1"/>
    <xf numFmtId="166" fontId="28" fillId="9" borderId="4" xfId="1" applyNumberFormat="1" applyFont="1" applyFill="1" applyBorder="1" applyAlignment="1">
      <alignment vertical="center"/>
    </xf>
    <xf numFmtId="166" fontId="28" fillId="9" borderId="13" xfId="1" applyNumberFormat="1" applyFont="1" applyFill="1" applyBorder="1" applyAlignment="1">
      <alignment vertical="center"/>
    </xf>
    <xf numFmtId="166" fontId="39" fillId="4" borderId="106" xfId="12" applyNumberFormat="1" applyFont="1" applyFill="1" applyBorder="1" applyAlignment="1">
      <alignment horizontal="center" vertical="center" wrapText="1"/>
    </xf>
    <xf numFmtId="166" fontId="39" fillId="4" borderId="73" xfId="12" applyNumberFormat="1" applyFont="1" applyFill="1" applyBorder="1" applyAlignment="1">
      <alignment horizontal="center" vertical="center" wrapText="1"/>
    </xf>
    <xf numFmtId="166" fontId="39" fillId="4" borderId="107" xfId="12" applyNumberFormat="1" applyFont="1" applyFill="1" applyBorder="1" applyAlignment="1">
      <alignment horizontal="center" vertical="center" wrapText="1"/>
    </xf>
    <xf numFmtId="166" fontId="39" fillId="4" borderId="111" xfId="12" applyNumberFormat="1" applyFont="1" applyFill="1" applyBorder="1"/>
    <xf numFmtId="166" fontId="39" fillId="4" borderId="112" xfId="12" applyNumberFormat="1" applyFont="1" applyFill="1" applyBorder="1"/>
    <xf numFmtId="166" fontId="39" fillId="4" borderId="113" xfId="12" applyNumberFormat="1" applyFont="1" applyFill="1" applyBorder="1"/>
    <xf numFmtId="166" fontId="39" fillId="4" borderId="108" xfId="1" applyNumberFormat="1" applyFont="1" applyFill="1" applyBorder="1"/>
    <xf numFmtId="166" fontId="39" fillId="4" borderId="109" xfId="1" applyNumberFormat="1" applyFont="1" applyFill="1" applyBorder="1"/>
    <xf numFmtId="166" fontId="39" fillId="4" borderId="110" xfId="1" applyNumberFormat="1" applyFont="1" applyFill="1" applyBorder="1"/>
    <xf numFmtId="166" fontId="47" fillId="4" borderId="84" xfId="1" applyNumberFormat="1" applyFont="1" applyFill="1" applyBorder="1"/>
    <xf numFmtId="166" fontId="47" fillId="4" borderId="39" xfId="1" applyNumberFormat="1" applyFont="1" applyFill="1" applyBorder="1"/>
    <xf numFmtId="166" fontId="39" fillId="4" borderId="84" xfId="1" applyNumberFormat="1" applyFont="1" applyFill="1" applyBorder="1"/>
    <xf numFmtId="166" fontId="39" fillId="4" borderId="39" xfId="1" applyNumberFormat="1" applyFont="1" applyFill="1" applyBorder="1"/>
    <xf numFmtId="166" fontId="32" fillId="4" borderId="84" xfId="1" applyNumberFormat="1" applyFont="1" applyFill="1" applyBorder="1"/>
    <xf numFmtId="166" fontId="32" fillId="4" borderId="39" xfId="1" applyNumberFormat="1" applyFont="1" applyFill="1" applyBorder="1"/>
    <xf numFmtId="166" fontId="25" fillId="4" borderId="84" xfId="1" applyNumberFormat="1" applyFont="1" applyFill="1" applyBorder="1"/>
    <xf numFmtId="166" fontId="25" fillId="4" borderId="39" xfId="1" applyNumberFormat="1" applyFont="1" applyFill="1" applyBorder="1"/>
    <xf numFmtId="166" fontId="39" fillId="4" borderId="84" xfId="1" applyNumberFormat="1" applyFont="1" applyFill="1" applyBorder="1" applyAlignment="1">
      <alignment horizontal="left" indent="2"/>
    </xf>
    <xf numFmtId="166" fontId="39" fillId="4" borderId="39" xfId="1" applyNumberFormat="1" applyFont="1" applyFill="1" applyBorder="1" applyAlignment="1">
      <alignment horizontal="left" indent="2"/>
    </xf>
    <xf numFmtId="166" fontId="23" fillId="4" borderId="84" xfId="1" applyNumberFormat="1" applyFont="1" applyFill="1" applyBorder="1"/>
    <xf numFmtId="166" fontId="23" fillId="4" borderId="39" xfId="1" applyNumberFormat="1" applyFont="1" applyFill="1" applyBorder="1"/>
    <xf numFmtId="166" fontId="47" fillId="4" borderId="85" xfId="1" applyNumberFormat="1" applyFont="1" applyFill="1" applyBorder="1"/>
    <xf numFmtId="166" fontId="39" fillId="4" borderId="85" xfId="1" applyNumberFormat="1" applyFont="1" applyFill="1" applyBorder="1"/>
    <xf numFmtId="166" fontId="32" fillId="4" borderId="85" xfId="1" applyNumberFormat="1" applyFont="1" applyFill="1" applyBorder="1"/>
    <xf numFmtId="166" fontId="25" fillId="4" borderId="85" xfId="1" applyNumberFormat="1" applyFont="1" applyFill="1" applyBorder="1"/>
    <xf numFmtId="166" fontId="14" fillId="4" borderId="85" xfId="1" applyNumberFormat="1" applyFont="1" applyFill="1" applyBorder="1"/>
    <xf numFmtId="166" fontId="23" fillId="4" borderId="85" xfId="1" applyNumberFormat="1" applyFont="1" applyFill="1" applyBorder="1"/>
    <xf numFmtId="167" fontId="47" fillId="4" borderId="95" xfId="6" applyNumberFormat="1" applyFont="1" applyFill="1" applyBorder="1" applyAlignment="1">
      <alignment horizontal="right"/>
    </xf>
    <xf numFmtId="167" fontId="47" fillId="4" borderId="10" xfId="6" applyNumberFormat="1" applyFont="1" applyFill="1" applyBorder="1" applyAlignment="1">
      <alignment horizontal="right"/>
    </xf>
    <xf numFmtId="167" fontId="47" fillId="4" borderId="96" xfId="6" applyNumberFormat="1" applyFont="1" applyFill="1" applyBorder="1" applyAlignment="1">
      <alignment horizontal="right"/>
    </xf>
    <xf numFmtId="167" fontId="39" fillId="4" borderId="95" xfId="6" applyNumberFormat="1" applyFont="1" applyFill="1" applyBorder="1" applyAlignment="1">
      <alignment horizontal="right"/>
    </xf>
    <xf numFmtId="167" fontId="39" fillId="4" borderId="10" xfId="6" applyNumberFormat="1" applyFont="1" applyFill="1" applyBorder="1" applyAlignment="1">
      <alignment horizontal="right"/>
    </xf>
    <xf numFmtId="167" fontId="39" fillId="4" borderId="96" xfId="6" applyNumberFormat="1" applyFont="1" applyFill="1" applyBorder="1" applyAlignment="1">
      <alignment horizontal="right"/>
    </xf>
    <xf numFmtId="167" fontId="32" fillId="4" borderId="95" xfId="6" applyNumberFormat="1" applyFont="1" applyFill="1" applyBorder="1" applyAlignment="1">
      <alignment horizontal="right"/>
    </xf>
    <xf numFmtId="167" fontId="32" fillId="4" borderId="10" xfId="6" applyNumberFormat="1" applyFont="1" applyFill="1" applyBorder="1" applyAlignment="1">
      <alignment horizontal="right"/>
    </xf>
    <xf numFmtId="167" fontId="32" fillId="4" borderId="96" xfId="6" applyNumberFormat="1" applyFont="1" applyFill="1" applyBorder="1" applyAlignment="1">
      <alignment horizontal="right"/>
    </xf>
    <xf numFmtId="167" fontId="25" fillId="4" borderId="95" xfId="6" applyNumberFormat="1" applyFont="1" applyFill="1" applyBorder="1" applyAlignment="1">
      <alignment horizontal="right"/>
    </xf>
    <xf numFmtId="167" fontId="25" fillId="4" borderId="10" xfId="6" applyNumberFormat="1" applyFont="1" applyFill="1" applyBorder="1" applyAlignment="1">
      <alignment horizontal="right"/>
    </xf>
    <xf numFmtId="167" fontId="25" fillId="4" borderId="96" xfId="6" applyNumberFormat="1" applyFont="1" applyFill="1" applyBorder="1" applyAlignment="1">
      <alignment horizontal="right"/>
    </xf>
    <xf numFmtId="167" fontId="14" fillId="4" borderId="95" xfId="6" applyNumberFormat="1" applyFont="1" applyFill="1" applyBorder="1" applyAlignment="1">
      <alignment horizontal="right"/>
    </xf>
    <xf numFmtId="167" fontId="14" fillId="4" borderId="10" xfId="6" applyNumberFormat="1" applyFont="1" applyFill="1" applyBorder="1" applyAlignment="1">
      <alignment horizontal="right"/>
    </xf>
    <xf numFmtId="167" fontId="14" fillId="4" borderId="96" xfId="6" applyNumberFormat="1" applyFont="1" applyFill="1" applyBorder="1" applyAlignment="1">
      <alignment horizontal="right"/>
    </xf>
    <xf numFmtId="167" fontId="39" fillId="4" borderId="114" xfId="6" applyNumberFormat="1" applyFont="1" applyFill="1" applyBorder="1" applyAlignment="1">
      <alignment horizontal="right"/>
    </xf>
    <xf numFmtId="167" fontId="39" fillId="4" borderId="115" xfId="6" applyNumberFormat="1" applyFont="1" applyFill="1" applyBorder="1" applyAlignment="1">
      <alignment horizontal="right"/>
    </xf>
    <xf numFmtId="167" fontId="39" fillId="4" borderId="116" xfId="6" applyNumberFormat="1" applyFont="1" applyFill="1" applyBorder="1" applyAlignment="1">
      <alignment horizontal="right"/>
    </xf>
    <xf numFmtId="167" fontId="39" fillId="4" borderId="117" xfId="6" applyNumberFormat="1" applyFont="1" applyFill="1" applyBorder="1" applyAlignment="1">
      <alignment horizontal="right"/>
    </xf>
    <xf numFmtId="167" fontId="39" fillId="4" borderId="118" xfId="6" applyNumberFormat="1" applyFont="1" applyFill="1" applyBorder="1" applyAlignment="1">
      <alignment horizontal="right"/>
    </xf>
    <xf numFmtId="167" fontId="39" fillId="4" borderId="119" xfId="6" applyNumberFormat="1" applyFont="1" applyFill="1" applyBorder="1" applyAlignment="1">
      <alignment horizontal="right"/>
    </xf>
    <xf numFmtId="164" fontId="39" fillId="4" borderId="111" xfId="12" applyNumberFormat="1" applyFont="1" applyFill="1" applyBorder="1"/>
    <xf numFmtId="164" fontId="39" fillId="4" borderId="112" xfId="12" applyNumberFormat="1" applyFont="1" applyFill="1" applyBorder="1"/>
    <xf numFmtId="166" fontId="21" fillId="0" borderId="53" xfId="1" applyNumberFormat="1" applyFont="1" applyBorder="1" applyAlignment="1">
      <alignment vertical="center"/>
    </xf>
    <xf numFmtId="164" fontId="52" fillId="0" borderId="16" xfId="1" applyNumberFormat="1" applyFont="1" applyBorder="1" applyAlignment="1">
      <alignment vertical="center"/>
    </xf>
    <xf numFmtId="0" fontId="6" fillId="0" borderId="0" xfId="3" applyFont="1" applyAlignment="1">
      <alignment vertical="center"/>
    </xf>
    <xf numFmtId="0" fontId="3" fillId="0" borderId="0" xfId="0" applyFont="1" applyFill="1"/>
    <xf numFmtId="0" fontId="26" fillId="0" borderId="0" xfId="0" applyFont="1" applyFill="1" applyAlignment="1">
      <alignment horizontal="left" vertical="center"/>
    </xf>
    <xf numFmtId="168" fontId="3" fillId="0" borderId="0" xfId="0" applyNumberFormat="1" applyFont="1" applyFill="1"/>
    <xf numFmtId="164" fontId="28" fillId="6" borderId="104" xfId="13" quotePrefix="1" applyNumberFormat="1" applyFont="1" applyFill="1" applyBorder="1" applyAlignment="1">
      <alignment horizontal="center" vertical="center" wrapText="1"/>
    </xf>
    <xf numFmtId="166" fontId="39" fillId="6" borderId="120" xfId="12" applyNumberFormat="1" applyFont="1" applyFill="1" applyBorder="1" applyAlignment="1">
      <alignment horizontal="center"/>
    </xf>
    <xf numFmtId="166" fontId="39" fillId="6" borderId="121" xfId="12" applyNumberFormat="1" applyFont="1" applyFill="1" applyBorder="1" applyAlignment="1">
      <alignment horizontal="center"/>
    </xf>
    <xf numFmtId="166" fontId="39" fillId="6" borderId="122" xfId="12" applyNumberFormat="1" applyFont="1" applyFill="1" applyBorder="1" applyAlignment="1">
      <alignment horizontal="center"/>
    </xf>
    <xf numFmtId="166" fontId="39" fillId="6" borderId="123" xfId="12" applyNumberFormat="1" applyFont="1" applyFill="1" applyBorder="1" applyAlignment="1">
      <alignment horizontal="center"/>
    </xf>
    <xf numFmtId="166" fontId="39" fillId="4" borderId="124" xfId="12" applyNumberFormat="1" applyFont="1" applyFill="1" applyBorder="1" applyAlignment="1">
      <alignment horizontal="center" vertical="center" wrapText="1"/>
    </xf>
    <xf numFmtId="166" fontId="39" fillId="4" borderId="121" xfId="12" applyNumberFormat="1" applyFont="1" applyFill="1" applyBorder="1" applyAlignment="1">
      <alignment horizontal="center" vertical="center" wrapText="1"/>
    </xf>
    <xf numFmtId="166" fontId="39" fillId="4" borderId="125" xfId="12" applyNumberFormat="1" applyFont="1" applyFill="1" applyBorder="1" applyAlignment="1">
      <alignment horizontal="center" vertical="center" wrapText="1"/>
    </xf>
    <xf numFmtId="166" fontId="39" fillId="6" borderId="129" xfId="12" applyNumberFormat="1" applyFont="1" applyFill="1" applyBorder="1" applyAlignment="1">
      <alignment horizontal="center"/>
    </xf>
    <xf numFmtId="166" fontId="39" fillId="6" borderId="130" xfId="12" applyNumberFormat="1" applyFont="1" applyFill="1" applyBorder="1" applyAlignment="1">
      <alignment horizontal="center"/>
    </xf>
    <xf numFmtId="166" fontId="39" fillId="6" borderId="131" xfId="12" applyNumberFormat="1" applyFont="1" applyFill="1" applyBorder="1" applyAlignment="1">
      <alignment horizontal="center"/>
    </xf>
    <xf numFmtId="166" fontId="39" fillId="6" borderId="132" xfId="12" applyNumberFormat="1" applyFont="1" applyFill="1" applyBorder="1" applyAlignment="1">
      <alignment horizontal="center"/>
    </xf>
    <xf numFmtId="166" fontId="39" fillId="6" borderId="133" xfId="12" applyNumberFormat="1" applyFont="1" applyFill="1" applyBorder="1" applyAlignment="1">
      <alignment horizontal="center"/>
    </xf>
    <xf numFmtId="1" fontId="39" fillId="4" borderId="134" xfId="12" quotePrefix="1" applyNumberFormat="1" applyFont="1" applyFill="1" applyBorder="1" applyAlignment="1">
      <alignment horizontal="center" vertical="center" wrapText="1"/>
    </xf>
    <xf numFmtId="1" fontId="39" fillId="4" borderId="131" xfId="12" quotePrefix="1" applyNumberFormat="1" applyFont="1" applyFill="1" applyBorder="1" applyAlignment="1">
      <alignment horizontal="center" vertical="center" wrapText="1"/>
    </xf>
    <xf numFmtId="166" fontId="39" fillId="4" borderId="135" xfId="12" quotePrefix="1" applyNumberFormat="1" applyFont="1" applyFill="1" applyBorder="1" applyAlignment="1">
      <alignment horizontal="center" vertical="center" wrapText="1"/>
    </xf>
    <xf numFmtId="166" fontId="53" fillId="4" borderId="13" xfId="1" applyNumberFormat="1" applyFont="1" applyFill="1" applyBorder="1" applyAlignment="1">
      <alignment vertical="center"/>
    </xf>
    <xf numFmtId="166" fontId="39" fillId="12" borderId="124" xfId="12" applyNumberFormat="1" applyFont="1" applyFill="1" applyBorder="1" applyAlignment="1">
      <alignment horizontal="center" vertical="center" wrapText="1"/>
    </xf>
    <xf numFmtId="166" fontId="39" fillId="12" borderId="121" xfId="12" applyNumberFormat="1" applyFont="1" applyFill="1" applyBorder="1" applyAlignment="1">
      <alignment horizontal="center" vertical="center" wrapText="1"/>
    </xf>
    <xf numFmtId="166" fontId="39" fillId="12" borderId="125" xfId="12" applyNumberFormat="1" applyFont="1" applyFill="1" applyBorder="1" applyAlignment="1">
      <alignment horizontal="center" vertical="center" wrapText="1"/>
    </xf>
    <xf numFmtId="1" fontId="39" fillId="12" borderId="134" xfId="12" quotePrefix="1" applyNumberFormat="1" applyFont="1" applyFill="1" applyBorder="1" applyAlignment="1">
      <alignment horizontal="center" vertical="center" wrapText="1"/>
    </xf>
    <xf numFmtId="1" fontId="39" fillId="12" borderId="131" xfId="12" quotePrefix="1" applyNumberFormat="1" applyFont="1" applyFill="1" applyBorder="1" applyAlignment="1">
      <alignment horizontal="center" vertical="center" wrapText="1"/>
    </xf>
    <xf numFmtId="166" fontId="39" fillId="12" borderId="135" xfId="12" quotePrefix="1" applyNumberFormat="1" applyFont="1" applyFill="1" applyBorder="1" applyAlignment="1">
      <alignment horizontal="center" vertical="center" wrapText="1"/>
    </xf>
    <xf numFmtId="166" fontId="47" fillId="12" borderId="84" xfId="1" applyNumberFormat="1" applyFont="1" applyFill="1" applyBorder="1"/>
    <xf numFmtId="166" fontId="47" fillId="12" borderId="39" xfId="1" applyNumberFormat="1" applyFont="1" applyFill="1" applyBorder="1"/>
    <xf numFmtId="166" fontId="47" fillId="12" borderId="85" xfId="1" applyNumberFormat="1" applyFont="1" applyFill="1" applyBorder="1"/>
    <xf numFmtId="166" fontId="39" fillId="12" borderId="84" xfId="1" applyNumberFormat="1" applyFont="1" applyFill="1" applyBorder="1"/>
    <xf numFmtId="166" fontId="39" fillId="12" borderId="39" xfId="1" applyNumberFormat="1" applyFont="1" applyFill="1" applyBorder="1"/>
    <xf numFmtId="166" fontId="39" fillId="12" borderId="85" xfId="1" applyNumberFormat="1" applyFont="1" applyFill="1" applyBorder="1"/>
    <xf numFmtId="166" fontId="32" fillId="12" borderId="84" xfId="1" applyNumberFormat="1" applyFont="1" applyFill="1" applyBorder="1"/>
    <xf numFmtId="166" fontId="32" fillId="12" borderId="39" xfId="1" applyNumberFormat="1" applyFont="1" applyFill="1" applyBorder="1"/>
    <xf numFmtId="166" fontId="32" fillId="12" borderId="85" xfId="1" applyNumberFormat="1" applyFont="1" applyFill="1" applyBorder="1"/>
    <xf numFmtId="166" fontId="25" fillId="12" borderId="84" xfId="1" applyNumberFormat="1" applyFont="1" applyFill="1" applyBorder="1"/>
    <xf numFmtId="166" fontId="25" fillId="12" borderId="39" xfId="1" applyNumberFormat="1" applyFont="1" applyFill="1" applyBorder="1"/>
    <xf numFmtId="166" fontId="25" fillId="12" borderId="85" xfId="1" applyNumberFormat="1" applyFont="1" applyFill="1" applyBorder="1"/>
    <xf numFmtId="166" fontId="14" fillId="12" borderId="85" xfId="1" applyNumberFormat="1" applyFont="1" applyFill="1" applyBorder="1"/>
    <xf numFmtId="166" fontId="39" fillId="12" borderId="84" xfId="1" applyNumberFormat="1" applyFont="1" applyFill="1" applyBorder="1" applyAlignment="1">
      <alignment horizontal="left" indent="2"/>
    </xf>
    <xf numFmtId="166" fontId="39" fillId="12" borderId="39" xfId="1" applyNumberFormat="1" applyFont="1" applyFill="1" applyBorder="1" applyAlignment="1">
      <alignment horizontal="left" indent="2"/>
    </xf>
    <xf numFmtId="166" fontId="39" fillId="12" borderId="65" xfId="1" applyNumberFormat="1" applyFont="1" applyFill="1" applyBorder="1"/>
    <xf numFmtId="166" fontId="23" fillId="12" borderId="84" xfId="1" applyNumberFormat="1" applyFont="1" applyFill="1" applyBorder="1"/>
    <xf numFmtId="166" fontId="23" fillId="12" borderId="39" xfId="1" applyNumberFormat="1" applyFont="1" applyFill="1" applyBorder="1"/>
    <xf numFmtId="166" fontId="23" fillId="12" borderId="85" xfId="1" applyNumberFormat="1" applyFont="1" applyFill="1" applyBorder="1"/>
    <xf numFmtId="166" fontId="39" fillId="12" borderId="108" xfId="1" applyNumberFormat="1" applyFont="1" applyFill="1" applyBorder="1"/>
    <xf numFmtId="166" fontId="39" fillId="12" borderId="109" xfId="1" applyNumberFormat="1" applyFont="1" applyFill="1" applyBorder="1"/>
    <xf numFmtId="166" fontId="39" fillId="12" borderId="110" xfId="1" applyNumberFormat="1" applyFont="1" applyFill="1" applyBorder="1"/>
    <xf numFmtId="166" fontId="39" fillId="12" borderId="111" xfId="12" applyNumberFormat="1" applyFont="1" applyFill="1" applyBorder="1"/>
    <xf numFmtId="166" fontId="39" fillId="12" borderId="112" xfId="12" applyNumberFormat="1" applyFont="1" applyFill="1" applyBorder="1"/>
    <xf numFmtId="166" fontId="39" fillId="12" borderId="113" xfId="12" applyNumberFormat="1" applyFont="1" applyFill="1" applyBorder="1"/>
    <xf numFmtId="164" fontId="31" fillId="2" borderId="6" xfId="1" applyNumberFormat="1" applyFont="1" applyFill="1" applyBorder="1" applyAlignment="1">
      <alignment vertical="center"/>
    </xf>
    <xf numFmtId="167" fontId="39" fillId="5" borderId="72" xfId="12" applyNumberFormat="1" applyFont="1" applyFill="1" applyBorder="1"/>
    <xf numFmtId="167" fontId="39" fillId="5" borderId="75" xfId="12" applyNumberFormat="1" applyFont="1" applyFill="1" applyBorder="1"/>
    <xf numFmtId="167" fontId="39" fillId="5" borderId="74" xfId="12" applyNumberFormat="1" applyFont="1" applyFill="1" applyBorder="1"/>
    <xf numFmtId="0" fontId="14" fillId="2" borderId="0" xfId="3" applyFont="1" applyFill="1"/>
    <xf numFmtId="168" fontId="14" fillId="2" borderId="0" xfId="3" applyNumberFormat="1" applyFont="1" applyFill="1"/>
    <xf numFmtId="0" fontId="14" fillId="0" borderId="99" xfId="3" applyFont="1" applyBorder="1" applyAlignment="1">
      <alignment horizontal="left"/>
    </xf>
    <xf numFmtId="166" fontId="14" fillId="2" borderId="99" xfId="3" applyNumberFormat="1" applyFont="1" applyFill="1" applyBorder="1"/>
    <xf numFmtId="167" fontId="14" fillId="2" borderId="86" xfId="6" applyNumberFormat="1" applyFont="1" applyFill="1" applyBorder="1" applyAlignment="1">
      <alignment horizontal="right"/>
    </xf>
    <xf numFmtId="167" fontId="14" fillId="2" borderId="10" xfId="6" applyNumberFormat="1" applyFont="1" applyFill="1" applyBorder="1" applyAlignment="1">
      <alignment horizontal="right"/>
    </xf>
    <xf numFmtId="167" fontId="14" fillId="2" borderId="87" xfId="6" applyNumberFormat="1" applyFont="1" applyFill="1" applyBorder="1" applyAlignment="1">
      <alignment horizontal="right"/>
    </xf>
    <xf numFmtId="167" fontId="14" fillId="2" borderId="34" xfId="6" applyNumberFormat="1" applyFont="1" applyFill="1" applyBorder="1" applyAlignment="1">
      <alignment horizontal="right"/>
    </xf>
    <xf numFmtId="166" fontId="19" fillId="4" borderId="127" xfId="1" applyNumberFormat="1" applyFont="1" applyFill="1" applyBorder="1"/>
    <xf numFmtId="166" fontId="19" fillId="4" borderId="126" xfId="1" applyNumberFormat="1" applyFont="1" applyFill="1" applyBorder="1"/>
    <xf numFmtId="166" fontId="19" fillId="4" borderId="128" xfId="1" applyNumberFormat="1" applyFont="1" applyFill="1" applyBorder="1"/>
    <xf numFmtId="166" fontId="14" fillId="4" borderId="84" xfId="1" applyNumberFormat="1" applyFont="1" applyFill="1" applyBorder="1"/>
    <xf numFmtId="166" fontId="14" fillId="4" borderId="39" xfId="1" applyNumberFormat="1" applyFont="1" applyFill="1" applyBorder="1"/>
    <xf numFmtId="167" fontId="14" fillId="4" borderId="136" xfId="6" applyNumberFormat="1" applyFont="1" applyFill="1" applyBorder="1" applyAlignment="1">
      <alignment horizontal="right"/>
    </xf>
    <xf numFmtId="166" fontId="14" fillId="12" borderId="84" xfId="1" applyNumberFormat="1" applyFont="1" applyFill="1" applyBorder="1"/>
    <xf numFmtId="166" fontId="14" fillId="12" borderId="39" xfId="1" applyNumberFormat="1" applyFont="1" applyFill="1" applyBorder="1"/>
    <xf numFmtId="49" fontId="17" fillId="2" borderId="20" xfId="4" applyNumberFormat="1" applyFont="1" applyFill="1" applyBorder="1" applyAlignment="1" applyProtection="1">
      <alignment horizontal="center" vertical="center"/>
    </xf>
    <xf numFmtId="0" fontId="16" fillId="2" borderId="20" xfId="0" quotePrefix="1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/>
    </xf>
    <xf numFmtId="49" fontId="17" fillId="2" borderId="23" xfId="4" applyNumberFormat="1" applyFont="1" applyFill="1" applyBorder="1" applyAlignment="1" applyProtection="1">
      <alignment horizontal="center" vertical="center"/>
    </xf>
    <xf numFmtId="49" fontId="17" fillId="2" borderId="38" xfId="4" applyNumberFormat="1" applyFont="1" applyFill="1" applyBorder="1" applyAlignment="1" applyProtection="1">
      <alignment horizontal="center" vertical="center"/>
    </xf>
    <xf numFmtId="49" fontId="17" fillId="2" borderId="24" xfId="4" applyNumberFormat="1" applyFont="1" applyFill="1" applyBorder="1" applyAlignment="1" applyProtection="1">
      <alignment horizontal="center" vertical="center"/>
    </xf>
    <xf numFmtId="49" fontId="17" fillId="2" borderId="20" xfId="4" applyNumberFormat="1" applyFont="1" applyFill="1" applyBorder="1" applyAlignment="1" applyProtection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1" fillId="2" borderId="21" xfId="4" applyNumberFormat="1" applyFont="1" applyFill="1" applyBorder="1" applyAlignment="1" applyProtection="1">
      <alignment horizontal="center" vertical="center"/>
    </xf>
    <xf numFmtId="0" fontId="11" fillId="2" borderId="22" xfId="4" applyNumberFormat="1" applyFont="1" applyFill="1" applyBorder="1" applyAlignment="1" applyProtection="1">
      <alignment horizontal="center" vertical="center"/>
    </xf>
    <xf numFmtId="0" fontId="13" fillId="2" borderId="23" xfId="3" applyFont="1" applyFill="1" applyBorder="1" applyAlignment="1">
      <alignment horizontal="center" vertical="center"/>
    </xf>
    <xf numFmtId="0" fontId="13" fillId="2" borderId="38" xfId="3" applyFont="1" applyFill="1" applyBorder="1" applyAlignment="1">
      <alignment horizontal="center" vertical="center"/>
    </xf>
    <xf numFmtId="0" fontId="13" fillId="2" borderId="24" xfId="3" applyFont="1" applyFill="1" applyBorder="1" applyAlignment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1" fillId="2" borderId="23" xfId="4" applyNumberFormat="1" applyFont="1" applyFill="1" applyBorder="1" applyAlignment="1" applyProtection="1">
      <alignment horizontal="center" vertical="center"/>
    </xf>
    <xf numFmtId="0" fontId="11" fillId="2" borderId="38" xfId="4" applyNumberFormat="1" applyFont="1" applyFill="1" applyBorder="1" applyAlignment="1" applyProtection="1">
      <alignment horizontal="center" vertical="center"/>
    </xf>
    <xf numFmtId="0" fontId="19" fillId="0" borderId="47" xfId="0" applyFont="1" applyBorder="1" applyAlignment="1">
      <alignment horizontal="left" vertical="center" wrapText="1"/>
    </xf>
    <xf numFmtId="0" fontId="19" fillId="0" borderId="43" xfId="0" applyFont="1" applyBorder="1" applyAlignment="1">
      <alignment horizontal="left" vertical="center" wrapText="1"/>
    </xf>
    <xf numFmtId="0" fontId="19" fillId="0" borderId="51" xfId="0" applyFont="1" applyBorder="1" applyAlignment="1">
      <alignment horizontal="left" vertical="center" wrapText="1"/>
    </xf>
    <xf numFmtId="0" fontId="19" fillId="0" borderId="28" xfId="0" applyFont="1" applyBorder="1" applyAlignment="1">
      <alignment horizontal="left" vertical="center" wrapText="1"/>
    </xf>
    <xf numFmtId="0" fontId="19" fillId="0" borderId="49" xfId="0" applyFont="1" applyBorder="1" applyAlignment="1">
      <alignment vertical="center" wrapText="1"/>
    </xf>
    <xf numFmtId="0" fontId="19" fillId="0" borderId="50" xfId="0" applyFont="1" applyBorder="1" applyAlignment="1">
      <alignment vertical="center" wrapText="1"/>
    </xf>
    <xf numFmtId="0" fontId="19" fillId="0" borderId="51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19" fillId="2" borderId="47" xfId="0" applyFont="1" applyFill="1" applyBorder="1" applyAlignment="1">
      <alignment vertical="center" wrapText="1"/>
    </xf>
    <xf numFmtId="0" fontId="19" fillId="2" borderId="43" xfId="0" applyFont="1" applyFill="1" applyBorder="1" applyAlignment="1">
      <alignment vertical="center" wrapText="1"/>
    </xf>
    <xf numFmtId="0" fontId="19" fillId="2" borderId="51" xfId="0" applyFont="1" applyFill="1" applyBorder="1" applyAlignment="1">
      <alignment vertical="center" wrapText="1"/>
    </xf>
    <xf numFmtId="0" fontId="19" fillId="2" borderId="28" xfId="0" applyFont="1" applyFill="1" applyBorder="1" applyAlignment="1">
      <alignment vertical="center" wrapText="1"/>
    </xf>
    <xf numFmtId="0" fontId="19" fillId="0" borderId="47" xfId="0" applyFont="1" applyBorder="1" applyAlignment="1">
      <alignment vertical="center" wrapText="1"/>
    </xf>
    <xf numFmtId="0" fontId="19" fillId="0" borderId="43" xfId="0" applyFont="1" applyBorder="1" applyAlignment="1">
      <alignment vertical="center" wrapText="1"/>
    </xf>
    <xf numFmtId="0" fontId="53" fillId="0" borderId="12" xfId="0" applyFont="1" applyBorder="1" applyAlignment="1">
      <alignment vertical="center"/>
    </xf>
    <xf numFmtId="0" fontId="53" fillId="0" borderId="27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5" fillId="0" borderId="25" xfId="0" applyFont="1" applyBorder="1" applyAlignment="1">
      <alignment vertical="center"/>
    </xf>
    <xf numFmtId="0" fontId="25" fillId="0" borderId="8" xfId="0" applyFont="1" applyBorder="1" applyAlignment="1">
      <alignment horizontal="left" vertical="center"/>
    </xf>
    <xf numFmtId="0" fontId="25" fillId="0" borderId="26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0" fontId="47" fillId="0" borderId="37" xfId="0" applyFont="1" applyBorder="1" applyAlignment="1">
      <alignment horizontal="center" vertical="center"/>
    </xf>
    <xf numFmtId="0" fontId="47" fillId="0" borderId="56" xfId="0" applyFont="1" applyBorder="1" applyAlignment="1">
      <alignment horizontal="center" vertical="center"/>
    </xf>
    <xf numFmtId="0" fontId="47" fillId="0" borderId="62" xfId="0" applyFont="1" applyBorder="1" applyAlignment="1">
      <alignment horizontal="center" vertical="center"/>
    </xf>
    <xf numFmtId="0" fontId="53" fillId="0" borderId="12" xfId="0" applyFont="1" applyBorder="1" applyAlignment="1">
      <alignment horizontal="left" vertical="center" wrapText="1"/>
    </xf>
    <xf numFmtId="0" fontId="53" fillId="0" borderId="27" xfId="0" applyFont="1" applyBorder="1" applyAlignment="1">
      <alignment horizontal="left" vertical="center" wrapText="1"/>
    </xf>
    <xf numFmtId="0" fontId="46" fillId="0" borderId="37" xfId="0" applyFont="1" applyBorder="1" applyAlignment="1">
      <alignment horizontal="center" vertical="center"/>
    </xf>
    <xf numFmtId="0" fontId="46" fillId="0" borderId="56" xfId="0" applyFont="1" applyBorder="1" applyAlignment="1">
      <alignment horizontal="center" vertical="center"/>
    </xf>
    <xf numFmtId="0" fontId="46" fillId="0" borderId="62" xfId="0" applyFont="1" applyBorder="1" applyAlignment="1">
      <alignment horizontal="center" vertical="center"/>
    </xf>
    <xf numFmtId="0" fontId="25" fillId="0" borderId="51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46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166" fontId="40" fillId="11" borderId="138" xfId="13" quotePrefix="1" applyNumberFormat="1" applyFont="1" applyFill="1" applyBorder="1" applyAlignment="1">
      <alignment horizontal="center" vertical="center" wrapText="1"/>
    </xf>
    <xf numFmtId="166" fontId="40" fillId="11" borderId="137" xfId="13" quotePrefix="1" applyNumberFormat="1" applyFont="1" applyFill="1" applyBorder="1" applyAlignment="1">
      <alignment horizontal="center" vertical="center" wrapText="1"/>
    </xf>
    <xf numFmtId="166" fontId="40" fillId="11" borderId="139" xfId="13" quotePrefix="1" applyNumberFormat="1" applyFont="1" applyFill="1" applyBorder="1" applyAlignment="1">
      <alignment horizontal="center" vertical="center" wrapText="1"/>
    </xf>
    <xf numFmtId="164" fontId="28" fillId="6" borderId="97" xfId="13" quotePrefix="1" applyNumberFormat="1" applyFont="1" applyFill="1" applyBorder="1" applyAlignment="1">
      <alignment horizontal="center" vertical="center" wrapText="1"/>
    </xf>
    <xf numFmtId="164" fontId="28" fillId="6" borderId="98" xfId="13" quotePrefix="1" applyNumberFormat="1" applyFont="1" applyFill="1" applyBorder="1" applyAlignment="1">
      <alignment horizontal="center" vertical="center" wrapText="1"/>
    </xf>
    <xf numFmtId="164" fontId="28" fillId="7" borderId="66" xfId="13" quotePrefix="1" applyNumberFormat="1" applyFont="1" applyFill="1" applyBorder="1" applyAlignment="1">
      <alignment horizontal="center" vertical="center" wrapText="1"/>
    </xf>
    <xf numFmtId="164" fontId="28" fillId="7" borderId="67" xfId="13" quotePrefix="1" applyNumberFormat="1" applyFont="1" applyFill="1" applyBorder="1" applyAlignment="1">
      <alignment horizontal="center" vertical="center" wrapText="1"/>
    </xf>
    <xf numFmtId="164" fontId="28" fillId="7" borderId="68" xfId="13" quotePrefix="1" applyNumberFormat="1" applyFont="1" applyFill="1" applyBorder="1" applyAlignment="1">
      <alignment horizontal="center" vertical="center" wrapText="1"/>
    </xf>
    <xf numFmtId="164" fontId="28" fillId="7" borderId="81" xfId="13" quotePrefix="1" applyNumberFormat="1" applyFont="1" applyFill="1" applyBorder="1" applyAlignment="1">
      <alignment horizontal="center" vertical="center" wrapText="1"/>
    </xf>
    <xf numFmtId="166" fontId="40" fillId="10" borderId="69" xfId="13" quotePrefix="1" applyNumberFormat="1" applyFont="1" applyFill="1" applyBorder="1" applyAlignment="1">
      <alignment horizontal="center" vertical="center" wrapText="1"/>
    </xf>
    <xf numFmtId="166" fontId="40" fillId="10" borderId="70" xfId="13" quotePrefix="1" applyNumberFormat="1" applyFont="1" applyFill="1" applyBorder="1" applyAlignment="1">
      <alignment horizontal="center" vertical="center" wrapText="1"/>
    </xf>
    <xf numFmtId="166" fontId="40" fillId="10" borderId="71" xfId="13" quotePrefix="1" applyNumberFormat="1" applyFont="1" applyFill="1" applyBorder="1" applyAlignment="1">
      <alignment horizontal="center" vertical="center" wrapText="1"/>
    </xf>
    <xf numFmtId="164" fontId="28" fillId="6" borderId="101" xfId="13" quotePrefix="1" applyNumberFormat="1" applyFont="1" applyFill="1" applyBorder="1" applyAlignment="1">
      <alignment horizontal="center" vertical="center" wrapText="1"/>
    </xf>
    <xf numFmtId="164" fontId="28" fillId="6" borderId="102" xfId="13" quotePrefix="1" applyNumberFormat="1" applyFont="1" applyFill="1" applyBorder="1" applyAlignment="1">
      <alignment horizontal="center" vertical="center" wrapText="1"/>
    </xf>
    <xf numFmtId="164" fontId="46" fillId="7" borderId="66" xfId="13" quotePrefix="1" applyNumberFormat="1" applyFont="1" applyFill="1" applyBorder="1" applyAlignment="1">
      <alignment horizontal="center" vertical="center" wrapText="1"/>
    </xf>
    <xf numFmtId="164" fontId="46" fillId="7" borderId="67" xfId="13" quotePrefix="1" applyNumberFormat="1" applyFont="1" applyFill="1" applyBorder="1" applyAlignment="1">
      <alignment horizontal="center" vertical="center" wrapText="1"/>
    </xf>
    <xf numFmtId="164" fontId="46" fillId="7" borderId="81" xfId="13" quotePrefix="1" applyNumberFormat="1" applyFont="1" applyFill="1" applyBorder="1" applyAlignment="1">
      <alignment horizontal="center" vertical="center" wrapText="1"/>
    </xf>
    <xf numFmtId="164" fontId="46" fillId="7" borderId="68" xfId="13" quotePrefix="1" applyNumberFormat="1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/>
    </xf>
    <xf numFmtId="0" fontId="25" fillId="0" borderId="8" xfId="0" applyFont="1" applyBorder="1" applyAlignment="1">
      <alignment vertical="center"/>
    </xf>
    <xf numFmtId="0" fontId="25" fillId="0" borderId="26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27" xfId="0" applyFont="1" applyBorder="1" applyAlignment="1">
      <alignment vertical="center"/>
    </xf>
    <xf numFmtId="0" fontId="19" fillId="0" borderId="17" xfId="0" applyFont="1" applyBorder="1" applyAlignment="1">
      <alignment vertical="center" wrapText="1"/>
    </xf>
    <xf numFmtId="0" fontId="19" fillId="0" borderId="48" xfId="0" applyFont="1" applyBorder="1" applyAlignment="1">
      <alignment vertical="center" wrapText="1"/>
    </xf>
    <xf numFmtId="0" fontId="19" fillId="0" borderId="49" xfId="0" applyFont="1" applyBorder="1" applyAlignment="1">
      <alignment horizontal="left" vertical="center" wrapText="1"/>
    </xf>
    <xf numFmtId="0" fontId="19" fillId="0" borderId="50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left" vertical="center" wrapText="1"/>
    </xf>
  </cellXfs>
  <cellStyles count="18">
    <cellStyle name="Comma" xfId="1" builtinId="3"/>
    <cellStyle name="Comma 2" xfId="9" xr:uid="{00000000-0005-0000-0000-000001000000}"/>
    <cellStyle name="Comma 2 2" xfId="15" xr:uid="{00000000-0005-0000-0000-000002000000}"/>
    <cellStyle name="Comma 2 2 2" xfId="16" xr:uid="{00000000-0005-0000-0000-000003000000}"/>
    <cellStyle name="Comma 2 7" xfId="12" xr:uid="{00000000-0005-0000-0000-000004000000}"/>
    <cellStyle name="Comma 3 2" xfId="11" xr:uid="{00000000-0005-0000-0000-000005000000}"/>
    <cellStyle name="Normal" xfId="0" builtinId="0"/>
    <cellStyle name="Normal 2" xfId="7" xr:uid="{00000000-0005-0000-0000-000007000000}"/>
    <cellStyle name="Normal 2 2" xfId="17" xr:uid="{00000000-0005-0000-0000-000008000000}"/>
    <cellStyle name="Normal 2 2 2" xfId="5" xr:uid="{00000000-0005-0000-0000-000009000000}"/>
    <cellStyle name="Normal 2 3" xfId="8" xr:uid="{00000000-0005-0000-0000-00000A000000}"/>
    <cellStyle name="Normal 2 3 2 2" xfId="14" xr:uid="{00000000-0005-0000-0000-00000B000000}"/>
    <cellStyle name="Normal 2 4" xfId="2" xr:uid="{00000000-0005-0000-0000-00000C000000}"/>
    <cellStyle name="Normal 2 5" xfId="3" xr:uid="{00000000-0005-0000-0000-00000D000000}"/>
    <cellStyle name="Normal_2010 Evaluation Final Report_V4" xfId="13" xr:uid="{00000000-0005-0000-0000-00000E000000}"/>
    <cellStyle name="Normal_HongTrang042005" xfId="4" xr:uid="{00000000-0005-0000-0000-00000F000000}"/>
    <cellStyle name="Percent" xfId="6" builtinId="5"/>
    <cellStyle name="Percent 2 5" xfId="10" xr:uid="{00000000-0005-0000-0000-000011000000}"/>
  </cellStyles>
  <dxfs count="2">
    <dxf>
      <font>
        <b/>
        <i val="0"/>
        <color theme="7" tint="-0.24994659260841701"/>
      </font>
      <fill>
        <patternFill>
          <bgColor theme="0" tint="-4.9989318521683403E-2"/>
        </patternFill>
      </fill>
    </dxf>
    <dxf>
      <font>
        <b/>
        <i val="0"/>
        <strike val="0"/>
        <color rgb="FF00206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OT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(FY2021 vs FY2020)</a:t>
            </a:r>
          </a:p>
        </c:rich>
      </c:tx>
      <c:layout>
        <c:manualLayout>
          <c:xMode val="edge"/>
          <c:yMode val="edge"/>
          <c:x val="0.416594566217560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chart'!$B$11:$D$11</c:f>
              <c:strCache>
                <c:ptCount val="3"/>
                <c:pt idx="0">
                  <c:v>FY2021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C000">
                  <a:lumMod val="75000"/>
                </a:srgbClr>
              </a:solidFill>
              <a:ln w="9525" cap="flat" cmpd="sng" algn="ctr">
                <a:solidFill>
                  <a:srgbClr val="FFC000">
                    <a:lumMod val="75000"/>
                  </a:srgbClr>
                </a:solidFill>
                <a:round/>
              </a:ln>
              <a:effectLst/>
            </c:spPr>
          </c:marker>
          <c:dPt>
            <c:idx val="5"/>
            <c:marker>
              <c:symbol val="circle"/>
              <c:size val="4"/>
              <c:spPr>
                <a:solidFill>
                  <a:srgbClr val="FFC000">
                    <a:lumMod val="75000"/>
                  </a:srgbClr>
                </a:solidFill>
                <a:ln w="9525" cap="flat" cmpd="sng" algn="ctr">
                  <a:solidFill>
                    <a:srgbClr val="FFC000">
                      <a:lumMod val="75000"/>
                    </a:srgbClr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rgbClr val="FFC000">
                    <a:lumMod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92-4ACD-B18E-41AF69DF4A74}"/>
              </c:ext>
            </c:extLst>
          </c:dPt>
          <c:dLbls>
            <c:dLbl>
              <c:idx val="0"/>
              <c:layout>
                <c:manualLayout>
                  <c:x val="-4.286937040005602E-2"/>
                  <c:y val="2.80977484480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F9-40E4-B08A-347EDD364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chart'!$E$10:$Q$10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chart'!$E$11:$P$11</c15:sqref>
                  </c15:fullRef>
                </c:ext>
              </c:extLst>
              <c:f>'Data chart'!$E$11:$P$11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4-43F5-A4C8-47869532D6E9}"/>
            </c:ext>
          </c:extLst>
        </c:ser>
        <c:ser>
          <c:idx val="3"/>
          <c:order val="3"/>
          <c:tx>
            <c:strRef>
              <c:f>'Data chart'!$B$14:$D$14</c:f>
              <c:strCache>
                <c:ptCount val="3"/>
                <c:pt idx="0">
                  <c:v>FY2020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chart'!$E$10:$Q$10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chart'!$E$14:$P$14</c15:sqref>
                  </c15:fullRef>
                </c:ext>
              </c:extLst>
              <c:f>'Data chart'!$E$14:$P$14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4-43F5-A4C8-47869532D6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50">
                  <a:alpha val="37000"/>
                </a:srgbClr>
              </a:solidFill>
              <a:round/>
            </a:ln>
            <a:effectLst/>
          </c:spPr>
        </c:dropLines>
        <c:marker val="1"/>
        <c:smooth val="0"/>
        <c:axId val="-1005420688"/>
        <c:axId val="-1005420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chart'!$E$12:$Q$12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864-43F5-A4C8-47869532D6E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chart'!$B$13:$C$13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C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chart'!$E$13:$R$13</c15:sqref>
                        </c15:fullRef>
                        <c15:formulaRef>
                          <c15:sqref>'Data chart'!$E$13:$Q$13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64-43F5-A4C8-47869532D6E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00B050"/>
                    </a:solidFill>
                    <a:ln w="9525" cap="flat" cmpd="sng" algn="ctr">
                      <a:solidFill>
                        <a:srgbClr val="00B050"/>
                      </a:solidFill>
                      <a:round/>
                    </a:ln>
                    <a:effectLst/>
                  </c:spPr>
                </c:marker>
                <c:dLbls>
                  <c:dLbl>
                    <c:idx val="4"/>
                    <c:layout>
                      <c:manualLayout>
                        <c:x val="-4.0583405816966164E-2"/>
                        <c:y val="6.47600833968097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5864-43F5-A4C8-47869532D6E9}"/>
                      </c:ext>
                    </c:extLst>
                  </c:dLbl>
                  <c:dLbl>
                    <c:idx val="5"/>
                    <c:layout>
                      <c:manualLayout>
                        <c:x val="-3.8549286686427459E-2"/>
                        <c:y val="5.526290681069177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830C-4F1F-B153-1CFCA084B19C}"/>
                      </c:ext>
                    </c:extLst>
                  </c:dLbl>
                  <c:dLbl>
                    <c:idx val="10"/>
                    <c:layout>
                      <c:manualLayout>
                        <c:x val="-2.66718505196098E-2"/>
                        <c:y val="-4.394980642089125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BD92-4ACD-B18E-41AF69DF4A74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chart'!$E$15:$Q$15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64-43F5-A4C8-47869532D6E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chart'!$B$16:$C$16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5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chart'!$E$16:$R$16</c15:sqref>
                        </c15:fullRef>
                        <c15:formulaRef>
                          <c15:sqref>'Data chart'!$E$16:$Q$16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64-43F5-A4C8-47869532D6E9}"/>
                  </c:ext>
                </c:extLst>
              </c15:ser>
            </c15:filteredLineSeries>
          </c:ext>
        </c:extLst>
      </c:lineChart>
      <c:catAx>
        <c:axId val="-100542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20144"/>
        <c:crosses val="autoZero"/>
        <c:auto val="1"/>
        <c:lblAlgn val="ctr"/>
        <c:lblOffset val="100"/>
        <c:noMultiLvlLbl val="0"/>
      </c:catAx>
      <c:valAx>
        <c:axId val="-100542014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20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AVG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(FY2021 vs FY2020)</a:t>
            </a:r>
          </a:p>
        </c:rich>
      </c:tx>
      <c:layout>
        <c:manualLayout>
          <c:xMode val="edge"/>
          <c:yMode val="edge"/>
          <c:x val="0.40753239980456502"/>
          <c:y val="4.00471105379083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'Data chart'!$B$13:$D$13</c:f>
              <c:strCache>
                <c:ptCount val="3"/>
                <c:pt idx="0">
                  <c:v>FY2021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2225" cap="rnd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91-4A9C-A937-7C90B57D77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chart'!$E$13:$P$13</c15:sqref>
                  </c15:fullRef>
                </c:ext>
              </c:extLst>
              <c:f>'Data chart'!$E$13:$P$13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9-40CB-9387-ECE7B89AB5C1}"/>
            </c:ext>
          </c:extLst>
        </c:ser>
        <c:ser>
          <c:idx val="5"/>
          <c:order val="5"/>
          <c:tx>
            <c:strRef>
              <c:f>'Data chart'!$B$16:$D$16</c:f>
              <c:strCache>
                <c:ptCount val="3"/>
                <c:pt idx="0">
                  <c:v>FY2020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chart'!$E$16:$P$16</c15:sqref>
                  </c15:fullRef>
                </c:ext>
              </c:extLst>
              <c:f>'Data chart'!$E$16:$P$16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9-40CB-9387-ECE7B89AB5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05419056"/>
        <c:axId val="-1005424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chart'!$B$11:$C$11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chart'!$E$11:$R$11</c15:sqref>
                        </c15:fullRef>
                        <c15:formulaRef>
                          <c15:sqref>'Data chart'!$E$11:$P$11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FA9-40CB-9387-ECE7B89AB5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  <c:pt idx="13">
                        <c:v>Total
Fiscal year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'Sheet1_Summary Report'!$F$13:$Q$13</c15:sqref>
                        </c15:fullRef>
                        <c15:formulaRef>
                          <c15:sqref>'Sheet1_Summary Report'!$F$13:$Q$13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A9-40CB-9387-ECE7B89AB5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chart'!$B$14:$C$14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Pt>
                  <c:idx val="4"/>
                  <c:marker>
                    <c:symbol val="none"/>
                  </c:marker>
                  <c:bubble3D val="0"/>
                  <c:spPr>
                    <a:ln w="22225" cap="rnd" cmpd="sng" algn="ctr">
                      <a:solidFill>
                        <a:schemeClr val="accent4">
                          <a:lumMod val="7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DB91-4A9C-A937-7C90B57D777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chart'!$E$14:$R$14</c15:sqref>
                        </c15:fullRef>
                        <c15:formulaRef>
                          <c15:sqref>'Data chart'!$E$14:$P$14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A9-40CB-9387-ECE7B89AB5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A9-40CB-9387-ECE7B89AB5C1}"/>
                  </c:ext>
                </c:extLst>
              </c15:ser>
            </c15:filteredLineSeries>
          </c:ext>
        </c:extLst>
      </c:lineChart>
      <c:catAx>
        <c:axId val="-100541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24496"/>
        <c:crosses val="autoZero"/>
        <c:auto val="1"/>
        <c:lblAlgn val="ctr"/>
        <c:lblOffset val="100"/>
        <c:noMultiLvlLbl val="0"/>
      </c:catAx>
      <c:valAx>
        <c:axId val="-1005424496"/>
        <c:scaling>
          <c:orientation val="minMax"/>
        </c:scaling>
        <c:delete val="0"/>
        <c:axPos val="l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19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by OT Hrs/person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 vs FY19)</a:t>
            </a:r>
          </a:p>
        </c:rich>
      </c:tx>
      <c:layout>
        <c:manualLayout>
          <c:xMode val="edge"/>
          <c:yMode val="edge"/>
          <c:x val="0.341822443329366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'Data chart'!$B$13:$C$13</c:f>
              <c:strCache>
                <c:ptCount val="2"/>
                <c:pt idx="0">
                  <c:v>FY2021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C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chart'!$E$13:$R$13</c15:sqref>
                  </c15:fullRef>
                </c:ext>
              </c:extLst>
              <c:f>'Data chart'!$E$13:$P$13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C-4E9A-A0CE-85D4C9966D42}"/>
            </c:ext>
          </c:extLst>
        </c:ser>
        <c:ser>
          <c:idx val="5"/>
          <c:order val="5"/>
          <c:tx>
            <c:strRef>
              <c:f>'Data chart'!$B$16:$C$16</c:f>
              <c:strCache>
                <c:ptCount val="2"/>
                <c:pt idx="0">
                  <c:v>FY2020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chart'!$E$16:$R$16</c15:sqref>
                  </c15:fullRef>
                </c:ext>
              </c:extLst>
              <c:f>'Data chart'!$E$16:$P$16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C-4E9A-A0CE-85D4C9966D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05417968"/>
        <c:axId val="-1005418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chart'!$B$11:$C$11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chart'!$E$11:$R$11</c15:sqref>
                        </c15:fullRef>
                        <c15:formulaRef>
                          <c15:sqref>'Data chart'!$E$11:$P$11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0C-4E9A-A0CE-85D4C9966D4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0C-4E9A-A0CE-85D4C9966D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chart'!$B$14:$C$14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chart'!$E$14:$R$14</c15:sqref>
                        </c15:fullRef>
                        <c15:formulaRef>
                          <c15:sqref>'Data chart'!$E$14:$P$14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0C-4E9A-A0CE-85D4C9966D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0C-4E9A-A0CE-85D4C9966D42}"/>
                  </c:ext>
                </c:extLst>
              </c15:ser>
            </c15:filteredLineSeries>
          </c:ext>
        </c:extLst>
      </c:lineChart>
      <c:catAx>
        <c:axId val="-100541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18512"/>
        <c:crosses val="autoZero"/>
        <c:auto val="1"/>
        <c:lblAlgn val="ctr"/>
        <c:lblOffset val="100"/>
        <c:noMultiLvlLbl val="0"/>
      </c:catAx>
      <c:valAx>
        <c:axId val="-1005418512"/>
        <c:scaling>
          <c:orientation val="minMax"/>
        </c:scaling>
        <c:delete val="0"/>
        <c:axPos val="l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17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by Actual OT Hrs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 vs FY19)</a:t>
            </a:r>
          </a:p>
        </c:rich>
      </c:tx>
      <c:layout>
        <c:manualLayout>
          <c:xMode val="edge"/>
          <c:yMode val="edge"/>
          <c:x val="0.341822443329366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chart'!$B$11:$C$11</c:f>
              <c:strCache>
                <c:ptCount val="2"/>
                <c:pt idx="0">
                  <c:v>FY2021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chart'!$E$11:$R$11</c15:sqref>
                  </c15:fullRef>
                </c:ext>
              </c:extLst>
              <c:f>'Data chart'!$E$11:$P$11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3-4528-BB6A-A12ED854AC07}"/>
            </c:ext>
          </c:extLst>
        </c:ser>
        <c:ser>
          <c:idx val="3"/>
          <c:order val="3"/>
          <c:tx>
            <c:strRef>
              <c:f>'Data chart'!$B$14:$C$14</c:f>
              <c:strCache>
                <c:ptCount val="2"/>
                <c:pt idx="0">
                  <c:v>FY2020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chart'!$E$14:$R$14</c15:sqref>
                  </c15:fullRef>
                </c:ext>
              </c:extLst>
              <c:f>'Data chart'!$E$14:$P$14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3-4528-BB6A-A12ED854AC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50">
                  <a:alpha val="37000"/>
                </a:srgbClr>
              </a:solidFill>
              <a:round/>
            </a:ln>
            <a:effectLst/>
          </c:spPr>
        </c:dropLines>
        <c:marker val="1"/>
        <c:smooth val="0"/>
        <c:axId val="-1005417424"/>
        <c:axId val="-10054108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13-4528-BB6A-A12ED854AC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chart'!$B$13:$C$13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C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chart'!$E$13:$R$13</c15:sqref>
                        </c15:fullRef>
                        <c15:formulaRef>
                          <c15:sqref>'Data chart'!$E$13:$P$13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13-4528-BB6A-A12ED854AC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13-4528-BB6A-A12ED854AC0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chart'!$B$16:$C$16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5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chart'!$E$16:$R$16</c15:sqref>
                        </c15:fullRef>
                        <c15:formulaRef>
                          <c15:sqref>'Data chart'!$E$16:$P$16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13-4528-BB6A-A12ED854AC07}"/>
                  </c:ext>
                </c:extLst>
              </c15:ser>
            </c15:filteredLineSeries>
          </c:ext>
        </c:extLst>
      </c:lineChart>
      <c:catAx>
        <c:axId val="-100541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10896"/>
        <c:crosses val="autoZero"/>
        <c:auto val="1"/>
        <c:lblAlgn val="ctr"/>
        <c:lblOffset val="100"/>
        <c:noMultiLvlLbl val="0"/>
      </c:catAx>
      <c:valAx>
        <c:axId val="-1005410896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17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14</xdr:col>
      <xdr:colOff>188</xdr:colOff>
      <xdr:row>54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14</xdr:col>
      <xdr:colOff>0</xdr:colOff>
      <xdr:row>74</xdr:row>
      <xdr:rowOff>148665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252257</xdr:colOff>
      <xdr:row>4</xdr:row>
      <xdr:rowOff>240584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745941" y="194235"/>
          <a:ext cx="4637492" cy="88305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 u="sng">
              <a:latin typeface="Arial" panose="020B0604020202020204" pitchFamily="34" charset="0"/>
              <a:cs typeface="Arial" panose="020B0604020202020204" pitchFamily="34" charset="0"/>
            </a:rPr>
            <a:t>Remark: </a:t>
          </a: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HC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      Total headcount</a:t>
          </a: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HC-OT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Headcount worked overtime</a:t>
          </a:r>
        </a:p>
        <a:p>
          <a:pPr algn="l"/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       Total overtime hours</a:t>
          </a:r>
          <a:endParaRPr lang="en-US" sz="10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AVG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    Average overtime hours per Headcount worked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overtime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 a month</a:t>
          </a:r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7470</xdr:colOff>
      <xdr:row>6</xdr:row>
      <xdr:rowOff>7470</xdr:rowOff>
    </xdr:from>
    <xdr:to>
      <xdr:col>10</xdr:col>
      <xdr:colOff>366059</xdr:colOff>
      <xdr:row>8</xdr:row>
      <xdr:rowOff>156882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1A6E31-8963-4507-A932-43051668DEAC}"/>
            </a:ext>
          </a:extLst>
        </xdr:cNvPr>
        <xdr:cNvSpPr txBox="1"/>
      </xdr:nvSpPr>
      <xdr:spPr>
        <a:xfrm>
          <a:off x="6745941" y="1247588"/>
          <a:ext cx="3421530" cy="455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Cột</a:t>
          </a:r>
          <a:r>
            <a:rPr lang="en-US" sz="1100" baseline="0"/>
            <a:t> B: </a:t>
          </a:r>
          <a:r>
            <a:rPr lang="en-US" sz="1100"/>
            <a:t>Chỉ</a:t>
          </a:r>
          <a:r>
            <a:rPr lang="en-US" sz="1100" baseline="0"/>
            <a:t> lấy Division -&gt; Department -&gt; Section.</a:t>
          </a:r>
        </a:p>
        <a:p>
          <a:r>
            <a:rPr lang="en-US" sz="1100" baseline="0"/>
            <a:t>Không lấy Unit, Factory|Center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22224</xdr:colOff>
      <xdr:row>40</xdr:row>
      <xdr:rowOff>165100</xdr:rowOff>
    </xdr:from>
    <xdr:to>
      <xdr:col>13</xdr:col>
      <xdr:colOff>22412</xdr:colOff>
      <xdr:row>58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13</xdr:col>
      <xdr:colOff>188</xdr:colOff>
      <xdr:row>38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ieu_ntt\AppData\Local\Microsoft\Windows\Temporary%20Internet%20Files\Content.IE5\5T5GZN20\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an\d\CONG-TRINH\BAO-GIA\QUOC-DAI\CT-LE-MINH-XUAN\BGIA-DAT-THAN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SAddSalaryID"/>
      <sheetName val="Currency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AUVP</v>
          </cell>
        </row>
        <row r="3">
          <cell r="A3" t="str">
            <v>PCNO</v>
          </cell>
        </row>
        <row r="4">
          <cell r="A4" t="str">
            <v>PCGD</v>
          </cell>
        </row>
        <row r="5">
          <cell r="A5" t="str">
            <v>AUCT</v>
          </cell>
        </row>
        <row r="6">
          <cell r="A6" t="str">
            <v>PCLT</v>
          </cell>
        </row>
        <row r="7">
          <cell r="A7" t="str">
            <v>PCN2</v>
          </cell>
        </row>
        <row r="8">
          <cell r="A8" t="str">
            <v>PCTH</v>
          </cell>
        </row>
        <row r="9">
          <cell r="A9" t="str">
            <v>PCPRO</v>
          </cell>
        </row>
        <row r="10">
          <cell r="A10" t="str">
            <v>BHXH</v>
          </cell>
        </row>
        <row r="11">
          <cell r="A11" t="str">
            <v>DCCT</v>
          </cell>
        </row>
        <row r="12">
          <cell r="A12" t="str">
            <v>DCL</v>
          </cell>
        </row>
        <row r="13">
          <cell r="A13" t="str">
            <v>DLCV</v>
          </cell>
        </row>
        <row r="14">
          <cell r="A14" t="str">
            <v>FURA</v>
          </cell>
        </row>
        <row r="15">
          <cell r="A15" t="str">
            <v>GIFT</v>
          </cell>
        </row>
        <row r="16">
          <cell r="A16" t="str">
            <v>GXE</v>
          </cell>
        </row>
        <row r="17">
          <cell r="A17" t="str">
            <v>KHXE</v>
          </cell>
        </row>
        <row r="18">
          <cell r="A18" t="str">
            <v>KSKDK</v>
          </cell>
        </row>
        <row r="19">
          <cell r="A19" t="str">
            <v>KSK</v>
          </cell>
        </row>
        <row r="20">
          <cell r="A20" t="str">
            <v>LTRU</v>
          </cell>
        </row>
        <row r="21">
          <cell r="A21" t="str">
            <v>NMAT</v>
          </cell>
        </row>
        <row r="22">
          <cell r="A22" t="str">
            <v>PCDV</v>
          </cell>
        </row>
        <row r="23">
          <cell r="A23" t="str">
            <v>TCCC</v>
          </cell>
        </row>
        <row r="24">
          <cell r="A24" t="str">
            <v>TCDL</v>
          </cell>
        </row>
        <row r="25">
          <cell r="A25" t="str">
            <v>THEDT</v>
          </cell>
        </row>
        <row r="26">
          <cell r="A26" t="str">
            <v>TCKC</v>
          </cell>
        </row>
        <row r="27">
          <cell r="A27" t="str">
            <v>TNRR</v>
          </cell>
        </row>
        <row r="28">
          <cell r="A28" t="str">
            <v>WEDA</v>
          </cell>
        </row>
        <row r="29">
          <cell r="A29" t="str">
            <v>TCCTP</v>
          </cell>
        </row>
        <row r="30">
          <cell r="A30" t="str">
            <v>AUCTOT</v>
          </cell>
        </row>
        <row r="31">
          <cell r="A31" t="str">
            <v>AUVPOT</v>
          </cell>
        </row>
        <row r="32">
          <cell r="A32" t="str">
            <v>TCCD</v>
          </cell>
        </row>
        <row r="33">
          <cell r="A33" t="str">
            <v>FDAY</v>
          </cell>
        </row>
        <row r="34">
          <cell r="A34" t="str">
            <v>BIRA</v>
          </cell>
        </row>
        <row r="35">
          <cell r="A35" t="str">
            <v>CONOM</v>
          </cell>
        </row>
        <row r="36">
          <cell r="A36" t="str">
            <v>NLDOM</v>
          </cell>
        </row>
        <row r="37">
          <cell r="A37" t="str">
            <v>Other</v>
          </cell>
        </row>
        <row r="38">
          <cell r="A38" t="str">
            <v>DPHUC</v>
          </cell>
        </row>
        <row r="39">
          <cell r="A39" t="str">
            <v>AN</v>
          </cell>
        </row>
        <row r="40">
          <cell r="A40" t="str">
            <v>TTTK</v>
          </cell>
        </row>
        <row r="41">
          <cell r="A41" t="str">
            <v>INTAX</v>
          </cell>
        </row>
        <row r="42">
          <cell r="A42" t="str">
            <v>TXANG</v>
          </cell>
        </row>
        <row r="43">
          <cell r="A43" t="str">
            <v>TNLD</v>
          </cell>
        </row>
        <row r="44">
          <cell r="A44" t="str">
            <v>SINHCON</v>
          </cell>
        </row>
        <row r="45">
          <cell r="A45" t="str">
            <v>DSUC</v>
          </cell>
        </row>
        <row r="46">
          <cell r="A46" t="str">
            <v>SLR13</v>
          </cell>
        </row>
        <row r="47">
          <cell r="A47" t="str">
            <v>PCCT</v>
          </cell>
        </row>
        <row r="48">
          <cell r="A48" t="str">
            <v>TNIEN</v>
          </cell>
        </row>
        <row r="49">
          <cell r="A49" t="str">
            <v>TC TSAN</v>
          </cell>
        </row>
        <row r="50">
          <cell r="A50" t="str">
            <v>TSAN</v>
          </cell>
        </row>
        <row r="51">
          <cell r="A51" t="str">
            <v>DLCT</v>
          </cell>
        </row>
        <row r="52">
          <cell r="A52" t="str">
            <v>TNIEN_BL</v>
          </cell>
        </row>
        <row r="53">
          <cell r="A53" t="str">
            <v>PCNL</v>
          </cell>
        </row>
      </sheetData>
      <sheetData sheetId="4">
        <row r="2">
          <cell r="A2" t="str">
            <v>JPY</v>
          </cell>
        </row>
        <row r="3">
          <cell r="A3" t="str">
            <v>USD</v>
          </cell>
        </row>
        <row r="4">
          <cell r="A4" t="str">
            <v>VND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-so"/>
      <sheetName val="bao-gia"/>
      <sheetName val="XL4Poppy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Z109"/>
  <sheetViews>
    <sheetView showGridLines="0" topLeftCell="A4" zoomScale="75" zoomScaleNormal="75" zoomScaleSheetLayoutView="85" workbookViewId="0">
      <selection activeCell="G15" sqref="G15"/>
    </sheetView>
  </sheetViews>
  <sheetFormatPr defaultColWidth="8.7109375" defaultRowHeight="14.25"/>
  <cols>
    <col min="1" max="1" width="2.5703125" style="20" customWidth="1"/>
    <col min="2" max="2" width="13.140625" style="20" customWidth="1"/>
    <col min="3" max="3" width="20.28515625" style="20" customWidth="1"/>
    <col min="4" max="4" width="21.28515625" style="20" customWidth="1"/>
    <col min="5" max="5" width="10.7109375" style="20" customWidth="1"/>
    <col min="6" max="17" width="10.5703125" style="20" customWidth="1"/>
    <col min="18" max="18" width="16.28515625" style="20" customWidth="1"/>
    <col min="19" max="19" width="16.140625" style="20" customWidth="1"/>
    <col min="20" max="20" width="67.42578125" style="20" customWidth="1"/>
    <col min="21" max="21" width="45.5703125" style="20" customWidth="1"/>
    <col min="22" max="16384" width="8.7109375" style="20"/>
  </cols>
  <sheetData>
    <row r="1" spans="2:20" s="2" customFormat="1" ht="15.75">
      <c r="B1" s="1" t="s">
        <v>0</v>
      </c>
    </row>
    <row r="2" spans="2:20" s="2" customFormat="1" ht="15.75">
      <c r="B2" s="1" t="s">
        <v>1</v>
      </c>
    </row>
    <row r="3" spans="2:20" s="2" customFormat="1" ht="15.75">
      <c r="B3" s="3"/>
    </row>
    <row r="4" spans="2:20" s="6" customFormat="1" ht="20.25" customHeight="1">
      <c r="B4" s="432" t="s">
        <v>265</v>
      </c>
      <c r="C4" s="5"/>
      <c r="D4" s="5"/>
      <c r="E4" s="5"/>
      <c r="F4" s="5"/>
      <c r="G4" s="5"/>
      <c r="H4" s="5"/>
      <c r="I4" s="5"/>
      <c r="J4" s="5"/>
      <c r="K4" s="102"/>
      <c r="L4" s="5"/>
      <c r="M4" s="5"/>
      <c r="N4" s="80"/>
    </row>
    <row r="5" spans="2:20" s="6" customFormat="1" ht="2.4500000000000002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20" s="2" customFormat="1" ht="14.45" customHeight="1">
      <c r="B6" s="7"/>
    </row>
    <row r="7" spans="2:20" ht="18">
      <c r="B7" s="212" t="s">
        <v>195</v>
      </c>
      <c r="G7" s="159"/>
      <c r="H7" s="92"/>
      <c r="K7" s="159"/>
      <c r="T7" s="2" t="s">
        <v>266</v>
      </c>
    </row>
    <row r="8" spans="2:20" s="8" customFormat="1" ht="19.5" customHeight="1">
      <c r="B8" s="339" t="s">
        <v>200</v>
      </c>
      <c r="J8" s="189"/>
      <c r="K8" s="196"/>
      <c r="L8" s="2"/>
      <c r="M8" s="2"/>
      <c r="N8" s="2"/>
      <c r="O8" s="348"/>
      <c r="P8" s="2"/>
    </row>
    <row r="9" spans="2:20" ht="8.1" customHeight="1" thickBot="1"/>
    <row r="10" spans="2:20" ht="33.950000000000003" customHeight="1" thickBot="1">
      <c r="B10" s="25"/>
      <c r="C10" s="25"/>
      <c r="D10" s="25"/>
      <c r="E10" s="184" t="s">
        <v>123</v>
      </c>
      <c r="F10" s="184" t="s">
        <v>3</v>
      </c>
      <c r="G10" s="163" t="s">
        <v>4</v>
      </c>
      <c r="H10" s="163" t="s">
        <v>5</v>
      </c>
      <c r="I10" s="163" t="s">
        <v>6</v>
      </c>
      <c r="J10" s="163" t="s">
        <v>7</v>
      </c>
      <c r="K10" s="163" t="s">
        <v>8</v>
      </c>
      <c r="L10" s="163" t="s">
        <v>9</v>
      </c>
      <c r="M10" s="163" t="s">
        <v>10</v>
      </c>
      <c r="N10" s="163" t="s">
        <v>11</v>
      </c>
      <c r="O10" s="163" t="s">
        <v>12</v>
      </c>
      <c r="P10" s="163" t="s">
        <v>13</v>
      </c>
      <c r="Q10" s="164" t="s">
        <v>14</v>
      </c>
      <c r="R10" s="218" t="s">
        <v>185</v>
      </c>
      <c r="S10" s="220" t="s">
        <v>186</v>
      </c>
      <c r="T10" s="165" t="s">
        <v>37</v>
      </c>
    </row>
    <row r="11" spans="2:20" ht="24.95" customHeight="1">
      <c r="B11" s="547" t="s">
        <v>233</v>
      </c>
      <c r="C11" s="541" t="s">
        <v>205</v>
      </c>
      <c r="D11" s="542"/>
      <c r="E11" s="236" t="s">
        <v>202</v>
      </c>
      <c r="F11" s="200" t="str">
        <f>'Sheet2_Detail Report'!CC14</f>
        <v>&amp;=Sys_SQLCommanderModel.SUM_OTData1</v>
      </c>
      <c r="G11" s="484"/>
      <c r="H11" s="201">
        <f>'Sheet2_Detail Report'!M16</f>
        <v>0</v>
      </c>
      <c r="I11" s="104">
        <f>'Sheet2_Detail Report'!Q16</f>
        <v>0</v>
      </c>
      <c r="J11" s="104">
        <f>'Sheet2_Detail Report'!U16</f>
        <v>0</v>
      </c>
      <c r="K11" s="104">
        <f>'Sheet2_Detail Report'!Y16</f>
        <v>0</v>
      </c>
      <c r="L11" s="104">
        <f>'Sheet2_Detail Report'!AC16</f>
        <v>0</v>
      </c>
      <c r="M11" s="104">
        <f>'Sheet2_Detail Report'!AG16</f>
        <v>0</v>
      </c>
      <c r="N11" s="104">
        <f>'Sheet2_Detail Report'!AK16</f>
        <v>0</v>
      </c>
      <c r="O11" s="104">
        <f>'Sheet2_Detail Report'!AO16</f>
        <v>0</v>
      </c>
      <c r="P11" s="104">
        <f>'Sheet2_Detail Report'!AS16</f>
        <v>0</v>
      </c>
      <c r="Q11" s="207">
        <f>'Sheet2_Detail Report'!AW16</f>
        <v>0</v>
      </c>
      <c r="R11" s="330">
        <f>SUM(F11:H11)</f>
        <v>0</v>
      </c>
      <c r="S11" s="331">
        <f>SUM(F11:Q11)</f>
        <v>0</v>
      </c>
      <c r="T11" s="194" t="s">
        <v>267</v>
      </c>
    </row>
    <row r="12" spans="2:20" ht="24.95" customHeight="1">
      <c r="B12" s="548"/>
      <c r="C12" s="543" t="s">
        <v>206</v>
      </c>
      <c r="D12" s="544"/>
      <c r="E12" s="237" t="s">
        <v>203</v>
      </c>
      <c r="F12" s="202" t="str">
        <f>'Sheet2_Detail Report'!CB14</f>
        <v>&amp;=Sys_SQLCommanderModel.SUM_HCOTData1</v>
      </c>
      <c r="G12" s="203">
        <f>'Sheet2_Detail Report'!H16</f>
        <v>0</v>
      </c>
      <c r="H12" s="203">
        <f>'Sheet2_Detail Report'!L16</f>
        <v>0</v>
      </c>
      <c r="I12" s="107">
        <f>'Sheet2_Detail Report'!P16</f>
        <v>0</v>
      </c>
      <c r="J12" s="107">
        <f>'Sheet2_Detail Report'!T16</f>
        <v>0</v>
      </c>
      <c r="K12" s="107">
        <f>'Sheet2_Detail Report'!X16</f>
        <v>0</v>
      </c>
      <c r="L12" s="107">
        <f>'Sheet2_Detail Report'!AB16</f>
        <v>0</v>
      </c>
      <c r="M12" s="107">
        <f>'Sheet2_Detail Report'!AF16</f>
        <v>0</v>
      </c>
      <c r="N12" s="107">
        <f>'Sheet2_Detail Report'!AJ16</f>
        <v>0</v>
      </c>
      <c r="O12" s="107">
        <f>'Sheet2_Detail Report'!AN16</f>
        <v>0</v>
      </c>
      <c r="P12" s="107">
        <f>'Sheet2_Detail Report'!AR16</f>
        <v>0</v>
      </c>
      <c r="Q12" s="107">
        <f>'Sheet2_Detail Report'!AV16</f>
        <v>0</v>
      </c>
      <c r="R12" s="333">
        <f>SUM(F12:H12)</f>
        <v>0</v>
      </c>
      <c r="S12" s="334">
        <f>SUM(F12:Q12)</f>
        <v>0</v>
      </c>
      <c r="T12" s="225"/>
    </row>
    <row r="13" spans="2:20" ht="24.95" customHeight="1">
      <c r="B13" s="548"/>
      <c r="C13" s="543" t="s">
        <v>207</v>
      </c>
      <c r="D13" s="544"/>
      <c r="E13" s="237" t="s">
        <v>202</v>
      </c>
      <c r="F13" s="235">
        <f>IFERROR(F11/F12,0)</f>
        <v>0</v>
      </c>
      <c r="G13" s="227">
        <f t="shared" ref="G13:Q13" si="0">IFERROR(G11/G12,0)</f>
        <v>0</v>
      </c>
      <c r="H13" s="227">
        <f t="shared" si="0"/>
        <v>0</v>
      </c>
      <c r="I13" s="228">
        <f t="shared" si="0"/>
        <v>0</v>
      </c>
      <c r="J13" s="228">
        <f t="shared" si="0"/>
        <v>0</v>
      </c>
      <c r="K13" s="228">
        <f t="shared" si="0"/>
        <v>0</v>
      </c>
      <c r="L13" s="228">
        <f t="shared" si="0"/>
        <v>0</v>
      </c>
      <c r="M13" s="228">
        <f t="shared" si="0"/>
        <v>0</v>
      </c>
      <c r="N13" s="228">
        <f t="shared" si="0"/>
        <v>0</v>
      </c>
      <c r="O13" s="228">
        <f t="shared" si="0"/>
        <v>0</v>
      </c>
      <c r="P13" s="228">
        <f t="shared" si="0"/>
        <v>0</v>
      </c>
      <c r="Q13" s="228">
        <f t="shared" si="0"/>
        <v>0</v>
      </c>
      <c r="R13" s="336">
        <f>IFERROR(R11/R12,0)</f>
        <v>0</v>
      </c>
      <c r="S13" s="337">
        <f>IFERROR(S11/S12,0)</f>
        <v>0</v>
      </c>
      <c r="T13" s="430"/>
    </row>
    <row r="14" spans="2:20" ht="24.95" customHeight="1" thickBot="1">
      <c r="B14" s="549"/>
      <c r="C14" s="539" t="s">
        <v>208</v>
      </c>
      <c r="D14" s="540"/>
      <c r="E14" s="238" t="s">
        <v>203</v>
      </c>
      <c r="F14" s="317" t="str">
        <f>'Sheet2_Detail Report'!CA14</f>
        <v>&amp;=Sys_SQLCommanderModel.SUM_HCData1</v>
      </c>
      <c r="G14" s="318" t="str">
        <f>'Sheet2_Detail Report'!CE14</f>
        <v>&amp;=Sys_SQLCommanderModel.SUM_HCData2</v>
      </c>
      <c r="H14" s="318" t="str">
        <f>'Sheet2_Detail Report'!CI14</f>
        <v>&amp;=Sys_SQLCommanderModel.SUM_HCData3</v>
      </c>
      <c r="I14" s="318" t="str">
        <f>'Sheet2_Detail Report'!CM14</f>
        <v>&amp;=Sys_SQLCommanderModel.SUM_HCData4</v>
      </c>
      <c r="J14" s="319" t="str">
        <f>'Sheet2_Detail Report'!CQ14</f>
        <v>&amp;=Sys_SQLCommanderModel.SUM_HCData5</v>
      </c>
      <c r="K14" s="319" t="str">
        <f>'Sheet2_Detail Report'!CU14</f>
        <v>&amp;=Sys_SQLCommanderModel.SUM_HCData6</v>
      </c>
      <c r="L14" s="319" t="str">
        <f>'Sheet2_Detail Report'!CY14</f>
        <v>&amp;=Sys_SQLCommanderModel.SUM_HCData7</v>
      </c>
      <c r="M14" s="319" t="str">
        <f>'Sheet2_Detail Report'!DC14</f>
        <v>&amp;=Sys_SQLCommanderModel.SUM_HCData8</v>
      </c>
      <c r="N14" s="319" t="str">
        <f>'Sheet2_Detail Report'!DG14</f>
        <v>&amp;=Sys_SQLCommanderModel.SUM_HCData9</v>
      </c>
      <c r="O14" s="319" t="str">
        <f>'Sheet2_Detail Report'!DK14</f>
        <v>&amp;=Sys_SQLCommanderModel.SUM_HCData10</v>
      </c>
      <c r="P14" s="319" t="str">
        <f>'Sheet2_Detail Report'!DO14</f>
        <v>&amp;=Sys_SQLCommanderModel.SUM_HCData11</v>
      </c>
      <c r="Q14" s="319" t="str">
        <f>'Sheet2_Detail Report'!DS14</f>
        <v>&amp;=Sys_SQLCommanderModel.SUM_HCData12</v>
      </c>
      <c r="R14" s="320">
        <f>SUM(F14:H14)</f>
        <v>0</v>
      </c>
      <c r="S14" s="321">
        <f>SUM(F14:Q14)</f>
        <v>0</v>
      </c>
      <c r="T14" s="161"/>
    </row>
    <row r="15" spans="2:20" ht="24.95" customHeight="1">
      <c r="B15" s="552" t="s">
        <v>16</v>
      </c>
      <c r="C15" s="541" t="s">
        <v>205</v>
      </c>
      <c r="D15" s="542"/>
      <c r="E15" s="236" t="s">
        <v>202</v>
      </c>
      <c r="F15" s="204">
        <f>'Sheet2_Detail Report'!E25</f>
        <v>0</v>
      </c>
      <c r="G15" s="205">
        <f>'Sheet2_Detail Report'!I25</f>
        <v>0</v>
      </c>
      <c r="H15" s="205">
        <f>'Sheet2_Detail Report'!M25</f>
        <v>0</v>
      </c>
      <c r="I15" s="206">
        <f>'Sheet2_Detail Report'!Q25</f>
        <v>0</v>
      </c>
      <c r="J15" s="206">
        <f>'Sheet2_Detail Report'!U25</f>
        <v>0</v>
      </c>
      <c r="K15" s="206">
        <f>'Sheet2_Detail Report'!Y25</f>
        <v>0</v>
      </c>
      <c r="L15" s="206">
        <f>'Sheet2_Detail Report'!AC25</f>
        <v>0</v>
      </c>
      <c r="M15" s="206">
        <f>'Sheet2_Detail Report'!AG25</f>
        <v>0</v>
      </c>
      <c r="N15" s="206">
        <f>'Sheet2_Detail Report'!AK25</f>
        <v>0</v>
      </c>
      <c r="O15" s="206">
        <f>'Sheet2_Detail Report'!AO25</f>
        <v>0</v>
      </c>
      <c r="P15" s="206">
        <f>'Sheet2_Detail Report'!AS25</f>
        <v>0</v>
      </c>
      <c r="Q15" s="208">
        <f>'Sheet2_Detail Report'!AW25</f>
        <v>0</v>
      </c>
      <c r="R15" s="330">
        <f>SUM(F15:H15)</f>
        <v>0</v>
      </c>
      <c r="S15" s="331">
        <f>SUM(F15:Q15)</f>
        <v>0</v>
      </c>
      <c r="T15" s="194"/>
    </row>
    <row r="16" spans="2:20" ht="24.95" customHeight="1">
      <c r="B16" s="553"/>
      <c r="C16" s="543" t="s">
        <v>206</v>
      </c>
      <c r="D16" s="544"/>
      <c r="E16" s="237" t="s">
        <v>203</v>
      </c>
      <c r="F16" s="221">
        <f>'Sheet2_Detail Report'!D25</f>
        <v>0</v>
      </c>
      <c r="G16" s="222">
        <f>'Sheet2_Detail Report'!H25</f>
        <v>0</v>
      </c>
      <c r="H16" s="222">
        <f>'Sheet2_Detail Report'!L25</f>
        <v>0</v>
      </c>
      <c r="I16" s="223">
        <f>'Sheet2_Detail Report'!P25</f>
        <v>0</v>
      </c>
      <c r="J16" s="223">
        <f>'Sheet2_Detail Report'!T25</f>
        <v>0</v>
      </c>
      <c r="K16" s="223">
        <f>'Sheet2_Detail Report'!X25</f>
        <v>0</v>
      </c>
      <c r="L16" s="223">
        <f>'Sheet2_Detail Report'!AB25</f>
        <v>0</v>
      </c>
      <c r="M16" s="223">
        <f>'Sheet2_Detail Report'!AF25</f>
        <v>0</v>
      </c>
      <c r="N16" s="223">
        <f>'Sheet2_Detail Report'!AJ25</f>
        <v>0</v>
      </c>
      <c r="O16" s="223">
        <f>'Sheet2_Detail Report'!AN25</f>
        <v>0</v>
      </c>
      <c r="P16" s="223">
        <f>'Sheet2_Detail Report'!AR25</f>
        <v>0</v>
      </c>
      <c r="Q16" s="224">
        <f>'Sheet2_Detail Report'!AV25</f>
        <v>0</v>
      </c>
      <c r="R16" s="333">
        <f>SUM(F16:H16)</f>
        <v>0</v>
      </c>
      <c r="S16" s="334">
        <f t="shared" ref="S16" si="1">SUM(F16:Q16)</f>
        <v>0</v>
      </c>
      <c r="T16" s="335"/>
    </row>
    <row r="17" spans="2:21" s="226" customFormat="1" ht="24.95" customHeight="1">
      <c r="B17" s="553"/>
      <c r="C17" s="543" t="s">
        <v>207</v>
      </c>
      <c r="D17" s="544"/>
      <c r="E17" s="237" t="s">
        <v>202</v>
      </c>
      <c r="F17" s="235">
        <f>IFERROR(F15/F16,0)</f>
        <v>0</v>
      </c>
      <c r="G17" s="227">
        <f t="shared" ref="G17:Q17" si="2">IFERROR(G15/G16,0)</f>
        <v>0</v>
      </c>
      <c r="H17" s="227">
        <f t="shared" si="2"/>
        <v>0</v>
      </c>
      <c r="I17" s="228">
        <f t="shared" si="2"/>
        <v>0</v>
      </c>
      <c r="J17" s="228">
        <f t="shared" si="2"/>
        <v>0</v>
      </c>
      <c r="K17" s="228">
        <f t="shared" si="2"/>
        <v>0</v>
      </c>
      <c r="L17" s="228">
        <f t="shared" si="2"/>
        <v>0</v>
      </c>
      <c r="M17" s="228">
        <f t="shared" si="2"/>
        <v>0</v>
      </c>
      <c r="N17" s="228">
        <f t="shared" si="2"/>
        <v>0</v>
      </c>
      <c r="O17" s="228">
        <f t="shared" si="2"/>
        <v>0</v>
      </c>
      <c r="P17" s="228">
        <f t="shared" si="2"/>
        <v>0</v>
      </c>
      <c r="Q17" s="229">
        <f t="shared" si="2"/>
        <v>0</v>
      </c>
      <c r="R17" s="336">
        <f>IFERROR(R15/R16,0)</f>
        <v>0</v>
      </c>
      <c r="S17" s="337">
        <f>IFERROR(S15/S16,0)</f>
        <v>0</v>
      </c>
      <c r="T17" s="338"/>
    </row>
    <row r="18" spans="2:21" ht="24.95" customHeight="1" thickBot="1">
      <c r="B18" s="554"/>
      <c r="C18" s="539" t="s">
        <v>208</v>
      </c>
      <c r="D18" s="540"/>
      <c r="E18" s="238" t="s">
        <v>203</v>
      </c>
      <c r="F18" s="322">
        <f>'Sheet2_Detail Report'!C25</f>
        <v>0</v>
      </c>
      <c r="G18" s="323">
        <f>'Sheet2_Detail Report'!G25</f>
        <v>0</v>
      </c>
      <c r="H18" s="323">
        <f>'Sheet2_Detail Report'!K25</f>
        <v>0</v>
      </c>
      <c r="I18" s="324">
        <f>'Sheet2_Detail Report'!O25</f>
        <v>0</v>
      </c>
      <c r="J18" s="324">
        <f>'Sheet2_Detail Report'!S25</f>
        <v>0</v>
      </c>
      <c r="K18" s="324">
        <f>'Sheet2_Detail Report'!W25</f>
        <v>0</v>
      </c>
      <c r="L18" s="324">
        <f>'Sheet2_Detail Report'!AA25</f>
        <v>0</v>
      </c>
      <c r="M18" s="324">
        <f>'Sheet2_Detail Report'!AE25</f>
        <v>0</v>
      </c>
      <c r="N18" s="324">
        <f>'Sheet2_Detail Report'!AI25</f>
        <v>0</v>
      </c>
      <c r="O18" s="324">
        <f>'Sheet2_Detail Report'!AM25</f>
        <v>0</v>
      </c>
      <c r="P18" s="324">
        <f>'Sheet2_Detail Report'!AQ25</f>
        <v>0</v>
      </c>
      <c r="Q18" s="325">
        <f>'Sheet2_Detail Report'!AU25</f>
        <v>0</v>
      </c>
      <c r="R18" s="320">
        <f>SUM(F18:H18)</f>
        <v>0</v>
      </c>
      <c r="S18" s="321">
        <f>SUM(F18:Q18)</f>
        <v>0</v>
      </c>
      <c r="T18" s="161"/>
    </row>
    <row r="19" spans="2:21" ht="28.5" customHeight="1" thickBot="1">
      <c r="B19" s="555" t="s">
        <v>234</v>
      </c>
      <c r="C19" s="556"/>
      <c r="D19" s="557"/>
      <c r="E19" s="236" t="s">
        <v>204</v>
      </c>
      <c r="F19" s="230">
        <f>IFERROR(F11/F15,0)</f>
        <v>0</v>
      </c>
      <c r="G19" s="230">
        <f>IFERROR(G11/G15,0)</f>
        <v>0</v>
      </c>
      <c r="H19" s="230">
        <f>IFERROR(H11/H15,0)</f>
        <v>0</v>
      </c>
      <c r="I19" s="231">
        <f t="shared" ref="I19:S19" si="3">IFERROR(I11/I15,0)</f>
        <v>0</v>
      </c>
      <c r="J19" s="231">
        <f t="shared" si="3"/>
        <v>0</v>
      </c>
      <c r="K19" s="231">
        <f t="shared" si="3"/>
        <v>0</v>
      </c>
      <c r="L19" s="231">
        <f t="shared" si="3"/>
        <v>0</v>
      </c>
      <c r="M19" s="231">
        <f t="shared" si="3"/>
        <v>0</v>
      </c>
      <c r="N19" s="231">
        <f t="shared" si="3"/>
        <v>0</v>
      </c>
      <c r="O19" s="231">
        <f t="shared" si="3"/>
        <v>0</v>
      </c>
      <c r="P19" s="231">
        <f t="shared" si="3"/>
        <v>0</v>
      </c>
      <c r="Q19" s="231">
        <f t="shared" si="3"/>
        <v>0</v>
      </c>
      <c r="R19" s="232">
        <f>IFERROR(R11/R15,0)</f>
        <v>0</v>
      </c>
      <c r="S19" s="233">
        <f t="shared" si="3"/>
        <v>0</v>
      </c>
      <c r="T19" s="234"/>
    </row>
    <row r="20" spans="2:21" ht="28.5" customHeight="1" thickBot="1">
      <c r="B20" s="558" t="s">
        <v>235</v>
      </c>
      <c r="C20" s="559"/>
      <c r="D20" s="560"/>
      <c r="E20" s="239" t="s">
        <v>204</v>
      </c>
      <c r="F20" s="177">
        <f>IFERROR(F13/F17,0)</f>
        <v>0</v>
      </c>
      <c r="G20" s="177">
        <f t="shared" ref="G20:S20" si="4">IFERROR(G13/G17,0)</f>
        <v>0</v>
      </c>
      <c r="H20" s="177">
        <f t="shared" si="4"/>
        <v>0</v>
      </c>
      <c r="I20" s="95">
        <f t="shared" si="4"/>
        <v>0</v>
      </c>
      <c r="J20" s="95">
        <f t="shared" si="4"/>
        <v>0</v>
      </c>
      <c r="K20" s="95">
        <f t="shared" si="4"/>
        <v>0</v>
      </c>
      <c r="L20" s="95">
        <f t="shared" si="4"/>
        <v>0</v>
      </c>
      <c r="M20" s="95">
        <f t="shared" si="4"/>
        <v>0</v>
      </c>
      <c r="N20" s="95">
        <f t="shared" si="4"/>
        <v>0</v>
      </c>
      <c r="O20" s="95">
        <f t="shared" si="4"/>
        <v>0</v>
      </c>
      <c r="P20" s="95">
        <f t="shared" si="4"/>
        <v>0</v>
      </c>
      <c r="Q20" s="95">
        <f t="shared" si="4"/>
        <v>0</v>
      </c>
      <c r="R20" s="219">
        <f>IFERROR(R13/R17,0)</f>
        <v>0</v>
      </c>
      <c r="S20" s="162">
        <f t="shared" si="4"/>
        <v>0</v>
      </c>
      <c r="T20" s="161"/>
    </row>
    <row r="21" spans="2:21" ht="10.5" customHeight="1">
      <c r="C21" s="26"/>
      <c r="D21" s="26"/>
      <c r="E21" s="26"/>
      <c r="F21" s="27"/>
      <c r="G21" s="27"/>
      <c r="H21" s="27"/>
      <c r="I21" s="183"/>
      <c r="J21" s="185"/>
      <c r="K21" s="27"/>
      <c r="L21" s="27"/>
      <c r="M21" s="27"/>
      <c r="N21" s="27"/>
      <c r="O21" s="27"/>
      <c r="P21" s="27"/>
      <c r="Q21" s="27"/>
      <c r="R21" s="27"/>
      <c r="S21" s="27"/>
      <c r="T21" s="28"/>
      <c r="U21" s="29"/>
    </row>
    <row r="22" spans="2:21" ht="15.75">
      <c r="B22" s="339" t="s">
        <v>199</v>
      </c>
      <c r="C22" s="8"/>
      <c r="D22" s="8"/>
      <c r="E22" s="8"/>
      <c r="F22" s="8"/>
      <c r="G22" s="8"/>
      <c r="H22" s="8"/>
      <c r="I22" s="8"/>
      <c r="J22" s="189"/>
      <c r="K22" s="196"/>
      <c r="L22" s="8"/>
      <c r="M22" s="8"/>
      <c r="N22" s="8"/>
      <c r="O22" s="8"/>
      <c r="P22" s="8"/>
      <c r="Q22" s="8"/>
      <c r="R22" s="8"/>
      <c r="S22" s="8"/>
      <c r="T22" s="8"/>
    </row>
    <row r="23" spans="2:21" ht="8.1" customHeight="1" thickBot="1"/>
    <row r="24" spans="2:21" ht="30.75" thickBot="1">
      <c r="B24" s="25"/>
      <c r="C24" s="25"/>
      <c r="D24" s="25"/>
      <c r="E24" s="315" t="s">
        <v>123</v>
      </c>
      <c r="F24" s="314" t="s">
        <v>3</v>
      </c>
      <c r="G24" s="163" t="s">
        <v>4</v>
      </c>
      <c r="H24" s="163" t="s">
        <v>5</v>
      </c>
      <c r="I24" s="163" t="s">
        <v>6</v>
      </c>
      <c r="J24" s="163" t="s">
        <v>7</v>
      </c>
      <c r="K24" s="163" t="s">
        <v>8</v>
      </c>
      <c r="L24" s="163" t="s">
        <v>9</v>
      </c>
      <c r="M24" s="163" t="s">
        <v>10</v>
      </c>
      <c r="N24" s="163" t="s">
        <v>11</v>
      </c>
      <c r="O24" s="163" t="s">
        <v>12</v>
      </c>
      <c r="P24" s="163" t="s">
        <v>13</v>
      </c>
      <c r="Q24" s="164" t="s">
        <v>14</v>
      </c>
      <c r="R24" s="218" t="s">
        <v>185</v>
      </c>
      <c r="S24" s="220" t="s">
        <v>186</v>
      </c>
      <c r="T24" s="165" t="s">
        <v>37</v>
      </c>
    </row>
    <row r="25" spans="2:21" ht="23.45" customHeight="1">
      <c r="B25" s="547" t="s">
        <v>233</v>
      </c>
      <c r="C25" s="545" t="s">
        <v>205</v>
      </c>
      <c r="D25" s="546"/>
      <c r="E25" s="236" t="s">
        <v>202</v>
      </c>
      <c r="F25" s="200">
        <f>'Sheet2_Detail Report'!E170</f>
        <v>34</v>
      </c>
      <c r="G25" s="200">
        <f>'Sheet2_Detail Report'!I170</f>
        <v>16</v>
      </c>
      <c r="H25" s="200">
        <f>'Sheet2_Detail Report'!M170</f>
        <v>23</v>
      </c>
      <c r="I25" s="104">
        <f>'Sheet2_Detail Report'!Q170</f>
        <v>0</v>
      </c>
      <c r="J25" s="104">
        <f>'Sheet2_Detail Report'!U170</f>
        <v>0</v>
      </c>
      <c r="K25" s="104">
        <f>'Sheet2_Detail Report'!Y170</f>
        <v>0</v>
      </c>
      <c r="L25" s="104">
        <f>'Sheet2_Detail Report'!AC170</f>
        <v>0</v>
      </c>
      <c r="M25" s="104">
        <f>'Sheet2_Detail Report'!AG170</f>
        <v>0</v>
      </c>
      <c r="N25" s="104">
        <f>'Sheet2_Detail Report'!AK170</f>
        <v>0</v>
      </c>
      <c r="O25" s="340">
        <f>'Sheet2_Detail Report'!AO170</f>
        <v>0</v>
      </c>
      <c r="P25" s="340">
        <f>'Sheet2_Detail Report'!AS170</f>
        <v>0</v>
      </c>
      <c r="Q25" s="341">
        <f>'Sheet2_Detail Report'!AW170</f>
        <v>0</v>
      </c>
      <c r="R25" s="347">
        <f>SUM(F25:H25)</f>
        <v>73</v>
      </c>
      <c r="S25" s="342">
        <f t="shared" ref="S25:S26" si="5">SUM(F25:Q25)</f>
        <v>73</v>
      </c>
      <c r="T25" s="194"/>
    </row>
    <row r="26" spans="2:21" ht="23.45" customHeight="1">
      <c r="B26" s="548"/>
      <c r="C26" s="543" t="s">
        <v>206</v>
      </c>
      <c r="D26" s="544"/>
      <c r="E26" s="237" t="s">
        <v>203</v>
      </c>
      <c r="F26" s="202">
        <f>'Sheet2_Detail Report'!D170</f>
        <v>6</v>
      </c>
      <c r="G26" s="202">
        <f>'Sheet2_Detail Report'!H170</f>
        <v>2</v>
      </c>
      <c r="H26" s="202">
        <f>'Sheet2_Detail Report'!L170</f>
        <v>4</v>
      </c>
      <c r="I26" s="107">
        <f>'Sheet2_Detail Report'!P170</f>
        <v>0</v>
      </c>
      <c r="J26" s="107">
        <f>'Sheet2_Detail Report'!T170</f>
        <v>0</v>
      </c>
      <c r="K26" s="107">
        <f>'Sheet2_Detail Report'!X170</f>
        <v>0</v>
      </c>
      <c r="L26" s="107">
        <f>'Sheet2_Detail Report'!AB170</f>
        <v>0</v>
      </c>
      <c r="M26" s="107">
        <f>'Sheet2_Detail Report'!AF170</f>
        <v>0</v>
      </c>
      <c r="N26" s="107">
        <f>'Sheet2_Detail Report'!AJ170</f>
        <v>0</v>
      </c>
      <c r="O26" s="228">
        <f>'Sheet2_Detail Report'!AN170</f>
        <v>0</v>
      </c>
      <c r="P26" s="228">
        <f>'Sheet2_Detail Report'!AR170</f>
        <v>0</v>
      </c>
      <c r="Q26" s="229">
        <f>'Sheet2_Detail Report'!AV170</f>
        <v>0</v>
      </c>
      <c r="R26" s="336">
        <f>SUM(F26:H26)</f>
        <v>12</v>
      </c>
      <c r="S26" s="342">
        <f t="shared" si="5"/>
        <v>12</v>
      </c>
      <c r="T26" s="160"/>
    </row>
    <row r="27" spans="2:21" ht="23.45" customHeight="1">
      <c r="B27" s="548"/>
      <c r="C27" s="543" t="s">
        <v>207</v>
      </c>
      <c r="D27" s="544"/>
      <c r="E27" s="237" t="s">
        <v>202</v>
      </c>
      <c r="F27" s="235">
        <f>IFERROR(F25/F26,0)</f>
        <v>5.666666666666667</v>
      </c>
      <c r="G27" s="235">
        <f>IFERROR(G25/G26,0)</f>
        <v>8</v>
      </c>
      <c r="H27" s="235">
        <f>IFERROR(H25/H26,0)</f>
        <v>5.75</v>
      </c>
      <c r="I27" s="228">
        <f t="shared" ref="I27:P27" si="6">IFERROR(I25/I26,0)</f>
        <v>0</v>
      </c>
      <c r="J27" s="228">
        <f t="shared" si="6"/>
        <v>0</v>
      </c>
      <c r="K27" s="228">
        <f t="shared" si="6"/>
        <v>0</v>
      </c>
      <c r="L27" s="228">
        <f t="shared" si="6"/>
        <v>0</v>
      </c>
      <c r="M27" s="228">
        <f t="shared" si="6"/>
        <v>0</v>
      </c>
      <c r="N27" s="228">
        <f t="shared" si="6"/>
        <v>0</v>
      </c>
      <c r="O27" s="228">
        <f t="shared" si="6"/>
        <v>0</v>
      </c>
      <c r="P27" s="228">
        <f t="shared" si="6"/>
        <v>0</v>
      </c>
      <c r="Q27" s="229">
        <f t="shared" ref="Q27" si="7">IFERROR(Q25/Q26,0)</f>
        <v>0</v>
      </c>
      <c r="R27" s="336">
        <f>IFERROR(R25/R26,0)</f>
        <v>6.083333333333333</v>
      </c>
      <c r="S27" s="343">
        <f>IFERROR(S25/S26,0)</f>
        <v>6.083333333333333</v>
      </c>
      <c r="T27" s="160"/>
    </row>
    <row r="28" spans="2:21" ht="23.45" customHeight="1" thickBot="1">
      <c r="B28" s="549"/>
      <c r="C28" s="550" t="s">
        <v>208</v>
      </c>
      <c r="D28" s="551"/>
      <c r="E28" s="238" t="s">
        <v>203</v>
      </c>
      <c r="F28" s="319">
        <f>'Sheet2_Detail Report'!C170</f>
        <v>105</v>
      </c>
      <c r="G28" s="319">
        <f>'Sheet2_Detail Report'!G170</f>
        <v>105</v>
      </c>
      <c r="H28" s="319">
        <f>'Sheet2_Detail Report'!K170</f>
        <v>104</v>
      </c>
      <c r="I28" s="319">
        <f>'Sheet2_Detail Report'!O170</f>
        <v>0</v>
      </c>
      <c r="J28" s="319">
        <f>'Sheet2_Detail Report'!S170</f>
        <v>0</v>
      </c>
      <c r="K28" s="319">
        <f>'Sheet2_Detail Report'!W170</f>
        <v>0</v>
      </c>
      <c r="L28" s="319">
        <f>'Sheet2_Detail Report'!AA170</f>
        <v>0</v>
      </c>
      <c r="M28" s="319">
        <f>'Sheet2_Detail Report'!AE170</f>
        <v>0</v>
      </c>
      <c r="N28" s="319">
        <f>'Sheet2_Detail Report'!AI170</f>
        <v>0</v>
      </c>
      <c r="O28" s="319">
        <f>'Sheet2_Detail Report'!AM170</f>
        <v>0</v>
      </c>
      <c r="P28" s="319">
        <f>'Sheet2_Detail Report'!AQ170</f>
        <v>0</v>
      </c>
      <c r="Q28" s="431">
        <f>'Sheet2_Detail Report'!AU170</f>
        <v>0</v>
      </c>
      <c r="R28" s="452">
        <f>SUM(F28:H28)</f>
        <v>314</v>
      </c>
      <c r="S28" s="321">
        <f>SUM(F28:Q28)</f>
        <v>314</v>
      </c>
      <c r="T28" s="240"/>
    </row>
    <row r="29" spans="2:21" ht="24.95" customHeight="1">
      <c r="B29" s="552" t="s">
        <v>16</v>
      </c>
      <c r="C29" s="541" t="s">
        <v>205</v>
      </c>
      <c r="D29" s="542"/>
      <c r="E29" s="236" t="s">
        <v>202</v>
      </c>
      <c r="F29" s="204">
        <f>'Sheet2_Detail Report'!E306</f>
        <v>0</v>
      </c>
      <c r="G29" s="205">
        <f>'Sheet2_Detail Report'!I306</f>
        <v>0</v>
      </c>
      <c r="H29" s="205">
        <f>'Sheet2_Detail Report'!M306</f>
        <v>0</v>
      </c>
      <c r="I29" s="206">
        <f>'Sheet2_Detail Report'!Q306</f>
        <v>0</v>
      </c>
      <c r="J29" s="206">
        <f>'Sheet2_Detail Report'!U306</f>
        <v>0</v>
      </c>
      <c r="K29" s="206">
        <f>'Sheet2_Detail Report'!Y306</f>
        <v>0</v>
      </c>
      <c r="L29" s="206">
        <f>'Sheet2_Detail Report'!AC306</f>
        <v>0</v>
      </c>
      <c r="M29" s="206">
        <f>'Sheet2_Detail Report'!AG306</f>
        <v>0</v>
      </c>
      <c r="N29" s="206">
        <f>'Sheet2_Detail Report'!AK306</f>
        <v>0</v>
      </c>
      <c r="O29" s="206">
        <f>'Sheet2_Detail Report'!AO306</f>
        <v>2</v>
      </c>
      <c r="P29" s="206">
        <f>'Sheet2_Detail Report'!AS306</f>
        <v>8.5</v>
      </c>
      <c r="Q29" s="208">
        <f>'Sheet2_Detail Report'!AW306</f>
        <v>6</v>
      </c>
      <c r="R29" s="347">
        <f>SUM(F29:H29)</f>
        <v>0</v>
      </c>
      <c r="S29" s="331">
        <f t="shared" ref="S29:S30" si="8">SUM(F29:Q29)</f>
        <v>16.5</v>
      </c>
      <c r="T29" s="332"/>
    </row>
    <row r="30" spans="2:21" ht="24.95" customHeight="1">
      <c r="B30" s="553"/>
      <c r="C30" s="543" t="s">
        <v>206</v>
      </c>
      <c r="D30" s="544"/>
      <c r="E30" s="237" t="s">
        <v>203</v>
      </c>
      <c r="F30" s="221">
        <f>'Sheet2_Detail Report'!D306</f>
        <v>0</v>
      </c>
      <c r="G30" s="222">
        <f>'Sheet2_Detail Report'!H306</f>
        <v>0</v>
      </c>
      <c r="H30" s="222">
        <f>'Sheet2_Detail Report'!L306</f>
        <v>0</v>
      </c>
      <c r="I30" s="223">
        <f>'Sheet2_Detail Report'!P306</f>
        <v>0</v>
      </c>
      <c r="J30" s="223">
        <f>'Sheet2_Detail Report'!T306</f>
        <v>0</v>
      </c>
      <c r="K30" s="223">
        <f>'Sheet2_Detail Report'!X306</f>
        <v>0</v>
      </c>
      <c r="L30" s="223">
        <f>'Sheet2_Detail Report'!AB306</f>
        <v>0</v>
      </c>
      <c r="M30" s="223">
        <f>'Sheet2_Detail Report'!AF306</f>
        <v>0</v>
      </c>
      <c r="N30" s="223">
        <f>'Sheet2_Detail Report'!AJ306</f>
        <v>0</v>
      </c>
      <c r="O30" s="223">
        <f>'Sheet2_Detail Report'!AN306</f>
        <v>1</v>
      </c>
      <c r="P30" s="223">
        <f>'Sheet2_Detail Report'!AR306</f>
        <v>1</v>
      </c>
      <c r="Q30" s="224">
        <f>'Sheet2_Detail Report'!AV306</f>
        <v>1</v>
      </c>
      <c r="R30" s="336">
        <f>SUM(F30:H30)</f>
        <v>0</v>
      </c>
      <c r="S30" s="334">
        <f t="shared" si="8"/>
        <v>3</v>
      </c>
      <c r="T30" s="335"/>
    </row>
    <row r="31" spans="2:21" s="226" customFormat="1" ht="24.95" customHeight="1">
      <c r="B31" s="553"/>
      <c r="C31" s="543" t="s">
        <v>207</v>
      </c>
      <c r="D31" s="544"/>
      <c r="E31" s="237" t="s">
        <v>202</v>
      </c>
      <c r="F31" s="235">
        <f>IFERROR(F29/F30,0)</f>
        <v>0</v>
      </c>
      <c r="G31" s="227">
        <f t="shared" ref="G31:Q31" si="9">IFERROR(G29/G30,0)</f>
        <v>0</v>
      </c>
      <c r="H31" s="227">
        <f t="shared" si="9"/>
        <v>0</v>
      </c>
      <c r="I31" s="228">
        <f t="shared" si="9"/>
        <v>0</v>
      </c>
      <c r="J31" s="228">
        <f t="shared" si="9"/>
        <v>0</v>
      </c>
      <c r="K31" s="228">
        <f t="shared" si="9"/>
        <v>0</v>
      </c>
      <c r="L31" s="228">
        <f t="shared" si="9"/>
        <v>0</v>
      </c>
      <c r="M31" s="228">
        <f t="shared" si="9"/>
        <v>0</v>
      </c>
      <c r="N31" s="228">
        <f t="shared" si="9"/>
        <v>0</v>
      </c>
      <c r="O31" s="228">
        <f t="shared" si="9"/>
        <v>2</v>
      </c>
      <c r="P31" s="228">
        <f t="shared" si="9"/>
        <v>8.5</v>
      </c>
      <c r="Q31" s="229">
        <f t="shared" si="9"/>
        <v>6</v>
      </c>
      <c r="R31" s="336">
        <f>IFERROR(R29/R30,0)</f>
        <v>0</v>
      </c>
      <c r="S31" s="337">
        <f>IFERROR(S29/S30,0)</f>
        <v>5.5</v>
      </c>
      <c r="T31" s="338"/>
    </row>
    <row r="32" spans="2:21" ht="24.95" customHeight="1" thickBot="1">
      <c r="B32" s="554"/>
      <c r="C32" s="539" t="s">
        <v>208</v>
      </c>
      <c r="D32" s="540"/>
      <c r="E32" s="238" t="s">
        <v>203</v>
      </c>
      <c r="F32" s="322">
        <f>'Sheet2_Detail Report'!C306</f>
        <v>0</v>
      </c>
      <c r="G32" s="323">
        <f>'Sheet2_Detail Report'!G306</f>
        <v>0</v>
      </c>
      <c r="H32" s="323">
        <f>'Sheet2_Detail Report'!K306</f>
        <v>0</v>
      </c>
      <c r="I32" s="324">
        <f>'Sheet2_Detail Report'!O306</f>
        <v>0</v>
      </c>
      <c r="J32" s="324">
        <f>'Sheet2_Detail Report'!S306</f>
        <v>0</v>
      </c>
      <c r="K32" s="324">
        <f>'Sheet2_Detail Report'!W306</f>
        <v>0</v>
      </c>
      <c r="L32" s="324">
        <f>'Sheet2_Detail Report'!AA306</f>
        <v>0</v>
      </c>
      <c r="M32" s="324">
        <f>'Sheet2_Detail Report'!AE306</f>
        <v>0</v>
      </c>
      <c r="N32" s="324">
        <f>'Sheet2_Detail Report'!AI306</f>
        <v>0</v>
      </c>
      <c r="O32" s="324">
        <f>'Sheet2_Detail Report'!AM306</f>
        <v>93</v>
      </c>
      <c r="P32" s="324">
        <f>'Sheet2_Detail Report'!AQ306</f>
        <v>93</v>
      </c>
      <c r="Q32" s="325">
        <f>'Sheet2_Detail Report'!AU306</f>
        <v>93</v>
      </c>
      <c r="R32" s="452">
        <f>SUM(F32:H32)</f>
        <v>0</v>
      </c>
      <c r="S32" s="321">
        <f>SUM(F32:Q32)</f>
        <v>279</v>
      </c>
      <c r="T32" s="161"/>
    </row>
    <row r="33" spans="2:21" ht="28.5" customHeight="1" thickBot="1">
      <c r="B33" s="555" t="s">
        <v>234</v>
      </c>
      <c r="C33" s="556"/>
      <c r="D33" s="557"/>
      <c r="E33" s="236" t="s">
        <v>204</v>
      </c>
      <c r="F33" s="230">
        <f>IFERROR(F25/F29,0)</f>
        <v>0</v>
      </c>
      <c r="G33" s="230">
        <f>IFERROR(G25/G29,0)</f>
        <v>0</v>
      </c>
      <c r="H33" s="230">
        <f>IFERROR(H25/H29,0)</f>
        <v>0</v>
      </c>
      <c r="I33" s="231">
        <f t="shared" ref="I33:Q33" si="10">IFERROR(I25/I29,0)</f>
        <v>0</v>
      </c>
      <c r="J33" s="231">
        <f t="shared" si="10"/>
        <v>0</v>
      </c>
      <c r="K33" s="231">
        <f t="shared" si="10"/>
        <v>0</v>
      </c>
      <c r="L33" s="231">
        <f t="shared" si="10"/>
        <v>0</v>
      </c>
      <c r="M33" s="231">
        <f t="shared" si="10"/>
        <v>0</v>
      </c>
      <c r="N33" s="231">
        <f t="shared" si="10"/>
        <v>0</v>
      </c>
      <c r="O33" s="231">
        <f t="shared" si="10"/>
        <v>0</v>
      </c>
      <c r="P33" s="231">
        <f t="shared" si="10"/>
        <v>0</v>
      </c>
      <c r="Q33" s="231">
        <f t="shared" si="10"/>
        <v>0</v>
      </c>
      <c r="R33" s="232">
        <f>IFERROR(R25/R29,0)</f>
        <v>0</v>
      </c>
      <c r="S33" s="233">
        <f t="shared" ref="S33" si="11">IFERROR(S25/S29,0)</f>
        <v>4.4242424242424239</v>
      </c>
      <c r="T33" s="234"/>
    </row>
    <row r="34" spans="2:21" ht="28.5" customHeight="1" thickBot="1">
      <c r="B34" s="558" t="s">
        <v>235</v>
      </c>
      <c r="C34" s="559"/>
      <c r="D34" s="560"/>
      <c r="E34" s="239" t="s">
        <v>204</v>
      </c>
      <c r="F34" s="177">
        <f>IFERROR(F27/F31,0)</f>
        <v>0</v>
      </c>
      <c r="G34" s="177">
        <f t="shared" ref="G34:Q34" si="12">IFERROR(G27/G31,0)</f>
        <v>0</v>
      </c>
      <c r="H34" s="177">
        <f t="shared" si="12"/>
        <v>0</v>
      </c>
      <c r="I34" s="95">
        <f t="shared" si="12"/>
        <v>0</v>
      </c>
      <c r="J34" s="95">
        <f t="shared" si="12"/>
        <v>0</v>
      </c>
      <c r="K34" s="95">
        <f t="shared" si="12"/>
        <v>0</v>
      </c>
      <c r="L34" s="95">
        <f t="shared" si="12"/>
        <v>0</v>
      </c>
      <c r="M34" s="95">
        <f t="shared" si="12"/>
        <v>0</v>
      </c>
      <c r="N34" s="95">
        <f t="shared" si="12"/>
        <v>0</v>
      </c>
      <c r="O34" s="95">
        <f t="shared" si="12"/>
        <v>0</v>
      </c>
      <c r="P34" s="95">
        <f t="shared" si="12"/>
        <v>0</v>
      </c>
      <c r="Q34" s="95">
        <f t="shared" si="12"/>
        <v>0</v>
      </c>
      <c r="R34" s="219">
        <f>IFERROR(R27/R31,0)</f>
        <v>0</v>
      </c>
      <c r="S34" s="162">
        <f t="shared" ref="S34" si="13">IFERROR(S27/S31,0)</f>
        <v>1.106060606060606</v>
      </c>
      <c r="T34" s="161"/>
    </row>
    <row r="35" spans="2:21" ht="15">
      <c r="B35" s="213"/>
      <c r="C35" s="214"/>
      <c r="D35" s="214"/>
      <c r="E35" s="214"/>
      <c r="F35" s="215"/>
      <c r="G35" s="215"/>
      <c r="H35" s="215"/>
      <c r="I35" s="216"/>
      <c r="J35" s="216"/>
      <c r="K35" s="216"/>
      <c r="L35" s="216"/>
      <c r="M35" s="216"/>
      <c r="N35" s="216"/>
      <c r="O35" s="217"/>
      <c r="P35" s="217"/>
      <c r="Q35" s="216"/>
      <c r="R35" s="216"/>
      <c r="S35" s="216"/>
      <c r="T35" s="216"/>
    </row>
    <row r="36" spans="2:21" ht="24.95" customHeight="1">
      <c r="B36" s="212" t="s">
        <v>196</v>
      </c>
      <c r="C36" s="26"/>
      <c r="D36" s="26"/>
      <c r="E36" s="26"/>
      <c r="F36" s="27"/>
      <c r="G36" s="27"/>
      <c r="H36" s="27"/>
      <c r="I36" s="183"/>
      <c r="J36" s="185"/>
      <c r="K36" s="27"/>
      <c r="L36" s="27"/>
      <c r="M36" s="27"/>
      <c r="N36" s="27"/>
      <c r="O36" s="27"/>
      <c r="P36" s="27"/>
      <c r="Q36" s="27"/>
      <c r="R36" s="27"/>
      <c r="S36" s="27"/>
      <c r="T36" s="28"/>
      <c r="U36" s="29"/>
    </row>
    <row r="37" spans="2:21" s="8" customFormat="1" ht="19.5" customHeight="1">
      <c r="B37" s="339" t="s">
        <v>197</v>
      </c>
      <c r="J37" s="189"/>
      <c r="K37" s="196"/>
    </row>
    <row r="38" spans="2:21" ht="24.95" customHeight="1">
      <c r="B38" s="7" t="s">
        <v>211</v>
      </c>
    </row>
    <row r="39" spans="2:21" ht="15.75">
      <c r="B39" s="7"/>
    </row>
    <row r="40" spans="2:21" ht="15.75">
      <c r="B40" s="7"/>
    </row>
    <row r="41" spans="2:21" ht="15.75">
      <c r="B41" s="7"/>
    </row>
    <row r="42" spans="2:21" ht="15.75">
      <c r="B42" s="7"/>
    </row>
    <row r="43" spans="2:21" ht="15.75">
      <c r="B43" s="7"/>
    </row>
    <row r="44" spans="2:21" ht="15.75">
      <c r="B44" s="7"/>
    </row>
    <row r="45" spans="2:21" ht="15.75">
      <c r="B45" s="7"/>
    </row>
    <row r="46" spans="2:21" ht="15.75">
      <c r="B46" s="7"/>
    </row>
    <row r="47" spans="2:21" ht="15.75">
      <c r="B47" s="7"/>
    </row>
    <row r="48" spans="2:21" ht="15.75">
      <c r="B48" s="7"/>
    </row>
    <row r="49" spans="2:2" ht="15.75">
      <c r="B49" s="7"/>
    </row>
    <row r="50" spans="2:2" ht="15.75">
      <c r="B50" s="7"/>
    </row>
    <row r="51" spans="2:2" ht="15.75">
      <c r="B51" s="7"/>
    </row>
    <row r="52" spans="2:2" ht="15.75">
      <c r="B52" s="7"/>
    </row>
    <row r="53" spans="2:2" ht="15.75">
      <c r="B53" s="7"/>
    </row>
    <row r="54" spans="2:2" ht="15.75">
      <c r="B54" s="7"/>
    </row>
    <row r="55" spans="2:2" ht="15.75">
      <c r="B55" s="7"/>
    </row>
    <row r="56" spans="2:2" ht="15.75">
      <c r="B56" s="7"/>
    </row>
    <row r="57" spans="2:2" ht="23.45" customHeight="1">
      <c r="B57" s="7" t="s">
        <v>212</v>
      </c>
    </row>
    <row r="77" spans="2:21" ht="24.95" customHeight="1">
      <c r="B77" s="212" t="s">
        <v>198</v>
      </c>
      <c r="C77" s="26"/>
      <c r="D77" s="26"/>
      <c r="E77" s="26"/>
      <c r="F77" s="27"/>
      <c r="G77" s="27"/>
      <c r="H77" s="27"/>
      <c r="I77" s="183"/>
      <c r="J77" s="185"/>
      <c r="K77" s="27"/>
      <c r="L77" s="27"/>
      <c r="M77" s="27"/>
      <c r="N77" s="27"/>
      <c r="O77" s="27"/>
      <c r="P77" s="27"/>
      <c r="Q77" s="140" t="s">
        <v>39</v>
      </c>
      <c r="S77" s="27"/>
      <c r="T77" s="28"/>
      <c r="U77" s="29"/>
    </row>
    <row r="78" spans="2:21" s="24" customFormat="1" ht="8.4499999999999993" customHeight="1" thickBot="1">
      <c r="R78" s="140"/>
    </row>
    <row r="79" spans="2:21" s="24" customFormat="1" ht="24.95" customHeight="1" thickBot="1">
      <c r="B79" s="25"/>
      <c r="C79" s="25"/>
      <c r="D79" s="88"/>
      <c r="E79" s="353" t="s">
        <v>3</v>
      </c>
      <c r="F79" s="163" t="s">
        <v>4</v>
      </c>
      <c r="G79" s="163" t="s">
        <v>5</v>
      </c>
      <c r="H79" s="163" t="s">
        <v>6</v>
      </c>
      <c r="I79" s="163" t="s">
        <v>7</v>
      </c>
      <c r="J79" s="163" t="s">
        <v>8</v>
      </c>
      <c r="K79" s="163" t="s">
        <v>9</v>
      </c>
      <c r="L79" s="163" t="s">
        <v>10</v>
      </c>
      <c r="M79" s="163" t="s">
        <v>11</v>
      </c>
      <c r="N79" s="163" t="s">
        <v>12</v>
      </c>
      <c r="O79" s="163" t="s">
        <v>13</v>
      </c>
      <c r="P79" s="167" t="s">
        <v>14</v>
      </c>
      <c r="Q79" s="166" t="s">
        <v>15</v>
      </c>
      <c r="R79" s="140"/>
    </row>
    <row r="80" spans="2:21" s="140" customFormat="1" ht="32.25" customHeight="1">
      <c r="B80" s="537" t="s">
        <v>35</v>
      </c>
      <c r="C80" s="538"/>
      <c r="D80" s="175">
        <v>2021</v>
      </c>
      <c r="E80" s="350" t="e">
        <f>#REF!</f>
        <v>#REF!</v>
      </c>
      <c r="F80" s="178" t="e">
        <f>#REF!</f>
        <v>#REF!</v>
      </c>
      <c r="G80" s="178" t="e">
        <f>#REF!</f>
        <v>#REF!</v>
      </c>
      <c r="H80" s="178" t="e">
        <f>#REF!</f>
        <v>#REF!</v>
      </c>
      <c r="I80" s="178" t="e">
        <f>#REF!</f>
        <v>#REF!</v>
      </c>
      <c r="J80" s="178" t="e">
        <f>#REF!</f>
        <v>#REF!</v>
      </c>
      <c r="K80" s="178" t="e">
        <f>#REF!</f>
        <v>#REF!</v>
      </c>
      <c r="L80" s="178" t="e">
        <f>#REF!</f>
        <v>#REF!</v>
      </c>
      <c r="M80" s="178" t="e">
        <f>#REF!</f>
        <v>#REF!</v>
      </c>
      <c r="N80" s="178" t="e">
        <f>#REF!</f>
        <v>#REF!</v>
      </c>
      <c r="O80" s="178" t="e">
        <f>#REF!</f>
        <v>#REF!</v>
      </c>
      <c r="P80" s="178" t="e">
        <f>#REF!</f>
        <v>#REF!</v>
      </c>
      <c r="Q80" s="378" t="e">
        <f t="shared" ref="Q80:Q87" si="14">SUM(E80:P80)</f>
        <v>#REF!</v>
      </c>
    </row>
    <row r="81" spans="1:26" s="24" customFormat="1" ht="32.25" customHeight="1" thickBot="1">
      <c r="B81" s="531"/>
      <c r="C81" s="532"/>
      <c r="D81" s="158">
        <v>2020</v>
      </c>
      <c r="E81" s="351">
        <v>0</v>
      </c>
      <c r="F81" s="176">
        <v>0</v>
      </c>
      <c r="G81" s="176">
        <v>0</v>
      </c>
      <c r="H81" s="176">
        <v>0</v>
      </c>
      <c r="I81" s="176">
        <v>0</v>
      </c>
      <c r="J81" s="176">
        <v>0</v>
      </c>
      <c r="K81" s="176">
        <v>0</v>
      </c>
      <c r="L81" s="176">
        <v>0</v>
      </c>
      <c r="M81" s="176">
        <v>0</v>
      </c>
      <c r="N81" s="176">
        <v>0</v>
      </c>
      <c r="O81" s="176">
        <v>0</v>
      </c>
      <c r="P81" s="176">
        <v>0</v>
      </c>
      <c r="Q81" s="379">
        <f t="shared" si="14"/>
        <v>0</v>
      </c>
    </row>
    <row r="82" spans="1:26" s="140" customFormat="1" ht="32.25" customHeight="1">
      <c r="B82" s="525" t="s">
        <v>201</v>
      </c>
      <c r="C82" s="526"/>
      <c r="D82" s="175">
        <v>2021</v>
      </c>
      <c r="E82" s="350">
        <v>0</v>
      </c>
      <c r="F82" s="180">
        <v>0</v>
      </c>
      <c r="G82" s="180">
        <v>0</v>
      </c>
      <c r="H82" s="180">
        <v>0</v>
      </c>
      <c r="I82" s="180">
        <v>0</v>
      </c>
      <c r="J82" s="178">
        <v>0</v>
      </c>
      <c r="K82" s="178">
        <v>0</v>
      </c>
      <c r="L82" s="178">
        <v>0</v>
      </c>
      <c r="M82" s="178">
        <v>0</v>
      </c>
      <c r="N82" s="178">
        <v>0</v>
      </c>
      <c r="O82" s="178">
        <v>0</v>
      </c>
      <c r="P82" s="178">
        <v>0</v>
      </c>
      <c r="Q82" s="378">
        <f t="shared" si="14"/>
        <v>0</v>
      </c>
    </row>
    <row r="83" spans="1:26" s="24" customFormat="1" ht="32.25" customHeight="1" thickBot="1">
      <c r="B83" s="527"/>
      <c r="C83" s="528"/>
      <c r="D83" s="158">
        <v>2020</v>
      </c>
      <c r="E83" s="354">
        <v>0</v>
      </c>
      <c r="F83" s="181">
        <v>0</v>
      </c>
      <c r="G83" s="181">
        <v>0</v>
      </c>
      <c r="H83" s="181">
        <v>0</v>
      </c>
      <c r="I83" s="181">
        <v>0</v>
      </c>
      <c r="J83" s="176">
        <v>0</v>
      </c>
      <c r="K83" s="176">
        <v>0</v>
      </c>
      <c r="L83" s="176">
        <v>0</v>
      </c>
      <c r="M83" s="176">
        <v>0</v>
      </c>
      <c r="N83" s="176">
        <v>0</v>
      </c>
      <c r="O83" s="176">
        <v>0</v>
      </c>
      <c r="P83" s="176">
        <v>0</v>
      </c>
      <c r="Q83" s="379">
        <f t="shared" si="14"/>
        <v>0</v>
      </c>
    </row>
    <row r="84" spans="1:26" s="140" customFormat="1" ht="35.450000000000003" customHeight="1">
      <c r="B84" s="533" t="s">
        <v>215</v>
      </c>
      <c r="C84" s="534"/>
      <c r="D84" s="175">
        <v>2021</v>
      </c>
      <c r="E84" s="350">
        <v>0</v>
      </c>
      <c r="F84" s="178">
        <v>0</v>
      </c>
      <c r="G84" s="178">
        <v>0</v>
      </c>
      <c r="H84" s="178">
        <v>0</v>
      </c>
      <c r="I84" s="178">
        <v>0</v>
      </c>
      <c r="J84" s="178">
        <v>0</v>
      </c>
      <c r="K84" s="178">
        <v>0</v>
      </c>
      <c r="L84" s="178">
        <v>0</v>
      </c>
      <c r="M84" s="178">
        <v>0</v>
      </c>
      <c r="N84" s="178">
        <v>0</v>
      </c>
      <c r="O84" s="178">
        <v>0</v>
      </c>
      <c r="P84" s="178">
        <v>0</v>
      </c>
      <c r="Q84" s="378">
        <f t="shared" si="14"/>
        <v>0</v>
      </c>
    </row>
    <row r="85" spans="1:26" s="24" customFormat="1" ht="35.450000000000003" customHeight="1" thickBot="1">
      <c r="B85" s="535"/>
      <c r="C85" s="536"/>
      <c r="D85" s="158">
        <v>2020</v>
      </c>
      <c r="E85" s="351">
        <v>0</v>
      </c>
      <c r="F85" s="176">
        <v>0</v>
      </c>
      <c r="G85" s="176">
        <v>0</v>
      </c>
      <c r="H85" s="176">
        <v>0</v>
      </c>
      <c r="I85" s="176">
        <v>0</v>
      </c>
      <c r="J85" s="176">
        <v>0</v>
      </c>
      <c r="K85" s="176">
        <v>0</v>
      </c>
      <c r="L85" s="176">
        <v>0</v>
      </c>
      <c r="M85" s="176">
        <v>0</v>
      </c>
      <c r="N85" s="176">
        <v>0</v>
      </c>
      <c r="O85" s="176">
        <v>0</v>
      </c>
      <c r="P85" s="176">
        <v>0</v>
      </c>
      <c r="Q85" s="379">
        <f t="shared" si="14"/>
        <v>0</v>
      </c>
    </row>
    <row r="86" spans="1:26" s="140" customFormat="1" ht="32.25" customHeight="1">
      <c r="B86" s="529" t="s">
        <v>190</v>
      </c>
      <c r="C86" s="530"/>
      <c r="D86" s="175">
        <v>2021</v>
      </c>
      <c r="E86" s="350">
        <v>0</v>
      </c>
      <c r="F86" s="180">
        <v>0</v>
      </c>
      <c r="G86" s="180">
        <v>0</v>
      </c>
      <c r="H86" s="180">
        <v>0</v>
      </c>
      <c r="I86" s="180">
        <v>0</v>
      </c>
      <c r="J86" s="178">
        <v>0</v>
      </c>
      <c r="K86" s="178">
        <v>0</v>
      </c>
      <c r="L86" s="178">
        <v>0</v>
      </c>
      <c r="M86" s="178">
        <v>0</v>
      </c>
      <c r="N86" s="178">
        <v>0</v>
      </c>
      <c r="O86" s="178">
        <v>0</v>
      </c>
      <c r="P86" s="178">
        <v>0</v>
      </c>
      <c r="Q86" s="378">
        <f t="shared" si="14"/>
        <v>0</v>
      </c>
    </row>
    <row r="87" spans="1:26" s="24" customFormat="1" ht="32.25" customHeight="1" thickBot="1">
      <c r="B87" s="531"/>
      <c r="C87" s="532"/>
      <c r="D87" s="158">
        <v>2020</v>
      </c>
      <c r="E87" s="352">
        <v>0</v>
      </c>
      <c r="F87" s="179">
        <v>0</v>
      </c>
      <c r="G87" s="179"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379">
        <f t="shared" si="14"/>
        <v>0</v>
      </c>
    </row>
    <row r="88" spans="1:26" s="24" customFormat="1"/>
    <row r="89" spans="1:26" s="24" customFormat="1" ht="15.75" hidden="1">
      <c r="B89" s="62" t="s">
        <v>184</v>
      </c>
    </row>
    <row r="90" spans="1:26" s="24" customFormat="1" ht="11.25" hidden="1" customHeight="1"/>
    <row r="91" spans="1:26" s="16" customFormat="1" ht="15.75" hidden="1">
      <c r="A91" s="63"/>
      <c r="B91" s="64" t="s">
        <v>18</v>
      </c>
      <c r="C91" s="9"/>
      <c r="D91" s="9"/>
      <c r="E91" s="9"/>
      <c r="F91" s="10"/>
      <c r="G91" s="11"/>
      <c r="H91" s="11"/>
      <c r="I91" s="11"/>
      <c r="J91" s="11"/>
      <c r="K91" s="11"/>
      <c r="L91" s="11"/>
      <c r="M91" s="12"/>
      <c r="N91" s="13"/>
      <c r="O91" s="14"/>
      <c r="P91" s="14"/>
      <c r="Q91" s="15"/>
    </row>
    <row r="92" spans="1:26" s="16" customFormat="1" ht="5.45" hidden="1" customHeight="1">
      <c r="B92" s="17"/>
      <c r="C92" s="9"/>
      <c r="D92" s="9"/>
      <c r="E92" s="9"/>
      <c r="F92" s="10"/>
      <c r="G92" s="11"/>
      <c r="H92" s="11"/>
      <c r="I92" s="11"/>
      <c r="J92" s="11"/>
      <c r="K92" s="11"/>
      <c r="L92" s="11"/>
      <c r="M92" s="12"/>
      <c r="N92" s="13"/>
      <c r="O92" s="14"/>
      <c r="P92" s="14"/>
      <c r="Q92" s="15"/>
    </row>
    <row r="93" spans="1:26" s="19" customFormat="1" ht="30" hidden="1" customHeight="1">
      <c r="A93" s="16"/>
      <c r="B93" s="174" t="s">
        <v>20</v>
      </c>
      <c r="C93" s="37" t="s">
        <v>41</v>
      </c>
      <c r="D93" s="516" t="s">
        <v>22</v>
      </c>
      <c r="E93" s="517"/>
      <c r="F93" s="517"/>
      <c r="G93" s="518"/>
      <c r="H93" s="516" t="s">
        <v>23</v>
      </c>
      <c r="I93" s="518"/>
      <c r="J93" s="516" t="s">
        <v>24</v>
      </c>
      <c r="K93" s="518"/>
      <c r="L93" s="516" t="s">
        <v>25</v>
      </c>
      <c r="M93" s="518"/>
      <c r="N93" s="519" t="s">
        <v>26</v>
      </c>
      <c r="O93" s="519"/>
      <c r="P93" s="211"/>
      <c r="Q93" s="519" t="s">
        <v>27</v>
      </c>
      <c r="R93" s="519"/>
      <c r="S93" s="174" t="s">
        <v>21</v>
      </c>
      <c r="T93" s="174" t="s">
        <v>28</v>
      </c>
      <c r="U93" s="516" t="s">
        <v>29</v>
      </c>
      <c r="V93" s="517"/>
      <c r="W93" s="518"/>
      <c r="X93" s="58"/>
    </row>
    <row r="94" spans="1:26" s="16" customFormat="1" ht="30" hidden="1" customHeight="1">
      <c r="B94" s="38"/>
      <c r="C94" s="173"/>
      <c r="D94" s="507"/>
      <c r="E94" s="508"/>
      <c r="F94" s="508"/>
      <c r="G94" s="509"/>
      <c r="H94" s="504"/>
      <c r="I94" s="504"/>
      <c r="J94" s="504"/>
      <c r="K94" s="504"/>
      <c r="L94" s="504"/>
      <c r="M94" s="504"/>
      <c r="N94" s="504"/>
      <c r="O94" s="504"/>
      <c r="P94" s="209"/>
      <c r="Q94" s="504"/>
      <c r="R94" s="504"/>
      <c r="S94" s="39"/>
      <c r="T94" s="39"/>
      <c r="U94" s="520"/>
      <c r="V94" s="521"/>
      <c r="W94" s="522"/>
      <c r="X94" s="58"/>
      <c r="Y94" s="19"/>
      <c r="Z94" s="19"/>
    </row>
    <row r="95" spans="1:26" s="16" customFormat="1" ht="30" hidden="1" customHeight="1">
      <c r="B95" s="38"/>
      <c r="C95" s="173"/>
      <c r="D95" s="507"/>
      <c r="E95" s="508"/>
      <c r="F95" s="508"/>
      <c r="G95" s="509"/>
      <c r="H95" s="504"/>
      <c r="I95" s="504"/>
      <c r="J95" s="504"/>
      <c r="K95" s="504"/>
      <c r="L95" s="504"/>
      <c r="M95" s="504"/>
      <c r="N95" s="504"/>
      <c r="O95" s="504"/>
      <c r="P95" s="209"/>
      <c r="Q95" s="504"/>
      <c r="R95" s="504"/>
      <c r="S95" s="39"/>
      <c r="T95" s="39"/>
      <c r="U95" s="520"/>
      <c r="V95" s="521"/>
      <c r="W95" s="522"/>
      <c r="X95" s="58"/>
      <c r="Y95" s="19"/>
      <c r="Z95" s="19"/>
    </row>
    <row r="96" spans="1:26" s="16" customFormat="1" ht="30" hidden="1" customHeight="1">
      <c r="B96" s="41" t="s">
        <v>30</v>
      </c>
      <c r="C96" s="42">
        <f>SUBTOTAL(3,C94:C95)</f>
        <v>0</v>
      </c>
      <c r="D96" s="523"/>
      <c r="E96" s="524"/>
      <c r="F96" s="524"/>
      <c r="G96" s="524"/>
      <c r="H96" s="44"/>
      <c r="I96" s="43"/>
      <c r="J96" s="44"/>
      <c r="K96" s="43"/>
      <c r="L96" s="44"/>
      <c r="M96" s="43"/>
      <c r="N96" s="44"/>
      <c r="O96" s="43"/>
      <c r="P96" s="43"/>
      <c r="Q96" s="44"/>
      <c r="R96" s="43"/>
      <c r="S96" s="49"/>
      <c r="T96" s="50"/>
      <c r="U96" s="53"/>
      <c r="V96" s="59"/>
      <c r="W96" s="58"/>
      <c r="X96" s="58"/>
      <c r="Y96" s="19"/>
      <c r="Z96" s="19"/>
    </row>
    <row r="97" spans="1:26" s="16" customFormat="1" ht="30" hidden="1" customHeight="1">
      <c r="B97" s="38"/>
      <c r="C97" s="173"/>
      <c r="D97" s="507"/>
      <c r="E97" s="508"/>
      <c r="F97" s="508"/>
      <c r="G97" s="509"/>
      <c r="H97" s="504"/>
      <c r="I97" s="504"/>
      <c r="J97" s="504"/>
      <c r="K97" s="504"/>
      <c r="L97" s="504"/>
      <c r="M97" s="504"/>
      <c r="N97" s="504"/>
      <c r="O97" s="504"/>
      <c r="P97" s="209"/>
      <c r="Q97" s="504"/>
      <c r="R97" s="504"/>
      <c r="S97" s="61"/>
      <c r="T97" s="61"/>
      <c r="U97" s="511"/>
      <c r="V97" s="512"/>
      <c r="W97" s="513"/>
      <c r="X97" s="58"/>
      <c r="Y97" s="19"/>
      <c r="Z97" s="19"/>
    </row>
    <row r="98" spans="1:26" s="16" customFormat="1" ht="30" hidden="1" customHeight="1">
      <c r="B98" s="38"/>
      <c r="C98" s="173"/>
      <c r="D98" s="507"/>
      <c r="E98" s="508"/>
      <c r="F98" s="508"/>
      <c r="G98" s="509"/>
      <c r="H98" s="504"/>
      <c r="I98" s="504"/>
      <c r="J98" s="504"/>
      <c r="K98" s="504"/>
      <c r="L98" s="504"/>
      <c r="M98" s="504"/>
      <c r="N98" s="504"/>
      <c r="O98" s="504"/>
      <c r="P98" s="209"/>
      <c r="Q98" s="504"/>
      <c r="R98" s="504"/>
      <c r="S98" s="61"/>
      <c r="T98" s="61"/>
      <c r="U98" s="511"/>
      <c r="V98" s="512"/>
      <c r="W98" s="513"/>
      <c r="X98" s="58"/>
      <c r="Y98" s="19"/>
      <c r="Z98" s="19"/>
    </row>
    <row r="99" spans="1:26" s="16" customFormat="1" ht="30" hidden="1" customHeight="1">
      <c r="B99" s="41" t="s">
        <v>31</v>
      </c>
      <c r="C99" s="42">
        <f>COUNTA(C97:C98)</f>
        <v>0</v>
      </c>
      <c r="D99" s="514"/>
      <c r="E99" s="515"/>
      <c r="F99" s="515"/>
      <c r="G99" s="515"/>
      <c r="H99" s="44"/>
      <c r="I99" s="43"/>
      <c r="J99" s="44"/>
      <c r="K99" s="43"/>
      <c r="L99" s="44"/>
      <c r="M99" s="43"/>
      <c r="N99" s="44"/>
      <c r="O99" s="43"/>
      <c r="P99" s="43"/>
      <c r="Q99" s="44"/>
      <c r="R99" s="43"/>
      <c r="S99" s="46"/>
      <c r="T99" s="59"/>
      <c r="U99" s="46"/>
      <c r="V99" s="59"/>
      <c r="W99" s="58"/>
      <c r="X99" s="58"/>
      <c r="Y99" s="19"/>
      <c r="Z99" s="19"/>
    </row>
    <row r="100" spans="1:26" s="16" customFormat="1" ht="30" hidden="1" customHeight="1">
      <c r="B100" s="41" t="s">
        <v>32</v>
      </c>
      <c r="C100" s="45">
        <f>C99+C96</f>
        <v>0</v>
      </c>
      <c r="D100" s="89"/>
      <c r="E100" s="90"/>
      <c r="F100" s="46"/>
      <c r="G100" s="47"/>
      <c r="H100" s="47"/>
      <c r="I100" s="47"/>
      <c r="J100" s="47"/>
      <c r="K100" s="47"/>
      <c r="L100" s="47"/>
      <c r="M100" s="48"/>
      <c r="N100" s="49"/>
      <c r="O100" s="50"/>
      <c r="P100" s="50"/>
      <c r="Q100" s="51"/>
      <c r="R100" s="40"/>
      <c r="S100" s="40"/>
      <c r="T100" s="40"/>
      <c r="U100" s="40"/>
      <c r="V100" s="40"/>
      <c r="W100" s="58"/>
      <c r="X100" s="58"/>
      <c r="Y100" s="19"/>
      <c r="Z100" s="19"/>
    </row>
    <row r="101" spans="1:26" s="16" customFormat="1" ht="9" hidden="1" customHeight="1"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spans="1:26" s="18" customFormat="1" ht="15.75" hidden="1">
      <c r="B102" s="65" t="s">
        <v>19</v>
      </c>
      <c r="C102" s="52"/>
      <c r="D102" s="52"/>
      <c r="E102" s="52"/>
      <c r="F102" s="46"/>
      <c r="G102" s="47"/>
      <c r="H102" s="47"/>
      <c r="I102" s="47"/>
      <c r="J102" s="47"/>
      <c r="K102" s="47"/>
      <c r="L102" s="47"/>
      <c r="M102" s="48"/>
      <c r="N102" s="49"/>
      <c r="O102" s="50"/>
      <c r="P102" s="50"/>
      <c r="Q102" s="53"/>
      <c r="R102" s="54"/>
      <c r="S102" s="55"/>
      <c r="T102" s="56"/>
      <c r="U102" s="56"/>
      <c r="V102" s="56"/>
      <c r="W102" s="56"/>
      <c r="X102" s="56"/>
    </row>
    <row r="103" spans="1:26" s="16" customFormat="1" ht="5.45" hidden="1" customHeight="1">
      <c r="B103" s="57"/>
      <c r="C103" s="52"/>
      <c r="D103" s="52"/>
      <c r="E103" s="52"/>
      <c r="F103" s="46"/>
      <c r="G103" s="47"/>
      <c r="H103" s="47"/>
      <c r="I103" s="47"/>
      <c r="J103" s="47"/>
      <c r="K103" s="47"/>
      <c r="L103" s="47"/>
      <c r="M103" s="48"/>
      <c r="N103" s="49"/>
      <c r="O103" s="50"/>
      <c r="P103" s="50"/>
      <c r="Q103" s="53"/>
      <c r="R103" s="40"/>
      <c r="S103" s="40"/>
      <c r="T103" s="40"/>
      <c r="U103" s="40"/>
      <c r="V103" s="40"/>
      <c r="W103" s="40"/>
      <c r="X103" s="40"/>
    </row>
    <row r="104" spans="1:26" s="19" customFormat="1" ht="30" hidden="1" customHeight="1">
      <c r="A104" s="16"/>
      <c r="B104" s="174" t="s">
        <v>20</v>
      </c>
      <c r="C104" s="37" t="s">
        <v>41</v>
      </c>
      <c r="D104" s="516" t="s">
        <v>22</v>
      </c>
      <c r="E104" s="517"/>
      <c r="F104" s="517"/>
      <c r="G104" s="518"/>
      <c r="H104" s="516" t="s">
        <v>23</v>
      </c>
      <c r="I104" s="518"/>
      <c r="J104" s="516" t="s">
        <v>24</v>
      </c>
      <c r="K104" s="518"/>
      <c r="L104" s="516" t="s">
        <v>25</v>
      </c>
      <c r="M104" s="518"/>
      <c r="N104" s="519" t="s">
        <v>26</v>
      </c>
      <c r="O104" s="519"/>
      <c r="P104" s="211"/>
      <c r="Q104" s="519" t="s">
        <v>193</v>
      </c>
      <c r="R104" s="519"/>
      <c r="S104" s="519" t="s">
        <v>29</v>
      </c>
      <c r="T104" s="519"/>
      <c r="U104" s="519"/>
      <c r="V104" s="519"/>
      <c r="W104" s="519"/>
      <c r="X104" s="58"/>
    </row>
    <row r="105" spans="1:26" s="16" customFormat="1" ht="30" hidden="1" customHeight="1">
      <c r="B105" s="182"/>
      <c r="C105" s="173"/>
      <c r="D105" s="507"/>
      <c r="E105" s="508"/>
      <c r="F105" s="508"/>
      <c r="G105" s="509"/>
      <c r="H105" s="507"/>
      <c r="I105" s="509"/>
      <c r="J105" s="504"/>
      <c r="K105" s="504"/>
      <c r="L105" s="510"/>
      <c r="M105" s="510"/>
      <c r="N105" s="510"/>
      <c r="O105" s="510"/>
      <c r="P105" s="210"/>
      <c r="Q105" s="504"/>
      <c r="R105" s="504"/>
      <c r="S105" s="505"/>
      <c r="T105" s="506"/>
      <c r="U105" s="506"/>
      <c r="V105" s="506"/>
      <c r="W105" s="506"/>
      <c r="X105" s="58"/>
      <c r="Y105" s="19"/>
      <c r="Z105" s="19"/>
    </row>
    <row r="106" spans="1:26" s="16" customFormat="1" ht="30" hidden="1" customHeight="1">
      <c r="B106" s="41" t="s">
        <v>194</v>
      </c>
      <c r="C106" s="42">
        <f>SUBTOTAL(3,C105:C105)</f>
        <v>0</v>
      </c>
      <c r="D106" s="43"/>
      <c r="E106" s="43"/>
      <c r="F106" s="43"/>
      <c r="G106" s="43"/>
      <c r="H106" s="44"/>
      <c r="I106" s="43"/>
      <c r="J106" s="44"/>
      <c r="K106" s="43"/>
      <c r="L106" s="44"/>
      <c r="M106" s="43"/>
      <c r="N106" s="44"/>
      <c r="O106" s="43"/>
      <c r="P106" s="43"/>
      <c r="Q106" s="44"/>
      <c r="R106" s="43"/>
      <c r="S106" s="49"/>
      <c r="T106" s="50"/>
      <c r="U106" s="53"/>
      <c r="V106" s="59"/>
      <c r="W106" s="58"/>
      <c r="X106" s="58"/>
      <c r="Y106" s="19"/>
      <c r="Z106" s="19"/>
    </row>
    <row r="107" spans="1:26" s="16" customFormat="1" ht="30" hidden="1" customHeight="1">
      <c r="B107" s="41" t="s">
        <v>32</v>
      </c>
      <c r="C107" s="45">
        <f>C106</f>
        <v>0</v>
      </c>
      <c r="D107" s="90"/>
      <c r="E107" s="90"/>
      <c r="F107" s="46"/>
      <c r="G107" s="47"/>
      <c r="H107" s="47"/>
      <c r="I107" s="47"/>
      <c r="J107" s="47"/>
      <c r="K107" s="47"/>
      <c r="L107" s="47"/>
      <c r="M107" s="48"/>
      <c r="N107" s="49"/>
      <c r="O107" s="50"/>
      <c r="P107" s="50"/>
      <c r="Q107" s="51"/>
      <c r="R107" s="40"/>
      <c r="S107" s="40"/>
      <c r="T107" s="40"/>
      <c r="U107" s="40"/>
      <c r="V107" s="40"/>
      <c r="W107" s="58"/>
      <c r="X107" s="58"/>
      <c r="Y107" s="19"/>
      <c r="Z107" s="19"/>
    </row>
    <row r="108" spans="1:26" s="24" customFormat="1"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58"/>
      <c r="X108" s="58"/>
      <c r="Y108" s="19"/>
      <c r="Z108" s="19"/>
    </row>
    <row r="109" spans="1:26" s="24" customFormat="1" ht="15.75">
      <c r="B109" s="62"/>
    </row>
  </sheetData>
  <mergeCells count="79">
    <mergeCell ref="B34:D34"/>
    <mergeCell ref="C13:D13"/>
    <mergeCell ref="C16:D16"/>
    <mergeCell ref="B20:D20"/>
    <mergeCell ref="C12:D12"/>
    <mergeCell ref="B11:B14"/>
    <mergeCell ref="B15:B18"/>
    <mergeCell ref="C11:D11"/>
    <mergeCell ref="B19:D19"/>
    <mergeCell ref="B80:C81"/>
    <mergeCell ref="C14:D14"/>
    <mergeCell ref="C15:D15"/>
    <mergeCell ref="C18:D18"/>
    <mergeCell ref="C17:D17"/>
    <mergeCell ref="C25:D25"/>
    <mergeCell ref="C26:D26"/>
    <mergeCell ref="B25:B28"/>
    <mergeCell ref="C28:D28"/>
    <mergeCell ref="C27:D27"/>
    <mergeCell ref="B29:B32"/>
    <mergeCell ref="C29:D29"/>
    <mergeCell ref="C30:D30"/>
    <mergeCell ref="C31:D31"/>
    <mergeCell ref="C32:D32"/>
    <mergeCell ref="B33:D33"/>
    <mergeCell ref="B82:C83"/>
    <mergeCell ref="B86:C87"/>
    <mergeCell ref="B84:C85"/>
    <mergeCell ref="Q93:R93"/>
    <mergeCell ref="U93:W93"/>
    <mergeCell ref="Q94:R94"/>
    <mergeCell ref="U94:W94"/>
    <mergeCell ref="D93:G93"/>
    <mergeCell ref="H93:I93"/>
    <mergeCell ref="J93:K93"/>
    <mergeCell ref="L93:M93"/>
    <mergeCell ref="N93:O93"/>
    <mergeCell ref="D94:G94"/>
    <mergeCell ref="H94:I94"/>
    <mergeCell ref="J94:K94"/>
    <mergeCell ref="L94:M94"/>
    <mergeCell ref="N94:O94"/>
    <mergeCell ref="Q95:R95"/>
    <mergeCell ref="U95:W95"/>
    <mergeCell ref="D96:G96"/>
    <mergeCell ref="D97:G97"/>
    <mergeCell ref="H97:I97"/>
    <mergeCell ref="J97:K97"/>
    <mergeCell ref="L97:M97"/>
    <mergeCell ref="N97:O97"/>
    <mergeCell ref="Q97:R97"/>
    <mergeCell ref="U97:W97"/>
    <mergeCell ref="D95:G95"/>
    <mergeCell ref="H95:I95"/>
    <mergeCell ref="J95:K95"/>
    <mergeCell ref="L95:M95"/>
    <mergeCell ref="N95:O95"/>
    <mergeCell ref="Q98:R98"/>
    <mergeCell ref="U98:W98"/>
    <mergeCell ref="D99:G99"/>
    <mergeCell ref="D104:G104"/>
    <mergeCell ref="H104:I104"/>
    <mergeCell ref="J104:K104"/>
    <mergeCell ref="L104:M104"/>
    <mergeCell ref="N104:O104"/>
    <mergeCell ref="Q104:R104"/>
    <mergeCell ref="S104:W104"/>
    <mergeCell ref="D98:G98"/>
    <mergeCell ref="H98:I98"/>
    <mergeCell ref="J98:K98"/>
    <mergeCell ref="L98:M98"/>
    <mergeCell ref="N98:O98"/>
    <mergeCell ref="Q105:R105"/>
    <mergeCell ref="S105:W105"/>
    <mergeCell ref="D105:G105"/>
    <mergeCell ref="H105:I105"/>
    <mergeCell ref="J105:K105"/>
    <mergeCell ref="L105:M105"/>
    <mergeCell ref="N105:O105"/>
  </mergeCells>
  <pageMargins left="0.5" right="0.25" top="0.25" bottom="0.25" header="0.3" footer="0.3"/>
  <pageSetup paperSize="9" scale="58" orientation="landscape" horizontalDpi="300" verticalDpi="300" r:id="rId1"/>
  <ignoredErrors>
    <ignoredError sqref="Q17 S28 S29 S30 S16 S14 R20:R23 R13:S13 R27:S27 S20:S23 S15 R17:S17 R31:S31 S24 R19:S19 S18 S25 S26" formula="1"/>
    <ignoredError sqref="Q81:Q8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V442"/>
  <sheetViews>
    <sheetView showGridLines="0" tabSelected="1" zoomScale="80" zoomScaleNormal="80" workbookViewId="0">
      <selection activeCell="D16" sqref="D16"/>
    </sheetView>
  </sheetViews>
  <sheetFormatPr defaultColWidth="9.140625" defaultRowHeight="15" outlineLevelRow="1" outlineLevelCol="1"/>
  <cols>
    <col min="1" max="1" width="0.85546875" style="66" customWidth="1"/>
    <col min="2" max="2" width="52.42578125" style="66" customWidth="1"/>
    <col min="3" max="4" width="10.42578125" style="66" customWidth="1" outlineLevel="1"/>
    <col min="5" max="5" width="11.7109375" style="66" customWidth="1" outlineLevel="1"/>
    <col min="6" max="8" width="10.42578125" style="66" customWidth="1" outlineLevel="1"/>
    <col min="9" max="9" width="12.42578125" style="68" customWidth="1" outlineLevel="1"/>
    <col min="10" max="16" width="10.42578125" style="68" customWidth="1" outlineLevel="1"/>
    <col min="17" max="24" width="10.42578125" style="67" customWidth="1" outlineLevel="1"/>
    <col min="25" max="25" width="10.42578125" style="141" customWidth="1" outlineLevel="1"/>
    <col min="26" max="50" width="10.42578125" style="67" customWidth="1" outlineLevel="1"/>
    <col min="51" max="53" width="13.28515625" style="130" customWidth="1"/>
    <col min="54" max="54" width="13.28515625" style="131" customWidth="1"/>
    <col min="55" max="55" width="13.5703125" style="66" customWidth="1"/>
    <col min="56" max="58" width="13.140625" style="66" customWidth="1"/>
    <col min="59" max="16384" width="9.140625" style="66"/>
  </cols>
  <sheetData>
    <row r="1" spans="1:126" s="2" customFormat="1" ht="15.75">
      <c r="B1" s="1" t="s">
        <v>0</v>
      </c>
      <c r="Y1" s="190"/>
      <c r="AY1" s="126"/>
      <c r="AZ1" s="126"/>
      <c r="BA1" s="126"/>
      <c r="BB1" s="126"/>
    </row>
    <row r="2" spans="1:126" s="2" customFormat="1" ht="15.75">
      <c r="B2" s="1" t="s">
        <v>1</v>
      </c>
      <c r="Y2" s="190"/>
      <c r="AY2" s="126"/>
      <c r="AZ2" s="126"/>
      <c r="BA2" s="126"/>
      <c r="BB2" s="126"/>
    </row>
    <row r="3" spans="1:126" s="2" customFormat="1" ht="15.75">
      <c r="B3" s="3"/>
      <c r="Y3" s="190"/>
      <c r="AY3" s="126"/>
      <c r="AZ3" s="126"/>
      <c r="BA3" s="126"/>
      <c r="BB3" s="126"/>
    </row>
    <row r="4" spans="1:126" s="6" customFormat="1" ht="20.25" customHeight="1">
      <c r="B4" s="4" t="s">
        <v>257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80"/>
      <c r="P4" s="80"/>
      <c r="Y4" s="191"/>
      <c r="AY4" s="127"/>
      <c r="AZ4" s="127"/>
      <c r="BA4" s="127"/>
      <c r="BB4" s="127"/>
    </row>
    <row r="5" spans="1:126" s="6" customFormat="1" ht="23.25"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Y5" s="191"/>
      <c r="AY5" s="127"/>
      <c r="AZ5" s="127"/>
      <c r="BA5" s="127"/>
      <c r="BB5" s="127"/>
    </row>
    <row r="6" spans="1:126" s="2" customFormat="1" ht="9" customHeight="1">
      <c r="B6" s="35"/>
      <c r="E6" s="168"/>
      <c r="Y6" s="190"/>
      <c r="AY6" s="126"/>
      <c r="AZ6" s="126"/>
      <c r="BA6" s="126"/>
      <c r="BB6" s="126"/>
    </row>
    <row r="7" spans="1:126" s="20" customFormat="1" ht="15.75">
      <c r="A7" s="241" t="s">
        <v>200</v>
      </c>
      <c r="B7" s="2"/>
      <c r="V7" s="2"/>
      <c r="Y7" s="192"/>
      <c r="AY7" s="128"/>
      <c r="AZ7" s="128"/>
      <c r="BA7" s="128"/>
      <c r="BB7" s="128"/>
    </row>
    <row r="8" spans="1:126" s="2" customFormat="1" ht="9" customHeight="1">
      <c r="B8" s="35"/>
      <c r="E8" s="168"/>
      <c r="Y8" s="190"/>
      <c r="AY8" s="126"/>
      <c r="AZ8" s="126"/>
      <c r="BA8" s="126"/>
      <c r="BB8" s="126"/>
    </row>
    <row r="9" spans="1:126" s="72" customFormat="1" ht="18">
      <c r="B9" s="242" t="s">
        <v>232</v>
      </c>
      <c r="C9" s="74"/>
      <c r="D9" s="74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19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93"/>
      <c r="AZ9" s="93"/>
      <c r="BA9" s="2" t="str">
        <f>'Sheet1_Summary Report'!T7</f>
        <v>Reported date: 05.07.2021</v>
      </c>
      <c r="BB9" s="93"/>
    </row>
    <row r="10" spans="1:126" s="75" customFormat="1" ht="6.6" customHeight="1" thickBot="1">
      <c r="B10" s="78"/>
      <c r="G10" s="78"/>
      <c r="H10" s="78"/>
      <c r="I10" s="78"/>
      <c r="J10" s="78"/>
      <c r="K10" s="79"/>
      <c r="L10" s="79"/>
      <c r="M10" s="79"/>
      <c r="N10" s="78"/>
      <c r="O10" s="78"/>
      <c r="P10" s="78"/>
      <c r="Q10" s="77"/>
      <c r="R10" s="76"/>
      <c r="BL10" s="129"/>
      <c r="BM10" s="129"/>
      <c r="BN10" s="129"/>
      <c r="BO10" s="129"/>
    </row>
    <row r="11" spans="1:126" ht="14.1" customHeight="1" thickTop="1">
      <c r="B11" s="564" t="s">
        <v>122</v>
      </c>
      <c r="C11" s="566" t="s">
        <v>220</v>
      </c>
      <c r="D11" s="567"/>
      <c r="E11" s="567"/>
      <c r="F11" s="568"/>
      <c r="G11" s="566" t="s">
        <v>221</v>
      </c>
      <c r="H11" s="567"/>
      <c r="I11" s="567"/>
      <c r="J11" s="568"/>
      <c r="K11" s="566" t="s">
        <v>222</v>
      </c>
      <c r="L11" s="567"/>
      <c r="M11" s="567"/>
      <c r="N11" s="568"/>
      <c r="O11" s="566" t="s">
        <v>223</v>
      </c>
      <c r="P11" s="567"/>
      <c r="Q11" s="567"/>
      <c r="R11" s="568"/>
      <c r="S11" s="566" t="s">
        <v>224</v>
      </c>
      <c r="T11" s="567"/>
      <c r="U11" s="567"/>
      <c r="V11" s="568"/>
      <c r="W11" s="566" t="s">
        <v>225</v>
      </c>
      <c r="X11" s="567"/>
      <c r="Y11" s="567"/>
      <c r="Z11" s="568"/>
      <c r="AA11" s="566" t="s">
        <v>226</v>
      </c>
      <c r="AB11" s="567"/>
      <c r="AC11" s="567"/>
      <c r="AD11" s="568"/>
      <c r="AE11" s="566" t="s">
        <v>227</v>
      </c>
      <c r="AF11" s="567"/>
      <c r="AG11" s="567"/>
      <c r="AH11" s="568"/>
      <c r="AI11" s="566" t="s">
        <v>228</v>
      </c>
      <c r="AJ11" s="567"/>
      <c r="AK11" s="567"/>
      <c r="AL11" s="568"/>
      <c r="AM11" s="566" t="s">
        <v>229</v>
      </c>
      <c r="AN11" s="567"/>
      <c r="AO11" s="567"/>
      <c r="AP11" s="568"/>
      <c r="AQ11" s="566" t="s">
        <v>230</v>
      </c>
      <c r="AR11" s="567"/>
      <c r="AS11" s="567"/>
      <c r="AT11" s="568"/>
      <c r="AU11" s="566" t="s">
        <v>231</v>
      </c>
      <c r="AV11" s="567"/>
      <c r="AW11" s="567"/>
      <c r="AX11" s="569"/>
      <c r="AY11" s="570" t="s">
        <v>269</v>
      </c>
      <c r="AZ11" s="571"/>
      <c r="BA11" s="571"/>
      <c r="BB11" s="572"/>
    </row>
    <row r="12" spans="1:126" s="70" customFormat="1" ht="45">
      <c r="B12" s="565"/>
      <c r="C12" s="437" t="s">
        <v>112</v>
      </c>
      <c r="D12" s="438" t="s">
        <v>209</v>
      </c>
      <c r="E12" s="438" t="s">
        <v>111</v>
      </c>
      <c r="F12" s="439" t="s">
        <v>110</v>
      </c>
      <c r="G12" s="437" t="s">
        <v>112</v>
      </c>
      <c r="H12" s="438" t="s">
        <v>209</v>
      </c>
      <c r="I12" s="438" t="s">
        <v>111</v>
      </c>
      <c r="J12" s="439" t="s">
        <v>110</v>
      </c>
      <c r="K12" s="437" t="s">
        <v>112</v>
      </c>
      <c r="L12" s="438" t="s">
        <v>209</v>
      </c>
      <c r="M12" s="438" t="s">
        <v>111</v>
      </c>
      <c r="N12" s="439" t="s">
        <v>110</v>
      </c>
      <c r="O12" s="437" t="s">
        <v>112</v>
      </c>
      <c r="P12" s="438" t="s">
        <v>209</v>
      </c>
      <c r="Q12" s="438" t="s">
        <v>111</v>
      </c>
      <c r="R12" s="439" t="s">
        <v>110</v>
      </c>
      <c r="S12" s="437" t="s">
        <v>112</v>
      </c>
      <c r="T12" s="438" t="s">
        <v>209</v>
      </c>
      <c r="U12" s="438" t="s">
        <v>111</v>
      </c>
      <c r="V12" s="439" t="s">
        <v>110</v>
      </c>
      <c r="W12" s="437" t="s">
        <v>112</v>
      </c>
      <c r="X12" s="438" t="s">
        <v>209</v>
      </c>
      <c r="Y12" s="438" t="s">
        <v>111</v>
      </c>
      <c r="Z12" s="439" t="s">
        <v>110</v>
      </c>
      <c r="AA12" s="437" t="s">
        <v>112</v>
      </c>
      <c r="AB12" s="438" t="s">
        <v>209</v>
      </c>
      <c r="AC12" s="438" t="s">
        <v>111</v>
      </c>
      <c r="AD12" s="439" t="s">
        <v>110</v>
      </c>
      <c r="AE12" s="437" t="s">
        <v>112</v>
      </c>
      <c r="AF12" s="438" t="s">
        <v>209</v>
      </c>
      <c r="AG12" s="438" t="s">
        <v>111</v>
      </c>
      <c r="AH12" s="439" t="s">
        <v>110</v>
      </c>
      <c r="AI12" s="437" t="s">
        <v>112</v>
      </c>
      <c r="AJ12" s="438" t="s">
        <v>209</v>
      </c>
      <c r="AK12" s="438" t="s">
        <v>111</v>
      </c>
      <c r="AL12" s="439" t="s">
        <v>110</v>
      </c>
      <c r="AM12" s="437" t="s">
        <v>112</v>
      </c>
      <c r="AN12" s="438" t="s">
        <v>209</v>
      </c>
      <c r="AO12" s="438" t="s">
        <v>111</v>
      </c>
      <c r="AP12" s="439" t="s">
        <v>110</v>
      </c>
      <c r="AQ12" s="437" t="s">
        <v>112</v>
      </c>
      <c r="AR12" s="438" t="s">
        <v>209</v>
      </c>
      <c r="AS12" s="438" t="s">
        <v>111</v>
      </c>
      <c r="AT12" s="439" t="s">
        <v>110</v>
      </c>
      <c r="AU12" s="437" t="s">
        <v>112</v>
      </c>
      <c r="AV12" s="438" t="s">
        <v>209</v>
      </c>
      <c r="AW12" s="438" t="s">
        <v>111</v>
      </c>
      <c r="AX12" s="440" t="s">
        <v>110</v>
      </c>
      <c r="AY12" s="441" t="s">
        <v>217</v>
      </c>
      <c r="AZ12" s="442" t="s">
        <v>218</v>
      </c>
      <c r="BA12" s="442" t="s">
        <v>219</v>
      </c>
      <c r="BB12" s="443" t="s">
        <v>260</v>
      </c>
    </row>
    <row r="13" spans="1:126" s="70" customFormat="1" ht="30.75" thickBot="1">
      <c r="B13" s="436"/>
      <c r="C13" s="444"/>
      <c r="D13" s="445"/>
      <c r="E13" s="446"/>
      <c r="F13" s="447"/>
      <c r="G13" s="444"/>
      <c r="H13" s="445"/>
      <c r="I13" s="446"/>
      <c r="J13" s="447"/>
      <c r="K13" s="444"/>
      <c r="L13" s="445"/>
      <c r="M13" s="446"/>
      <c r="N13" s="447"/>
      <c r="O13" s="444"/>
      <c r="P13" s="445"/>
      <c r="Q13" s="446"/>
      <c r="R13" s="447"/>
      <c r="S13" s="444"/>
      <c r="T13" s="445"/>
      <c r="U13" s="446"/>
      <c r="V13" s="447"/>
      <c r="W13" s="444"/>
      <c r="X13" s="445"/>
      <c r="Y13" s="446"/>
      <c r="Z13" s="447"/>
      <c r="AA13" s="444"/>
      <c r="AB13" s="445"/>
      <c r="AC13" s="446"/>
      <c r="AD13" s="447"/>
      <c r="AE13" s="444"/>
      <c r="AF13" s="445"/>
      <c r="AG13" s="446"/>
      <c r="AH13" s="447"/>
      <c r="AI13" s="444"/>
      <c r="AJ13" s="445"/>
      <c r="AK13" s="446"/>
      <c r="AL13" s="447"/>
      <c r="AM13" s="444"/>
      <c r="AN13" s="445"/>
      <c r="AO13" s="446"/>
      <c r="AP13" s="447"/>
      <c r="AQ13" s="444"/>
      <c r="AR13" s="445"/>
      <c r="AS13" s="446"/>
      <c r="AT13" s="447"/>
      <c r="AU13" s="444"/>
      <c r="AV13" s="445"/>
      <c r="AW13" s="446"/>
      <c r="AX13" s="448"/>
      <c r="AY13" s="449" t="s">
        <v>261</v>
      </c>
      <c r="AZ13" s="450" t="s">
        <v>262</v>
      </c>
      <c r="BA13" s="450" t="s">
        <v>263</v>
      </c>
      <c r="BB13" s="451" t="s">
        <v>264</v>
      </c>
    </row>
    <row r="14" spans="1:126" s="488" customFormat="1">
      <c r="B14" s="490" t="s">
        <v>271</v>
      </c>
      <c r="C14" s="259" t="s">
        <v>272</v>
      </c>
      <c r="D14" s="246" t="s">
        <v>274</v>
      </c>
      <c r="E14" s="246" t="s">
        <v>282</v>
      </c>
      <c r="F14" s="260" t="s">
        <v>283</v>
      </c>
      <c r="G14" s="259" t="s">
        <v>273</v>
      </c>
      <c r="H14" s="246" t="s">
        <v>275</v>
      </c>
      <c r="I14" s="246" t="s">
        <v>284</v>
      </c>
      <c r="J14" s="260" t="s">
        <v>285</v>
      </c>
      <c r="K14" s="259" t="s">
        <v>286</v>
      </c>
      <c r="L14" s="246" t="s">
        <v>287</v>
      </c>
      <c r="M14" s="246" t="s">
        <v>288</v>
      </c>
      <c r="N14" s="260" t="s">
        <v>289</v>
      </c>
      <c r="O14" s="259" t="s">
        <v>290</v>
      </c>
      <c r="P14" s="246" t="s">
        <v>291</v>
      </c>
      <c r="Q14" s="246" t="s">
        <v>292</v>
      </c>
      <c r="R14" s="260" t="s">
        <v>293</v>
      </c>
      <c r="S14" s="259" t="s">
        <v>294</v>
      </c>
      <c r="T14" s="246" t="s">
        <v>295</v>
      </c>
      <c r="U14" s="246" t="s">
        <v>296</v>
      </c>
      <c r="V14" s="260" t="s">
        <v>297</v>
      </c>
      <c r="W14" s="259" t="s">
        <v>298</v>
      </c>
      <c r="X14" s="246" t="s">
        <v>299</v>
      </c>
      <c r="Y14" s="246" t="s">
        <v>300</v>
      </c>
      <c r="Z14" s="260" t="s">
        <v>301</v>
      </c>
      <c r="AA14" s="259" t="s">
        <v>302</v>
      </c>
      <c r="AB14" s="246" t="s">
        <v>303</v>
      </c>
      <c r="AC14" s="246" t="s">
        <v>304</v>
      </c>
      <c r="AD14" s="260" t="s">
        <v>305</v>
      </c>
      <c r="AE14" s="259" t="s">
        <v>306</v>
      </c>
      <c r="AF14" s="246" t="s">
        <v>307</v>
      </c>
      <c r="AG14" s="246" t="s">
        <v>308</v>
      </c>
      <c r="AH14" s="260" t="s">
        <v>309</v>
      </c>
      <c r="AI14" s="259" t="s">
        <v>310</v>
      </c>
      <c r="AJ14" s="246" t="s">
        <v>311</v>
      </c>
      <c r="AK14" s="246" t="s">
        <v>312</v>
      </c>
      <c r="AL14" s="260" t="s">
        <v>313</v>
      </c>
      <c r="AM14" s="259" t="s">
        <v>314</v>
      </c>
      <c r="AN14" s="246" t="s">
        <v>315</v>
      </c>
      <c r="AO14" s="246" t="s">
        <v>316</v>
      </c>
      <c r="AP14" s="260" t="s">
        <v>317</v>
      </c>
      <c r="AQ14" s="259" t="s">
        <v>318</v>
      </c>
      <c r="AR14" s="246" t="s">
        <v>319</v>
      </c>
      <c r="AS14" s="246" t="s">
        <v>320</v>
      </c>
      <c r="AT14" s="260" t="s">
        <v>321</v>
      </c>
      <c r="AU14" s="259" t="s">
        <v>322</v>
      </c>
      <c r="AV14" s="246" t="s">
        <v>323</v>
      </c>
      <c r="AW14" s="246" t="s">
        <v>324</v>
      </c>
      <c r="AX14" s="260" t="s">
        <v>325</v>
      </c>
      <c r="AY14" s="496"/>
      <c r="AZ14" s="497"/>
      <c r="BA14" s="497"/>
      <c r="BB14" s="498"/>
      <c r="BD14" s="489"/>
      <c r="BZ14" s="66" t="s">
        <v>418</v>
      </c>
      <c r="CA14" s="66" t="s">
        <v>421</v>
      </c>
      <c r="CB14" s="66" t="s">
        <v>433</v>
      </c>
      <c r="CC14" s="66" t="s">
        <v>445</v>
      </c>
      <c r="CD14" s="66"/>
      <c r="CE14" s="66" t="s">
        <v>422</v>
      </c>
      <c r="CF14" s="66" t="s">
        <v>434</v>
      </c>
      <c r="CG14" s="66" t="s">
        <v>446</v>
      </c>
      <c r="CH14" s="66"/>
      <c r="CI14" s="66" t="s">
        <v>423</v>
      </c>
      <c r="CJ14" s="66" t="s">
        <v>435</v>
      </c>
      <c r="CK14" s="66" t="s">
        <v>447</v>
      </c>
      <c r="CL14" s="66"/>
      <c r="CM14" s="66" t="s">
        <v>424</v>
      </c>
      <c r="CN14" s="66" t="s">
        <v>436</v>
      </c>
      <c r="CO14" s="66" t="s">
        <v>448</v>
      </c>
      <c r="CP14" s="66"/>
      <c r="CQ14" s="66" t="s">
        <v>425</v>
      </c>
      <c r="CR14" s="66" t="s">
        <v>437</v>
      </c>
      <c r="CS14" s="66" t="s">
        <v>449</v>
      </c>
      <c r="CT14" s="66"/>
      <c r="CU14" s="66" t="s">
        <v>426</v>
      </c>
      <c r="CV14" s="66" t="s">
        <v>438</v>
      </c>
      <c r="CW14" s="66" t="s">
        <v>450</v>
      </c>
      <c r="CX14" s="66"/>
      <c r="CY14" s="66" t="s">
        <v>427</v>
      </c>
      <c r="CZ14" s="66" t="s">
        <v>439</v>
      </c>
      <c r="DA14" s="66" t="s">
        <v>451</v>
      </c>
      <c r="DB14" s="66"/>
      <c r="DC14" s="66" t="s">
        <v>428</v>
      </c>
      <c r="DD14" s="66" t="s">
        <v>440</v>
      </c>
      <c r="DE14" s="66" t="s">
        <v>452</v>
      </c>
      <c r="DF14" s="66"/>
      <c r="DG14" s="66" t="s">
        <v>429</v>
      </c>
      <c r="DH14" s="66" t="s">
        <v>441</v>
      </c>
      <c r="DI14" s="66" t="s">
        <v>453</v>
      </c>
      <c r="DJ14" s="66"/>
      <c r="DK14" s="66" t="s">
        <v>430</v>
      </c>
      <c r="DL14" s="66" t="s">
        <v>442</v>
      </c>
      <c r="DM14" s="66" t="s">
        <v>454</v>
      </c>
      <c r="DN14" s="66"/>
      <c r="DO14" s="66" t="s">
        <v>431</v>
      </c>
      <c r="DP14" s="66" t="s">
        <v>443</v>
      </c>
      <c r="DQ14" s="66" t="s">
        <v>455</v>
      </c>
      <c r="DR14" s="66"/>
      <c r="DS14" s="66" t="s">
        <v>432</v>
      </c>
      <c r="DT14" s="66" t="s">
        <v>444</v>
      </c>
      <c r="DU14" s="66" t="s">
        <v>456</v>
      </c>
      <c r="DV14" s="66"/>
    </row>
    <row r="15" spans="1:126" ht="14.1" customHeight="1" outlineLevel="1">
      <c r="B15" s="364"/>
      <c r="C15" s="265"/>
      <c r="D15" s="246"/>
      <c r="E15" s="83"/>
      <c r="F15" s="266"/>
      <c r="G15" s="265"/>
      <c r="H15" s="246"/>
      <c r="I15" s="83"/>
      <c r="J15" s="266"/>
      <c r="K15" s="265"/>
      <c r="L15" s="246"/>
      <c r="M15" s="83"/>
      <c r="N15" s="266"/>
      <c r="O15" s="265"/>
      <c r="P15" s="246"/>
      <c r="Q15" s="83"/>
      <c r="R15" s="266"/>
      <c r="S15" s="265"/>
      <c r="T15" s="246"/>
      <c r="U15" s="83"/>
      <c r="V15" s="266"/>
      <c r="W15" s="265"/>
      <c r="X15" s="246"/>
      <c r="Y15" s="83"/>
      <c r="Z15" s="266"/>
      <c r="AA15" s="265"/>
      <c r="AB15" s="246"/>
      <c r="AC15" s="83"/>
      <c r="AD15" s="266"/>
      <c r="AE15" s="265"/>
      <c r="AF15" s="246"/>
      <c r="AG15" s="83"/>
      <c r="AH15" s="266"/>
      <c r="AI15" s="265"/>
      <c r="AJ15" s="246"/>
      <c r="AK15" s="83"/>
      <c r="AL15" s="266"/>
      <c r="AM15" s="265"/>
      <c r="AN15" s="246"/>
      <c r="AO15" s="83"/>
      <c r="AP15" s="266"/>
      <c r="AQ15" s="265"/>
      <c r="AR15" s="246"/>
      <c r="AS15" s="83"/>
      <c r="AT15" s="266"/>
      <c r="AU15" s="265"/>
      <c r="AV15" s="246"/>
      <c r="AW15" s="83"/>
      <c r="AX15" s="284"/>
      <c r="AY15" s="393"/>
      <c r="AZ15" s="394"/>
      <c r="BA15" s="394"/>
      <c r="BB15" s="405"/>
      <c r="BC15" s="197"/>
      <c r="BD15" s="195"/>
    </row>
    <row r="16" spans="1:126" s="120" customFormat="1" ht="15.75" thickBot="1">
      <c r="B16" s="367" t="s">
        <v>51</v>
      </c>
      <c r="C16" s="274">
        <f>IFERROR(SUM(CA14,CA15)/ COUNT(CA14,CA15),0)</f>
        <v>0</v>
      </c>
      <c r="D16" s="275">
        <f t="shared" ref="D16:E16" si="0">IFERROR(SUM(CB14,CB15)/ COUNT(CB14,CB15),0)</f>
        <v>0</v>
      </c>
      <c r="E16" s="275">
        <f t="shared" si="0"/>
        <v>0</v>
      </c>
      <c r="F16" s="277">
        <f>IFERROR(E16/D16,0)</f>
        <v>0</v>
      </c>
      <c r="G16" s="274">
        <f>IFERROR(SUM(CE14,CE15)/ COUNT(CE14,CE15),0)</f>
        <v>0</v>
      </c>
      <c r="H16" s="275">
        <f t="shared" ref="H16" si="1">IFERROR(SUM(CF14,CF15)/ COUNT(CF14,CF15),0)</f>
        <v>0</v>
      </c>
      <c r="I16" s="275">
        <f t="shared" ref="I16" si="2">IFERROR(SUM(CG14,CG15)/ COUNT(CG14,CG15),0)</f>
        <v>0</v>
      </c>
      <c r="J16" s="277">
        <f t="shared" ref="J16" si="3">IFERROR(I16/H16,0)</f>
        <v>0</v>
      </c>
      <c r="K16" s="274">
        <f t="shared" ref="K16" si="4">IFERROR(SUM(CI14,CI15)/ COUNT(CI14,CI15),0)</f>
        <v>0</v>
      </c>
      <c r="L16" s="275">
        <f t="shared" ref="L16" si="5">IFERROR(SUM(CJ14,CJ15)/ COUNT(CJ14,CJ15),0)</f>
        <v>0</v>
      </c>
      <c r="M16" s="275">
        <f t="shared" ref="M16" si="6">IFERROR(SUM(CK14,CK15)/ COUNT(CK14,CK15),0)</f>
        <v>0</v>
      </c>
      <c r="N16" s="277">
        <f t="shared" ref="N16" si="7">IFERROR(M16/L16,0)</f>
        <v>0</v>
      </c>
      <c r="O16" s="274">
        <f t="shared" ref="O16" si="8">IFERROR(SUM(CM14,CM15)/ COUNT(CM14,CM15),0)</f>
        <v>0</v>
      </c>
      <c r="P16" s="275">
        <f t="shared" ref="P16" si="9">IFERROR(SUM(CN14,CN15)/ COUNT(CN14,CN15),0)</f>
        <v>0</v>
      </c>
      <c r="Q16" s="275">
        <f t="shared" ref="Q16" si="10">IFERROR(SUM(CO14,CO15)/ COUNT(CO14,CO15),0)</f>
        <v>0</v>
      </c>
      <c r="R16" s="277">
        <f t="shared" ref="R16" si="11">IFERROR(Q16/P16,0)</f>
        <v>0</v>
      </c>
      <c r="S16" s="274">
        <f t="shared" ref="S16" si="12">IFERROR(SUM(CQ14,CQ15)/ COUNT(CQ14,CQ15),0)</f>
        <v>0</v>
      </c>
      <c r="T16" s="275">
        <f t="shared" ref="T16" si="13">IFERROR(SUM(CR14,CR15)/ COUNT(CR14,CR15),0)</f>
        <v>0</v>
      </c>
      <c r="U16" s="275">
        <f t="shared" ref="U16" si="14">IFERROR(SUM(CS14,CS15)/ COUNT(CS14,CS15),0)</f>
        <v>0</v>
      </c>
      <c r="V16" s="277">
        <f t="shared" ref="V16" si="15">IFERROR(U16/T16,0)</f>
        <v>0</v>
      </c>
      <c r="W16" s="274">
        <f t="shared" ref="W16" si="16">IFERROR(SUM(CU14,CU15)/ COUNT(CU14,CU15),0)</f>
        <v>0</v>
      </c>
      <c r="X16" s="275">
        <f t="shared" ref="X16" si="17">IFERROR(SUM(CV14,CV15)/ COUNT(CV14,CV15),0)</f>
        <v>0</v>
      </c>
      <c r="Y16" s="275">
        <f t="shared" ref="Y16" si="18">IFERROR(SUM(CW14,CW15)/ COUNT(CW14,CW15),0)</f>
        <v>0</v>
      </c>
      <c r="Z16" s="277">
        <f t="shared" ref="Z16" si="19">IFERROR(Y16/X16,0)</f>
        <v>0</v>
      </c>
      <c r="AA16" s="274">
        <f t="shared" ref="AA16" si="20">IFERROR(SUM(CY14,CY15)/ COUNT(CY14,CY15),0)</f>
        <v>0</v>
      </c>
      <c r="AB16" s="275">
        <f t="shared" ref="AB16" si="21">IFERROR(SUM(CZ14,CZ15)/ COUNT(CZ14,CZ15),0)</f>
        <v>0</v>
      </c>
      <c r="AC16" s="275">
        <f t="shared" ref="AC16" si="22">IFERROR(SUM(DA14,DA15)/ COUNT(DA14,DA15),0)</f>
        <v>0</v>
      </c>
      <c r="AD16" s="277">
        <f t="shared" ref="AD16" si="23">IFERROR(AC16/AB16,0)</f>
        <v>0</v>
      </c>
      <c r="AE16" s="274">
        <f t="shared" ref="AE16" si="24">IFERROR(SUM(DC14,DC15)/ COUNT(DC14,DC15),0)</f>
        <v>0</v>
      </c>
      <c r="AF16" s="275">
        <f t="shared" ref="AF16" si="25">IFERROR(SUM(DD14,DD15)/ COUNT(DD14,DD15),0)</f>
        <v>0</v>
      </c>
      <c r="AG16" s="275">
        <f t="shared" ref="AG16" si="26">IFERROR(SUM(DE14,DE15)/ COUNT(DE14,DE15),0)</f>
        <v>0</v>
      </c>
      <c r="AH16" s="277">
        <f t="shared" ref="AH16" si="27">IFERROR(AG16/AF16,0)</f>
        <v>0</v>
      </c>
      <c r="AI16" s="274">
        <f t="shared" ref="AI16" si="28">IFERROR(SUM(DG14,DG15)/ COUNT(DG14,DG15),0)</f>
        <v>0</v>
      </c>
      <c r="AJ16" s="275">
        <f t="shared" ref="AJ16" si="29">IFERROR(SUM(DH14,DH15)/ COUNT(DH14,DH15),0)</f>
        <v>0</v>
      </c>
      <c r="AK16" s="275">
        <f t="shared" ref="AK16" si="30">IFERROR(SUM(DI14,DI15)/ COUNT(DI14,DI15),0)</f>
        <v>0</v>
      </c>
      <c r="AL16" s="277">
        <f>IFERROR(AK16/AJ16,0)</f>
        <v>0</v>
      </c>
      <c r="AM16" s="274">
        <f t="shared" ref="AM16" si="31">IFERROR(SUM(DK14,DK15)/ COUNT(DK14,DK15),0)</f>
        <v>0</v>
      </c>
      <c r="AN16" s="275">
        <f t="shared" ref="AN16" si="32">IFERROR(SUM(DL14,DL15)/ COUNT(DL14,DL15),0)</f>
        <v>0</v>
      </c>
      <c r="AO16" s="275">
        <f t="shared" ref="AO16" si="33">IFERROR(SUM(DM14,DM15)/ COUNT(DM14,DM15),0)</f>
        <v>0</v>
      </c>
      <c r="AP16" s="277">
        <f t="shared" ref="AP16" si="34">IFERROR(AO16/AN16,0)</f>
        <v>0</v>
      </c>
      <c r="AQ16" s="274">
        <f t="shared" ref="AQ16" si="35">IFERROR(SUM(DO14,DO15)/ COUNT(DO14,DO15),0)</f>
        <v>0</v>
      </c>
      <c r="AR16" s="275">
        <f t="shared" ref="AR16" si="36">IFERROR(SUM(DP14,DP15)/ COUNT(DP14,DP15),0)</f>
        <v>0</v>
      </c>
      <c r="AS16" s="275">
        <f t="shared" ref="AS16" si="37">IFERROR(SUM(DQ14,DQ15)/ COUNT(DQ14,DQ15),0)</f>
        <v>0</v>
      </c>
      <c r="AT16" s="277">
        <f t="shared" ref="AT16" si="38">IFERROR(AS16/AR16,0)</f>
        <v>0</v>
      </c>
      <c r="AU16" s="274">
        <f t="shared" ref="AU16" si="39">IFERROR(SUM(DS14,DS15)/ COUNT(DS14,DS15),0)</f>
        <v>0</v>
      </c>
      <c r="AV16" s="275">
        <f t="shared" ref="AV16" si="40">IFERROR(SUM(DT14,DT15)/ COUNT(DT14,DT15),0)</f>
        <v>0</v>
      </c>
      <c r="AW16" s="275">
        <f t="shared" ref="AW16" si="41">IFERROR(SUM(DU14,DU15)/ COUNT(DU14,DU15),0)</f>
        <v>0</v>
      </c>
      <c r="AX16" s="277">
        <f t="shared" ref="AX16" si="42">IFERROR(AW16/AV16,0)</f>
        <v>0</v>
      </c>
      <c r="AY16" s="383">
        <f t="shared" ref="AI16:BB16" si="43">SUM(AY14:AY15)/3</f>
        <v>0</v>
      </c>
      <c r="AZ16" s="384">
        <f t="shared" si="43"/>
        <v>0</v>
      </c>
      <c r="BA16" s="384">
        <f t="shared" si="43"/>
        <v>0</v>
      </c>
      <c r="BB16" s="385">
        <f t="shared" si="43"/>
        <v>0</v>
      </c>
      <c r="BC16" s="198"/>
      <c r="BD16" s="195"/>
      <c r="CA16" s="66"/>
      <c r="CB16" s="66"/>
      <c r="CC16" s="66"/>
      <c r="CD16" s="66"/>
      <c r="CE16" s="66"/>
      <c r="CF16" s="66"/>
      <c r="CG16" s="66"/>
      <c r="CH16" s="66"/>
      <c r="CI16" s="66"/>
    </row>
    <row r="17" spans="1:126" s="433" customFormat="1" ht="15.6" customHeight="1">
      <c r="B17" s="434"/>
      <c r="C17" s="435"/>
      <c r="D17" s="435"/>
      <c r="E17" s="435"/>
      <c r="G17" s="435"/>
      <c r="H17" s="435"/>
      <c r="I17" s="435"/>
      <c r="K17" s="435"/>
      <c r="L17" s="435"/>
      <c r="M17" s="435"/>
      <c r="O17" s="435"/>
      <c r="P17" s="435"/>
      <c r="Q17" s="435"/>
      <c r="S17" s="435"/>
      <c r="T17" s="435"/>
      <c r="U17" s="435"/>
      <c r="W17" s="435"/>
      <c r="X17" s="435"/>
      <c r="Y17" s="435"/>
      <c r="AA17" s="435"/>
      <c r="AB17" s="435"/>
      <c r="AC17" s="435"/>
      <c r="AE17" s="435"/>
      <c r="AF17" s="435"/>
      <c r="AG17" s="435"/>
      <c r="AI17" s="435"/>
      <c r="AJ17" s="435"/>
      <c r="AK17" s="435"/>
      <c r="AM17" s="435"/>
      <c r="AN17" s="435"/>
      <c r="AO17" s="435"/>
      <c r="AQ17" s="435"/>
      <c r="AR17" s="435"/>
      <c r="AS17" s="435"/>
      <c r="AU17" s="435"/>
      <c r="AV17" s="435"/>
      <c r="AW17" s="435"/>
      <c r="AY17" s="435"/>
      <c r="AZ17" s="435"/>
      <c r="BA17" s="435"/>
    </row>
    <row r="18" spans="1:126" s="2" customFormat="1" ht="18" customHeight="1">
      <c r="B18" s="242" t="s">
        <v>238</v>
      </c>
      <c r="E18" s="349"/>
      <c r="I18" s="349"/>
      <c r="M18" s="349"/>
      <c r="Q18" s="349"/>
      <c r="U18" s="349"/>
      <c r="Y18" s="349"/>
      <c r="AC18" s="349"/>
      <c r="AG18" s="349"/>
      <c r="AK18" s="349"/>
      <c r="AO18" s="349"/>
      <c r="AS18" s="349"/>
      <c r="AU18" s="344"/>
      <c r="AV18" s="344"/>
      <c r="AW18" s="349"/>
      <c r="AY18" s="126"/>
      <c r="AZ18" s="126"/>
      <c r="BA18" s="126"/>
      <c r="BB18" s="126"/>
    </row>
    <row r="19" spans="1:126" s="75" customFormat="1" ht="6.6" customHeight="1" thickBot="1">
      <c r="B19" s="78"/>
      <c r="G19" s="78"/>
      <c r="H19" s="78"/>
      <c r="I19" s="78"/>
      <c r="J19" s="78"/>
      <c r="K19" s="79"/>
      <c r="L19" s="79"/>
      <c r="M19" s="79"/>
      <c r="N19" s="78"/>
      <c r="O19" s="78"/>
      <c r="P19" s="78"/>
      <c r="Q19" s="77"/>
      <c r="R19" s="76"/>
      <c r="BL19" s="129"/>
      <c r="BM19" s="129"/>
      <c r="BN19" s="129"/>
      <c r="BO19" s="129"/>
    </row>
    <row r="20" spans="1:126" ht="14.1" customHeight="1" thickTop="1">
      <c r="B20" s="564" t="s">
        <v>122</v>
      </c>
      <c r="C20" s="566" t="s">
        <v>113</v>
      </c>
      <c r="D20" s="567"/>
      <c r="E20" s="567"/>
      <c r="F20" s="568"/>
      <c r="G20" s="566" t="s">
        <v>114</v>
      </c>
      <c r="H20" s="567"/>
      <c r="I20" s="567"/>
      <c r="J20" s="568"/>
      <c r="K20" s="566" t="s">
        <v>115</v>
      </c>
      <c r="L20" s="567"/>
      <c r="M20" s="567"/>
      <c r="N20" s="568"/>
      <c r="O20" s="566" t="s">
        <v>116</v>
      </c>
      <c r="P20" s="567"/>
      <c r="Q20" s="567"/>
      <c r="R20" s="568"/>
      <c r="S20" s="566" t="s">
        <v>117</v>
      </c>
      <c r="T20" s="567"/>
      <c r="U20" s="567"/>
      <c r="V20" s="568"/>
      <c r="W20" s="566" t="s">
        <v>118</v>
      </c>
      <c r="X20" s="567"/>
      <c r="Y20" s="567"/>
      <c r="Z20" s="568"/>
      <c r="AA20" s="566" t="s">
        <v>119</v>
      </c>
      <c r="AB20" s="567"/>
      <c r="AC20" s="567"/>
      <c r="AD20" s="568"/>
      <c r="AE20" s="566" t="s">
        <v>120</v>
      </c>
      <c r="AF20" s="567"/>
      <c r="AG20" s="567"/>
      <c r="AH20" s="568"/>
      <c r="AI20" s="566" t="s">
        <v>121</v>
      </c>
      <c r="AJ20" s="567"/>
      <c r="AK20" s="567"/>
      <c r="AL20" s="568"/>
      <c r="AM20" s="566" t="s">
        <v>181</v>
      </c>
      <c r="AN20" s="567"/>
      <c r="AO20" s="567"/>
      <c r="AP20" s="568"/>
      <c r="AQ20" s="566" t="s">
        <v>182</v>
      </c>
      <c r="AR20" s="567"/>
      <c r="AS20" s="567"/>
      <c r="AT20" s="568"/>
      <c r="AU20" s="566" t="s">
        <v>183</v>
      </c>
      <c r="AV20" s="567"/>
      <c r="AW20" s="567"/>
      <c r="AX20" s="568"/>
      <c r="AY20" s="570" t="s">
        <v>268</v>
      </c>
      <c r="AZ20" s="571"/>
      <c r="BA20" s="571"/>
      <c r="BB20" s="572"/>
      <c r="BC20" s="561" t="s">
        <v>216</v>
      </c>
      <c r="BD20" s="562"/>
      <c r="BE20" s="562"/>
      <c r="BF20" s="563"/>
    </row>
    <row r="21" spans="1:126" s="70" customFormat="1" ht="45">
      <c r="B21" s="565"/>
      <c r="C21" s="437" t="s">
        <v>112</v>
      </c>
      <c r="D21" s="438" t="s">
        <v>209</v>
      </c>
      <c r="E21" s="438" t="s">
        <v>111</v>
      </c>
      <c r="F21" s="439" t="s">
        <v>110</v>
      </c>
      <c r="G21" s="437" t="s">
        <v>112</v>
      </c>
      <c r="H21" s="438" t="s">
        <v>209</v>
      </c>
      <c r="I21" s="438" t="s">
        <v>111</v>
      </c>
      <c r="J21" s="439" t="s">
        <v>110</v>
      </c>
      <c r="K21" s="437" t="s">
        <v>112</v>
      </c>
      <c r="L21" s="438" t="s">
        <v>209</v>
      </c>
      <c r="M21" s="438" t="s">
        <v>111</v>
      </c>
      <c r="N21" s="439" t="s">
        <v>110</v>
      </c>
      <c r="O21" s="437" t="s">
        <v>112</v>
      </c>
      <c r="P21" s="438" t="s">
        <v>209</v>
      </c>
      <c r="Q21" s="438" t="s">
        <v>111</v>
      </c>
      <c r="R21" s="439" t="s">
        <v>110</v>
      </c>
      <c r="S21" s="437" t="s">
        <v>112</v>
      </c>
      <c r="T21" s="438" t="s">
        <v>209</v>
      </c>
      <c r="U21" s="438" t="s">
        <v>111</v>
      </c>
      <c r="V21" s="439" t="s">
        <v>110</v>
      </c>
      <c r="W21" s="437" t="s">
        <v>112</v>
      </c>
      <c r="X21" s="438" t="s">
        <v>209</v>
      </c>
      <c r="Y21" s="438" t="s">
        <v>111</v>
      </c>
      <c r="Z21" s="439" t="s">
        <v>110</v>
      </c>
      <c r="AA21" s="437" t="s">
        <v>112</v>
      </c>
      <c r="AB21" s="438" t="s">
        <v>209</v>
      </c>
      <c r="AC21" s="438" t="s">
        <v>111</v>
      </c>
      <c r="AD21" s="439" t="s">
        <v>110</v>
      </c>
      <c r="AE21" s="437" t="s">
        <v>112</v>
      </c>
      <c r="AF21" s="438" t="s">
        <v>209</v>
      </c>
      <c r="AG21" s="438" t="s">
        <v>111</v>
      </c>
      <c r="AH21" s="439" t="s">
        <v>110</v>
      </c>
      <c r="AI21" s="437" t="s">
        <v>112</v>
      </c>
      <c r="AJ21" s="438" t="s">
        <v>209</v>
      </c>
      <c r="AK21" s="438" t="s">
        <v>111</v>
      </c>
      <c r="AL21" s="439" t="s">
        <v>110</v>
      </c>
      <c r="AM21" s="437" t="s">
        <v>112</v>
      </c>
      <c r="AN21" s="438" t="s">
        <v>209</v>
      </c>
      <c r="AO21" s="438" t="s">
        <v>111</v>
      </c>
      <c r="AP21" s="439" t="s">
        <v>110</v>
      </c>
      <c r="AQ21" s="437" t="s">
        <v>112</v>
      </c>
      <c r="AR21" s="438" t="s">
        <v>209</v>
      </c>
      <c r="AS21" s="438" t="s">
        <v>111</v>
      </c>
      <c r="AT21" s="439" t="s">
        <v>110</v>
      </c>
      <c r="AU21" s="437" t="s">
        <v>112</v>
      </c>
      <c r="AV21" s="438" t="s">
        <v>209</v>
      </c>
      <c r="AW21" s="438" t="s">
        <v>111</v>
      </c>
      <c r="AX21" s="440" t="s">
        <v>110</v>
      </c>
      <c r="AY21" s="441" t="s">
        <v>217</v>
      </c>
      <c r="AZ21" s="442" t="s">
        <v>218</v>
      </c>
      <c r="BA21" s="442" t="s">
        <v>219</v>
      </c>
      <c r="BB21" s="443" t="s">
        <v>260</v>
      </c>
      <c r="BC21" s="453" t="s">
        <v>217</v>
      </c>
      <c r="BD21" s="454" t="s">
        <v>218</v>
      </c>
      <c r="BE21" s="454" t="s">
        <v>219</v>
      </c>
      <c r="BF21" s="455" t="s">
        <v>260</v>
      </c>
    </row>
    <row r="22" spans="1:126" s="70" customFormat="1" ht="30.75" thickBot="1">
      <c r="B22" s="436"/>
      <c r="C22" s="444"/>
      <c r="D22" s="445"/>
      <c r="E22" s="446"/>
      <c r="F22" s="447"/>
      <c r="G22" s="444"/>
      <c r="H22" s="445"/>
      <c r="I22" s="446"/>
      <c r="J22" s="447"/>
      <c r="K22" s="444"/>
      <c r="L22" s="445"/>
      <c r="M22" s="446"/>
      <c r="N22" s="447"/>
      <c r="O22" s="444"/>
      <c r="P22" s="445"/>
      <c r="Q22" s="446"/>
      <c r="R22" s="447"/>
      <c r="S22" s="444"/>
      <c r="T22" s="445"/>
      <c r="U22" s="446"/>
      <c r="V22" s="447"/>
      <c r="W22" s="444"/>
      <c r="X22" s="445"/>
      <c r="Y22" s="446"/>
      <c r="Z22" s="447"/>
      <c r="AA22" s="444"/>
      <c r="AB22" s="445"/>
      <c r="AC22" s="446"/>
      <c r="AD22" s="447"/>
      <c r="AE22" s="444"/>
      <c r="AF22" s="445"/>
      <c r="AG22" s="446"/>
      <c r="AH22" s="447"/>
      <c r="AI22" s="444"/>
      <c r="AJ22" s="445"/>
      <c r="AK22" s="446"/>
      <c r="AL22" s="447"/>
      <c r="AM22" s="444"/>
      <c r="AN22" s="445"/>
      <c r="AO22" s="446"/>
      <c r="AP22" s="447"/>
      <c r="AQ22" s="444"/>
      <c r="AR22" s="445"/>
      <c r="AS22" s="446"/>
      <c r="AT22" s="447"/>
      <c r="AU22" s="444"/>
      <c r="AV22" s="445"/>
      <c r="AW22" s="446"/>
      <c r="AX22" s="448"/>
      <c r="AY22" s="449" t="s">
        <v>261</v>
      </c>
      <c r="AZ22" s="450" t="s">
        <v>262</v>
      </c>
      <c r="BA22" s="450" t="s">
        <v>263</v>
      </c>
      <c r="BB22" s="451" t="s">
        <v>264</v>
      </c>
      <c r="BC22" s="456" t="s">
        <v>261</v>
      </c>
      <c r="BD22" s="457" t="s">
        <v>262</v>
      </c>
      <c r="BE22" s="457" t="s">
        <v>263</v>
      </c>
      <c r="BF22" s="458" t="s">
        <v>264</v>
      </c>
    </row>
    <row r="23" spans="1:126" s="488" customFormat="1" ht="14.25">
      <c r="B23" s="490" t="s">
        <v>276</v>
      </c>
      <c r="C23" s="259" t="s">
        <v>281</v>
      </c>
      <c r="D23" s="246" t="s">
        <v>277</v>
      </c>
      <c r="E23" s="246" t="s">
        <v>372</v>
      </c>
      <c r="F23" s="260" t="s">
        <v>373</v>
      </c>
      <c r="G23" s="259" t="s">
        <v>374</v>
      </c>
      <c r="H23" s="246" t="s">
        <v>375</v>
      </c>
      <c r="I23" s="246" t="s">
        <v>376</v>
      </c>
      <c r="J23" s="260" t="s">
        <v>377</v>
      </c>
      <c r="K23" s="259" t="s">
        <v>378</v>
      </c>
      <c r="L23" s="246" t="s">
        <v>379</v>
      </c>
      <c r="M23" s="246" t="s">
        <v>380</v>
      </c>
      <c r="N23" s="260" t="s">
        <v>381</v>
      </c>
      <c r="O23" s="259" t="s">
        <v>382</v>
      </c>
      <c r="P23" s="246" t="s">
        <v>383</v>
      </c>
      <c r="Q23" s="246" t="s">
        <v>384</v>
      </c>
      <c r="R23" s="260" t="s">
        <v>385</v>
      </c>
      <c r="S23" s="259" t="s">
        <v>386</v>
      </c>
      <c r="T23" s="246" t="s">
        <v>387</v>
      </c>
      <c r="U23" s="246" t="s">
        <v>388</v>
      </c>
      <c r="V23" s="260" t="s">
        <v>389</v>
      </c>
      <c r="W23" s="259" t="s">
        <v>390</v>
      </c>
      <c r="X23" s="246" t="s">
        <v>391</v>
      </c>
      <c r="Y23" s="246" t="s">
        <v>392</v>
      </c>
      <c r="Z23" s="260" t="s">
        <v>393</v>
      </c>
      <c r="AA23" s="259" t="s">
        <v>394</v>
      </c>
      <c r="AB23" s="246" t="s">
        <v>395</v>
      </c>
      <c r="AC23" s="246" t="s">
        <v>396</v>
      </c>
      <c r="AD23" s="260" t="s">
        <v>397</v>
      </c>
      <c r="AE23" s="259" t="s">
        <v>398</v>
      </c>
      <c r="AF23" s="246" t="s">
        <v>399</v>
      </c>
      <c r="AG23" s="246" t="s">
        <v>400</v>
      </c>
      <c r="AH23" s="260" t="s">
        <v>401</v>
      </c>
      <c r="AI23" s="259" t="s">
        <v>402</v>
      </c>
      <c r="AJ23" s="246" t="s">
        <v>403</v>
      </c>
      <c r="AK23" s="246" t="s">
        <v>404</v>
      </c>
      <c r="AL23" s="260" t="s">
        <v>405</v>
      </c>
      <c r="AM23" s="259" t="s">
        <v>406</v>
      </c>
      <c r="AN23" s="246" t="s">
        <v>407</v>
      </c>
      <c r="AO23" s="246" t="s">
        <v>408</v>
      </c>
      <c r="AP23" s="260" t="s">
        <v>409</v>
      </c>
      <c r="AQ23" s="259" t="s">
        <v>410</v>
      </c>
      <c r="AR23" s="246" t="s">
        <v>411</v>
      </c>
      <c r="AS23" s="246" t="s">
        <v>412</v>
      </c>
      <c r="AT23" s="260" t="s">
        <v>413</v>
      </c>
      <c r="AU23" s="259" t="s">
        <v>414</v>
      </c>
      <c r="AV23" s="246" t="s">
        <v>415</v>
      </c>
      <c r="AW23" s="246" t="s">
        <v>416</v>
      </c>
      <c r="AX23" s="260" t="s">
        <v>417</v>
      </c>
      <c r="AY23" s="499"/>
      <c r="AZ23" s="500"/>
      <c r="BA23" s="500"/>
      <c r="BB23" s="405"/>
      <c r="BC23" s="502"/>
      <c r="BD23" s="503"/>
      <c r="BE23" s="503"/>
      <c r="BF23" s="471"/>
      <c r="BZ23" s="66" t="s">
        <v>419</v>
      </c>
      <c r="CA23" s="66" t="s">
        <v>493</v>
      </c>
      <c r="CB23" s="66" t="s">
        <v>505</v>
      </c>
      <c r="CC23" s="66" t="s">
        <v>517</v>
      </c>
      <c r="CD23" s="66"/>
      <c r="CE23" s="66" t="s">
        <v>494</v>
      </c>
      <c r="CF23" s="66" t="s">
        <v>506</v>
      </c>
      <c r="CG23" s="66" t="s">
        <v>518</v>
      </c>
      <c r="CH23" s="66"/>
      <c r="CI23" s="66" t="s">
        <v>495</v>
      </c>
      <c r="CJ23" s="66" t="s">
        <v>507</v>
      </c>
      <c r="CK23" s="66" t="s">
        <v>519</v>
      </c>
      <c r="CL23" s="66"/>
      <c r="CM23" s="66" t="s">
        <v>496</v>
      </c>
      <c r="CN23" s="66" t="s">
        <v>508</v>
      </c>
      <c r="CO23" s="66" t="s">
        <v>520</v>
      </c>
      <c r="CP23" s="66"/>
      <c r="CQ23" s="66" t="s">
        <v>497</v>
      </c>
      <c r="CR23" s="66" t="s">
        <v>509</v>
      </c>
      <c r="CS23" s="66" t="s">
        <v>521</v>
      </c>
      <c r="CT23" s="66"/>
      <c r="CU23" s="66" t="s">
        <v>498</v>
      </c>
      <c r="CV23" s="66" t="s">
        <v>510</v>
      </c>
      <c r="CW23" s="66" t="s">
        <v>522</v>
      </c>
      <c r="CX23" s="66"/>
      <c r="CY23" s="66" t="s">
        <v>499</v>
      </c>
      <c r="CZ23" s="66" t="s">
        <v>511</v>
      </c>
      <c r="DA23" s="66" t="s">
        <v>523</v>
      </c>
      <c r="DB23" s="66"/>
      <c r="DC23" s="66" t="s">
        <v>500</v>
      </c>
      <c r="DD23" s="66" t="s">
        <v>512</v>
      </c>
      <c r="DE23" s="66" t="s">
        <v>524</v>
      </c>
      <c r="DF23" s="66"/>
      <c r="DG23" s="66" t="s">
        <v>501</v>
      </c>
      <c r="DH23" s="66" t="s">
        <v>513</v>
      </c>
      <c r="DI23" s="66" t="s">
        <v>525</v>
      </c>
      <c r="DJ23" s="66"/>
      <c r="DK23" s="66" t="s">
        <v>502</v>
      </c>
      <c r="DL23" s="66" t="s">
        <v>514</v>
      </c>
      <c r="DM23" s="66" t="s">
        <v>526</v>
      </c>
      <c r="DN23" s="66"/>
      <c r="DO23" s="66" t="s">
        <v>503</v>
      </c>
      <c r="DP23" s="66" t="s">
        <v>515</v>
      </c>
      <c r="DQ23" s="66" t="s">
        <v>527</v>
      </c>
      <c r="DR23" s="66"/>
      <c r="DS23" s="66" t="s">
        <v>504</v>
      </c>
      <c r="DT23" s="66" t="s">
        <v>516</v>
      </c>
      <c r="DU23" s="66" t="s">
        <v>528</v>
      </c>
      <c r="DV23" s="66"/>
    </row>
    <row r="24" spans="1:126" s="119" customFormat="1">
      <c r="B24" s="365"/>
      <c r="C24" s="270"/>
      <c r="D24" s="246"/>
      <c r="E24" s="272"/>
      <c r="F24" s="273"/>
      <c r="G24" s="270"/>
      <c r="H24" s="246"/>
      <c r="I24" s="272"/>
      <c r="J24" s="273"/>
      <c r="K24" s="270"/>
      <c r="L24" s="246"/>
      <c r="M24" s="272"/>
      <c r="N24" s="273"/>
      <c r="O24" s="270"/>
      <c r="P24" s="316"/>
      <c r="Q24" s="272"/>
      <c r="R24" s="273"/>
      <c r="S24" s="270"/>
      <c r="T24" s="316"/>
      <c r="U24" s="272"/>
      <c r="V24" s="273"/>
      <c r="W24" s="270"/>
      <c r="X24" s="316"/>
      <c r="Y24" s="272"/>
      <c r="Z24" s="273"/>
      <c r="AA24" s="270"/>
      <c r="AB24" s="316"/>
      <c r="AC24" s="272"/>
      <c r="AD24" s="273"/>
      <c r="AE24" s="270"/>
      <c r="AF24" s="316"/>
      <c r="AG24" s="272"/>
      <c r="AH24" s="273"/>
      <c r="AI24" s="270"/>
      <c r="AJ24" s="316"/>
      <c r="AK24" s="272"/>
      <c r="AL24" s="273"/>
      <c r="AM24" s="270"/>
      <c r="AN24" s="136"/>
      <c r="AO24" s="272"/>
      <c r="AP24" s="273"/>
      <c r="AQ24" s="270"/>
      <c r="AR24" s="272"/>
      <c r="AS24" s="272"/>
      <c r="AT24" s="273"/>
      <c r="AU24" s="270"/>
      <c r="AV24" s="272"/>
      <c r="AW24" s="272"/>
      <c r="AX24" s="286"/>
      <c r="AY24" s="386"/>
      <c r="AZ24" s="387"/>
      <c r="BA24" s="387"/>
      <c r="BB24" s="388"/>
      <c r="BC24" s="478"/>
      <c r="BD24" s="479"/>
      <c r="BE24" s="479"/>
      <c r="BF24" s="480"/>
    </row>
    <row r="25" spans="1:126" s="120" customFormat="1" ht="15.75" thickBot="1">
      <c r="B25" s="367" t="s">
        <v>51</v>
      </c>
      <c r="C25" s="274">
        <f>IFERROR(SUM(CA23,CA24)/ COUNT(CA23,CA24),0)</f>
        <v>0</v>
      </c>
      <c r="D25" s="275">
        <f t="shared" ref="D25" si="44">IFERROR(SUM(CB23,CB24)/ COUNT(CB23,CB24),0)</f>
        <v>0</v>
      </c>
      <c r="E25" s="275">
        <f t="shared" ref="E25" si="45">IFERROR(SUM(CC23,CC24)/ COUNT(CC23,CC24),0)</f>
        <v>0</v>
      </c>
      <c r="F25" s="277">
        <f>IFERROR(E25/D25,0)</f>
        <v>0</v>
      </c>
      <c r="G25" s="274">
        <f>IFERROR(SUM(CE23,CE24)/ COUNT(CE23,CE24),0)</f>
        <v>0</v>
      </c>
      <c r="H25" s="275">
        <f t="shared" ref="H25" si="46">IFERROR(SUM(CF23,CF24)/ COUNT(CF23,CF24),0)</f>
        <v>0</v>
      </c>
      <c r="I25" s="275">
        <f t="shared" ref="I25" si="47">IFERROR(SUM(CG23,CG24)/ COUNT(CG23,CG24),0)</f>
        <v>0</v>
      </c>
      <c r="J25" s="277">
        <f t="shared" ref="J25" si="48">IFERROR(I25/H25,0)</f>
        <v>0</v>
      </c>
      <c r="K25" s="274">
        <f t="shared" ref="K25" si="49">IFERROR(SUM(CI23,CI24)/ COUNT(CI23,CI24),0)</f>
        <v>0</v>
      </c>
      <c r="L25" s="275">
        <f t="shared" ref="L25" si="50">IFERROR(SUM(CJ23,CJ24)/ COUNT(CJ23,CJ24),0)</f>
        <v>0</v>
      </c>
      <c r="M25" s="275">
        <f t="shared" ref="M25" si="51">IFERROR(SUM(CK23,CK24)/ COUNT(CK23,CK24),0)</f>
        <v>0</v>
      </c>
      <c r="N25" s="277">
        <f t="shared" ref="N25" si="52">IFERROR(M25/L25,0)</f>
        <v>0</v>
      </c>
      <c r="O25" s="274">
        <f t="shared" ref="O25" si="53">IFERROR(SUM(CM23,CM24)/ COUNT(CM23,CM24),0)</f>
        <v>0</v>
      </c>
      <c r="P25" s="275">
        <f t="shared" ref="P25" si="54">IFERROR(SUM(CN23,CN24)/ COUNT(CN23,CN24),0)</f>
        <v>0</v>
      </c>
      <c r="Q25" s="275">
        <f t="shared" ref="Q25" si="55">IFERROR(SUM(CO23,CO24)/ COUNT(CO23,CO24),0)</f>
        <v>0</v>
      </c>
      <c r="R25" s="277">
        <f t="shared" ref="R25" si="56">IFERROR(Q25/P25,0)</f>
        <v>0</v>
      </c>
      <c r="S25" s="274">
        <f t="shared" ref="S25" si="57">IFERROR(SUM(CQ23,CQ24)/ COUNT(CQ23,CQ24),0)</f>
        <v>0</v>
      </c>
      <c r="T25" s="275">
        <f t="shared" ref="T25" si="58">IFERROR(SUM(CR23,CR24)/ COUNT(CR23,CR24),0)</f>
        <v>0</v>
      </c>
      <c r="U25" s="275">
        <f t="shared" ref="U25" si="59">IFERROR(SUM(CS23,CS24)/ COUNT(CS23,CS24),0)</f>
        <v>0</v>
      </c>
      <c r="V25" s="277">
        <f t="shared" ref="V25" si="60">IFERROR(U25/T25,0)</f>
        <v>0</v>
      </c>
      <c r="W25" s="274">
        <f t="shared" ref="W25" si="61">IFERROR(SUM(CU23,CU24)/ COUNT(CU23,CU24),0)</f>
        <v>0</v>
      </c>
      <c r="X25" s="275">
        <f t="shared" ref="X25" si="62">IFERROR(SUM(CV23,CV24)/ COUNT(CV23,CV24),0)</f>
        <v>0</v>
      </c>
      <c r="Y25" s="275">
        <f t="shared" ref="Y25" si="63">IFERROR(SUM(CW23,CW24)/ COUNT(CW23,CW24),0)</f>
        <v>0</v>
      </c>
      <c r="Z25" s="277">
        <f t="shared" ref="Z25" si="64">IFERROR(Y25/X25,0)</f>
        <v>0</v>
      </c>
      <c r="AA25" s="274">
        <f t="shared" ref="AA25" si="65">IFERROR(SUM(CY23,CY24)/ COUNT(CY23,CY24),0)</f>
        <v>0</v>
      </c>
      <c r="AB25" s="275">
        <f t="shared" ref="AB25" si="66">IFERROR(SUM(CZ23,CZ24)/ COUNT(CZ23,CZ24),0)</f>
        <v>0</v>
      </c>
      <c r="AC25" s="275">
        <f t="shared" ref="AC25" si="67">IFERROR(SUM(DA23,DA24)/ COUNT(DA23,DA24),0)</f>
        <v>0</v>
      </c>
      <c r="AD25" s="277">
        <f t="shared" ref="AD25" si="68">IFERROR(AC25/AB25,0)</f>
        <v>0</v>
      </c>
      <c r="AE25" s="274">
        <f t="shared" ref="AE25" si="69">IFERROR(SUM(DC23,DC24)/ COUNT(DC23,DC24),0)</f>
        <v>0</v>
      </c>
      <c r="AF25" s="275">
        <f t="shared" ref="AF25" si="70">IFERROR(SUM(DD23,DD24)/ COUNT(DD23,DD24),0)</f>
        <v>0</v>
      </c>
      <c r="AG25" s="275">
        <f t="shared" ref="AG25" si="71">IFERROR(SUM(DE23,DE24)/ COUNT(DE23,DE24),0)</f>
        <v>0</v>
      </c>
      <c r="AH25" s="277">
        <f t="shared" ref="AH25" si="72">IFERROR(AG25/AF25,0)</f>
        <v>0</v>
      </c>
      <c r="AI25" s="274">
        <f t="shared" ref="AI25" si="73">IFERROR(SUM(DG23,DG24)/ COUNT(DG23,DG24),0)</f>
        <v>0</v>
      </c>
      <c r="AJ25" s="275">
        <f t="shared" ref="AJ25" si="74">IFERROR(SUM(DH23,DH24)/ COUNT(DH23,DH24),0)</f>
        <v>0</v>
      </c>
      <c r="AK25" s="275">
        <f t="shared" ref="AK25" si="75">IFERROR(SUM(DI23,DI24)/ COUNT(DI23,DI24),0)</f>
        <v>0</v>
      </c>
      <c r="AL25" s="277">
        <f>IFERROR(AK25/AJ25,0)</f>
        <v>0</v>
      </c>
      <c r="AM25" s="274">
        <f t="shared" ref="AM25" si="76">IFERROR(SUM(DK23,DK24)/ COUNT(DK23,DK24),0)</f>
        <v>0</v>
      </c>
      <c r="AN25" s="275">
        <f t="shared" ref="AN25" si="77">IFERROR(SUM(DL23,DL24)/ COUNT(DL23,DL24),0)</f>
        <v>0</v>
      </c>
      <c r="AO25" s="275">
        <f t="shared" ref="AO25" si="78">IFERROR(SUM(DM23,DM24)/ COUNT(DM23,DM24),0)</f>
        <v>0</v>
      </c>
      <c r="AP25" s="277">
        <f t="shared" ref="AP25" si="79">IFERROR(AO25/AN25,0)</f>
        <v>0</v>
      </c>
      <c r="AQ25" s="274">
        <f t="shared" ref="AQ25" si="80">IFERROR(SUM(DO23,DO24)/ COUNT(DO23,DO24),0)</f>
        <v>0</v>
      </c>
      <c r="AR25" s="275">
        <f t="shared" ref="AR25" si="81">IFERROR(SUM(DP23,DP24)/ COUNT(DP23,DP24),0)</f>
        <v>0</v>
      </c>
      <c r="AS25" s="275">
        <f t="shared" ref="AS25" si="82">IFERROR(SUM(DQ23,DQ24)/ COUNT(DQ23,DQ24),0)</f>
        <v>0</v>
      </c>
      <c r="AT25" s="277">
        <f t="shared" ref="AT25" si="83">IFERROR(AS25/AR25,0)</f>
        <v>0</v>
      </c>
      <c r="AU25" s="274">
        <f t="shared" ref="AU25" si="84">IFERROR(SUM(DS23,DS24)/ COUNT(DS23,DS24),0)</f>
        <v>0</v>
      </c>
      <c r="AV25" s="275">
        <f t="shared" ref="AV25" si="85">IFERROR(SUM(DT23,DT24)/ COUNT(DT23,DT24),0)</f>
        <v>0</v>
      </c>
      <c r="AW25" s="275">
        <f t="shared" ref="AW25" si="86">IFERROR(SUM(DU23,DU24)/ COUNT(DU23,DU24),0)</f>
        <v>0</v>
      </c>
      <c r="AX25" s="277">
        <f>IFERROR(AW25/AV25,0)</f>
        <v>0</v>
      </c>
      <c r="AY25" s="383">
        <f t="shared" ref="AI25:BF25" si="87">SUM(AY23:AY24)/3</f>
        <v>0</v>
      </c>
      <c r="AZ25" s="384">
        <f t="shared" si="87"/>
        <v>0</v>
      </c>
      <c r="BA25" s="384">
        <f t="shared" si="87"/>
        <v>0</v>
      </c>
      <c r="BB25" s="385">
        <f t="shared" si="87"/>
        <v>0</v>
      </c>
      <c r="BC25" s="481">
        <f t="shared" si="87"/>
        <v>0</v>
      </c>
      <c r="BD25" s="482">
        <f t="shared" si="87"/>
        <v>0</v>
      </c>
      <c r="BE25" s="482">
        <f t="shared" si="87"/>
        <v>0</v>
      </c>
      <c r="BF25" s="483">
        <f t="shared" si="87"/>
        <v>0</v>
      </c>
    </row>
    <row r="26" spans="1:126" s="2" customFormat="1" ht="15.95" customHeight="1">
      <c r="B26" s="35"/>
      <c r="C26" s="344"/>
      <c r="D26" s="344"/>
      <c r="E26" s="344"/>
      <c r="G26" s="344"/>
      <c r="H26" s="344"/>
      <c r="I26" s="344"/>
      <c r="K26" s="344"/>
      <c r="L26" s="344"/>
      <c r="M26" s="344"/>
      <c r="O26" s="344"/>
      <c r="P26" s="344"/>
      <c r="Q26" s="344"/>
      <c r="S26" s="344"/>
      <c r="T26" s="344"/>
      <c r="U26" s="344"/>
      <c r="W26" s="344"/>
      <c r="X26" s="344"/>
      <c r="Y26" s="344"/>
      <c r="AA26" s="344"/>
      <c r="AB26" s="344"/>
      <c r="AC26" s="344"/>
      <c r="AE26" s="344"/>
      <c r="AF26" s="344"/>
      <c r="AG26" s="344"/>
      <c r="AI26" s="344"/>
      <c r="AJ26" s="344"/>
      <c r="AK26" s="344"/>
      <c r="AM26" s="344"/>
      <c r="AN26" s="344"/>
      <c r="AO26" s="344"/>
      <c r="AQ26" s="344"/>
      <c r="AR26" s="344"/>
      <c r="AS26" s="344"/>
      <c r="AU26" s="344"/>
      <c r="AV26" s="344"/>
      <c r="AW26" s="344"/>
      <c r="AY26" s="344"/>
      <c r="AZ26" s="344"/>
      <c r="BA26" s="344"/>
    </row>
    <row r="27" spans="1:126" s="2" customFormat="1" ht="18" customHeight="1">
      <c r="B27" s="242" t="s">
        <v>239</v>
      </c>
      <c r="E27" s="168"/>
      <c r="Y27" s="190"/>
      <c r="AM27" s="327"/>
      <c r="AY27" s="126"/>
      <c r="AZ27" s="126"/>
      <c r="BA27" s="126"/>
      <c r="BB27" s="126"/>
    </row>
    <row r="28" spans="1:126" s="2" customFormat="1" ht="9" customHeight="1" thickBot="1">
      <c r="B28" s="35"/>
      <c r="E28" s="168"/>
      <c r="Y28" s="190"/>
      <c r="AY28" s="126"/>
      <c r="AZ28" s="126"/>
      <c r="BA28" s="126"/>
      <c r="BB28" s="126"/>
    </row>
    <row r="29" spans="1:126" s="71" customFormat="1" ht="14.1" customHeight="1" thickTop="1">
      <c r="B29" s="573" t="s">
        <v>122</v>
      </c>
      <c r="C29" s="566" t="s">
        <v>240</v>
      </c>
      <c r="D29" s="567"/>
      <c r="E29" s="567"/>
      <c r="F29" s="568"/>
      <c r="G29" s="566" t="s">
        <v>241</v>
      </c>
      <c r="H29" s="567"/>
      <c r="I29" s="567"/>
      <c r="J29" s="568"/>
      <c r="K29" s="566" t="s">
        <v>242</v>
      </c>
      <c r="L29" s="567"/>
      <c r="M29" s="567"/>
      <c r="N29" s="568"/>
      <c r="O29" s="566" t="s">
        <v>243</v>
      </c>
      <c r="P29" s="567"/>
      <c r="Q29" s="567"/>
      <c r="R29" s="568"/>
      <c r="S29" s="566" t="s">
        <v>244</v>
      </c>
      <c r="T29" s="567"/>
      <c r="U29" s="567"/>
      <c r="V29" s="568"/>
      <c r="W29" s="566" t="s">
        <v>245</v>
      </c>
      <c r="X29" s="567"/>
      <c r="Y29" s="567"/>
      <c r="Z29" s="568"/>
      <c r="AA29" s="566" t="s">
        <v>246</v>
      </c>
      <c r="AB29" s="567"/>
      <c r="AC29" s="567"/>
      <c r="AD29" s="568"/>
      <c r="AE29" s="566" t="s">
        <v>247</v>
      </c>
      <c r="AF29" s="567"/>
      <c r="AG29" s="567"/>
      <c r="AH29" s="568"/>
      <c r="AI29" s="566" t="s">
        <v>248</v>
      </c>
      <c r="AJ29" s="567"/>
      <c r="AK29" s="567"/>
      <c r="AL29" s="568"/>
      <c r="AM29" s="566" t="s">
        <v>249</v>
      </c>
      <c r="AN29" s="567"/>
      <c r="AO29" s="567"/>
      <c r="AP29" s="568"/>
      <c r="AQ29" s="566" t="s">
        <v>250</v>
      </c>
      <c r="AR29" s="567"/>
      <c r="AS29" s="567"/>
      <c r="AT29" s="568"/>
      <c r="AU29" s="566" t="s">
        <v>251</v>
      </c>
      <c r="AV29" s="567"/>
      <c r="AW29" s="567"/>
      <c r="AX29" s="569"/>
      <c r="AY29" s="570" t="s">
        <v>270</v>
      </c>
      <c r="AZ29" s="571"/>
      <c r="BA29" s="571"/>
      <c r="BB29" s="572"/>
    </row>
    <row r="30" spans="1:126" s="70" customFormat="1" ht="45.75" thickBot="1">
      <c r="B30" s="574"/>
      <c r="C30" s="252" t="s">
        <v>112</v>
      </c>
      <c r="D30" s="253" t="s">
        <v>209</v>
      </c>
      <c r="E30" s="253" t="s">
        <v>111</v>
      </c>
      <c r="F30" s="254" t="s">
        <v>110</v>
      </c>
      <c r="G30" s="252" t="s">
        <v>112</v>
      </c>
      <c r="H30" s="253" t="s">
        <v>209</v>
      </c>
      <c r="I30" s="253" t="s">
        <v>111</v>
      </c>
      <c r="J30" s="254" t="s">
        <v>110</v>
      </c>
      <c r="K30" s="252" t="s">
        <v>112</v>
      </c>
      <c r="L30" s="253" t="s">
        <v>209</v>
      </c>
      <c r="M30" s="253" t="s">
        <v>111</v>
      </c>
      <c r="N30" s="254" t="s">
        <v>110</v>
      </c>
      <c r="O30" s="252" t="s">
        <v>112</v>
      </c>
      <c r="P30" s="253" t="s">
        <v>209</v>
      </c>
      <c r="Q30" s="253" t="s">
        <v>111</v>
      </c>
      <c r="R30" s="254" t="s">
        <v>110</v>
      </c>
      <c r="S30" s="252" t="s">
        <v>112</v>
      </c>
      <c r="T30" s="253" t="s">
        <v>209</v>
      </c>
      <c r="U30" s="253" t="s">
        <v>111</v>
      </c>
      <c r="V30" s="254" t="s">
        <v>110</v>
      </c>
      <c r="W30" s="252" t="s">
        <v>112</v>
      </c>
      <c r="X30" s="253" t="s">
        <v>209</v>
      </c>
      <c r="Y30" s="253" t="s">
        <v>111</v>
      </c>
      <c r="Z30" s="254" t="s">
        <v>110</v>
      </c>
      <c r="AA30" s="252" t="s">
        <v>112</v>
      </c>
      <c r="AB30" s="253" t="s">
        <v>209</v>
      </c>
      <c r="AC30" s="253" t="s">
        <v>111</v>
      </c>
      <c r="AD30" s="254" t="s">
        <v>110</v>
      </c>
      <c r="AE30" s="252" t="s">
        <v>112</v>
      </c>
      <c r="AF30" s="253" t="s">
        <v>209</v>
      </c>
      <c r="AG30" s="253" t="s">
        <v>111</v>
      </c>
      <c r="AH30" s="254" t="s">
        <v>110</v>
      </c>
      <c r="AI30" s="252" t="s">
        <v>112</v>
      </c>
      <c r="AJ30" s="253" t="s">
        <v>209</v>
      </c>
      <c r="AK30" s="253" t="s">
        <v>111</v>
      </c>
      <c r="AL30" s="254" t="s">
        <v>110</v>
      </c>
      <c r="AM30" s="252" t="s">
        <v>112</v>
      </c>
      <c r="AN30" s="253" t="s">
        <v>209</v>
      </c>
      <c r="AO30" s="253" t="s">
        <v>111</v>
      </c>
      <c r="AP30" s="254" t="s">
        <v>110</v>
      </c>
      <c r="AQ30" s="252" t="s">
        <v>112</v>
      </c>
      <c r="AR30" s="253" t="s">
        <v>209</v>
      </c>
      <c r="AS30" s="253" t="s">
        <v>111</v>
      </c>
      <c r="AT30" s="254" t="s">
        <v>110</v>
      </c>
      <c r="AU30" s="252" t="s">
        <v>112</v>
      </c>
      <c r="AV30" s="253" t="s">
        <v>209</v>
      </c>
      <c r="AW30" s="253" t="s">
        <v>111</v>
      </c>
      <c r="AX30" s="278" t="s">
        <v>110</v>
      </c>
      <c r="AY30" s="380" t="s">
        <v>217</v>
      </c>
      <c r="AZ30" s="381" t="s">
        <v>218</v>
      </c>
      <c r="BA30" s="381" t="s">
        <v>219</v>
      </c>
      <c r="BB30" s="382" t="s">
        <v>260</v>
      </c>
    </row>
    <row r="31" spans="1:126" s="488" customFormat="1" ht="14.25">
      <c r="B31" s="491" t="s">
        <v>280</v>
      </c>
      <c r="C31" s="492" t="s">
        <v>278</v>
      </c>
      <c r="D31" s="493" t="s">
        <v>279</v>
      </c>
      <c r="E31" s="493" t="s">
        <v>326</v>
      </c>
      <c r="F31" s="494" t="s">
        <v>327</v>
      </c>
      <c r="G31" s="492" t="s">
        <v>328</v>
      </c>
      <c r="H31" s="493" t="s">
        <v>329</v>
      </c>
      <c r="I31" s="493" t="s">
        <v>330</v>
      </c>
      <c r="J31" s="494" t="s">
        <v>331</v>
      </c>
      <c r="K31" s="492" t="s">
        <v>332</v>
      </c>
      <c r="L31" s="493" t="s">
        <v>333</v>
      </c>
      <c r="M31" s="493" t="s">
        <v>334</v>
      </c>
      <c r="N31" s="494" t="s">
        <v>335</v>
      </c>
      <c r="O31" s="492" t="s">
        <v>336</v>
      </c>
      <c r="P31" s="493" t="s">
        <v>337</v>
      </c>
      <c r="Q31" s="493" t="s">
        <v>338</v>
      </c>
      <c r="R31" s="494" t="s">
        <v>339</v>
      </c>
      <c r="S31" s="492" t="s">
        <v>340</v>
      </c>
      <c r="T31" s="493" t="s">
        <v>341</v>
      </c>
      <c r="U31" s="493" t="s">
        <v>342</v>
      </c>
      <c r="V31" s="494" t="s">
        <v>343</v>
      </c>
      <c r="W31" s="492" t="s">
        <v>344</v>
      </c>
      <c r="X31" s="493" t="s">
        <v>345</v>
      </c>
      <c r="Y31" s="493" t="s">
        <v>346</v>
      </c>
      <c r="Z31" s="494" t="s">
        <v>347</v>
      </c>
      <c r="AA31" s="492" t="s">
        <v>348</v>
      </c>
      <c r="AB31" s="493" t="s">
        <v>349</v>
      </c>
      <c r="AC31" s="493" t="s">
        <v>350</v>
      </c>
      <c r="AD31" s="494" t="s">
        <v>351</v>
      </c>
      <c r="AE31" s="492" t="s">
        <v>352</v>
      </c>
      <c r="AF31" s="493" t="s">
        <v>353</v>
      </c>
      <c r="AG31" s="493" t="s">
        <v>354</v>
      </c>
      <c r="AH31" s="494" t="s">
        <v>355</v>
      </c>
      <c r="AI31" s="492" t="s">
        <v>356</v>
      </c>
      <c r="AJ31" s="493" t="s">
        <v>357</v>
      </c>
      <c r="AK31" s="493" t="s">
        <v>358</v>
      </c>
      <c r="AL31" s="494" t="s">
        <v>359</v>
      </c>
      <c r="AM31" s="492" t="s">
        <v>360</v>
      </c>
      <c r="AN31" s="493" t="s">
        <v>361</v>
      </c>
      <c r="AO31" s="493" t="s">
        <v>362</v>
      </c>
      <c r="AP31" s="494" t="s">
        <v>363</v>
      </c>
      <c r="AQ31" s="492" t="s">
        <v>364</v>
      </c>
      <c r="AR31" s="493" t="s">
        <v>365</v>
      </c>
      <c r="AS31" s="493" t="s">
        <v>366</v>
      </c>
      <c r="AT31" s="494" t="s">
        <v>367</v>
      </c>
      <c r="AU31" s="492" t="s">
        <v>368</v>
      </c>
      <c r="AV31" s="493" t="s">
        <v>369</v>
      </c>
      <c r="AW31" s="493" t="s">
        <v>370</v>
      </c>
      <c r="AX31" s="495" t="s">
        <v>371</v>
      </c>
      <c r="AY31" s="419"/>
      <c r="AZ31" s="420"/>
      <c r="BA31" s="420"/>
      <c r="BB31" s="501"/>
      <c r="BZ31" s="66" t="s">
        <v>420</v>
      </c>
      <c r="CA31" s="66" t="s">
        <v>457</v>
      </c>
      <c r="CB31" s="66" t="s">
        <v>469</v>
      </c>
      <c r="CC31" s="66" t="s">
        <v>481</v>
      </c>
      <c r="CD31" s="66"/>
      <c r="CE31" s="66" t="s">
        <v>458</v>
      </c>
      <c r="CF31" s="66" t="s">
        <v>470</v>
      </c>
      <c r="CG31" s="66" t="s">
        <v>482</v>
      </c>
      <c r="CH31" s="66"/>
      <c r="CI31" s="66" t="s">
        <v>459</v>
      </c>
      <c r="CJ31" s="66" t="s">
        <v>471</v>
      </c>
      <c r="CK31" s="66" t="s">
        <v>483</v>
      </c>
      <c r="CL31" s="66"/>
      <c r="CM31" s="66" t="s">
        <v>460</v>
      </c>
      <c r="CN31" s="66" t="s">
        <v>472</v>
      </c>
      <c r="CO31" s="66" t="s">
        <v>484</v>
      </c>
      <c r="CP31" s="66"/>
      <c r="CQ31" s="66" t="s">
        <v>461</v>
      </c>
      <c r="CR31" s="66" t="s">
        <v>473</v>
      </c>
      <c r="CS31" s="66" t="s">
        <v>485</v>
      </c>
      <c r="CT31" s="66"/>
      <c r="CU31" s="66" t="s">
        <v>462</v>
      </c>
      <c r="CV31" s="66" t="s">
        <v>474</v>
      </c>
      <c r="CW31" s="66" t="s">
        <v>486</v>
      </c>
      <c r="CX31" s="66"/>
      <c r="CY31" s="66" t="s">
        <v>463</v>
      </c>
      <c r="CZ31" s="66" t="s">
        <v>475</v>
      </c>
      <c r="DA31" s="66" t="s">
        <v>487</v>
      </c>
      <c r="DB31" s="66"/>
      <c r="DC31" s="66" t="s">
        <v>464</v>
      </c>
      <c r="DD31" s="66" t="s">
        <v>476</v>
      </c>
      <c r="DE31" s="66" t="s">
        <v>488</v>
      </c>
      <c r="DF31" s="66"/>
      <c r="DG31" s="66" t="s">
        <v>465</v>
      </c>
      <c r="DH31" s="66" t="s">
        <v>477</v>
      </c>
      <c r="DI31" s="66" t="s">
        <v>489</v>
      </c>
      <c r="DJ31" s="66"/>
      <c r="DK31" s="66" t="s">
        <v>466</v>
      </c>
      <c r="DL31" s="66" t="s">
        <v>478</v>
      </c>
      <c r="DM31" s="66" t="s">
        <v>490</v>
      </c>
      <c r="DN31" s="66"/>
      <c r="DO31" s="66" t="s">
        <v>467</v>
      </c>
      <c r="DP31" s="66" t="s">
        <v>479</v>
      </c>
      <c r="DQ31" s="66" t="s">
        <v>491</v>
      </c>
      <c r="DR31" s="66"/>
      <c r="DS31" s="66" t="s">
        <v>468</v>
      </c>
      <c r="DT31" s="66" t="s">
        <v>480</v>
      </c>
      <c r="DU31" s="66" t="s">
        <v>492</v>
      </c>
      <c r="DV31" s="66"/>
    </row>
    <row r="32" spans="1:126" s="121" customFormat="1">
      <c r="A32" s="122"/>
      <c r="B32" s="376"/>
      <c r="C32" s="300"/>
      <c r="D32" s="301"/>
      <c r="E32" s="301"/>
      <c r="F32" s="302"/>
      <c r="G32" s="300"/>
      <c r="H32" s="301"/>
      <c r="I32" s="301"/>
      <c r="J32" s="302"/>
      <c r="K32" s="300"/>
      <c r="L32" s="301"/>
      <c r="M32" s="301"/>
      <c r="N32" s="302"/>
      <c r="O32" s="300"/>
      <c r="P32" s="301"/>
      <c r="Q32" s="301"/>
      <c r="R32" s="302"/>
      <c r="S32" s="300"/>
      <c r="T32" s="301"/>
      <c r="U32" s="301"/>
      <c r="V32" s="302"/>
      <c r="W32" s="300"/>
      <c r="X32" s="301"/>
      <c r="Y32" s="301"/>
      <c r="Z32" s="302"/>
      <c r="AA32" s="300"/>
      <c r="AB32" s="301"/>
      <c r="AC32" s="301"/>
      <c r="AD32" s="302"/>
      <c r="AE32" s="300"/>
      <c r="AF32" s="301"/>
      <c r="AG32" s="301"/>
      <c r="AH32" s="302"/>
      <c r="AI32" s="300"/>
      <c r="AJ32" s="301"/>
      <c r="AK32" s="301"/>
      <c r="AL32" s="302"/>
      <c r="AM32" s="300"/>
      <c r="AN32" s="301"/>
      <c r="AO32" s="301"/>
      <c r="AP32" s="302"/>
      <c r="AQ32" s="300"/>
      <c r="AR32" s="301"/>
      <c r="AS32" s="301"/>
      <c r="AT32" s="302"/>
      <c r="AU32" s="300"/>
      <c r="AV32" s="301"/>
      <c r="AW32" s="301"/>
      <c r="AX32" s="312"/>
      <c r="AY32" s="422"/>
      <c r="AZ32" s="423"/>
      <c r="BA32" s="423"/>
      <c r="BB32" s="424"/>
    </row>
    <row r="33" spans="1:56" s="120" customFormat="1" ht="15.75" thickBot="1">
      <c r="B33" s="377" t="s">
        <v>51</v>
      </c>
      <c r="C33" s="485">
        <f>IFERROR(C16/C25,0)</f>
        <v>0</v>
      </c>
      <c r="D33" s="486">
        <f>IFERROR(D16/D25,0)</f>
        <v>0</v>
      </c>
      <c r="E33" s="486">
        <f t="shared" ref="E33:AX33" si="88">IFERROR(E16/E25,0)</f>
        <v>0</v>
      </c>
      <c r="F33" s="487">
        <f t="shared" si="88"/>
        <v>0</v>
      </c>
      <c r="G33" s="485">
        <f t="shared" si="88"/>
        <v>0</v>
      </c>
      <c r="H33" s="486">
        <f t="shared" si="88"/>
        <v>0</v>
      </c>
      <c r="I33" s="486">
        <f t="shared" si="88"/>
        <v>0</v>
      </c>
      <c r="J33" s="487">
        <f t="shared" si="88"/>
        <v>0</v>
      </c>
      <c r="K33" s="485">
        <f t="shared" si="88"/>
        <v>0</v>
      </c>
      <c r="L33" s="486">
        <f t="shared" si="88"/>
        <v>0</v>
      </c>
      <c r="M33" s="486">
        <f t="shared" si="88"/>
        <v>0</v>
      </c>
      <c r="N33" s="487">
        <f>IFERROR(N16/N25,0)</f>
        <v>0</v>
      </c>
      <c r="O33" s="485">
        <f t="shared" si="88"/>
        <v>0</v>
      </c>
      <c r="P33" s="486">
        <f t="shared" si="88"/>
        <v>0</v>
      </c>
      <c r="Q33" s="486">
        <f t="shared" si="88"/>
        <v>0</v>
      </c>
      <c r="R33" s="487">
        <f t="shared" si="88"/>
        <v>0</v>
      </c>
      <c r="S33" s="485">
        <f t="shared" si="88"/>
        <v>0</v>
      </c>
      <c r="T33" s="486">
        <f t="shared" si="88"/>
        <v>0</v>
      </c>
      <c r="U33" s="486">
        <f t="shared" si="88"/>
        <v>0</v>
      </c>
      <c r="V33" s="487">
        <f t="shared" si="88"/>
        <v>0</v>
      </c>
      <c r="W33" s="485">
        <f t="shared" si="88"/>
        <v>0</v>
      </c>
      <c r="X33" s="486">
        <f t="shared" si="88"/>
        <v>0</v>
      </c>
      <c r="Y33" s="486">
        <f t="shared" si="88"/>
        <v>0</v>
      </c>
      <c r="Z33" s="487">
        <f t="shared" si="88"/>
        <v>0</v>
      </c>
      <c r="AA33" s="485">
        <f t="shared" si="88"/>
        <v>0</v>
      </c>
      <c r="AB33" s="486">
        <f t="shared" si="88"/>
        <v>0</v>
      </c>
      <c r="AC33" s="486">
        <f t="shared" si="88"/>
        <v>0</v>
      </c>
      <c r="AD33" s="487">
        <f t="shared" si="88"/>
        <v>0</v>
      </c>
      <c r="AE33" s="485">
        <f t="shared" si="88"/>
        <v>0</v>
      </c>
      <c r="AF33" s="486">
        <f t="shared" si="88"/>
        <v>0</v>
      </c>
      <c r="AG33" s="486">
        <f t="shared" si="88"/>
        <v>0</v>
      </c>
      <c r="AH33" s="487">
        <f t="shared" si="88"/>
        <v>0</v>
      </c>
      <c r="AI33" s="485">
        <f t="shared" si="88"/>
        <v>0</v>
      </c>
      <c r="AJ33" s="486">
        <f t="shared" si="88"/>
        <v>0</v>
      </c>
      <c r="AK33" s="486">
        <f t="shared" si="88"/>
        <v>0</v>
      </c>
      <c r="AL33" s="487">
        <f t="shared" si="88"/>
        <v>0</v>
      </c>
      <c r="AM33" s="485">
        <f t="shared" si="88"/>
        <v>0</v>
      </c>
      <c r="AN33" s="486">
        <f t="shared" si="88"/>
        <v>0</v>
      </c>
      <c r="AO33" s="486">
        <f t="shared" si="88"/>
        <v>0</v>
      </c>
      <c r="AP33" s="487">
        <f t="shared" si="88"/>
        <v>0</v>
      </c>
      <c r="AQ33" s="485">
        <f t="shared" si="88"/>
        <v>0</v>
      </c>
      <c r="AR33" s="486">
        <f t="shared" si="88"/>
        <v>0</v>
      </c>
      <c r="AS33" s="486">
        <f t="shared" si="88"/>
        <v>0</v>
      </c>
      <c r="AT33" s="487">
        <f>IFERROR(AT16/AT25,0)</f>
        <v>0</v>
      </c>
      <c r="AU33" s="485">
        <f t="shared" si="88"/>
        <v>0</v>
      </c>
      <c r="AV33" s="486">
        <f t="shared" si="88"/>
        <v>0</v>
      </c>
      <c r="AW33" s="486">
        <f t="shared" si="88"/>
        <v>0</v>
      </c>
      <c r="AX33" s="487">
        <f>IFERROR(AX16/AX25,0)</f>
        <v>0</v>
      </c>
      <c r="AY33" s="383">
        <f>IFERROR(AY16/AY25,0)</f>
        <v>0</v>
      </c>
      <c r="AZ33" s="384">
        <f t="shared" ref="AY33:BB33" si="89">IFERROR(AZ16/AZ25,0)</f>
        <v>0</v>
      </c>
      <c r="BA33" s="384">
        <f t="shared" si="89"/>
        <v>0</v>
      </c>
      <c r="BB33" s="385">
        <f t="shared" si="89"/>
        <v>0</v>
      </c>
    </row>
    <row r="34" spans="1:56" s="72" customFormat="1" ht="18">
      <c r="B34" s="81"/>
      <c r="C34" s="346"/>
      <c r="D34" s="345"/>
      <c r="E34" s="345"/>
      <c r="F34" s="345"/>
      <c r="G34" s="345"/>
      <c r="H34" s="345"/>
      <c r="I34" s="345"/>
      <c r="J34" s="345"/>
      <c r="K34" s="345"/>
      <c r="L34" s="345"/>
      <c r="M34" s="345"/>
      <c r="N34" s="345"/>
      <c r="O34" s="345"/>
      <c r="P34" s="345"/>
      <c r="Q34" s="345"/>
      <c r="R34" s="345"/>
      <c r="S34" s="345"/>
      <c r="T34" s="345"/>
      <c r="U34" s="345"/>
      <c r="V34" s="345"/>
      <c r="W34" s="345"/>
      <c r="X34" s="345"/>
      <c r="Y34" s="345"/>
      <c r="Z34" s="345"/>
      <c r="AA34" s="345"/>
      <c r="AB34" s="345"/>
      <c r="AC34" s="345"/>
      <c r="AD34" s="345"/>
      <c r="AE34" s="345"/>
      <c r="AF34" s="345"/>
      <c r="AG34" s="345"/>
      <c r="AH34" s="345"/>
      <c r="AI34" s="345"/>
      <c r="AJ34" s="345"/>
      <c r="AK34" s="345"/>
      <c r="AL34" s="345"/>
      <c r="AM34" s="345"/>
      <c r="AN34" s="345"/>
      <c r="AO34" s="345"/>
      <c r="AP34" s="345"/>
      <c r="AQ34" s="345"/>
      <c r="AR34" s="345"/>
      <c r="AS34" s="345"/>
      <c r="AT34" s="345"/>
      <c r="AU34" s="345"/>
      <c r="AV34" s="345"/>
      <c r="AW34" s="345"/>
      <c r="AX34" s="345"/>
      <c r="AY34" s="345"/>
      <c r="AZ34" s="345"/>
      <c r="BA34" s="345"/>
      <c r="BB34" s="345"/>
    </row>
    <row r="35" spans="1:56" s="72" customFormat="1" ht="18">
      <c r="A35" s="241" t="s">
        <v>199</v>
      </c>
      <c r="B35" s="141"/>
      <c r="C35" s="74"/>
      <c r="D35" s="74"/>
      <c r="E35" s="73"/>
      <c r="F35" s="172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19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93"/>
      <c r="AZ35" s="93"/>
      <c r="BA35" s="93"/>
      <c r="BB35" s="93"/>
    </row>
    <row r="36" spans="1:56" s="186" customFormat="1" ht="15.75">
      <c r="A36" s="141"/>
      <c r="B36" s="243" t="s">
        <v>232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99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</row>
    <row r="37" spans="1:56" s="186" customFormat="1" ht="9.9499999999999993" customHeight="1" thickBot="1">
      <c r="B37" s="18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99"/>
      <c r="AL37" s="188"/>
      <c r="AM37" s="188"/>
      <c r="AN37" s="188"/>
      <c r="AO37" s="188"/>
      <c r="AP37" s="188"/>
      <c r="AQ37" s="188"/>
      <c r="AR37" s="188"/>
      <c r="AS37" s="188"/>
      <c r="AT37" s="188"/>
      <c r="AU37" s="188"/>
      <c r="AV37" s="188"/>
      <c r="AW37" s="188"/>
      <c r="AX37" s="188"/>
      <c r="AY37" s="188"/>
      <c r="AZ37" s="188"/>
      <c r="BA37" s="188"/>
      <c r="BB37" s="188"/>
      <c r="BC37" s="188"/>
      <c r="BD37" s="188"/>
    </row>
    <row r="38" spans="1:56" ht="14.1" customHeight="1" thickTop="1">
      <c r="B38" s="564" t="s">
        <v>122</v>
      </c>
      <c r="C38" s="566" t="s">
        <v>220</v>
      </c>
      <c r="D38" s="567"/>
      <c r="E38" s="567"/>
      <c r="F38" s="568"/>
      <c r="G38" s="566" t="s">
        <v>221</v>
      </c>
      <c r="H38" s="567"/>
      <c r="I38" s="567"/>
      <c r="J38" s="568"/>
      <c r="K38" s="566" t="s">
        <v>222</v>
      </c>
      <c r="L38" s="567"/>
      <c r="M38" s="567"/>
      <c r="N38" s="568"/>
      <c r="O38" s="566" t="s">
        <v>223</v>
      </c>
      <c r="P38" s="567"/>
      <c r="Q38" s="567"/>
      <c r="R38" s="568"/>
      <c r="S38" s="566" t="s">
        <v>224</v>
      </c>
      <c r="T38" s="567"/>
      <c r="U38" s="567"/>
      <c r="V38" s="568"/>
      <c r="W38" s="566" t="s">
        <v>225</v>
      </c>
      <c r="X38" s="567"/>
      <c r="Y38" s="567"/>
      <c r="Z38" s="568"/>
      <c r="AA38" s="566" t="s">
        <v>226</v>
      </c>
      <c r="AB38" s="567"/>
      <c r="AC38" s="567"/>
      <c r="AD38" s="568"/>
      <c r="AE38" s="566" t="s">
        <v>227</v>
      </c>
      <c r="AF38" s="567"/>
      <c r="AG38" s="567"/>
      <c r="AH38" s="568"/>
      <c r="AI38" s="566" t="s">
        <v>228</v>
      </c>
      <c r="AJ38" s="567"/>
      <c r="AK38" s="567"/>
      <c r="AL38" s="568"/>
      <c r="AM38" s="566" t="s">
        <v>229</v>
      </c>
      <c r="AN38" s="567"/>
      <c r="AO38" s="567"/>
      <c r="AP38" s="568"/>
      <c r="AQ38" s="566" t="s">
        <v>230</v>
      </c>
      <c r="AR38" s="567"/>
      <c r="AS38" s="567"/>
      <c r="AT38" s="568"/>
      <c r="AU38" s="566" t="s">
        <v>231</v>
      </c>
      <c r="AV38" s="567"/>
      <c r="AW38" s="567"/>
      <c r="AX38" s="569"/>
      <c r="AY38" s="570" t="s">
        <v>269</v>
      </c>
      <c r="AZ38" s="571"/>
      <c r="BA38" s="571"/>
      <c r="BB38" s="572"/>
    </row>
    <row r="39" spans="1:56" s="70" customFormat="1" ht="45">
      <c r="B39" s="565"/>
      <c r="C39" s="437" t="s">
        <v>112</v>
      </c>
      <c r="D39" s="438" t="s">
        <v>209</v>
      </c>
      <c r="E39" s="438" t="s">
        <v>111</v>
      </c>
      <c r="F39" s="439" t="s">
        <v>110</v>
      </c>
      <c r="G39" s="437" t="s">
        <v>112</v>
      </c>
      <c r="H39" s="438" t="s">
        <v>209</v>
      </c>
      <c r="I39" s="438" t="s">
        <v>111</v>
      </c>
      <c r="J39" s="439" t="s">
        <v>110</v>
      </c>
      <c r="K39" s="437" t="s">
        <v>112</v>
      </c>
      <c r="L39" s="438" t="s">
        <v>209</v>
      </c>
      <c r="M39" s="438" t="s">
        <v>111</v>
      </c>
      <c r="N39" s="439" t="s">
        <v>110</v>
      </c>
      <c r="O39" s="437" t="s">
        <v>112</v>
      </c>
      <c r="P39" s="438" t="s">
        <v>209</v>
      </c>
      <c r="Q39" s="438" t="s">
        <v>111</v>
      </c>
      <c r="R39" s="439" t="s">
        <v>110</v>
      </c>
      <c r="S39" s="437" t="s">
        <v>112</v>
      </c>
      <c r="T39" s="438" t="s">
        <v>209</v>
      </c>
      <c r="U39" s="438" t="s">
        <v>111</v>
      </c>
      <c r="V39" s="439" t="s">
        <v>110</v>
      </c>
      <c r="W39" s="437" t="s">
        <v>112</v>
      </c>
      <c r="X39" s="438" t="s">
        <v>209</v>
      </c>
      <c r="Y39" s="438" t="s">
        <v>111</v>
      </c>
      <c r="Z39" s="439" t="s">
        <v>110</v>
      </c>
      <c r="AA39" s="437" t="s">
        <v>112</v>
      </c>
      <c r="AB39" s="438" t="s">
        <v>209</v>
      </c>
      <c r="AC39" s="438" t="s">
        <v>111</v>
      </c>
      <c r="AD39" s="439" t="s">
        <v>110</v>
      </c>
      <c r="AE39" s="437" t="s">
        <v>112</v>
      </c>
      <c r="AF39" s="438" t="s">
        <v>209</v>
      </c>
      <c r="AG39" s="438" t="s">
        <v>111</v>
      </c>
      <c r="AH39" s="439" t="s">
        <v>110</v>
      </c>
      <c r="AI39" s="437" t="s">
        <v>112</v>
      </c>
      <c r="AJ39" s="438" t="s">
        <v>209</v>
      </c>
      <c r="AK39" s="438" t="s">
        <v>111</v>
      </c>
      <c r="AL39" s="439" t="s">
        <v>110</v>
      </c>
      <c r="AM39" s="437" t="s">
        <v>112</v>
      </c>
      <c r="AN39" s="438" t="s">
        <v>209</v>
      </c>
      <c r="AO39" s="438" t="s">
        <v>111</v>
      </c>
      <c r="AP39" s="439" t="s">
        <v>110</v>
      </c>
      <c r="AQ39" s="437" t="s">
        <v>112</v>
      </c>
      <c r="AR39" s="438" t="s">
        <v>209</v>
      </c>
      <c r="AS39" s="438" t="s">
        <v>111</v>
      </c>
      <c r="AT39" s="439" t="s">
        <v>110</v>
      </c>
      <c r="AU39" s="437" t="s">
        <v>112</v>
      </c>
      <c r="AV39" s="438" t="s">
        <v>209</v>
      </c>
      <c r="AW39" s="438" t="s">
        <v>111</v>
      </c>
      <c r="AX39" s="440" t="s">
        <v>110</v>
      </c>
      <c r="AY39" s="441" t="s">
        <v>217</v>
      </c>
      <c r="AZ39" s="442" t="s">
        <v>218</v>
      </c>
      <c r="BA39" s="442" t="s">
        <v>219</v>
      </c>
      <c r="BB39" s="443" t="s">
        <v>260</v>
      </c>
    </row>
    <row r="40" spans="1:56" s="70" customFormat="1" ht="30.75" thickBot="1">
      <c r="B40" s="436"/>
      <c r="C40" s="444"/>
      <c r="D40" s="445"/>
      <c r="E40" s="446"/>
      <c r="F40" s="447"/>
      <c r="G40" s="444"/>
      <c r="H40" s="445"/>
      <c r="I40" s="446"/>
      <c r="J40" s="447"/>
      <c r="K40" s="444"/>
      <c r="L40" s="445"/>
      <c r="M40" s="446"/>
      <c r="N40" s="447"/>
      <c r="O40" s="444"/>
      <c r="P40" s="445"/>
      <c r="Q40" s="446"/>
      <c r="R40" s="447"/>
      <c r="S40" s="444"/>
      <c r="T40" s="445"/>
      <c r="U40" s="446"/>
      <c r="V40" s="447"/>
      <c r="W40" s="444"/>
      <c r="X40" s="445"/>
      <c r="Y40" s="446"/>
      <c r="Z40" s="447"/>
      <c r="AA40" s="444"/>
      <c r="AB40" s="445"/>
      <c r="AC40" s="446"/>
      <c r="AD40" s="447"/>
      <c r="AE40" s="444"/>
      <c r="AF40" s="445"/>
      <c r="AG40" s="446"/>
      <c r="AH40" s="447"/>
      <c r="AI40" s="444"/>
      <c r="AJ40" s="445"/>
      <c r="AK40" s="446"/>
      <c r="AL40" s="447"/>
      <c r="AM40" s="444"/>
      <c r="AN40" s="445"/>
      <c r="AO40" s="446"/>
      <c r="AP40" s="447"/>
      <c r="AQ40" s="444"/>
      <c r="AR40" s="445"/>
      <c r="AS40" s="446"/>
      <c r="AT40" s="447"/>
      <c r="AU40" s="444"/>
      <c r="AV40" s="445"/>
      <c r="AW40" s="446"/>
      <c r="AX40" s="448"/>
      <c r="AY40" s="449" t="s">
        <v>261</v>
      </c>
      <c r="AZ40" s="450" t="s">
        <v>262</v>
      </c>
      <c r="BA40" s="450" t="s">
        <v>263</v>
      </c>
      <c r="BB40" s="451" t="s">
        <v>264</v>
      </c>
    </row>
    <row r="41" spans="1:56" s="170" customFormat="1">
      <c r="B41" s="355" t="s">
        <v>109</v>
      </c>
      <c r="C41" s="255">
        <f>SUM(C42,C46,C50,C53)</f>
        <v>16</v>
      </c>
      <c r="D41" s="244">
        <f>SUM(D42,D46,D50,D53)</f>
        <v>0</v>
      </c>
      <c r="E41" s="171">
        <f>SUM(E42,E46,E50,E53)</f>
        <v>0</v>
      </c>
      <c r="F41" s="256">
        <f>IFERROR(E41/D41,0)</f>
        <v>0</v>
      </c>
      <c r="G41" s="255">
        <f>SUM(G42,G46,G50,G53)</f>
        <v>16</v>
      </c>
      <c r="H41" s="244">
        <f>SUM(H42,H46,H50,H53)</f>
        <v>0</v>
      </c>
      <c r="I41" s="171">
        <f>SUM(I42,I46,I50,I53)</f>
        <v>0</v>
      </c>
      <c r="J41" s="256">
        <f>IFERROR(I41/H41,0)</f>
        <v>0</v>
      </c>
      <c r="K41" s="255">
        <f>SUM(K42,K46,K50,K53)</f>
        <v>15</v>
      </c>
      <c r="L41" s="244">
        <f>SUM(L42,L46,L50,L53)</f>
        <v>0</v>
      </c>
      <c r="M41" s="171">
        <f>SUM(M42,M46,M50,M53)</f>
        <v>0</v>
      </c>
      <c r="N41" s="256">
        <f>IFERROR(M41/L41,0)</f>
        <v>0</v>
      </c>
      <c r="O41" s="255">
        <f>SUM(O42,O46,O50,O53)</f>
        <v>0</v>
      </c>
      <c r="P41" s="244">
        <f>SUM(P42,P46,P50,P53)</f>
        <v>0</v>
      </c>
      <c r="Q41" s="171">
        <f>SUM(Q42,Q46,Q50,Q53)</f>
        <v>0</v>
      </c>
      <c r="R41" s="256">
        <f>IFERROR(Q41/P41,0)</f>
        <v>0</v>
      </c>
      <c r="S41" s="255">
        <f>SUM(S42,S46,S50,S53)</f>
        <v>0</v>
      </c>
      <c r="T41" s="244">
        <f>SUM(T42,T46,T50,T53)</f>
        <v>0</v>
      </c>
      <c r="U41" s="171">
        <f>SUM(U42,U46,U50,U53)</f>
        <v>0</v>
      </c>
      <c r="V41" s="256">
        <f>IFERROR(U41/T41,0)</f>
        <v>0</v>
      </c>
      <c r="W41" s="255">
        <f>SUM(W42,W46,W50,W53)</f>
        <v>0</v>
      </c>
      <c r="X41" s="244">
        <f>SUM(X42,X46,X50,X53)</f>
        <v>0</v>
      </c>
      <c r="Y41" s="171">
        <f>SUM(Y42,Y46,Y50,Y53)</f>
        <v>0</v>
      </c>
      <c r="Z41" s="256">
        <f>IFERROR(Y41/X41,0)</f>
        <v>0</v>
      </c>
      <c r="AA41" s="255">
        <f>SUM(AA42,AA46,AA50,AA53)</f>
        <v>0</v>
      </c>
      <c r="AB41" s="244">
        <f>SUM(AB42,AB46,AB50,AB53)</f>
        <v>0</v>
      </c>
      <c r="AC41" s="171">
        <f>SUM(AC42,AC46,AC50,AC53)</f>
        <v>0</v>
      </c>
      <c r="AD41" s="256">
        <f>IFERROR(AC41/AB41,0)</f>
        <v>0</v>
      </c>
      <c r="AE41" s="255">
        <f>SUM(AE42,AE46,AE50,AE53)</f>
        <v>0</v>
      </c>
      <c r="AF41" s="244">
        <f>SUM(AF42,AF46,AF50,AF53)</f>
        <v>0</v>
      </c>
      <c r="AG41" s="171">
        <f>SUM(AG42,AG46,AG50,AG53)</f>
        <v>0</v>
      </c>
      <c r="AH41" s="256">
        <f>IFERROR(AG41/AF41,0)</f>
        <v>0</v>
      </c>
      <c r="AI41" s="255">
        <f>SUM(AI42,AI46,AI50,AI53)</f>
        <v>0</v>
      </c>
      <c r="AJ41" s="244">
        <f>SUM(AJ42,AJ46,AJ50,AJ53)</f>
        <v>0</v>
      </c>
      <c r="AK41" s="171">
        <f>SUM(AK42,AK46,AK50,AK53)</f>
        <v>0</v>
      </c>
      <c r="AL41" s="256">
        <f>IFERROR(AK41/AJ41,0)</f>
        <v>0</v>
      </c>
      <c r="AM41" s="255">
        <f>SUM(AM42,AM46,AM50,AM53)</f>
        <v>0</v>
      </c>
      <c r="AN41" s="244">
        <f>SUM(AN42,AN46,AN50,AN53)</f>
        <v>0</v>
      </c>
      <c r="AO41" s="171">
        <f>SUM(AO42,AO46,AO50,AO53)</f>
        <v>0</v>
      </c>
      <c r="AP41" s="256">
        <f>IFERROR(AO41/AN41,0)</f>
        <v>0</v>
      </c>
      <c r="AQ41" s="255">
        <f>SUM(AQ42,AQ46,AQ50,AQ53)</f>
        <v>0</v>
      </c>
      <c r="AR41" s="244">
        <f>SUM(AR42,AR46,AR50,AR53)</f>
        <v>0</v>
      </c>
      <c r="AS41" s="171">
        <f>SUM(AS42,AS46,AS50,AS53)</f>
        <v>0</v>
      </c>
      <c r="AT41" s="256">
        <f>IFERROR(AS41/AR41,0)</f>
        <v>0</v>
      </c>
      <c r="AU41" s="255">
        <f>SUM(AU42,AU46,AU50,AU53)</f>
        <v>0</v>
      </c>
      <c r="AV41" s="244">
        <f>SUM(AV42,AV46,AV50,AV53)</f>
        <v>0</v>
      </c>
      <c r="AW41" s="171">
        <f>SUM(AW42,AW46,AW50,AW53)</f>
        <v>0</v>
      </c>
      <c r="AX41" s="256">
        <f>IFERROR(AW41/AV41,0)</f>
        <v>0</v>
      </c>
      <c r="AY41" s="389">
        <f t="shared" ref="AY41:AY104" si="90">SUM(C41,G41,K41)</f>
        <v>47</v>
      </c>
      <c r="AZ41" s="390">
        <f t="shared" ref="AZ41:AZ104" si="91">SUM(D41,H41,L41)</f>
        <v>0</v>
      </c>
      <c r="BA41" s="390">
        <f t="shared" ref="BA41:BA104" si="92">SUM(E41,I41,M41)</f>
        <v>0</v>
      </c>
      <c r="BB41" s="401">
        <f t="shared" ref="BB41:BB104" si="93">IFERROR(BA41/AZ41,0)</f>
        <v>0</v>
      </c>
      <c r="BD41" s="195"/>
    </row>
    <row r="42" spans="1:56" s="119" customFormat="1" ht="14.1" customHeight="1" outlineLevel="1">
      <c r="B42" s="356" t="s">
        <v>46</v>
      </c>
      <c r="C42" s="257">
        <f>SUM(C43:C45)</f>
        <v>4</v>
      </c>
      <c r="D42" s="245">
        <f>SUM(D43:D45)</f>
        <v>0</v>
      </c>
      <c r="E42" s="134">
        <f>SUM(E43:E45)</f>
        <v>0</v>
      </c>
      <c r="F42" s="258">
        <f t="shared" ref="F42:F108" si="94">IFERROR(E42/D42,0)</f>
        <v>0</v>
      </c>
      <c r="G42" s="257">
        <f>SUM(G43:G45)</f>
        <v>4</v>
      </c>
      <c r="H42" s="245">
        <f>SUM(H43:H45)</f>
        <v>0</v>
      </c>
      <c r="I42" s="134">
        <f>SUM(I43:I45)</f>
        <v>0</v>
      </c>
      <c r="J42" s="258">
        <f t="shared" ref="J42:J57" si="95">IFERROR(I42/H42,0)</f>
        <v>0</v>
      </c>
      <c r="K42" s="257">
        <f>SUM(K43:K45)</f>
        <v>4</v>
      </c>
      <c r="L42" s="245">
        <f>SUM(L43:L45)</f>
        <v>0</v>
      </c>
      <c r="M42" s="134">
        <f>SUM(M43:M45)</f>
        <v>0</v>
      </c>
      <c r="N42" s="258">
        <f t="shared" ref="N42:N57" si="96">IFERROR(M42/L42,0)</f>
        <v>0</v>
      </c>
      <c r="O42" s="257">
        <f>SUM(O43:O45)</f>
        <v>0</v>
      </c>
      <c r="P42" s="245">
        <f>SUM(P43:P45)</f>
        <v>0</v>
      </c>
      <c r="Q42" s="134">
        <f>SUM(Q43:Q45)</f>
        <v>0</v>
      </c>
      <c r="R42" s="258">
        <f t="shared" ref="R42:R57" si="97">IFERROR(Q42/P42,0)</f>
        <v>0</v>
      </c>
      <c r="S42" s="257">
        <f>SUM(S43:S45)</f>
        <v>0</v>
      </c>
      <c r="T42" s="245">
        <f>SUM(T43:T45)</f>
        <v>0</v>
      </c>
      <c r="U42" s="134">
        <f>SUM(U43:U45)</f>
        <v>0</v>
      </c>
      <c r="V42" s="258">
        <f t="shared" ref="V42:V57" si="98">IFERROR(U42/T42,0)</f>
        <v>0</v>
      </c>
      <c r="W42" s="257">
        <f>SUM(W43:W45)</f>
        <v>0</v>
      </c>
      <c r="X42" s="245">
        <f>SUM(X43:X45)</f>
        <v>0</v>
      </c>
      <c r="Y42" s="134">
        <f>SUM(Y43:Y45)</f>
        <v>0</v>
      </c>
      <c r="Z42" s="258">
        <f t="shared" ref="Z42:Z57" si="99">IFERROR(Y42/X42,0)</f>
        <v>0</v>
      </c>
      <c r="AA42" s="257">
        <f>SUM(AA43:AA45)</f>
        <v>0</v>
      </c>
      <c r="AB42" s="245">
        <f>SUM(AB43:AB45)</f>
        <v>0</v>
      </c>
      <c r="AC42" s="134">
        <f>SUM(AC43:AC45)</f>
        <v>0</v>
      </c>
      <c r="AD42" s="258">
        <f t="shared" ref="AD42:AD57" si="100">IFERROR(AC42/AB42,0)</f>
        <v>0</v>
      </c>
      <c r="AE42" s="257">
        <f>SUM(AE43:AE45)</f>
        <v>0</v>
      </c>
      <c r="AF42" s="245">
        <f>SUM(AF43:AF45)</f>
        <v>0</v>
      </c>
      <c r="AG42" s="134">
        <f>SUM(AG43:AG45)</f>
        <v>0</v>
      </c>
      <c r="AH42" s="258">
        <f t="shared" ref="AH42:AH57" si="101">IFERROR(AG42/AF42,0)</f>
        <v>0</v>
      </c>
      <c r="AI42" s="257">
        <f>SUM(AI43:AI45)</f>
        <v>0</v>
      </c>
      <c r="AJ42" s="245">
        <f>SUM(AJ43:AJ45)</f>
        <v>0</v>
      </c>
      <c r="AK42" s="134">
        <f>SUM(AK43:AK45)</f>
        <v>0</v>
      </c>
      <c r="AL42" s="258">
        <f t="shared" ref="AL42:AL57" si="102">IFERROR(AK42/AJ42,0)</f>
        <v>0</v>
      </c>
      <c r="AM42" s="257">
        <f>SUM(AM43:AM45)</f>
        <v>0</v>
      </c>
      <c r="AN42" s="245">
        <f>SUM(AN43:AN45)</f>
        <v>0</v>
      </c>
      <c r="AO42" s="134">
        <f>SUM(AO43:AO45)</f>
        <v>0</v>
      </c>
      <c r="AP42" s="258">
        <f t="shared" ref="AP42:AP57" si="103">IFERROR(AO42/AN42,0)</f>
        <v>0</v>
      </c>
      <c r="AQ42" s="257">
        <f>SUM(AQ43:AQ45)</f>
        <v>0</v>
      </c>
      <c r="AR42" s="245">
        <f>SUM(AR43:AR45)</f>
        <v>0</v>
      </c>
      <c r="AS42" s="134">
        <f>SUM(AS43:AS45)</f>
        <v>0</v>
      </c>
      <c r="AT42" s="258">
        <f t="shared" ref="AT42:AT57" si="104">IFERROR(AS42/AR42,0)</f>
        <v>0</v>
      </c>
      <c r="AU42" s="257">
        <f>SUM(AU43:AU45)</f>
        <v>0</v>
      </c>
      <c r="AV42" s="245">
        <f>SUM(AV43:AV45)</f>
        <v>0</v>
      </c>
      <c r="AW42" s="134">
        <f>SUM(AW43:AW45)</f>
        <v>0</v>
      </c>
      <c r="AX42" s="258">
        <f t="shared" ref="AX42:AX57" si="105">IFERROR(AW42/AV42,0)</f>
        <v>0</v>
      </c>
      <c r="AY42" s="391">
        <f t="shared" si="90"/>
        <v>12</v>
      </c>
      <c r="AZ42" s="392">
        <f t="shared" si="91"/>
        <v>0</v>
      </c>
      <c r="BA42" s="392">
        <f t="shared" si="92"/>
        <v>0</v>
      </c>
      <c r="BB42" s="402">
        <f t="shared" si="93"/>
        <v>0</v>
      </c>
      <c r="BC42" s="197"/>
      <c r="BD42" s="195"/>
    </row>
    <row r="43" spans="1:56" ht="14.1" customHeight="1" outlineLevel="1">
      <c r="B43" s="357" t="s">
        <v>145</v>
      </c>
      <c r="C43" s="259">
        <v>1</v>
      </c>
      <c r="D43" s="246">
        <v>0</v>
      </c>
      <c r="E43" s="135">
        <v>0</v>
      </c>
      <c r="F43" s="260">
        <f t="shared" si="94"/>
        <v>0</v>
      </c>
      <c r="G43" s="259">
        <v>1</v>
      </c>
      <c r="H43" s="246">
        <v>0</v>
      </c>
      <c r="I43" s="135">
        <v>0</v>
      </c>
      <c r="J43" s="260">
        <f t="shared" si="95"/>
        <v>0</v>
      </c>
      <c r="K43" s="259">
        <v>1</v>
      </c>
      <c r="L43" s="246">
        <v>0</v>
      </c>
      <c r="M43" s="135">
        <v>0</v>
      </c>
      <c r="N43" s="260">
        <f t="shared" si="96"/>
        <v>0</v>
      </c>
      <c r="O43" s="259"/>
      <c r="P43" s="246"/>
      <c r="Q43" s="135"/>
      <c r="R43" s="260">
        <f t="shared" si="97"/>
        <v>0</v>
      </c>
      <c r="S43" s="259"/>
      <c r="T43" s="246"/>
      <c r="U43" s="135"/>
      <c r="V43" s="260">
        <f t="shared" si="98"/>
        <v>0</v>
      </c>
      <c r="W43" s="259"/>
      <c r="X43" s="246"/>
      <c r="Y43" s="135"/>
      <c r="Z43" s="260">
        <f t="shared" si="99"/>
        <v>0</v>
      </c>
      <c r="AA43" s="259"/>
      <c r="AB43" s="246"/>
      <c r="AC43" s="135"/>
      <c r="AD43" s="260">
        <f t="shared" si="100"/>
        <v>0</v>
      </c>
      <c r="AE43" s="259"/>
      <c r="AF43" s="246"/>
      <c r="AG43" s="135"/>
      <c r="AH43" s="260">
        <f t="shared" si="101"/>
        <v>0</v>
      </c>
      <c r="AI43" s="259"/>
      <c r="AJ43" s="246"/>
      <c r="AK43" s="135"/>
      <c r="AL43" s="260">
        <f t="shared" si="102"/>
        <v>0</v>
      </c>
      <c r="AM43" s="259"/>
      <c r="AN43" s="246"/>
      <c r="AO43" s="135"/>
      <c r="AP43" s="260">
        <f t="shared" si="103"/>
        <v>0</v>
      </c>
      <c r="AQ43" s="259"/>
      <c r="AR43" s="246"/>
      <c r="AS43" s="135"/>
      <c r="AT43" s="260">
        <f t="shared" si="104"/>
        <v>0</v>
      </c>
      <c r="AU43" s="259"/>
      <c r="AV43" s="246"/>
      <c r="AW43" s="135"/>
      <c r="AX43" s="260">
        <f t="shared" si="105"/>
        <v>0</v>
      </c>
      <c r="AY43" s="393">
        <f t="shared" si="90"/>
        <v>3</v>
      </c>
      <c r="AZ43" s="394">
        <f t="shared" si="91"/>
        <v>0</v>
      </c>
      <c r="BA43" s="394">
        <f t="shared" si="92"/>
        <v>0</v>
      </c>
      <c r="BB43" s="403">
        <f t="shared" si="93"/>
        <v>0</v>
      </c>
      <c r="BC43" s="197"/>
      <c r="BD43" s="195"/>
    </row>
    <row r="44" spans="1:56" ht="14.1" customHeight="1" outlineLevel="1">
      <c r="B44" s="357" t="s">
        <v>154</v>
      </c>
      <c r="C44" s="259">
        <v>1</v>
      </c>
      <c r="D44" s="246">
        <v>0</v>
      </c>
      <c r="E44" s="135">
        <v>0</v>
      </c>
      <c r="F44" s="260">
        <f t="shared" si="94"/>
        <v>0</v>
      </c>
      <c r="G44" s="259">
        <v>1</v>
      </c>
      <c r="H44" s="246">
        <v>0</v>
      </c>
      <c r="I44" s="135">
        <v>0</v>
      </c>
      <c r="J44" s="260">
        <f t="shared" si="95"/>
        <v>0</v>
      </c>
      <c r="K44" s="259">
        <v>1</v>
      </c>
      <c r="L44" s="246">
        <v>0</v>
      </c>
      <c r="M44" s="135">
        <v>0</v>
      </c>
      <c r="N44" s="260">
        <f t="shared" si="96"/>
        <v>0</v>
      </c>
      <c r="O44" s="259"/>
      <c r="P44" s="246"/>
      <c r="Q44" s="135"/>
      <c r="R44" s="260">
        <f t="shared" si="97"/>
        <v>0</v>
      </c>
      <c r="S44" s="259"/>
      <c r="T44" s="246"/>
      <c r="U44" s="135"/>
      <c r="V44" s="260">
        <f t="shared" si="98"/>
        <v>0</v>
      </c>
      <c r="W44" s="259"/>
      <c r="X44" s="246"/>
      <c r="Y44" s="135"/>
      <c r="Z44" s="260">
        <f t="shared" si="99"/>
        <v>0</v>
      </c>
      <c r="AA44" s="259"/>
      <c r="AB44" s="246"/>
      <c r="AC44" s="135"/>
      <c r="AD44" s="260">
        <f t="shared" si="100"/>
        <v>0</v>
      </c>
      <c r="AE44" s="259"/>
      <c r="AF44" s="246"/>
      <c r="AG44" s="135"/>
      <c r="AH44" s="260">
        <f t="shared" si="101"/>
        <v>0</v>
      </c>
      <c r="AI44" s="259"/>
      <c r="AJ44" s="246"/>
      <c r="AK44" s="135"/>
      <c r="AL44" s="260">
        <f t="shared" si="102"/>
        <v>0</v>
      </c>
      <c r="AM44" s="259"/>
      <c r="AN44" s="246"/>
      <c r="AO44" s="135"/>
      <c r="AP44" s="260">
        <f t="shared" si="103"/>
        <v>0</v>
      </c>
      <c r="AQ44" s="259"/>
      <c r="AR44" s="246"/>
      <c r="AS44" s="135"/>
      <c r="AT44" s="260">
        <f t="shared" si="104"/>
        <v>0</v>
      </c>
      <c r="AU44" s="259"/>
      <c r="AV44" s="246"/>
      <c r="AW44" s="135"/>
      <c r="AX44" s="260">
        <f t="shared" si="105"/>
        <v>0</v>
      </c>
      <c r="AY44" s="393">
        <f t="shared" si="90"/>
        <v>3</v>
      </c>
      <c r="AZ44" s="394">
        <f t="shared" si="91"/>
        <v>0</v>
      </c>
      <c r="BA44" s="394">
        <f t="shared" si="92"/>
        <v>0</v>
      </c>
      <c r="BB44" s="403">
        <f t="shared" si="93"/>
        <v>0</v>
      </c>
      <c r="BC44" s="197"/>
      <c r="BD44" s="195"/>
    </row>
    <row r="45" spans="1:56" ht="14.1" customHeight="1" outlineLevel="1">
      <c r="B45" s="357" t="s">
        <v>131</v>
      </c>
      <c r="C45" s="259">
        <v>2</v>
      </c>
      <c r="D45" s="246">
        <v>0</v>
      </c>
      <c r="E45" s="135">
        <v>0</v>
      </c>
      <c r="F45" s="260">
        <f t="shared" si="94"/>
        <v>0</v>
      </c>
      <c r="G45" s="259">
        <v>2</v>
      </c>
      <c r="H45" s="246">
        <v>0</v>
      </c>
      <c r="I45" s="135">
        <v>0</v>
      </c>
      <c r="J45" s="260">
        <f t="shared" si="95"/>
        <v>0</v>
      </c>
      <c r="K45" s="259">
        <v>2</v>
      </c>
      <c r="L45" s="246">
        <v>0</v>
      </c>
      <c r="M45" s="135">
        <v>0</v>
      </c>
      <c r="N45" s="260">
        <f t="shared" si="96"/>
        <v>0</v>
      </c>
      <c r="O45" s="259"/>
      <c r="P45" s="246"/>
      <c r="Q45" s="135"/>
      <c r="R45" s="260">
        <f t="shared" si="97"/>
        <v>0</v>
      </c>
      <c r="S45" s="259"/>
      <c r="T45" s="246"/>
      <c r="U45" s="135"/>
      <c r="V45" s="260">
        <f t="shared" si="98"/>
        <v>0</v>
      </c>
      <c r="W45" s="259"/>
      <c r="X45" s="246"/>
      <c r="Y45" s="135"/>
      <c r="Z45" s="260">
        <f t="shared" si="99"/>
        <v>0</v>
      </c>
      <c r="AA45" s="259"/>
      <c r="AB45" s="246"/>
      <c r="AC45" s="135"/>
      <c r="AD45" s="260">
        <f t="shared" si="100"/>
        <v>0</v>
      </c>
      <c r="AE45" s="259"/>
      <c r="AF45" s="246"/>
      <c r="AG45" s="135"/>
      <c r="AH45" s="260">
        <f t="shared" si="101"/>
        <v>0</v>
      </c>
      <c r="AI45" s="259"/>
      <c r="AJ45" s="246"/>
      <c r="AK45" s="135"/>
      <c r="AL45" s="260">
        <f t="shared" si="102"/>
        <v>0</v>
      </c>
      <c r="AM45" s="259"/>
      <c r="AN45" s="246"/>
      <c r="AO45" s="135"/>
      <c r="AP45" s="260">
        <f t="shared" si="103"/>
        <v>0</v>
      </c>
      <c r="AQ45" s="259"/>
      <c r="AR45" s="246"/>
      <c r="AS45" s="135"/>
      <c r="AT45" s="260">
        <f t="shared" si="104"/>
        <v>0</v>
      </c>
      <c r="AU45" s="259"/>
      <c r="AV45" s="246"/>
      <c r="AW45" s="135"/>
      <c r="AX45" s="260">
        <f t="shared" si="105"/>
        <v>0</v>
      </c>
      <c r="AY45" s="393">
        <f t="shared" si="90"/>
        <v>6</v>
      </c>
      <c r="AZ45" s="394">
        <f t="shared" si="91"/>
        <v>0</v>
      </c>
      <c r="BA45" s="394">
        <f t="shared" si="92"/>
        <v>0</v>
      </c>
      <c r="BB45" s="403">
        <f t="shared" si="93"/>
        <v>0</v>
      </c>
      <c r="BC45" s="197"/>
      <c r="BD45" s="195"/>
    </row>
    <row r="46" spans="1:56" s="119" customFormat="1" ht="14.1" customHeight="1" outlineLevel="1">
      <c r="B46" s="356" t="s">
        <v>47</v>
      </c>
      <c r="C46" s="257">
        <f>SUM(C47:C49)</f>
        <v>4</v>
      </c>
      <c r="D46" s="245">
        <f>SUM(D47:D49)</f>
        <v>0</v>
      </c>
      <c r="E46" s="134">
        <f>SUM(E47:E49)</f>
        <v>0</v>
      </c>
      <c r="F46" s="258">
        <f t="shared" si="94"/>
        <v>0</v>
      </c>
      <c r="G46" s="257">
        <f>SUM(G47:G49)</f>
        <v>4</v>
      </c>
      <c r="H46" s="245">
        <f>SUM(H47:H49)</f>
        <v>0</v>
      </c>
      <c r="I46" s="134">
        <f>SUM(I47:I49)</f>
        <v>0</v>
      </c>
      <c r="J46" s="258">
        <f t="shared" si="95"/>
        <v>0</v>
      </c>
      <c r="K46" s="257">
        <f>SUM(K47:K49)</f>
        <v>4</v>
      </c>
      <c r="L46" s="245">
        <f>SUM(L47:L49)</f>
        <v>0</v>
      </c>
      <c r="M46" s="134">
        <f>SUM(M47:M49)</f>
        <v>0</v>
      </c>
      <c r="N46" s="258">
        <f t="shared" si="96"/>
        <v>0</v>
      </c>
      <c r="O46" s="257">
        <f>SUM(O47:O49)</f>
        <v>0</v>
      </c>
      <c r="P46" s="245">
        <f>SUM(P47:P49)</f>
        <v>0</v>
      </c>
      <c r="Q46" s="134">
        <f>SUM(Q47:Q49)</f>
        <v>0</v>
      </c>
      <c r="R46" s="258">
        <f t="shared" si="97"/>
        <v>0</v>
      </c>
      <c r="S46" s="257">
        <f>SUM(S47:S49)</f>
        <v>0</v>
      </c>
      <c r="T46" s="245">
        <f>SUM(T47:T49)</f>
        <v>0</v>
      </c>
      <c r="U46" s="134">
        <f>SUM(U47:U49)</f>
        <v>0</v>
      </c>
      <c r="V46" s="258">
        <f t="shared" si="98"/>
        <v>0</v>
      </c>
      <c r="W46" s="257">
        <f>SUM(W47:W49)</f>
        <v>0</v>
      </c>
      <c r="X46" s="245">
        <f>SUM(X47:X49)</f>
        <v>0</v>
      </c>
      <c r="Y46" s="134">
        <f>SUM(Y47:Y49)</f>
        <v>0</v>
      </c>
      <c r="Z46" s="258">
        <f t="shared" si="99"/>
        <v>0</v>
      </c>
      <c r="AA46" s="257">
        <f>SUM(AA47:AA49)</f>
        <v>0</v>
      </c>
      <c r="AB46" s="245">
        <f>SUM(AB47:AB49)</f>
        <v>0</v>
      </c>
      <c r="AC46" s="134">
        <f>SUM(AC47:AC49)</f>
        <v>0</v>
      </c>
      <c r="AD46" s="258">
        <f t="shared" si="100"/>
        <v>0</v>
      </c>
      <c r="AE46" s="257">
        <f>SUM(AE47:AE49)</f>
        <v>0</v>
      </c>
      <c r="AF46" s="245">
        <f>SUM(AF47:AF49)</f>
        <v>0</v>
      </c>
      <c r="AG46" s="134">
        <f>SUM(AG47:AG49)</f>
        <v>0</v>
      </c>
      <c r="AH46" s="258">
        <f t="shared" si="101"/>
        <v>0</v>
      </c>
      <c r="AI46" s="257">
        <f>SUM(AI47:AI49)</f>
        <v>0</v>
      </c>
      <c r="AJ46" s="245">
        <f>SUM(AJ47:AJ49)</f>
        <v>0</v>
      </c>
      <c r="AK46" s="134">
        <f>SUM(AK47:AK49)</f>
        <v>0</v>
      </c>
      <c r="AL46" s="258">
        <f t="shared" si="102"/>
        <v>0</v>
      </c>
      <c r="AM46" s="257">
        <f>SUM(AM47:AM49)</f>
        <v>0</v>
      </c>
      <c r="AN46" s="245">
        <f>SUM(AN47:AN49)</f>
        <v>0</v>
      </c>
      <c r="AO46" s="134">
        <f>SUM(AO47:AO49)</f>
        <v>0</v>
      </c>
      <c r="AP46" s="258">
        <f t="shared" si="103"/>
        <v>0</v>
      </c>
      <c r="AQ46" s="257">
        <f>SUM(AQ47:AQ49)</f>
        <v>0</v>
      </c>
      <c r="AR46" s="245">
        <f>SUM(AR47:AR49)</f>
        <v>0</v>
      </c>
      <c r="AS46" s="134">
        <f>SUM(AS47:AS49)</f>
        <v>0</v>
      </c>
      <c r="AT46" s="258">
        <f t="shared" si="104"/>
        <v>0</v>
      </c>
      <c r="AU46" s="257">
        <f>SUM(AU47:AU49)</f>
        <v>0</v>
      </c>
      <c r="AV46" s="245">
        <f>SUM(AV47:AV49)</f>
        <v>0</v>
      </c>
      <c r="AW46" s="134">
        <f>SUM(AW47:AW49)</f>
        <v>0</v>
      </c>
      <c r="AX46" s="258">
        <f t="shared" si="105"/>
        <v>0</v>
      </c>
      <c r="AY46" s="391">
        <f t="shared" si="90"/>
        <v>12</v>
      </c>
      <c r="AZ46" s="392">
        <f t="shared" si="91"/>
        <v>0</v>
      </c>
      <c r="BA46" s="392">
        <f t="shared" si="92"/>
        <v>0</v>
      </c>
      <c r="BB46" s="402">
        <f t="shared" si="93"/>
        <v>0</v>
      </c>
      <c r="BC46" s="197"/>
      <c r="BD46" s="195"/>
    </row>
    <row r="47" spans="1:56" ht="14.1" customHeight="1" outlineLevel="1">
      <c r="B47" s="357" t="s">
        <v>252</v>
      </c>
      <c r="C47" s="259">
        <v>1</v>
      </c>
      <c r="D47" s="246">
        <v>0</v>
      </c>
      <c r="E47" s="135">
        <v>0</v>
      </c>
      <c r="F47" s="260">
        <f t="shared" si="94"/>
        <v>0</v>
      </c>
      <c r="G47" s="259">
        <v>1</v>
      </c>
      <c r="H47" s="246">
        <v>0</v>
      </c>
      <c r="I47" s="135">
        <v>0</v>
      </c>
      <c r="J47" s="260">
        <f t="shared" si="95"/>
        <v>0</v>
      </c>
      <c r="K47" s="259">
        <v>1</v>
      </c>
      <c r="L47" s="246">
        <v>0</v>
      </c>
      <c r="M47" s="135">
        <v>0</v>
      </c>
      <c r="N47" s="260">
        <f t="shared" si="96"/>
        <v>0</v>
      </c>
      <c r="O47" s="259"/>
      <c r="P47" s="246"/>
      <c r="Q47" s="135"/>
      <c r="R47" s="260">
        <f t="shared" si="97"/>
        <v>0</v>
      </c>
      <c r="S47" s="259"/>
      <c r="T47" s="246"/>
      <c r="U47" s="135"/>
      <c r="V47" s="260">
        <f t="shared" si="98"/>
        <v>0</v>
      </c>
      <c r="W47" s="259"/>
      <c r="X47" s="246"/>
      <c r="Y47" s="135"/>
      <c r="Z47" s="260">
        <f t="shared" si="99"/>
        <v>0</v>
      </c>
      <c r="AA47" s="259"/>
      <c r="AB47" s="246"/>
      <c r="AC47" s="135"/>
      <c r="AD47" s="260">
        <f t="shared" si="100"/>
        <v>0</v>
      </c>
      <c r="AE47" s="259"/>
      <c r="AF47" s="246"/>
      <c r="AG47" s="135"/>
      <c r="AH47" s="260">
        <f t="shared" si="101"/>
        <v>0</v>
      </c>
      <c r="AI47" s="259"/>
      <c r="AJ47" s="246"/>
      <c r="AK47" s="135"/>
      <c r="AL47" s="260">
        <f t="shared" si="102"/>
        <v>0</v>
      </c>
      <c r="AM47" s="259"/>
      <c r="AN47" s="246"/>
      <c r="AO47" s="135"/>
      <c r="AP47" s="260">
        <f t="shared" si="103"/>
        <v>0</v>
      </c>
      <c r="AQ47" s="259"/>
      <c r="AR47" s="246"/>
      <c r="AS47" s="135"/>
      <c r="AT47" s="260">
        <f t="shared" si="104"/>
        <v>0</v>
      </c>
      <c r="AU47" s="259"/>
      <c r="AV47" s="246"/>
      <c r="AW47" s="135"/>
      <c r="AX47" s="260">
        <f t="shared" si="105"/>
        <v>0</v>
      </c>
      <c r="AY47" s="393">
        <f t="shared" si="90"/>
        <v>3</v>
      </c>
      <c r="AZ47" s="394">
        <f t="shared" si="91"/>
        <v>0</v>
      </c>
      <c r="BA47" s="394">
        <f t="shared" si="92"/>
        <v>0</v>
      </c>
      <c r="BB47" s="403">
        <f t="shared" si="93"/>
        <v>0</v>
      </c>
      <c r="BC47" s="197"/>
      <c r="BD47" s="195"/>
    </row>
    <row r="48" spans="1:56" ht="14.1" customHeight="1" outlineLevel="1">
      <c r="B48" s="357" t="s">
        <v>253</v>
      </c>
      <c r="C48" s="259">
        <v>1</v>
      </c>
      <c r="D48" s="246">
        <v>0</v>
      </c>
      <c r="E48" s="135">
        <v>0</v>
      </c>
      <c r="F48" s="260">
        <f t="shared" si="94"/>
        <v>0</v>
      </c>
      <c r="G48" s="259">
        <v>1</v>
      </c>
      <c r="H48" s="246">
        <v>0</v>
      </c>
      <c r="I48" s="135">
        <v>0</v>
      </c>
      <c r="J48" s="260">
        <f t="shared" si="95"/>
        <v>0</v>
      </c>
      <c r="K48" s="259">
        <v>1</v>
      </c>
      <c r="L48" s="246">
        <v>0</v>
      </c>
      <c r="M48" s="135">
        <v>0</v>
      </c>
      <c r="N48" s="260">
        <f t="shared" si="96"/>
        <v>0</v>
      </c>
      <c r="O48" s="259"/>
      <c r="P48" s="246"/>
      <c r="Q48" s="135"/>
      <c r="R48" s="260">
        <f t="shared" si="97"/>
        <v>0</v>
      </c>
      <c r="S48" s="259"/>
      <c r="T48" s="246"/>
      <c r="U48" s="135"/>
      <c r="V48" s="260">
        <f t="shared" si="98"/>
        <v>0</v>
      </c>
      <c r="W48" s="259"/>
      <c r="X48" s="246"/>
      <c r="Y48" s="135"/>
      <c r="Z48" s="260">
        <f t="shared" si="99"/>
        <v>0</v>
      </c>
      <c r="AA48" s="259"/>
      <c r="AB48" s="246"/>
      <c r="AC48" s="135"/>
      <c r="AD48" s="260">
        <f t="shared" si="100"/>
        <v>0</v>
      </c>
      <c r="AE48" s="259"/>
      <c r="AF48" s="246"/>
      <c r="AG48" s="135"/>
      <c r="AH48" s="260">
        <f t="shared" si="101"/>
        <v>0</v>
      </c>
      <c r="AI48" s="259"/>
      <c r="AJ48" s="246"/>
      <c r="AK48" s="135"/>
      <c r="AL48" s="260">
        <f t="shared" si="102"/>
        <v>0</v>
      </c>
      <c r="AM48" s="259"/>
      <c r="AN48" s="246"/>
      <c r="AO48" s="135"/>
      <c r="AP48" s="260">
        <f t="shared" si="103"/>
        <v>0</v>
      </c>
      <c r="AQ48" s="259"/>
      <c r="AR48" s="246"/>
      <c r="AS48" s="135"/>
      <c r="AT48" s="260">
        <f t="shared" si="104"/>
        <v>0</v>
      </c>
      <c r="AU48" s="259"/>
      <c r="AV48" s="246"/>
      <c r="AW48" s="135"/>
      <c r="AX48" s="260">
        <f t="shared" si="105"/>
        <v>0</v>
      </c>
      <c r="AY48" s="393">
        <f t="shared" si="90"/>
        <v>3</v>
      </c>
      <c r="AZ48" s="394">
        <f t="shared" si="91"/>
        <v>0</v>
      </c>
      <c r="BA48" s="394">
        <f t="shared" si="92"/>
        <v>0</v>
      </c>
      <c r="BB48" s="403">
        <f t="shared" si="93"/>
        <v>0</v>
      </c>
      <c r="BC48" s="197"/>
      <c r="BD48" s="195"/>
    </row>
    <row r="49" spans="2:56" ht="14.1" customHeight="1" outlineLevel="1">
      <c r="B49" s="357" t="s">
        <v>129</v>
      </c>
      <c r="C49" s="259">
        <v>2</v>
      </c>
      <c r="D49" s="246">
        <v>0</v>
      </c>
      <c r="E49" s="135">
        <v>0</v>
      </c>
      <c r="F49" s="260">
        <f t="shared" si="94"/>
        <v>0</v>
      </c>
      <c r="G49" s="259">
        <v>2</v>
      </c>
      <c r="H49" s="246">
        <v>0</v>
      </c>
      <c r="I49" s="135">
        <v>0</v>
      </c>
      <c r="J49" s="260">
        <f t="shared" si="95"/>
        <v>0</v>
      </c>
      <c r="K49" s="259">
        <v>2</v>
      </c>
      <c r="L49" s="246">
        <v>0</v>
      </c>
      <c r="M49" s="135">
        <v>0</v>
      </c>
      <c r="N49" s="260">
        <f t="shared" si="96"/>
        <v>0</v>
      </c>
      <c r="O49" s="259"/>
      <c r="P49" s="246"/>
      <c r="Q49" s="135"/>
      <c r="R49" s="260">
        <f t="shared" si="97"/>
        <v>0</v>
      </c>
      <c r="S49" s="259"/>
      <c r="T49" s="246"/>
      <c r="U49" s="135"/>
      <c r="V49" s="260">
        <f t="shared" si="98"/>
        <v>0</v>
      </c>
      <c r="W49" s="259"/>
      <c r="X49" s="246"/>
      <c r="Y49" s="135"/>
      <c r="Z49" s="260">
        <f t="shared" si="99"/>
        <v>0</v>
      </c>
      <c r="AA49" s="259"/>
      <c r="AB49" s="246"/>
      <c r="AC49" s="135"/>
      <c r="AD49" s="260">
        <f t="shared" si="100"/>
        <v>0</v>
      </c>
      <c r="AE49" s="259"/>
      <c r="AF49" s="246"/>
      <c r="AG49" s="135"/>
      <c r="AH49" s="260">
        <f t="shared" si="101"/>
        <v>0</v>
      </c>
      <c r="AI49" s="259"/>
      <c r="AJ49" s="246"/>
      <c r="AK49" s="135"/>
      <c r="AL49" s="260">
        <f t="shared" si="102"/>
        <v>0</v>
      </c>
      <c r="AM49" s="259"/>
      <c r="AN49" s="246"/>
      <c r="AO49" s="135"/>
      <c r="AP49" s="260">
        <f t="shared" si="103"/>
        <v>0</v>
      </c>
      <c r="AQ49" s="259"/>
      <c r="AR49" s="246"/>
      <c r="AS49" s="135"/>
      <c r="AT49" s="260">
        <f t="shared" si="104"/>
        <v>0</v>
      </c>
      <c r="AU49" s="259"/>
      <c r="AV49" s="246"/>
      <c r="AW49" s="135"/>
      <c r="AX49" s="260">
        <f t="shared" si="105"/>
        <v>0</v>
      </c>
      <c r="AY49" s="393">
        <f t="shared" si="90"/>
        <v>6</v>
      </c>
      <c r="AZ49" s="394">
        <f t="shared" si="91"/>
        <v>0</v>
      </c>
      <c r="BA49" s="394">
        <f t="shared" si="92"/>
        <v>0</v>
      </c>
      <c r="BB49" s="403">
        <f t="shared" si="93"/>
        <v>0</v>
      </c>
      <c r="BC49" s="197"/>
      <c r="BD49" s="195"/>
    </row>
    <row r="50" spans="2:56" s="119" customFormat="1" ht="14.1" customHeight="1" outlineLevel="1">
      <c r="B50" s="356" t="s">
        <v>48</v>
      </c>
      <c r="C50" s="257">
        <f>SUM(C51:C52)</f>
        <v>4</v>
      </c>
      <c r="D50" s="245">
        <f>SUM(D51:D52)</f>
        <v>0</v>
      </c>
      <c r="E50" s="134">
        <f>SUM(E51:E52)</f>
        <v>0</v>
      </c>
      <c r="F50" s="258">
        <f t="shared" si="94"/>
        <v>0</v>
      </c>
      <c r="G50" s="257">
        <f>SUM(G51:G52)</f>
        <v>4</v>
      </c>
      <c r="H50" s="245">
        <f>SUM(H51:H52)</f>
        <v>0</v>
      </c>
      <c r="I50" s="134">
        <f>SUM(I51:I52)</f>
        <v>0</v>
      </c>
      <c r="J50" s="258">
        <f t="shared" si="95"/>
        <v>0</v>
      </c>
      <c r="K50" s="257">
        <f>SUM(K51:K52)</f>
        <v>4</v>
      </c>
      <c r="L50" s="245">
        <f>SUM(L51:L52)</f>
        <v>0</v>
      </c>
      <c r="M50" s="134">
        <f>SUM(M51:M52)</f>
        <v>0</v>
      </c>
      <c r="N50" s="258">
        <f t="shared" si="96"/>
        <v>0</v>
      </c>
      <c r="O50" s="257">
        <f>SUM(O51:O52)</f>
        <v>0</v>
      </c>
      <c r="P50" s="245">
        <f>SUM(P51:P52)</f>
        <v>0</v>
      </c>
      <c r="Q50" s="134">
        <f>SUM(Q51:Q52)</f>
        <v>0</v>
      </c>
      <c r="R50" s="258">
        <f t="shared" si="97"/>
        <v>0</v>
      </c>
      <c r="S50" s="257">
        <f>SUM(S51:S52)</f>
        <v>0</v>
      </c>
      <c r="T50" s="245">
        <f>SUM(T51:T52)</f>
        <v>0</v>
      </c>
      <c r="U50" s="134">
        <f>SUM(U51:U52)</f>
        <v>0</v>
      </c>
      <c r="V50" s="258">
        <f t="shared" si="98"/>
        <v>0</v>
      </c>
      <c r="W50" s="257">
        <f>SUM(W51:W52)</f>
        <v>0</v>
      </c>
      <c r="X50" s="245">
        <f>SUM(X51:X52)</f>
        <v>0</v>
      </c>
      <c r="Y50" s="134">
        <f>SUM(Y51:Y52)</f>
        <v>0</v>
      </c>
      <c r="Z50" s="258">
        <f t="shared" si="99"/>
        <v>0</v>
      </c>
      <c r="AA50" s="257">
        <f>SUM(AA51:AA52)</f>
        <v>0</v>
      </c>
      <c r="AB50" s="245">
        <f>SUM(AB51:AB52)</f>
        <v>0</v>
      </c>
      <c r="AC50" s="134">
        <f>SUM(AC51:AC52)</f>
        <v>0</v>
      </c>
      <c r="AD50" s="258">
        <f t="shared" si="100"/>
        <v>0</v>
      </c>
      <c r="AE50" s="257">
        <f>SUM(AE51:AE52)</f>
        <v>0</v>
      </c>
      <c r="AF50" s="245">
        <f>SUM(AF51:AF52)</f>
        <v>0</v>
      </c>
      <c r="AG50" s="134">
        <f>SUM(AG51:AG52)</f>
        <v>0</v>
      </c>
      <c r="AH50" s="258">
        <f t="shared" si="101"/>
        <v>0</v>
      </c>
      <c r="AI50" s="257">
        <f>SUM(AI51:AI52)</f>
        <v>0</v>
      </c>
      <c r="AJ50" s="245">
        <f>SUM(AJ51:AJ52)</f>
        <v>0</v>
      </c>
      <c r="AK50" s="134">
        <f>SUM(AK51:AK52)</f>
        <v>0</v>
      </c>
      <c r="AL50" s="258">
        <f t="shared" si="102"/>
        <v>0</v>
      </c>
      <c r="AM50" s="257">
        <f>SUM(AM51:AM52)</f>
        <v>0</v>
      </c>
      <c r="AN50" s="245">
        <f>SUM(AN51:AN52)</f>
        <v>0</v>
      </c>
      <c r="AO50" s="134">
        <f>SUM(AO51:AO52)</f>
        <v>0</v>
      </c>
      <c r="AP50" s="258">
        <f t="shared" si="103"/>
        <v>0</v>
      </c>
      <c r="AQ50" s="257">
        <f>SUM(AQ51:AQ52)</f>
        <v>0</v>
      </c>
      <c r="AR50" s="245">
        <f>SUM(AR51:AR52)</f>
        <v>0</v>
      </c>
      <c r="AS50" s="134">
        <f>SUM(AS51:AS52)</f>
        <v>0</v>
      </c>
      <c r="AT50" s="258">
        <f t="shared" si="104"/>
        <v>0</v>
      </c>
      <c r="AU50" s="257">
        <f>SUM(AU51:AU52)</f>
        <v>0</v>
      </c>
      <c r="AV50" s="245">
        <f>SUM(AV51:AV52)</f>
        <v>0</v>
      </c>
      <c r="AW50" s="134">
        <f>SUM(AW51:AW52)</f>
        <v>0</v>
      </c>
      <c r="AX50" s="258">
        <f t="shared" si="105"/>
        <v>0</v>
      </c>
      <c r="AY50" s="391">
        <f t="shared" si="90"/>
        <v>12</v>
      </c>
      <c r="AZ50" s="392">
        <f t="shared" si="91"/>
        <v>0</v>
      </c>
      <c r="BA50" s="392">
        <f t="shared" si="92"/>
        <v>0</v>
      </c>
      <c r="BB50" s="402">
        <f t="shared" si="93"/>
        <v>0</v>
      </c>
      <c r="BC50" s="197"/>
      <c r="BD50" s="195"/>
    </row>
    <row r="51" spans="2:56" ht="14.1" customHeight="1" outlineLevel="1">
      <c r="B51" s="357" t="s">
        <v>124</v>
      </c>
      <c r="C51" s="259">
        <v>3</v>
      </c>
      <c r="D51" s="246">
        <v>0</v>
      </c>
      <c r="E51" s="135">
        <v>0</v>
      </c>
      <c r="F51" s="260">
        <f t="shared" si="94"/>
        <v>0</v>
      </c>
      <c r="G51" s="259">
        <v>3</v>
      </c>
      <c r="H51" s="246">
        <v>0</v>
      </c>
      <c r="I51" s="135">
        <v>0</v>
      </c>
      <c r="J51" s="260">
        <f t="shared" si="95"/>
        <v>0</v>
      </c>
      <c r="K51" s="259">
        <v>3</v>
      </c>
      <c r="L51" s="246">
        <v>0</v>
      </c>
      <c r="M51" s="135">
        <v>0</v>
      </c>
      <c r="N51" s="260">
        <f t="shared" si="96"/>
        <v>0</v>
      </c>
      <c r="O51" s="259"/>
      <c r="P51" s="246"/>
      <c r="Q51" s="135"/>
      <c r="R51" s="260">
        <f t="shared" si="97"/>
        <v>0</v>
      </c>
      <c r="S51" s="259"/>
      <c r="T51" s="246"/>
      <c r="U51" s="135"/>
      <c r="V51" s="260">
        <f t="shared" si="98"/>
        <v>0</v>
      </c>
      <c r="W51" s="259"/>
      <c r="X51" s="246"/>
      <c r="Y51" s="135"/>
      <c r="Z51" s="260">
        <f t="shared" si="99"/>
        <v>0</v>
      </c>
      <c r="AA51" s="259"/>
      <c r="AB51" s="246"/>
      <c r="AC51" s="135"/>
      <c r="AD51" s="260">
        <f t="shared" si="100"/>
        <v>0</v>
      </c>
      <c r="AE51" s="259"/>
      <c r="AF51" s="246"/>
      <c r="AG51" s="135"/>
      <c r="AH51" s="260">
        <f t="shared" si="101"/>
        <v>0</v>
      </c>
      <c r="AI51" s="259"/>
      <c r="AJ51" s="246"/>
      <c r="AK51" s="135"/>
      <c r="AL51" s="260">
        <f t="shared" si="102"/>
        <v>0</v>
      </c>
      <c r="AM51" s="259"/>
      <c r="AN51" s="246"/>
      <c r="AO51" s="135"/>
      <c r="AP51" s="260">
        <f t="shared" si="103"/>
        <v>0</v>
      </c>
      <c r="AQ51" s="259"/>
      <c r="AR51" s="246"/>
      <c r="AS51" s="135"/>
      <c r="AT51" s="260">
        <f t="shared" si="104"/>
        <v>0</v>
      </c>
      <c r="AU51" s="259"/>
      <c r="AV51" s="246"/>
      <c r="AW51" s="135"/>
      <c r="AX51" s="260">
        <f t="shared" si="105"/>
        <v>0</v>
      </c>
      <c r="AY51" s="393">
        <f t="shared" si="90"/>
        <v>9</v>
      </c>
      <c r="AZ51" s="394">
        <f t="shared" si="91"/>
        <v>0</v>
      </c>
      <c r="BA51" s="394">
        <f t="shared" si="92"/>
        <v>0</v>
      </c>
      <c r="BB51" s="403">
        <f t="shared" si="93"/>
        <v>0</v>
      </c>
      <c r="BC51" s="197"/>
      <c r="BD51" s="195"/>
    </row>
    <row r="52" spans="2:56" ht="14.1" customHeight="1" outlineLevel="1">
      <c r="B52" s="357" t="s">
        <v>160</v>
      </c>
      <c r="C52" s="259">
        <v>1</v>
      </c>
      <c r="D52" s="246">
        <v>0</v>
      </c>
      <c r="E52" s="135">
        <v>0</v>
      </c>
      <c r="F52" s="260">
        <f t="shared" si="94"/>
        <v>0</v>
      </c>
      <c r="G52" s="259">
        <v>1</v>
      </c>
      <c r="H52" s="246">
        <v>0</v>
      </c>
      <c r="I52" s="135">
        <v>0</v>
      </c>
      <c r="J52" s="260">
        <f t="shared" si="95"/>
        <v>0</v>
      </c>
      <c r="K52" s="259">
        <v>1</v>
      </c>
      <c r="L52" s="246">
        <v>0</v>
      </c>
      <c r="M52" s="135">
        <v>0</v>
      </c>
      <c r="N52" s="260">
        <f t="shared" si="96"/>
        <v>0</v>
      </c>
      <c r="O52" s="259"/>
      <c r="P52" s="246"/>
      <c r="Q52" s="135"/>
      <c r="R52" s="260">
        <f t="shared" si="97"/>
        <v>0</v>
      </c>
      <c r="S52" s="259"/>
      <c r="T52" s="246"/>
      <c r="U52" s="135"/>
      <c r="V52" s="260">
        <f t="shared" si="98"/>
        <v>0</v>
      </c>
      <c r="W52" s="259"/>
      <c r="X52" s="246"/>
      <c r="Y52" s="135"/>
      <c r="Z52" s="260">
        <f t="shared" si="99"/>
        <v>0</v>
      </c>
      <c r="AA52" s="259"/>
      <c r="AB52" s="246"/>
      <c r="AC52" s="135"/>
      <c r="AD52" s="260">
        <f t="shared" si="100"/>
        <v>0</v>
      </c>
      <c r="AE52" s="259"/>
      <c r="AF52" s="246"/>
      <c r="AG52" s="135"/>
      <c r="AH52" s="260">
        <f t="shared" si="101"/>
        <v>0</v>
      </c>
      <c r="AI52" s="259"/>
      <c r="AJ52" s="246"/>
      <c r="AK52" s="135"/>
      <c r="AL52" s="260">
        <f t="shared" si="102"/>
        <v>0</v>
      </c>
      <c r="AM52" s="259"/>
      <c r="AN52" s="246"/>
      <c r="AO52" s="135"/>
      <c r="AP52" s="260">
        <f t="shared" si="103"/>
        <v>0</v>
      </c>
      <c r="AQ52" s="259"/>
      <c r="AR52" s="246"/>
      <c r="AS52" s="135"/>
      <c r="AT52" s="260">
        <f t="shared" si="104"/>
        <v>0</v>
      </c>
      <c r="AU52" s="259"/>
      <c r="AV52" s="246"/>
      <c r="AW52" s="135"/>
      <c r="AX52" s="260">
        <f t="shared" si="105"/>
        <v>0</v>
      </c>
      <c r="AY52" s="393">
        <f t="shared" si="90"/>
        <v>3</v>
      </c>
      <c r="AZ52" s="394">
        <f t="shared" si="91"/>
        <v>0</v>
      </c>
      <c r="BA52" s="394">
        <f t="shared" si="92"/>
        <v>0</v>
      </c>
      <c r="BB52" s="403">
        <f t="shared" si="93"/>
        <v>0</v>
      </c>
      <c r="BC52" s="197"/>
      <c r="BD52" s="195"/>
    </row>
    <row r="53" spans="2:56" s="119" customFormat="1" ht="14.1" customHeight="1" outlineLevel="1">
      <c r="B53" s="356" t="s">
        <v>49</v>
      </c>
      <c r="C53" s="257">
        <f>SUM(C54:C57)</f>
        <v>4</v>
      </c>
      <c r="D53" s="245">
        <f>SUM(D54:D57)</f>
        <v>0</v>
      </c>
      <c r="E53" s="134">
        <f>SUM(E54:E57)</f>
        <v>0</v>
      </c>
      <c r="F53" s="258">
        <f t="shared" si="94"/>
        <v>0</v>
      </c>
      <c r="G53" s="257">
        <f>SUM(G54:G57)</f>
        <v>4</v>
      </c>
      <c r="H53" s="245">
        <f>SUM(H54:H57)</f>
        <v>0</v>
      </c>
      <c r="I53" s="134">
        <f>SUM(I54:I57)</f>
        <v>0</v>
      </c>
      <c r="J53" s="258">
        <f t="shared" si="95"/>
        <v>0</v>
      </c>
      <c r="K53" s="257">
        <f>SUM(K54:K57)</f>
        <v>3</v>
      </c>
      <c r="L53" s="245">
        <f>SUM(L54:L57)</f>
        <v>0</v>
      </c>
      <c r="M53" s="134">
        <f>SUM(M54:M57)</f>
        <v>0</v>
      </c>
      <c r="N53" s="258">
        <f t="shared" si="96"/>
        <v>0</v>
      </c>
      <c r="O53" s="257">
        <f>SUM(O54:O57)</f>
        <v>0</v>
      </c>
      <c r="P53" s="245">
        <f>SUM(P54:P57)</f>
        <v>0</v>
      </c>
      <c r="Q53" s="134">
        <f>SUM(Q54:Q57)</f>
        <v>0</v>
      </c>
      <c r="R53" s="258">
        <f t="shared" si="97"/>
        <v>0</v>
      </c>
      <c r="S53" s="257">
        <f>SUM(S54:S57)</f>
        <v>0</v>
      </c>
      <c r="T53" s="245">
        <f>SUM(T54:T57)</f>
        <v>0</v>
      </c>
      <c r="U53" s="134">
        <f>SUM(U54:U57)</f>
        <v>0</v>
      </c>
      <c r="V53" s="258">
        <f t="shared" si="98"/>
        <v>0</v>
      </c>
      <c r="W53" s="257">
        <f>SUM(W54:W57)</f>
        <v>0</v>
      </c>
      <c r="X53" s="245">
        <f>SUM(X54:X57)</f>
        <v>0</v>
      </c>
      <c r="Y53" s="134">
        <f>SUM(Y54:Y57)</f>
        <v>0</v>
      </c>
      <c r="Z53" s="258">
        <f t="shared" si="99"/>
        <v>0</v>
      </c>
      <c r="AA53" s="257">
        <f>SUM(AA54:AA57)</f>
        <v>0</v>
      </c>
      <c r="AB53" s="245">
        <f>SUM(AB54:AB57)</f>
        <v>0</v>
      </c>
      <c r="AC53" s="134">
        <f>SUM(AC54:AC57)</f>
        <v>0</v>
      </c>
      <c r="AD53" s="258">
        <f t="shared" si="100"/>
        <v>0</v>
      </c>
      <c r="AE53" s="257">
        <f>SUM(AE54:AE57)</f>
        <v>0</v>
      </c>
      <c r="AF53" s="245">
        <f>SUM(AF54:AF57)</f>
        <v>0</v>
      </c>
      <c r="AG53" s="134">
        <f>SUM(AG54:AG57)</f>
        <v>0</v>
      </c>
      <c r="AH53" s="258">
        <f t="shared" si="101"/>
        <v>0</v>
      </c>
      <c r="AI53" s="257">
        <f>SUM(AI54:AI57)</f>
        <v>0</v>
      </c>
      <c r="AJ53" s="245">
        <f>SUM(AJ54:AJ57)</f>
        <v>0</v>
      </c>
      <c r="AK53" s="134">
        <f>SUM(AK54:AK57)</f>
        <v>0</v>
      </c>
      <c r="AL53" s="258">
        <f t="shared" si="102"/>
        <v>0</v>
      </c>
      <c r="AM53" s="257">
        <f>SUM(AM54:AM57)</f>
        <v>0</v>
      </c>
      <c r="AN53" s="245">
        <f>SUM(AN54:AN57)</f>
        <v>0</v>
      </c>
      <c r="AO53" s="134">
        <f>SUM(AO54:AO57)</f>
        <v>0</v>
      </c>
      <c r="AP53" s="258">
        <f t="shared" si="103"/>
        <v>0</v>
      </c>
      <c r="AQ53" s="257">
        <f>SUM(AQ54:AQ57)</f>
        <v>0</v>
      </c>
      <c r="AR53" s="245">
        <f>SUM(AR54:AR57)</f>
        <v>0</v>
      </c>
      <c r="AS53" s="134">
        <f>SUM(AS54:AS57)</f>
        <v>0</v>
      </c>
      <c r="AT53" s="258">
        <f t="shared" si="104"/>
        <v>0</v>
      </c>
      <c r="AU53" s="257">
        <f>SUM(AU54:AU57)</f>
        <v>0</v>
      </c>
      <c r="AV53" s="245">
        <f>SUM(AV54:AV57)</f>
        <v>0</v>
      </c>
      <c r="AW53" s="134">
        <f>SUM(AW54:AW57)</f>
        <v>0</v>
      </c>
      <c r="AX53" s="258">
        <f t="shared" si="105"/>
        <v>0</v>
      </c>
      <c r="AY53" s="391">
        <f t="shared" si="90"/>
        <v>11</v>
      </c>
      <c r="AZ53" s="392">
        <f t="shared" si="91"/>
        <v>0</v>
      </c>
      <c r="BA53" s="392">
        <f t="shared" si="92"/>
        <v>0</v>
      </c>
      <c r="BB53" s="402">
        <f t="shared" si="93"/>
        <v>0</v>
      </c>
      <c r="BC53" s="197"/>
      <c r="BD53" s="195"/>
    </row>
    <row r="54" spans="2:56" ht="14.1" customHeight="1" outlineLevel="1">
      <c r="B54" s="357" t="s">
        <v>171</v>
      </c>
      <c r="C54" s="259">
        <v>2</v>
      </c>
      <c r="D54" s="246">
        <v>0</v>
      </c>
      <c r="E54" s="135">
        <v>0</v>
      </c>
      <c r="F54" s="260">
        <f t="shared" si="94"/>
        <v>0</v>
      </c>
      <c r="G54" s="259">
        <v>2</v>
      </c>
      <c r="H54" s="246">
        <v>0</v>
      </c>
      <c r="I54" s="135">
        <v>0</v>
      </c>
      <c r="J54" s="260">
        <f t="shared" si="95"/>
        <v>0</v>
      </c>
      <c r="K54" s="259">
        <v>1</v>
      </c>
      <c r="L54" s="246">
        <v>0</v>
      </c>
      <c r="M54" s="135">
        <v>0</v>
      </c>
      <c r="N54" s="260">
        <f t="shared" si="96"/>
        <v>0</v>
      </c>
      <c r="O54" s="259"/>
      <c r="P54" s="246"/>
      <c r="Q54" s="135"/>
      <c r="R54" s="260">
        <f t="shared" si="97"/>
        <v>0</v>
      </c>
      <c r="S54" s="259"/>
      <c r="T54" s="246"/>
      <c r="U54" s="135"/>
      <c r="V54" s="260">
        <f t="shared" si="98"/>
        <v>0</v>
      </c>
      <c r="W54" s="259"/>
      <c r="X54" s="246"/>
      <c r="Y54" s="135"/>
      <c r="Z54" s="260">
        <f t="shared" si="99"/>
        <v>0</v>
      </c>
      <c r="AA54" s="259"/>
      <c r="AB54" s="246"/>
      <c r="AC54" s="135"/>
      <c r="AD54" s="260">
        <f t="shared" si="100"/>
        <v>0</v>
      </c>
      <c r="AE54" s="259"/>
      <c r="AF54" s="246"/>
      <c r="AG54" s="135"/>
      <c r="AH54" s="260">
        <f t="shared" si="101"/>
        <v>0</v>
      </c>
      <c r="AI54" s="259"/>
      <c r="AJ54" s="246"/>
      <c r="AK54" s="135"/>
      <c r="AL54" s="260">
        <f t="shared" si="102"/>
        <v>0</v>
      </c>
      <c r="AM54" s="259"/>
      <c r="AN54" s="246"/>
      <c r="AO54" s="135"/>
      <c r="AP54" s="260">
        <f t="shared" si="103"/>
        <v>0</v>
      </c>
      <c r="AQ54" s="259"/>
      <c r="AR54" s="246"/>
      <c r="AS54" s="135"/>
      <c r="AT54" s="260">
        <f t="shared" si="104"/>
        <v>0</v>
      </c>
      <c r="AU54" s="259"/>
      <c r="AV54" s="246"/>
      <c r="AW54" s="135"/>
      <c r="AX54" s="260">
        <f t="shared" si="105"/>
        <v>0</v>
      </c>
      <c r="AY54" s="393">
        <f t="shared" si="90"/>
        <v>5</v>
      </c>
      <c r="AZ54" s="394">
        <f t="shared" si="91"/>
        <v>0</v>
      </c>
      <c r="BA54" s="394">
        <f t="shared" si="92"/>
        <v>0</v>
      </c>
      <c r="BB54" s="403">
        <f t="shared" si="93"/>
        <v>0</v>
      </c>
      <c r="BC54" s="197"/>
      <c r="BD54" s="195"/>
    </row>
    <row r="55" spans="2:56" ht="14.1" customHeight="1" outlineLevel="1">
      <c r="B55" s="357" t="s">
        <v>176</v>
      </c>
      <c r="C55" s="259">
        <v>1</v>
      </c>
      <c r="D55" s="246">
        <v>0</v>
      </c>
      <c r="E55" s="135">
        <v>0</v>
      </c>
      <c r="F55" s="260">
        <f t="shared" si="94"/>
        <v>0</v>
      </c>
      <c r="G55" s="259">
        <v>1</v>
      </c>
      <c r="H55" s="246">
        <v>0</v>
      </c>
      <c r="I55" s="135">
        <v>0</v>
      </c>
      <c r="J55" s="260">
        <f t="shared" si="95"/>
        <v>0</v>
      </c>
      <c r="K55" s="259">
        <v>1</v>
      </c>
      <c r="L55" s="246">
        <v>0</v>
      </c>
      <c r="M55" s="135">
        <v>0</v>
      </c>
      <c r="N55" s="260">
        <f t="shared" si="96"/>
        <v>0</v>
      </c>
      <c r="O55" s="259"/>
      <c r="P55" s="246"/>
      <c r="Q55" s="135"/>
      <c r="R55" s="260">
        <f t="shared" si="97"/>
        <v>0</v>
      </c>
      <c r="S55" s="259"/>
      <c r="T55" s="246"/>
      <c r="U55" s="135"/>
      <c r="V55" s="260">
        <f t="shared" si="98"/>
        <v>0</v>
      </c>
      <c r="W55" s="259"/>
      <c r="X55" s="246"/>
      <c r="Y55" s="135"/>
      <c r="Z55" s="260">
        <f t="shared" si="99"/>
        <v>0</v>
      </c>
      <c r="AA55" s="259"/>
      <c r="AB55" s="246"/>
      <c r="AC55" s="135"/>
      <c r="AD55" s="260">
        <f t="shared" si="100"/>
        <v>0</v>
      </c>
      <c r="AE55" s="259"/>
      <c r="AF55" s="246"/>
      <c r="AG55" s="135"/>
      <c r="AH55" s="260">
        <f t="shared" si="101"/>
        <v>0</v>
      </c>
      <c r="AI55" s="259"/>
      <c r="AJ55" s="246"/>
      <c r="AK55" s="135"/>
      <c r="AL55" s="260">
        <f t="shared" si="102"/>
        <v>0</v>
      </c>
      <c r="AM55" s="259"/>
      <c r="AN55" s="246"/>
      <c r="AO55" s="135"/>
      <c r="AP55" s="260">
        <f t="shared" si="103"/>
        <v>0</v>
      </c>
      <c r="AQ55" s="259"/>
      <c r="AR55" s="246"/>
      <c r="AS55" s="135"/>
      <c r="AT55" s="260">
        <f t="shared" si="104"/>
        <v>0</v>
      </c>
      <c r="AU55" s="259"/>
      <c r="AV55" s="246"/>
      <c r="AW55" s="135"/>
      <c r="AX55" s="260">
        <f t="shared" si="105"/>
        <v>0</v>
      </c>
      <c r="AY55" s="393">
        <f t="shared" si="90"/>
        <v>3</v>
      </c>
      <c r="AZ55" s="394">
        <f t="shared" si="91"/>
        <v>0</v>
      </c>
      <c r="BA55" s="394">
        <f t="shared" si="92"/>
        <v>0</v>
      </c>
      <c r="BB55" s="403">
        <f t="shared" si="93"/>
        <v>0</v>
      </c>
      <c r="BC55" s="197"/>
      <c r="BD55" s="195"/>
    </row>
    <row r="56" spans="2:56" ht="14.1" customHeight="1" outlineLevel="1">
      <c r="B56" s="357" t="s">
        <v>175</v>
      </c>
      <c r="C56" s="259">
        <v>0</v>
      </c>
      <c r="D56" s="246">
        <v>0</v>
      </c>
      <c r="E56" s="135">
        <v>0</v>
      </c>
      <c r="F56" s="260">
        <f t="shared" si="94"/>
        <v>0</v>
      </c>
      <c r="G56" s="259">
        <v>0</v>
      </c>
      <c r="H56" s="246">
        <v>0</v>
      </c>
      <c r="I56" s="135">
        <v>0</v>
      </c>
      <c r="J56" s="260">
        <f t="shared" si="95"/>
        <v>0</v>
      </c>
      <c r="K56" s="259">
        <v>0</v>
      </c>
      <c r="L56" s="246">
        <v>0</v>
      </c>
      <c r="M56" s="135">
        <v>0</v>
      </c>
      <c r="N56" s="260">
        <f t="shared" si="96"/>
        <v>0</v>
      </c>
      <c r="O56" s="259"/>
      <c r="P56" s="246"/>
      <c r="Q56" s="135"/>
      <c r="R56" s="260">
        <f t="shared" si="97"/>
        <v>0</v>
      </c>
      <c r="S56" s="259"/>
      <c r="T56" s="246"/>
      <c r="U56" s="135"/>
      <c r="V56" s="260">
        <f t="shared" si="98"/>
        <v>0</v>
      </c>
      <c r="W56" s="259"/>
      <c r="X56" s="246"/>
      <c r="Y56" s="135"/>
      <c r="Z56" s="260">
        <f t="shared" si="99"/>
        <v>0</v>
      </c>
      <c r="AA56" s="259"/>
      <c r="AB56" s="246"/>
      <c r="AC56" s="135"/>
      <c r="AD56" s="260">
        <f t="shared" si="100"/>
        <v>0</v>
      </c>
      <c r="AE56" s="259"/>
      <c r="AF56" s="246"/>
      <c r="AG56" s="135"/>
      <c r="AH56" s="260">
        <f t="shared" si="101"/>
        <v>0</v>
      </c>
      <c r="AI56" s="259"/>
      <c r="AJ56" s="246"/>
      <c r="AK56" s="135"/>
      <c r="AL56" s="260">
        <f t="shared" si="102"/>
        <v>0</v>
      </c>
      <c r="AM56" s="259"/>
      <c r="AN56" s="246"/>
      <c r="AO56" s="135"/>
      <c r="AP56" s="260">
        <f t="shared" si="103"/>
        <v>0</v>
      </c>
      <c r="AQ56" s="259"/>
      <c r="AR56" s="246"/>
      <c r="AS56" s="135"/>
      <c r="AT56" s="260">
        <f t="shared" si="104"/>
        <v>0</v>
      </c>
      <c r="AU56" s="259"/>
      <c r="AV56" s="246"/>
      <c r="AW56" s="135"/>
      <c r="AX56" s="260">
        <f t="shared" si="105"/>
        <v>0</v>
      </c>
      <c r="AY56" s="393">
        <f t="shared" si="90"/>
        <v>0</v>
      </c>
      <c r="AZ56" s="394">
        <f t="shared" si="91"/>
        <v>0</v>
      </c>
      <c r="BA56" s="394">
        <f t="shared" si="92"/>
        <v>0</v>
      </c>
      <c r="BB56" s="403">
        <f t="shared" si="93"/>
        <v>0</v>
      </c>
      <c r="BC56" s="197"/>
      <c r="BD56" s="195"/>
    </row>
    <row r="57" spans="2:56" ht="14.1" customHeight="1" outlineLevel="1">
      <c r="B57" s="357" t="s">
        <v>172</v>
      </c>
      <c r="C57" s="259">
        <v>1</v>
      </c>
      <c r="D57" s="246">
        <v>0</v>
      </c>
      <c r="E57" s="135">
        <v>0</v>
      </c>
      <c r="F57" s="260">
        <f t="shared" si="94"/>
        <v>0</v>
      </c>
      <c r="G57" s="259">
        <v>1</v>
      </c>
      <c r="H57" s="246">
        <v>0</v>
      </c>
      <c r="I57" s="135">
        <v>0</v>
      </c>
      <c r="J57" s="260">
        <f t="shared" si="95"/>
        <v>0</v>
      </c>
      <c r="K57" s="259">
        <v>1</v>
      </c>
      <c r="L57" s="246">
        <v>0</v>
      </c>
      <c r="M57" s="135">
        <v>0</v>
      </c>
      <c r="N57" s="260">
        <f t="shared" si="96"/>
        <v>0</v>
      </c>
      <c r="O57" s="259"/>
      <c r="P57" s="246"/>
      <c r="Q57" s="135"/>
      <c r="R57" s="260">
        <f t="shared" si="97"/>
        <v>0</v>
      </c>
      <c r="S57" s="259"/>
      <c r="T57" s="246"/>
      <c r="U57" s="135"/>
      <c r="V57" s="260">
        <f t="shared" si="98"/>
        <v>0</v>
      </c>
      <c r="W57" s="259"/>
      <c r="X57" s="246"/>
      <c r="Y57" s="135"/>
      <c r="Z57" s="260">
        <f t="shared" si="99"/>
        <v>0</v>
      </c>
      <c r="AA57" s="259"/>
      <c r="AB57" s="246"/>
      <c r="AC57" s="135"/>
      <c r="AD57" s="260">
        <f t="shared" si="100"/>
        <v>0</v>
      </c>
      <c r="AE57" s="259"/>
      <c r="AF57" s="246"/>
      <c r="AG57" s="135"/>
      <c r="AH57" s="260">
        <f t="shared" si="101"/>
        <v>0</v>
      </c>
      <c r="AI57" s="259"/>
      <c r="AJ57" s="246"/>
      <c r="AK57" s="135"/>
      <c r="AL57" s="260">
        <f t="shared" si="102"/>
        <v>0</v>
      </c>
      <c r="AM57" s="259"/>
      <c r="AN57" s="246"/>
      <c r="AO57" s="135"/>
      <c r="AP57" s="260">
        <f t="shared" si="103"/>
        <v>0</v>
      </c>
      <c r="AQ57" s="259"/>
      <c r="AR57" s="246"/>
      <c r="AS57" s="135"/>
      <c r="AT57" s="260">
        <f t="shared" si="104"/>
        <v>0</v>
      </c>
      <c r="AU57" s="259"/>
      <c r="AV57" s="246"/>
      <c r="AW57" s="135"/>
      <c r="AX57" s="260">
        <f t="shared" si="105"/>
        <v>0</v>
      </c>
      <c r="AY57" s="393">
        <f t="shared" si="90"/>
        <v>3</v>
      </c>
      <c r="AZ57" s="394">
        <f t="shared" si="91"/>
        <v>0</v>
      </c>
      <c r="BA57" s="394">
        <f t="shared" si="92"/>
        <v>0</v>
      </c>
      <c r="BB57" s="403">
        <f t="shared" si="93"/>
        <v>0</v>
      </c>
      <c r="BC57" s="197"/>
      <c r="BD57" s="195"/>
    </row>
    <row r="58" spans="2:56" s="82" customFormat="1">
      <c r="B58" s="358" t="s">
        <v>108</v>
      </c>
      <c r="C58" s="261">
        <f>SUM(C59,C62,C66)</f>
        <v>14</v>
      </c>
      <c r="D58" s="247">
        <f>SUM(D59,D62,D66)</f>
        <v>2</v>
      </c>
      <c r="E58" s="133">
        <f>SUM(E59,E62,E66)</f>
        <v>8</v>
      </c>
      <c r="F58" s="262">
        <f t="shared" si="94"/>
        <v>4</v>
      </c>
      <c r="G58" s="261">
        <f>SUM(G59,G62,G66)</f>
        <v>14</v>
      </c>
      <c r="H58" s="247">
        <f>SUM(H59,H62,H66)</f>
        <v>2</v>
      </c>
      <c r="I58" s="133">
        <f>SUM(I59,I62,I66)</f>
        <v>16</v>
      </c>
      <c r="J58" s="262">
        <f t="shared" ref="J58:J108" si="106">IFERROR(I58/H58,0)</f>
        <v>8</v>
      </c>
      <c r="K58" s="261">
        <f>SUM(K59,K62,K66)</f>
        <v>14</v>
      </c>
      <c r="L58" s="247">
        <f>SUM(L59,L62,L66)</f>
        <v>3</v>
      </c>
      <c r="M58" s="133">
        <f>SUM(M59,M62,M66)</f>
        <v>22</v>
      </c>
      <c r="N58" s="262">
        <f t="shared" ref="N58:N108" si="107">IFERROR(M58/L58,0)</f>
        <v>7.333333333333333</v>
      </c>
      <c r="O58" s="261">
        <f>SUM(O59,O62,O66)</f>
        <v>0</v>
      </c>
      <c r="P58" s="247">
        <f>SUM(P59,P62,P66)</f>
        <v>0</v>
      </c>
      <c r="Q58" s="133">
        <f>SUM(Q59,Q62,Q66)</f>
        <v>0</v>
      </c>
      <c r="R58" s="262">
        <f t="shared" ref="R58:R108" si="108">IFERROR(Q58/P58,0)</f>
        <v>0</v>
      </c>
      <c r="S58" s="261">
        <f>SUM(S59,S62,S66)</f>
        <v>0</v>
      </c>
      <c r="T58" s="247">
        <f>SUM(T59,T62,T66)</f>
        <v>0</v>
      </c>
      <c r="U58" s="133">
        <f>SUM(U59,U62,U66)</f>
        <v>0</v>
      </c>
      <c r="V58" s="262">
        <f t="shared" ref="V58:V108" si="109">IFERROR(U58/T58,0)</f>
        <v>0</v>
      </c>
      <c r="W58" s="261">
        <f>SUM(W59,W62,W66)</f>
        <v>0</v>
      </c>
      <c r="X58" s="247">
        <f>SUM(X59,X62,X66)</f>
        <v>0</v>
      </c>
      <c r="Y58" s="133">
        <f>SUM(Y59,Y62,Y66)</f>
        <v>0</v>
      </c>
      <c r="Z58" s="262">
        <f t="shared" ref="Z58:Z108" si="110">IFERROR(Y58/X58,0)</f>
        <v>0</v>
      </c>
      <c r="AA58" s="261">
        <f>SUM(AA59,AA62,AA66)</f>
        <v>0</v>
      </c>
      <c r="AB58" s="247">
        <f>SUM(AB59,AB62,AB66)</f>
        <v>0</v>
      </c>
      <c r="AC58" s="133">
        <f>SUM(AC59,AC62,AC66)</f>
        <v>0</v>
      </c>
      <c r="AD58" s="262">
        <f t="shared" ref="AD58:AD108" si="111">IFERROR(AC58/AB58,0)</f>
        <v>0</v>
      </c>
      <c r="AE58" s="261">
        <f>SUM(AE59,AE62,AE66)</f>
        <v>0</v>
      </c>
      <c r="AF58" s="247">
        <f>SUM(AF59,AF62,AF66)</f>
        <v>0</v>
      </c>
      <c r="AG58" s="133">
        <f>SUM(AG59,AG62,AG66)</f>
        <v>0</v>
      </c>
      <c r="AH58" s="262">
        <f t="shared" ref="AH58:AH108" si="112">IFERROR(AG58/AF58,0)</f>
        <v>0</v>
      </c>
      <c r="AI58" s="261">
        <f>SUM(AI59,AI62,AI66)</f>
        <v>0</v>
      </c>
      <c r="AJ58" s="247">
        <f>SUM(AJ59,AJ62,AJ66)</f>
        <v>0</v>
      </c>
      <c r="AK58" s="133">
        <f>SUM(AK59,AK62,AK66)</f>
        <v>0</v>
      </c>
      <c r="AL58" s="262">
        <f t="shared" ref="AL58:AL108" si="113">IFERROR(AK58/AJ58,0)</f>
        <v>0</v>
      </c>
      <c r="AM58" s="261">
        <f>SUM(AM59,AM62,AM66)</f>
        <v>0</v>
      </c>
      <c r="AN58" s="247">
        <f>SUM(AN59,AN62,AN66)</f>
        <v>0</v>
      </c>
      <c r="AO58" s="133">
        <f>SUM(AO59,AO62,AO66)</f>
        <v>0</v>
      </c>
      <c r="AP58" s="262">
        <f t="shared" ref="AP58:AP108" si="114">IFERROR(AO58/AN58,0)</f>
        <v>0</v>
      </c>
      <c r="AQ58" s="261">
        <f>SUM(AQ59,AQ62,AQ66)</f>
        <v>0</v>
      </c>
      <c r="AR58" s="247">
        <f>SUM(AR59,AR62,AR66)</f>
        <v>0</v>
      </c>
      <c r="AS58" s="133">
        <f>SUM(AS59,AS62,AS66)</f>
        <v>0</v>
      </c>
      <c r="AT58" s="262">
        <f t="shared" ref="AT58:AT108" si="115">IFERROR(AS58/AR58,0)</f>
        <v>0</v>
      </c>
      <c r="AU58" s="261">
        <f>SUM(AU59,AU62,AU66)</f>
        <v>0</v>
      </c>
      <c r="AV58" s="247">
        <f>SUM(AV59,AV62,AV66)</f>
        <v>0</v>
      </c>
      <c r="AW58" s="133">
        <f>SUM(AW59,AW62,AW66)</f>
        <v>0</v>
      </c>
      <c r="AX58" s="282">
        <f t="shared" ref="AX58:AX108" si="116">IFERROR(AW58/AV58,0)</f>
        <v>0</v>
      </c>
      <c r="AY58" s="395">
        <f t="shared" si="90"/>
        <v>42</v>
      </c>
      <c r="AZ58" s="396">
        <f t="shared" si="91"/>
        <v>7</v>
      </c>
      <c r="BA58" s="396">
        <f t="shared" si="92"/>
        <v>46</v>
      </c>
      <c r="BB58" s="404">
        <f t="shared" si="93"/>
        <v>6.5714285714285712</v>
      </c>
      <c r="BC58" s="197"/>
      <c r="BD58" s="195"/>
    </row>
    <row r="59" spans="2:56" s="119" customFormat="1" ht="14.1" customHeight="1" outlineLevel="1">
      <c r="B59" s="356" t="s">
        <v>107</v>
      </c>
      <c r="C59" s="263">
        <f>SUM(C60:C61)</f>
        <v>3</v>
      </c>
      <c r="D59" s="248">
        <f>SUM(D60:D61)</f>
        <v>0</v>
      </c>
      <c r="E59" s="85">
        <f>SUM(E60:E61)</f>
        <v>0</v>
      </c>
      <c r="F59" s="264">
        <f t="shared" si="94"/>
        <v>0</v>
      </c>
      <c r="G59" s="263">
        <f>SUM(G60:G61)</f>
        <v>3</v>
      </c>
      <c r="H59" s="248">
        <f>SUM(H60:H61)</f>
        <v>0</v>
      </c>
      <c r="I59" s="85">
        <f>SUM(I60:I61)</f>
        <v>0</v>
      </c>
      <c r="J59" s="264">
        <f t="shared" si="106"/>
        <v>0</v>
      </c>
      <c r="K59" s="263">
        <f>SUM(K60:K61)</f>
        <v>3</v>
      </c>
      <c r="L59" s="248">
        <f>SUM(L60:L61)</f>
        <v>0</v>
      </c>
      <c r="M59" s="85">
        <f>SUM(M60:M61)</f>
        <v>0</v>
      </c>
      <c r="N59" s="264">
        <f t="shared" si="107"/>
        <v>0</v>
      </c>
      <c r="O59" s="263">
        <f>SUM(O60:O61)</f>
        <v>0</v>
      </c>
      <c r="P59" s="248">
        <f>SUM(P60:P61)</f>
        <v>0</v>
      </c>
      <c r="Q59" s="85">
        <f>SUM(Q60:Q61)</f>
        <v>0</v>
      </c>
      <c r="R59" s="264">
        <f t="shared" si="108"/>
        <v>0</v>
      </c>
      <c r="S59" s="263">
        <f>SUM(S60:S61)</f>
        <v>0</v>
      </c>
      <c r="T59" s="248">
        <f>SUM(T60:T61)</f>
        <v>0</v>
      </c>
      <c r="U59" s="85">
        <f>SUM(U60:U61)</f>
        <v>0</v>
      </c>
      <c r="V59" s="264">
        <f t="shared" si="109"/>
        <v>0</v>
      </c>
      <c r="W59" s="263">
        <f>SUM(W60:W61)</f>
        <v>0</v>
      </c>
      <c r="X59" s="248">
        <f>SUM(X60:X61)</f>
        <v>0</v>
      </c>
      <c r="Y59" s="85">
        <f>SUM(Y60:Y61)</f>
        <v>0</v>
      </c>
      <c r="Z59" s="264">
        <f t="shared" si="110"/>
        <v>0</v>
      </c>
      <c r="AA59" s="263">
        <f>SUM(AA60:AA61)</f>
        <v>0</v>
      </c>
      <c r="AB59" s="248">
        <f>SUM(AB60:AB61)</f>
        <v>0</v>
      </c>
      <c r="AC59" s="85">
        <f>SUM(AC60:AC61)</f>
        <v>0</v>
      </c>
      <c r="AD59" s="264">
        <f t="shared" si="111"/>
        <v>0</v>
      </c>
      <c r="AE59" s="263">
        <f>SUM(AE60:AE61)</f>
        <v>0</v>
      </c>
      <c r="AF59" s="248">
        <f>SUM(AF60:AF61)</f>
        <v>0</v>
      </c>
      <c r="AG59" s="85">
        <f>SUM(AG60:AG61)</f>
        <v>0</v>
      </c>
      <c r="AH59" s="264">
        <f t="shared" si="112"/>
        <v>0</v>
      </c>
      <c r="AI59" s="263">
        <f>SUM(AI60:AI61)</f>
        <v>0</v>
      </c>
      <c r="AJ59" s="248">
        <f>SUM(AJ60:AJ61)</f>
        <v>0</v>
      </c>
      <c r="AK59" s="85">
        <f>SUM(AK60:AK61)</f>
        <v>0</v>
      </c>
      <c r="AL59" s="264">
        <f t="shared" si="113"/>
        <v>0</v>
      </c>
      <c r="AM59" s="263">
        <f>SUM(AM60:AM61)</f>
        <v>0</v>
      </c>
      <c r="AN59" s="248">
        <f>SUM(AN60:AN61)</f>
        <v>0</v>
      </c>
      <c r="AO59" s="85">
        <f>SUM(AO60:AO61)</f>
        <v>0</v>
      </c>
      <c r="AP59" s="264">
        <f t="shared" si="114"/>
        <v>0</v>
      </c>
      <c r="AQ59" s="263">
        <f>SUM(AQ60:AQ61)</f>
        <v>0</v>
      </c>
      <c r="AR59" s="248">
        <f>SUM(AR60:AR61)</f>
        <v>0</v>
      </c>
      <c r="AS59" s="85">
        <f>SUM(AS60:AS61)</f>
        <v>0</v>
      </c>
      <c r="AT59" s="264">
        <f t="shared" si="115"/>
        <v>0</v>
      </c>
      <c r="AU59" s="263">
        <f>SUM(AU60:AU61)</f>
        <v>0</v>
      </c>
      <c r="AV59" s="248">
        <f>SUM(AV60:AV61)</f>
        <v>0</v>
      </c>
      <c r="AW59" s="85">
        <f>SUM(AW60:AW61)</f>
        <v>0</v>
      </c>
      <c r="AX59" s="283">
        <f t="shared" si="116"/>
        <v>0</v>
      </c>
      <c r="AY59" s="391">
        <f t="shared" si="90"/>
        <v>9</v>
      </c>
      <c r="AZ59" s="392">
        <f t="shared" si="91"/>
        <v>0</v>
      </c>
      <c r="BA59" s="392">
        <f t="shared" si="92"/>
        <v>0</v>
      </c>
      <c r="BB59" s="402">
        <f t="shared" si="93"/>
        <v>0</v>
      </c>
      <c r="BC59" s="197"/>
      <c r="BD59" s="195"/>
    </row>
    <row r="60" spans="2:56" ht="14.1" customHeight="1" outlineLevel="1">
      <c r="B60" s="357" t="s">
        <v>163</v>
      </c>
      <c r="C60" s="259">
        <v>2</v>
      </c>
      <c r="D60" s="249">
        <v>0</v>
      </c>
      <c r="E60" s="83">
        <v>0</v>
      </c>
      <c r="F60" s="266">
        <f>IFERROR(E60/D60,0)</f>
        <v>0</v>
      </c>
      <c r="G60" s="259">
        <v>2</v>
      </c>
      <c r="H60" s="249">
        <v>0</v>
      </c>
      <c r="I60" s="83">
        <v>0</v>
      </c>
      <c r="J60" s="266">
        <f>IFERROR(I60/H60,0)</f>
        <v>0</v>
      </c>
      <c r="K60" s="259">
        <v>2</v>
      </c>
      <c r="L60" s="249">
        <v>0</v>
      </c>
      <c r="M60" s="83">
        <v>0</v>
      </c>
      <c r="N60" s="266">
        <f>IFERROR(M60/L60,0)</f>
        <v>0</v>
      </c>
      <c r="O60" s="259"/>
      <c r="P60" s="249"/>
      <c r="Q60" s="83"/>
      <c r="R60" s="266">
        <f>IFERROR(Q60/P60,0)</f>
        <v>0</v>
      </c>
      <c r="S60" s="259"/>
      <c r="T60" s="249"/>
      <c r="U60" s="83"/>
      <c r="V60" s="266">
        <f>IFERROR(U60/T60,0)</f>
        <v>0</v>
      </c>
      <c r="W60" s="259"/>
      <c r="X60" s="249"/>
      <c r="Y60" s="83"/>
      <c r="Z60" s="266">
        <f>IFERROR(Y60/X60,0)</f>
        <v>0</v>
      </c>
      <c r="AA60" s="259"/>
      <c r="AB60" s="249"/>
      <c r="AC60" s="83"/>
      <c r="AD60" s="266">
        <f>IFERROR(AC60/AB60,0)</f>
        <v>0</v>
      </c>
      <c r="AE60" s="259"/>
      <c r="AF60" s="249"/>
      <c r="AG60" s="83"/>
      <c r="AH60" s="266">
        <f>IFERROR(AG60/AF60,0)</f>
        <v>0</v>
      </c>
      <c r="AI60" s="259"/>
      <c r="AJ60" s="249"/>
      <c r="AK60" s="83"/>
      <c r="AL60" s="266">
        <f>IFERROR(AK60/AJ60,0)</f>
        <v>0</v>
      </c>
      <c r="AM60" s="259"/>
      <c r="AN60" s="249"/>
      <c r="AO60" s="83"/>
      <c r="AP60" s="266">
        <f>IFERROR(AO60/AN60,0)</f>
        <v>0</v>
      </c>
      <c r="AQ60" s="259"/>
      <c r="AR60" s="249"/>
      <c r="AS60" s="83"/>
      <c r="AT60" s="266">
        <f>IFERROR(AS60/AR60,0)</f>
        <v>0</v>
      </c>
      <c r="AU60" s="259"/>
      <c r="AV60" s="249"/>
      <c r="AW60" s="83"/>
      <c r="AX60" s="284">
        <f>IFERROR(AW60/AV60,0)</f>
        <v>0</v>
      </c>
      <c r="AY60" s="393">
        <f t="shared" si="90"/>
        <v>6</v>
      </c>
      <c r="AZ60" s="394">
        <f t="shared" si="91"/>
        <v>0</v>
      </c>
      <c r="BA60" s="394">
        <f t="shared" si="92"/>
        <v>0</v>
      </c>
      <c r="BB60" s="405">
        <f t="shared" si="93"/>
        <v>0</v>
      </c>
      <c r="BC60" s="197"/>
      <c r="BD60" s="195"/>
    </row>
    <row r="61" spans="2:56" ht="14.1" customHeight="1" outlineLevel="1">
      <c r="B61" s="357" t="s">
        <v>179</v>
      </c>
      <c r="C61" s="259">
        <v>1</v>
      </c>
      <c r="D61" s="249">
        <v>0</v>
      </c>
      <c r="E61" s="83">
        <v>0</v>
      </c>
      <c r="F61" s="266">
        <f>IFERROR(E61/D61,0)</f>
        <v>0</v>
      </c>
      <c r="G61" s="259">
        <v>1</v>
      </c>
      <c r="H61" s="249">
        <v>0</v>
      </c>
      <c r="I61" s="83">
        <v>0</v>
      </c>
      <c r="J61" s="266">
        <f>IFERROR(I61/H61,0)</f>
        <v>0</v>
      </c>
      <c r="K61" s="259">
        <v>1</v>
      </c>
      <c r="L61" s="249">
        <v>0</v>
      </c>
      <c r="M61" s="83">
        <v>0</v>
      </c>
      <c r="N61" s="266">
        <f>IFERROR(M61/L61,0)</f>
        <v>0</v>
      </c>
      <c r="O61" s="259"/>
      <c r="P61" s="249"/>
      <c r="Q61" s="83"/>
      <c r="R61" s="266">
        <f>IFERROR(Q61/P61,0)</f>
        <v>0</v>
      </c>
      <c r="S61" s="259"/>
      <c r="T61" s="249"/>
      <c r="U61" s="83"/>
      <c r="V61" s="266">
        <f>IFERROR(U61/T61,0)</f>
        <v>0</v>
      </c>
      <c r="W61" s="259"/>
      <c r="X61" s="249"/>
      <c r="Y61" s="83"/>
      <c r="Z61" s="266">
        <f>IFERROR(Y61/X61,0)</f>
        <v>0</v>
      </c>
      <c r="AA61" s="259"/>
      <c r="AB61" s="249"/>
      <c r="AC61" s="83"/>
      <c r="AD61" s="266">
        <f>IFERROR(AC61/AB61,0)</f>
        <v>0</v>
      </c>
      <c r="AE61" s="259"/>
      <c r="AF61" s="249"/>
      <c r="AG61" s="83"/>
      <c r="AH61" s="266">
        <f>IFERROR(AG61/AF61,0)</f>
        <v>0</v>
      </c>
      <c r="AI61" s="259"/>
      <c r="AJ61" s="249"/>
      <c r="AK61" s="83"/>
      <c r="AL61" s="266">
        <f>IFERROR(AK61/AJ61,0)</f>
        <v>0</v>
      </c>
      <c r="AM61" s="259"/>
      <c r="AN61" s="249"/>
      <c r="AO61" s="83"/>
      <c r="AP61" s="266">
        <f>IFERROR(AO61/AN61,0)</f>
        <v>0</v>
      </c>
      <c r="AQ61" s="259"/>
      <c r="AR61" s="249"/>
      <c r="AS61" s="83"/>
      <c r="AT61" s="266">
        <f>IFERROR(AS61/AR61,0)</f>
        <v>0</v>
      </c>
      <c r="AU61" s="259"/>
      <c r="AV61" s="249"/>
      <c r="AW61" s="83"/>
      <c r="AX61" s="284">
        <f>IFERROR(AW61/AV61,0)</f>
        <v>0</v>
      </c>
      <c r="AY61" s="393">
        <f t="shared" si="90"/>
        <v>3</v>
      </c>
      <c r="AZ61" s="394">
        <f t="shared" si="91"/>
        <v>0</v>
      </c>
      <c r="BA61" s="394">
        <f t="shared" si="92"/>
        <v>0</v>
      </c>
      <c r="BB61" s="405">
        <f t="shared" si="93"/>
        <v>0</v>
      </c>
      <c r="BC61" s="197"/>
      <c r="BD61" s="195"/>
    </row>
    <row r="62" spans="2:56" s="119" customFormat="1" ht="14.1" customHeight="1" outlineLevel="1">
      <c r="B62" s="356" t="s">
        <v>106</v>
      </c>
      <c r="C62" s="263">
        <f>SUM(C63:C65)</f>
        <v>3</v>
      </c>
      <c r="D62" s="248">
        <f>SUM(D63:D65)</f>
        <v>0</v>
      </c>
      <c r="E62" s="85">
        <f>SUM(E63:E65)</f>
        <v>0</v>
      </c>
      <c r="F62" s="264">
        <f t="shared" si="94"/>
        <v>0</v>
      </c>
      <c r="G62" s="263">
        <f>SUM(G63:G65)</f>
        <v>3</v>
      </c>
      <c r="H62" s="248">
        <f>SUM(H63:H65)</f>
        <v>0</v>
      </c>
      <c r="I62" s="85">
        <f>SUM(I63:I65)</f>
        <v>0</v>
      </c>
      <c r="J62" s="264">
        <f t="shared" si="106"/>
        <v>0</v>
      </c>
      <c r="K62" s="263">
        <f>SUM(K63:K65)</f>
        <v>3</v>
      </c>
      <c r="L62" s="248">
        <f>SUM(L63:L65)</f>
        <v>2</v>
      </c>
      <c r="M62" s="85">
        <f>SUM(M63:M65)</f>
        <v>17</v>
      </c>
      <c r="N62" s="264">
        <f t="shared" si="107"/>
        <v>8.5</v>
      </c>
      <c r="O62" s="263">
        <f>SUM(O63:O65)</f>
        <v>0</v>
      </c>
      <c r="P62" s="248">
        <f>SUM(P63:P65)</f>
        <v>0</v>
      </c>
      <c r="Q62" s="85">
        <f>SUM(Q63:Q65)</f>
        <v>0</v>
      </c>
      <c r="R62" s="264">
        <f t="shared" si="108"/>
        <v>0</v>
      </c>
      <c r="S62" s="263">
        <f>SUM(S63:S65)</f>
        <v>0</v>
      </c>
      <c r="T62" s="248">
        <f>SUM(T63:T65)</f>
        <v>0</v>
      </c>
      <c r="U62" s="85">
        <f>SUM(U63:U65)</f>
        <v>0</v>
      </c>
      <c r="V62" s="264">
        <f t="shared" si="109"/>
        <v>0</v>
      </c>
      <c r="W62" s="263">
        <f>SUM(W63:W65)</f>
        <v>0</v>
      </c>
      <c r="X62" s="248">
        <f>SUM(X63:X65)</f>
        <v>0</v>
      </c>
      <c r="Y62" s="85">
        <f>SUM(Y63:Y65)</f>
        <v>0</v>
      </c>
      <c r="Z62" s="264">
        <f t="shared" si="110"/>
        <v>0</v>
      </c>
      <c r="AA62" s="263">
        <f>SUM(AA63:AA65)</f>
        <v>0</v>
      </c>
      <c r="AB62" s="248">
        <f>SUM(AB63:AB65)</f>
        <v>0</v>
      </c>
      <c r="AC62" s="85">
        <f>SUM(AC63:AC65)</f>
        <v>0</v>
      </c>
      <c r="AD62" s="264">
        <f t="shared" si="111"/>
        <v>0</v>
      </c>
      <c r="AE62" s="263">
        <f>SUM(AE63:AE65)</f>
        <v>0</v>
      </c>
      <c r="AF62" s="248">
        <f>SUM(AF63:AF65)</f>
        <v>0</v>
      </c>
      <c r="AG62" s="85">
        <f>SUM(AG63:AG65)</f>
        <v>0</v>
      </c>
      <c r="AH62" s="264">
        <f t="shared" si="112"/>
        <v>0</v>
      </c>
      <c r="AI62" s="263">
        <f>SUM(AI63:AI65)</f>
        <v>0</v>
      </c>
      <c r="AJ62" s="248">
        <f>SUM(AJ63:AJ65)</f>
        <v>0</v>
      </c>
      <c r="AK62" s="85">
        <f>SUM(AK63:AK65)</f>
        <v>0</v>
      </c>
      <c r="AL62" s="264">
        <f t="shared" si="113"/>
        <v>0</v>
      </c>
      <c r="AM62" s="263">
        <f>SUM(AM63:AM65)</f>
        <v>0</v>
      </c>
      <c r="AN62" s="248">
        <f>SUM(AN63:AN65)</f>
        <v>0</v>
      </c>
      <c r="AO62" s="85">
        <f>SUM(AO63:AO65)</f>
        <v>0</v>
      </c>
      <c r="AP62" s="264">
        <f t="shared" si="114"/>
        <v>0</v>
      </c>
      <c r="AQ62" s="263">
        <f>SUM(AQ63:AQ65)</f>
        <v>0</v>
      </c>
      <c r="AR62" s="248">
        <f>SUM(AR63:AR65)</f>
        <v>0</v>
      </c>
      <c r="AS62" s="85">
        <f>SUM(AS63:AS65)</f>
        <v>0</v>
      </c>
      <c r="AT62" s="264">
        <f t="shared" si="115"/>
        <v>0</v>
      </c>
      <c r="AU62" s="263">
        <f>SUM(AU63:AU65)</f>
        <v>0</v>
      </c>
      <c r="AV62" s="248">
        <f>SUM(AV63:AV65)</f>
        <v>0</v>
      </c>
      <c r="AW62" s="85">
        <f>SUM(AW63:AW65)</f>
        <v>0</v>
      </c>
      <c r="AX62" s="283">
        <f t="shared" si="116"/>
        <v>0</v>
      </c>
      <c r="AY62" s="391">
        <f t="shared" si="90"/>
        <v>9</v>
      </c>
      <c r="AZ62" s="392">
        <f t="shared" si="91"/>
        <v>2</v>
      </c>
      <c r="BA62" s="392">
        <f t="shared" si="92"/>
        <v>17</v>
      </c>
      <c r="BB62" s="402">
        <f t="shared" si="93"/>
        <v>8.5</v>
      </c>
      <c r="BC62" s="197"/>
      <c r="BD62" s="195"/>
    </row>
    <row r="63" spans="2:56" ht="14.1" customHeight="1" outlineLevel="1">
      <c r="B63" s="357" t="s">
        <v>147</v>
      </c>
      <c r="C63" s="259">
        <v>2</v>
      </c>
      <c r="D63" s="249">
        <v>0</v>
      </c>
      <c r="E63" s="83">
        <v>0</v>
      </c>
      <c r="F63" s="266">
        <f t="shared" si="94"/>
        <v>0</v>
      </c>
      <c r="G63" s="259">
        <v>2</v>
      </c>
      <c r="H63" s="249">
        <v>0</v>
      </c>
      <c r="I63" s="83">
        <v>0</v>
      </c>
      <c r="J63" s="266">
        <f t="shared" si="106"/>
        <v>0</v>
      </c>
      <c r="K63" s="259">
        <v>2</v>
      </c>
      <c r="L63" s="249">
        <v>2</v>
      </c>
      <c r="M63" s="83">
        <v>17</v>
      </c>
      <c r="N63" s="266">
        <f t="shared" si="107"/>
        <v>8.5</v>
      </c>
      <c r="O63" s="259"/>
      <c r="P63" s="249"/>
      <c r="Q63" s="83"/>
      <c r="R63" s="266">
        <f t="shared" si="108"/>
        <v>0</v>
      </c>
      <c r="S63" s="259"/>
      <c r="T63" s="249"/>
      <c r="U63" s="83"/>
      <c r="V63" s="266">
        <f t="shared" si="109"/>
        <v>0</v>
      </c>
      <c r="W63" s="259"/>
      <c r="X63" s="249"/>
      <c r="Y63" s="83"/>
      <c r="Z63" s="266">
        <f t="shared" si="110"/>
        <v>0</v>
      </c>
      <c r="AA63" s="259"/>
      <c r="AB63" s="249"/>
      <c r="AC63" s="83"/>
      <c r="AD63" s="266">
        <f t="shared" si="111"/>
        <v>0</v>
      </c>
      <c r="AE63" s="259"/>
      <c r="AF63" s="249"/>
      <c r="AG63" s="83"/>
      <c r="AH63" s="266">
        <f t="shared" si="112"/>
        <v>0</v>
      </c>
      <c r="AI63" s="259"/>
      <c r="AJ63" s="249"/>
      <c r="AK63" s="83"/>
      <c r="AL63" s="266">
        <f t="shared" si="113"/>
        <v>0</v>
      </c>
      <c r="AM63" s="259"/>
      <c r="AN63" s="249"/>
      <c r="AO63" s="83"/>
      <c r="AP63" s="266">
        <f t="shared" si="114"/>
        <v>0</v>
      </c>
      <c r="AQ63" s="259"/>
      <c r="AR63" s="249"/>
      <c r="AS63" s="83"/>
      <c r="AT63" s="266">
        <f t="shared" si="115"/>
        <v>0</v>
      </c>
      <c r="AU63" s="259"/>
      <c r="AV63" s="249"/>
      <c r="AW63" s="83"/>
      <c r="AX63" s="284">
        <f t="shared" si="116"/>
        <v>0</v>
      </c>
      <c r="AY63" s="393">
        <f t="shared" si="90"/>
        <v>6</v>
      </c>
      <c r="AZ63" s="394">
        <f t="shared" si="91"/>
        <v>2</v>
      </c>
      <c r="BA63" s="394">
        <f t="shared" si="92"/>
        <v>17</v>
      </c>
      <c r="BB63" s="405">
        <f t="shared" si="93"/>
        <v>8.5</v>
      </c>
      <c r="BC63" s="197"/>
      <c r="BD63" s="195"/>
    </row>
    <row r="64" spans="2:56" ht="14.1" customHeight="1" outlineLevel="1">
      <c r="B64" s="357" t="s">
        <v>254</v>
      </c>
      <c r="C64" s="259">
        <v>1</v>
      </c>
      <c r="D64" s="249">
        <v>0</v>
      </c>
      <c r="E64" s="83">
        <v>0</v>
      </c>
      <c r="F64" s="266">
        <f t="shared" si="94"/>
        <v>0</v>
      </c>
      <c r="G64" s="259">
        <v>1</v>
      </c>
      <c r="H64" s="249">
        <v>0</v>
      </c>
      <c r="I64" s="83">
        <v>0</v>
      </c>
      <c r="J64" s="266">
        <f t="shared" si="106"/>
        <v>0</v>
      </c>
      <c r="K64" s="259">
        <v>1</v>
      </c>
      <c r="L64" s="249">
        <v>0</v>
      </c>
      <c r="M64" s="83">
        <v>0</v>
      </c>
      <c r="N64" s="266">
        <f t="shared" si="107"/>
        <v>0</v>
      </c>
      <c r="O64" s="259"/>
      <c r="P64" s="249"/>
      <c r="Q64" s="83"/>
      <c r="R64" s="266"/>
      <c r="S64" s="259"/>
      <c r="T64" s="249"/>
      <c r="U64" s="83"/>
      <c r="V64" s="266"/>
      <c r="W64" s="259"/>
      <c r="X64" s="249"/>
      <c r="Y64" s="83"/>
      <c r="Z64" s="266"/>
      <c r="AA64" s="259"/>
      <c r="AB64" s="249"/>
      <c r="AC64" s="83"/>
      <c r="AD64" s="266"/>
      <c r="AE64" s="259"/>
      <c r="AF64" s="249"/>
      <c r="AG64" s="83"/>
      <c r="AH64" s="266"/>
      <c r="AI64" s="259"/>
      <c r="AJ64" s="249"/>
      <c r="AK64" s="83"/>
      <c r="AL64" s="266"/>
      <c r="AM64" s="259"/>
      <c r="AN64" s="249"/>
      <c r="AO64" s="83"/>
      <c r="AP64" s="266"/>
      <c r="AQ64" s="259"/>
      <c r="AR64" s="249"/>
      <c r="AS64" s="83"/>
      <c r="AT64" s="266"/>
      <c r="AU64" s="259"/>
      <c r="AV64" s="249"/>
      <c r="AW64" s="83"/>
      <c r="AX64" s="284"/>
      <c r="AY64" s="393">
        <f t="shared" si="90"/>
        <v>3</v>
      </c>
      <c r="AZ64" s="394">
        <f t="shared" si="91"/>
        <v>0</v>
      </c>
      <c r="BA64" s="394">
        <f t="shared" si="92"/>
        <v>0</v>
      </c>
      <c r="BB64" s="405">
        <f t="shared" si="93"/>
        <v>0</v>
      </c>
      <c r="BC64" s="197"/>
      <c r="BD64" s="195"/>
    </row>
    <row r="65" spans="2:56" ht="14.1" customHeight="1" outlineLevel="1">
      <c r="B65" s="357" t="s">
        <v>255</v>
      </c>
      <c r="C65" s="259">
        <v>0</v>
      </c>
      <c r="D65" s="249">
        <v>0</v>
      </c>
      <c r="E65" s="83">
        <v>0</v>
      </c>
      <c r="F65" s="266">
        <f t="shared" si="94"/>
        <v>0</v>
      </c>
      <c r="G65" s="259">
        <v>0</v>
      </c>
      <c r="H65" s="249">
        <v>0</v>
      </c>
      <c r="I65" s="83">
        <v>0</v>
      </c>
      <c r="J65" s="266">
        <f t="shared" si="106"/>
        <v>0</v>
      </c>
      <c r="K65" s="259">
        <v>0</v>
      </c>
      <c r="L65" s="249">
        <v>0</v>
      </c>
      <c r="M65" s="83">
        <v>0</v>
      </c>
      <c r="N65" s="266">
        <f t="shared" si="107"/>
        <v>0</v>
      </c>
      <c r="O65" s="259">
        <v>0</v>
      </c>
      <c r="P65" s="249"/>
      <c r="Q65" s="83"/>
      <c r="R65" s="266">
        <f t="shared" si="108"/>
        <v>0</v>
      </c>
      <c r="S65" s="259">
        <v>0</v>
      </c>
      <c r="T65" s="249"/>
      <c r="U65" s="83"/>
      <c r="V65" s="266">
        <f t="shared" si="109"/>
        <v>0</v>
      </c>
      <c r="W65" s="259">
        <v>0</v>
      </c>
      <c r="X65" s="249"/>
      <c r="Y65" s="83"/>
      <c r="Z65" s="266">
        <f t="shared" si="110"/>
        <v>0</v>
      </c>
      <c r="AA65" s="259">
        <v>0</v>
      </c>
      <c r="AB65" s="249"/>
      <c r="AC65" s="83"/>
      <c r="AD65" s="266">
        <f t="shared" si="111"/>
        <v>0</v>
      </c>
      <c r="AE65" s="259">
        <v>0</v>
      </c>
      <c r="AF65" s="249"/>
      <c r="AG65" s="83"/>
      <c r="AH65" s="266">
        <f t="shared" si="112"/>
        <v>0</v>
      </c>
      <c r="AI65" s="259">
        <v>0</v>
      </c>
      <c r="AJ65" s="249"/>
      <c r="AK65" s="83"/>
      <c r="AL65" s="266">
        <f t="shared" si="113"/>
        <v>0</v>
      </c>
      <c r="AM65" s="259">
        <v>0</v>
      </c>
      <c r="AN65" s="249"/>
      <c r="AO65" s="83"/>
      <c r="AP65" s="266">
        <f t="shared" si="114"/>
        <v>0</v>
      </c>
      <c r="AQ65" s="259">
        <v>0</v>
      </c>
      <c r="AR65" s="249"/>
      <c r="AS65" s="83"/>
      <c r="AT65" s="266">
        <f t="shared" si="115"/>
        <v>0</v>
      </c>
      <c r="AU65" s="259">
        <v>0</v>
      </c>
      <c r="AV65" s="249"/>
      <c r="AW65" s="83"/>
      <c r="AX65" s="284">
        <f t="shared" si="116"/>
        <v>0</v>
      </c>
      <c r="AY65" s="393">
        <f t="shared" si="90"/>
        <v>0</v>
      </c>
      <c r="AZ65" s="394">
        <f t="shared" si="91"/>
        <v>0</v>
      </c>
      <c r="BA65" s="394">
        <f t="shared" si="92"/>
        <v>0</v>
      </c>
      <c r="BB65" s="405">
        <f t="shared" si="93"/>
        <v>0</v>
      </c>
      <c r="BC65" s="197"/>
      <c r="BD65" s="195"/>
    </row>
    <row r="66" spans="2:56" s="119" customFormat="1" ht="14.1" customHeight="1" outlineLevel="1">
      <c r="B66" s="356" t="s">
        <v>105</v>
      </c>
      <c r="C66" s="263">
        <f>SUM(C67:C70)</f>
        <v>8</v>
      </c>
      <c r="D66" s="248">
        <f>SUM(D67:D70)</f>
        <v>2</v>
      </c>
      <c r="E66" s="85">
        <f>SUM(E67:E70)</f>
        <v>8</v>
      </c>
      <c r="F66" s="264">
        <f t="shared" si="94"/>
        <v>4</v>
      </c>
      <c r="G66" s="263">
        <f>SUM(G67:G70)</f>
        <v>8</v>
      </c>
      <c r="H66" s="248">
        <f>SUM(H67:H70)</f>
        <v>2</v>
      </c>
      <c r="I66" s="85">
        <f>SUM(I67:I70)</f>
        <v>16</v>
      </c>
      <c r="J66" s="264">
        <f t="shared" si="106"/>
        <v>8</v>
      </c>
      <c r="K66" s="263">
        <f>SUM(K67:K70)</f>
        <v>8</v>
      </c>
      <c r="L66" s="248">
        <f>SUM(L67:L70)</f>
        <v>1</v>
      </c>
      <c r="M66" s="85">
        <f>SUM(M67:M70)</f>
        <v>5</v>
      </c>
      <c r="N66" s="264">
        <f t="shared" si="107"/>
        <v>5</v>
      </c>
      <c r="O66" s="263">
        <f>SUM(O67:O70)</f>
        <v>0</v>
      </c>
      <c r="P66" s="248">
        <f>SUM(P67:P70)</f>
        <v>0</v>
      </c>
      <c r="Q66" s="85">
        <f>SUM(Q67:Q70)</f>
        <v>0</v>
      </c>
      <c r="R66" s="264">
        <f t="shared" si="108"/>
        <v>0</v>
      </c>
      <c r="S66" s="263">
        <f>SUM(S67:S70)</f>
        <v>0</v>
      </c>
      <c r="T66" s="248">
        <f>SUM(T67:T70)</f>
        <v>0</v>
      </c>
      <c r="U66" s="85">
        <f>SUM(U67:U70)</f>
        <v>0</v>
      </c>
      <c r="V66" s="264">
        <f t="shared" si="109"/>
        <v>0</v>
      </c>
      <c r="W66" s="263">
        <f>SUM(W67:W70)</f>
        <v>0</v>
      </c>
      <c r="X66" s="248">
        <f>SUM(X67:X70)</f>
        <v>0</v>
      </c>
      <c r="Y66" s="85">
        <f>SUM(Y67:Y70)</f>
        <v>0</v>
      </c>
      <c r="Z66" s="264">
        <f t="shared" si="110"/>
        <v>0</v>
      </c>
      <c r="AA66" s="263">
        <f>SUM(AA67:AA70)</f>
        <v>0</v>
      </c>
      <c r="AB66" s="248">
        <f>SUM(AB67:AB70)</f>
        <v>0</v>
      </c>
      <c r="AC66" s="85">
        <f>SUM(AC67:AC70)</f>
        <v>0</v>
      </c>
      <c r="AD66" s="264">
        <f t="shared" si="111"/>
        <v>0</v>
      </c>
      <c r="AE66" s="263">
        <f>SUM(AE67:AE70)</f>
        <v>0</v>
      </c>
      <c r="AF66" s="248">
        <f>SUM(AF67:AF70)</f>
        <v>0</v>
      </c>
      <c r="AG66" s="85">
        <f>SUM(AG67:AG70)</f>
        <v>0</v>
      </c>
      <c r="AH66" s="264">
        <f t="shared" si="112"/>
        <v>0</v>
      </c>
      <c r="AI66" s="263">
        <f>SUM(AI67:AI70)</f>
        <v>0</v>
      </c>
      <c r="AJ66" s="248">
        <f>SUM(AJ67:AJ70)</f>
        <v>0</v>
      </c>
      <c r="AK66" s="85">
        <f>SUM(AK67:AK70)</f>
        <v>0</v>
      </c>
      <c r="AL66" s="264">
        <f t="shared" si="113"/>
        <v>0</v>
      </c>
      <c r="AM66" s="263">
        <f>SUM(AM67:AM70)</f>
        <v>0</v>
      </c>
      <c r="AN66" s="248">
        <f>SUM(AN67:AN70)</f>
        <v>0</v>
      </c>
      <c r="AO66" s="85">
        <f>SUM(AO67:AO70)</f>
        <v>0</v>
      </c>
      <c r="AP66" s="264">
        <f t="shared" si="114"/>
        <v>0</v>
      </c>
      <c r="AQ66" s="263">
        <f>SUM(AQ67:AQ70)</f>
        <v>0</v>
      </c>
      <c r="AR66" s="248">
        <f>SUM(AR67:AR70)</f>
        <v>0</v>
      </c>
      <c r="AS66" s="85">
        <f>SUM(AS67:AS70)</f>
        <v>0</v>
      </c>
      <c r="AT66" s="264">
        <f t="shared" si="115"/>
        <v>0</v>
      </c>
      <c r="AU66" s="263">
        <f>SUM(AU67:AU70)</f>
        <v>0</v>
      </c>
      <c r="AV66" s="248">
        <f>SUM(AV67:AV70)</f>
        <v>0</v>
      </c>
      <c r="AW66" s="85">
        <f>SUM(AW67:AW70)</f>
        <v>0</v>
      </c>
      <c r="AX66" s="283">
        <f t="shared" si="116"/>
        <v>0</v>
      </c>
      <c r="AY66" s="391">
        <f t="shared" si="90"/>
        <v>24</v>
      </c>
      <c r="AZ66" s="392">
        <f t="shared" si="91"/>
        <v>5</v>
      </c>
      <c r="BA66" s="392">
        <f t="shared" si="92"/>
        <v>29</v>
      </c>
      <c r="BB66" s="402">
        <f t="shared" si="93"/>
        <v>5.8</v>
      </c>
      <c r="BC66" s="197"/>
      <c r="BD66" s="195"/>
    </row>
    <row r="67" spans="2:56" ht="14.1" customHeight="1" outlineLevel="1">
      <c r="B67" s="357" t="s">
        <v>151</v>
      </c>
      <c r="C67" s="259">
        <v>1</v>
      </c>
      <c r="D67" s="249">
        <v>0</v>
      </c>
      <c r="E67" s="83">
        <v>0</v>
      </c>
      <c r="F67" s="266">
        <f t="shared" si="94"/>
        <v>0</v>
      </c>
      <c r="G67" s="259">
        <v>1</v>
      </c>
      <c r="H67" s="249">
        <v>1</v>
      </c>
      <c r="I67" s="83">
        <v>7</v>
      </c>
      <c r="J67" s="266">
        <f t="shared" si="106"/>
        <v>7</v>
      </c>
      <c r="K67" s="259">
        <v>1</v>
      </c>
      <c r="L67" s="249">
        <v>0</v>
      </c>
      <c r="M67" s="83">
        <v>0</v>
      </c>
      <c r="N67" s="266">
        <f t="shared" si="107"/>
        <v>0</v>
      </c>
      <c r="O67" s="259"/>
      <c r="P67" s="249"/>
      <c r="Q67" s="83"/>
      <c r="R67" s="266">
        <f t="shared" si="108"/>
        <v>0</v>
      </c>
      <c r="S67" s="259"/>
      <c r="T67" s="249"/>
      <c r="U67" s="83"/>
      <c r="V67" s="266">
        <f t="shared" si="109"/>
        <v>0</v>
      </c>
      <c r="W67" s="259"/>
      <c r="X67" s="249"/>
      <c r="Y67" s="83"/>
      <c r="Z67" s="266">
        <f t="shared" si="110"/>
        <v>0</v>
      </c>
      <c r="AA67" s="259"/>
      <c r="AB67" s="249"/>
      <c r="AC67" s="83"/>
      <c r="AD67" s="266">
        <f t="shared" si="111"/>
        <v>0</v>
      </c>
      <c r="AE67" s="259"/>
      <c r="AF67" s="249"/>
      <c r="AG67" s="83"/>
      <c r="AH67" s="266">
        <f t="shared" si="112"/>
        <v>0</v>
      </c>
      <c r="AI67" s="259"/>
      <c r="AJ67" s="249"/>
      <c r="AK67" s="83"/>
      <c r="AL67" s="266">
        <f t="shared" si="113"/>
        <v>0</v>
      </c>
      <c r="AM67" s="259"/>
      <c r="AN67" s="249"/>
      <c r="AO67" s="83"/>
      <c r="AP67" s="266">
        <f t="shared" si="114"/>
        <v>0</v>
      </c>
      <c r="AQ67" s="259"/>
      <c r="AR67" s="249"/>
      <c r="AS67" s="83"/>
      <c r="AT67" s="266">
        <f t="shared" si="115"/>
        <v>0</v>
      </c>
      <c r="AU67" s="259"/>
      <c r="AV67" s="249"/>
      <c r="AW67" s="83"/>
      <c r="AX67" s="284">
        <f t="shared" si="116"/>
        <v>0</v>
      </c>
      <c r="AY67" s="393">
        <f t="shared" si="90"/>
        <v>3</v>
      </c>
      <c r="AZ67" s="394">
        <f t="shared" si="91"/>
        <v>1</v>
      </c>
      <c r="BA67" s="394">
        <f t="shared" si="92"/>
        <v>7</v>
      </c>
      <c r="BB67" s="405">
        <f t="shared" si="93"/>
        <v>7</v>
      </c>
      <c r="BC67" s="197"/>
      <c r="BD67" s="195"/>
    </row>
    <row r="68" spans="2:56" ht="14.1" customHeight="1" outlineLevel="1">
      <c r="B68" s="357" t="s">
        <v>168</v>
      </c>
      <c r="C68" s="259">
        <v>2</v>
      </c>
      <c r="D68" s="249">
        <v>1</v>
      </c>
      <c r="E68" s="83">
        <v>4</v>
      </c>
      <c r="F68" s="266">
        <f t="shared" si="94"/>
        <v>4</v>
      </c>
      <c r="G68" s="259">
        <v>2</v>
      </c>
      <c r="H68" s="249">
        <v>0</v>
      </c>
      <c r="I68" s="83">
        <v>0</v>
      </c>
      <c r="J68" s="266">
        <f t="shared" si="106"/>
        <v>0</v>
      </c>
      <c r="K68" s="259">
        <v>2</v>
      </c>
      <c r="L68" s="249">
        <v>0</v>
      </c>
      <c r="M68" s="83">
        <v>0</v>
      </c>
      <c r="N68" s="266">
        <f t="shared" si="107"/>
        <v>0</v>
      </c>
      <c r="O68" s="259"/>
      <c r="P68" s="249"/>
      <c r="Q68" s="83"/>
      <c r="R68" s="266">
        <f t="shared" si="108"/>
        <v>0</v>
      </c>
      <c r="S68" s="259"/>
      <c r="T68" s="249"/>
      <c r="U68" s="83"/>
      <c r="V68" s="266">
        <f t="shared" si="109"/>
        <v>0</v>
      </c>
      <c r="W68" s="259"/>
      <c r="X68" s="249"/>
      <c r="Y68" s="83"/>
      <c r="Z68" s="266">
        <f t="shared" si="110"/>
        <v>0</v>
      </c>
      <c r="AA68" s="259"/>
      <c r="AB68" s="249"/>
      <c r="AC68" s="83"/>
      <c r="AD68" s="266">
        <f t="shared" si="111"/>
        <v>0</v>
      </c>
      <c r="AE68" s="259"/>
      <c r="AF68" s="249"/>
      <c r="AG68" s="83"/>
      <c r="AH68" s="266">
        <f t="shared" si="112"/>
        <v>0</v>
      </c>
      <c r="AI68" s="259"/>
      <c r="AJ68" s="249"/>
      <c r="AK68" s="83"/>
      <c r="AL68" s="266">
        <f t="shared" si="113"/>
        <v>0</v>
      </c>
      <c r="AM68" s="259"/>
      <c r="AN68" s="249"/>
      <c r="AO68" s="83"/>
      <c r="AP68" s="266">
        <f t="shared" si="114"/>
        <v>0</v>
      </c>
      <c r="AQ68" s="259"/>
      <c r="AR68" s="249"/>
      <c r="AS68" s="83"/>
      <c r="AT68" s="266">
        <f t="shared" si="115"/>
        <v>0</v>
      </c>
      <c r="AU68" s="259"/>
      <c r="AV68" s="249"/>
      <c r="AW68" s="83"/>
      <c r="AX68" s="284">
        <f t="shared" si="116"/>
        <v>0</v>
      </c>
      <c r="AY68" s="393">
        <f t="shared" si="90"/>
        <v>6</v>
      </c>
      <c r="AZ68" s="394">
        <f t="shared" si="91"/>
        <v>1</v>
      </c>
      <c r="BA68" s="394">
        <f t="shared" si="92"/>
        <v>4</v>
      </c>
      <c r="BB68" s="405">
        <f t="shared" si="93"/>
        <v>4</v>
      </c>
      <c r="BC68" s="197"/>
      <c r="BD68" s="195"/>
    </row>
    <row r="69" spans="2:56" ht="14.1" customHeight="1" outlineLevel="1">
      <c r="B69" s="357" t="s">
        <v>144</v>
      </c>
      <c r="C69" s="259">
        <v>1</v>
      </c>
      <c r="D69" s="249">
        <v>1</v>
      </c>
      <c r="E69" s="83">
        <v>4</v>
      </c>
      <c r="F69" s="266">
        <f t="shared" si="94"/>
        <v>4</v>
      </c>
      <c r="G69" s="259">
        <v>1</v>
      </c>
      <c r="H69" s="249">
        <v>0</v>
      </c>
      <c r="I69" s="83">
        <v>0</v>
      </c>
      <c r="J69" s="266">
        <f t="shared" si="106"/>
        <v>0</v>
      </c>
      <c r="K69" s="259">
        <v>1</v>
      </c>
      <c r="L69" s="249">
        <v>0</v>
      </c>
      <c r="M69" s="83">
        <v>0</v>
      </c>
      <c r="N69" s="266">
        <f t="shared" si="107"/>
        <v>0</v>
      </c>
      <c r="O69" s="259"/>
      <c r="P69" s="249"/>
      <c r="Q69" s="83"/>
      <c r="R69" s="266">
        <f t="shared" si="108"/>
        <v>0</v>
      </c>
      <c r="S69" s="259"/>
      <c r="T69" s="249"/>
      <c r="U69" s="83"/>
      <c r="V69" s="266">
        <f t="shared" si="109"/>
        <v>0</v>
      </c>
      <c r="W69" s="259"/>
      <c r="X69" s="249"/>
      <c r="Y69" s="83"/>
      <c r="Z69" s="266">
        <f t="shared" si="110"/>
        <v>0</v>
      </c>
      <c r="AA69" s="259"/>
      <c r="AB69" s="249"/>
      <c r="AC69" s="83"/>
      <c r="AD69" s="266">
        <f t="shared" si="111"/>
        <v>0</v>
      </c>
      <c r="AE69" s="259"/>
      <c r="AF69" s="249"/>
      <c r="AG69" s="83"/>
      <c r="AH69" s="266">
        <f t="shared" si="112"/>
        <v>0</v>
      </c>
      <c r="AI69" s="259"/>
      <c r="AJ69" s="249"/>
      <c r="AK69" s="83"/>
      <c r="AL69" s="266">
        <f t="shared" si="113"/>
        <v>0</v>
      </c>
      <c r="AM69" s="259"/>
      <c r="AN69" s="249"/>
      <c r="AO69" s="83"/>
      <c r="AP69" s="266">
        <f t="shared" si="114"/>
        <v>0</v>
      </c>
      <c r="AQ69" s="259"/>
      <c r="AR69" s="249"/>
      <c r="AS69" s="83"/>
      <c r="AT69" s="266">
        <f t="shared" si="115"/>
        <v>0</v>
      </c>
      <c r="AU69" s="259"/>
      <c r="AV69" s="249"/>
      <c r="AW69" s="83"/>
      <c r="AX69" s="284">
        <f t="shared" si="116"/>
        <v>0</v>
      </c>
      <c r="AY69" s="393">
        <f t="shared" si="90"/>
        <v>3</v>
      </c>
      <c r="AZ69" s="394">
        <f t="shared" si="91"/>
        <v>1</v>
      </c>
      <c r="BA69" s="394">
        <f t="shared" si="92"/>
        <v>4</v>
      </c>
      <c r="BB69" s="405">
        <f t="shared" si="93"/>
        <v>4</v>
      </c>
      <c r="BC69" s="197"/>
      <c r="BD69" s="195"/>
    </row>
    <row r="70" spans="2:56" ht="14.1" customHeight="1" outlineLevel="1">
      <c r="B70" s="357" t="s">
        <v>149</v>
      </c>
      <c r="C70" s="259">
        <v>4</v>
      </c>
      <c r="D70" s="249">
        <v>0</v>
      </c>
      <c r="E70" s="83">
        <v>0</v>
      </c>
      <c r="F70" s="266">
        <f t="shared" si="94"/>
        <v>0</v>
      </c>
      <c r="G70" s="259">
        <v>4</v>
      </c>
      <c r="H70" s="249">
        <v>1</v>
      </c>
      <c r="I70" s="83">
        <v>9</v>
      </c>
      <c r="J70" s="266">
        <f t="shared" si="106"/>
        <v>9</v>
      </c>
      <c r="K70" s="259">
        <v>4</v>
      </c>
      <c r="L70" s="249">
        <v>1</v>
      </c>
      <c r="M70" s="83">
        <v>5</v>
      </c>
      <c r="N70" s="266">
        <f t="shared" si="107"/>
        <v>5</v>
      </c>
      <c r="O70" s="259"/>
      <c r="P70" s="249"/>
      <c r="Q70" s="83"/>
      <c r="R70" s="266">
        <f t="shared" si="108"/>
        <v>0</v>
      </c>
      <c r="S70" s="259"/>
      <c r="T70" s="249"/>
      <c r="U70" s="83"/>
      <c r="V70" s="266">
        <f t="shared" si="109"/>
        <v>0</v>
      </c>
      <c r="W70" s="259"/>
      <c r="X70" s="249"/>
      <c r="Y70" s="83"/>
      <c r="Z70" s="266">
        <f t="shared" si="110"/>
        <v>0</v>
      </c>
      <c r="AA70" s="259"/>
      <c r="AB70" s="249"/>
      <c r="AC70" s="83"/>
      <c r="AD70" s="266">
        <f t="shared" si="111"/>
        <v>0</v>
      </c>
      <c r="AE70" s="259"/>
      <c r="AF70" s="249"/>
      <c r="AG70" s="83"/>
      <c r="AH70" s="266">
        <f t="shared" si="112"/>
        <v>0</v>
      </c>
      <c r="AI70" s="259"/>
      <c r="AJ70" s="249"/>
      <c r="AK70" s="83"/>
      <c r="AL70" s="266">
        <f t="shared" si="113"/>
        <v>0</v>
      </c>
      <c r="AM70" s="259"/>
      <c r="AN70" s="249"/>
      <c r="AO70" s="83"/>
      <c r="AP70" s="266">
        <f t="shared" si="114"/>
        <v>0</v>
      </c>
      <c r="AQ70" s="259"/>
      <c r="AR70" s="249"/>
      <c r="AS70" s="83"/>
      <c r="AT70" s="266">
        <f t="shared" si="115"/>
        <v>0</v>
      </c>
      <c r="AU70" s="259"/>
      <c r="AV70" s="249"/>
      <c r="AW70" s="83"/>
      <c r="AX70" s="284">
        <f t="shared" si="116"/>
        <v>0</v>
      </c>
      <c r="AY70" s="393">
        <f t="shared" si="90"/>
        <v>12</v>
      </c>
      <c r="AZ70" s="394">
        <f t="shared" si="91"/>
        <v>2</v>
      </c>
      <c r="BA70" s="394">
        <f t="shared" si="92"/>
        <v>14</v>
      </c>
      <c r="BB70" s="405">
        <f t="shared" si="93"/>
        <v>7</v>
      </c>
      <c r="BC70" s="197"/>
      <c r="BD70" s="195"/>
    </row>
    <row r="71" spans="2:56" s="170" customFormat="1">
      <c r="B71" s="355" t="s">
        <v>104</v>
      </c>
      <c r="C71" s="255">
        <f>SUM(C72,C76,C80,C84,C88)</f>
        <v>21</v>
      </c>
      <c r="D71" s="244">
        <f>SUM(D72,D76,D80,D84,D88)</f>
        <v>1</v>
      </c>
      <c r="E71" s="171">
        <f>SUM(E72,E76,E80,E84,E88)</f>
        <v>6.5</v>
      </c>
      <c r="F71" s="256">
        <f t="shared" si="94"/>
        <v>6.5</v>
      </c>
      <c r="G71" s="255">
        <f>SUM(G72,G76,G80,G84,G88)</f>
        <v>21</v>
      </c>
      <c r="H71" s="244">
        <f>SUM(H72,H76,H80,H84,H88)</f>
        <v>0</v>
      </c>
      <c r="I71" s="171">
        <f>SUM(I72,I76,I80,I84,I88)</f>
        <v>0</v>
      </c>
      <c r="J71" s="256">
        <f t="shared" si="106"/>
        <v>0</v>
      </c>
      <c r="K71" s="255">
        <f>SUM(K72,K76,K80,K84,K88)</f>
        <v>21</v>
      </c>
      <c r="L71" s="244">
        <f>SUM(L72,L76,L80,L84,L88)</f>
        <v>0</v>
      </c>
      <c r="M71" s="171">
        <f>SUM(M72,M76,M80,M84,M88)</f>
        <v>0</v>
      </c>
      <c r="N71" s="256">
        <f t="shared" si="107"/>
        <v>0</v>
      </c>
      <c r="O71" s="255">
        <f>SUM(O72,O76,O80,O84,O88)</f>
        <v>0</v>
      </c>
      <c r="P71" s="244">
        <f>SUM(P72,P76,P80,P84,P88)</f>
        <v>0</v>
      </c>
      <c r="Q71" s="171">
        <f>SUM(Q72,Q76,Q80,Q84,Q88)</f>
        <v>0</v>
      </c>
      <c r="R71" s="256">
        <f t="shared" si="108"/>
        <v>0</v>
      </c>
      <c r="S71" s="255">
        <f>SUM(S72,S76,S80,S84,S88)</f>
        <v>0</v>
      </c>
      <c r="T71" s="244">
        <f>SUM(T72,T76,T80,T84,T88)</f>
        <v>0</v>
      </c>
      <c r="U71" s="171">
        <f>SUM(U72,U76,U80,U84,U88)</f>
        <v>0</v>
      </c>
      <c r="V71" s="256">
        <f t="shared" si="109"/>
        <v>0</v>
      </c>
      <c r="W71" s="255">
        <f>SUM(W72,W76,W80,W84,W88)</f>
        <v>0</v>
      </c>
      <c r="X71" s="244">
        <f>SUM(X72,X76,X80,X84,X88)</f>
        <v>0</v>
      </c>
      <c r="Y71" s="171">
        <f>SUM(Y72,Y76,Y80,Y84,Y88)</f>
        <v>0</v>
      </c>
      <c r="Z71" s="256">
        <f t="shared" si="110"/>
        <v>0</v>
      </c>
      <c r="AA71" s="255">
        <f>SUM(AA72,AA76,AA80,AA84,AA88)</f>
        <v>0</v>
      </c>
      <c r="AB71" s="244">
        <f>SUM(AB72,AB76,AB80,AB84,AB88)</f>
        <v>0</v>
      </c>
      <c r="AC71" s="171">
        <f>SUM(AC72,AC76,AC80,AC84,AC88)</f>
        <v>0</v>
      </c>
      <c r="AD71" s="256">
        <f t="shared" si="111"/>
        <v>0</v>
      </c>
      <c r="AE71" s="255">
        <f>SUM(AE72,AE76,AE80,AE84,AE88)</f>
        <v>0</v>
      </c>
      <c r="AF71" s="244">
        <f>SUM(AF72,AF76,AF80,AF84,AF88)</f>
        <v>0</v>
      </c>
      <c r="AG71" s="171">
        <f>SUM(AG72,AG76,AG80,AG84,AG88)</f>
        <v>0</v>
      </c>
      <c r="AH71" s="256">
        <f t="shared" si="112"/>
        <v>0</v>
      </c>
      <c r="AI71" s="255">
        <f>SUM(AI72,AI76,AI80,AI84,AI88)</f>
        <v>0</v>
      </c>
      <c r="AJ71" s="244">
        <f>SUM(AJ72,AJ76,AJ80,AJ84,AJ88)</f>
        <v>0</v>
      </c>
      <c r="AK71" s="171">
        <f>SUM(AK72,AK76,AK80,AK84,AK88)</f>
        <v>0</v>
      </c>
      <c r="AL71" s="256">
        <f t="shared" si="113"/>
        <v>0</v>
      </c>
      <c r="AM71" s="255">
        <f>SUM(AM72,AM76,AM80,AM84,AM88)</f>
        <v>0</v>
      </c>
      <c r="AN71" s="244">
        <f>SUM(AN72,AN76,AN80,AN84,AN88)</f>
        <v>0</v>
      </c>
      <c r="AO71" s="171">
        <f>SUM(AO72,AO76,AO80,AO84,AO88)</f>
        <v>0</v>
      </c>
      <c r="AP71" s="256">
        <f t="shared" si="114"/>
        <v>0</v>
      </c>
      <c r="AQ71" s="255">
        <f>SUM(AQ72,AQ76,AQ80,AQ84,AQ88)</f>
        <v>0</v>
      </c>
      <c r="AR71" s="244">
        <f>SUM(AR72,AR76,AR80,AR84,AR88)</f>
        <v>0</v>
      </c>
      <c r="AS71" s="171">
        <f>SUM(AS72,AS76,AS80,AS84,AS88)</f>
        <v>0</v>
      </c>
      <c r="AT71" s="256">
        <f t="shared" si="115"/>
        <v>0</v>
      </c>
      <c r="AU71" s="255">
        <f>SUM(AU72,AU76,AU80,AU84,AU88)</f>
        <v>0</v>
      </c>
      <c r="AV71" s="244">
        <f>SUM(AV72,AV76,AV80,AV84,AV88)</f>
        <v>0</v>
      </c>
      <c r="AW71" s="171">
        <f>SUM(AW72,AW76,AW80,AW84,AW88)</f>
        <v>0</v>
      </c>
      <c r="AX71" s="279">
        <f t="shared" si="116"/>
        <v>0</v>
      </c>
      <c r="AY71" s="389">
        <f t="shared" si="90"/>
        <v>63</v>
      </c>
      <c r="AZ71" s="390">
        <f t="shared" si="91"/>
        <v>1</v>
      </c>
      <c r="BA71" s="390">
        <f t="shared" si="92"/>
        <v>6.5</v>
      </c>
      <c r="BB71" s="401">
        <f t="shared" si="93"/>
        <v>6.5</v>
      </c>
      <c r="BC71" s="197"/>
      <c r="BD71" s="195"/>
    </row>
    <row r="72" spans="2:56" s="119" customFormat="1" ht="14.1" customHeight="1" outlineLevel="1">
      <c r="B72" s="356" t="s">
        <v>213</v>
      </c>
      <c r="C72" s="263">
        <f>SUM(C73:C75)</f>
        <v>4</v>
      </c>
      <c r="D72" s="248">
        <f>SUM(D73:D75)</f>
        <v>0</v>
      </c>
      <c r="E72" s="85">
        <f>SUM(E73:E75)</f>
        <v>0</v>
      </c>
      <c r="F72" s="264">
        <f t="shared" si="94"/>
        <v>0</v>
      </c>
      <c r="G72" s="263">
        <f>SUM(G73:G75)</f>
        <v>4</v>
      </c>
      <c r="H72" s="248">
        <f>SUM(H73:H75)</f>
        <v>0</v>
      </c>
      <c r="I72" s="85">
        <f>SUM(I73:I75)</f>
        <v>0</v>
      </c>
      <c r="J72" s="264">
        <f t="shared" si="106"/>
        <v>0</v>
      </c>
      <c r="K72" s="263">
        <f>SUM(K73:K75)</f>
        <v>4</v>
      </c>
      <c r="L72" s="248">
        <f>SUM(L73:L75)</f>
        <v>0</v>
      </c>
      <c r="M72" s="85">
        <f>SUM(M73:M75)</f>
        <v>0</v>
      </c>
      <c r="N72" s="264">
        <f t="shared" si="107"/>
        <v>0</v>
      </c>
      <c r="O72" s="263">
        <f>SUM(O73:O75)</f>
        <v>0</v>
      </c>
      <c r="P72" s="248">
        <f>SUM(P73:P75)</f>
        <v>0</v>
      </c>
      <c r="Q72" s="85">
        <f>SUM(Q73:Q75)</f>
        <v>0</v>
      </c>
      <c r="R72" s="264">
        <f t="shared" si="108"/>
        <v>0</v>
      </c>
      <c r="S72" s="263">
        <f>SUM(S73:S75)</f>
        <v>0</v>
      </c>
      <c r="T72" s="248">
        <f>SUM(T73:T75)</f>
        <v>0</v>
      </c>
      <c r="U72" s="85">
        <f>SUM(U73:U75)</f>
        <v>0</v>
      </c>
      <c r="V72" s="264">
        <f t="shared" si="109"/>
        <v>0</v>
      </c>
      <c r="W72" s="263">
        <f>SUM(W73:W75)</f>
        <v>0</v>
      </c>
      <c r="X72" s="248">
        <f>SUM(X73:X75)</f>
        <v>0</v>
      </c>
      <c r="Y72" s="85">
        <f>SUM(Y73:Y75)</f>
        <v>0</v>
      </c>
      <c r="Z72" s="264">
        <f t="shared" si="110"/>
        <v>0</v>
      </c>
      <c r="AA72" s="263">
        <f>SUM(AA73:AA75)</f>
        <v>0</v>
      </c>
      <c r="AB72" s="248">
        <f>SUM(AB73:AB75)</f>
        <v>0</v>
      </c>
      <c r="AC72" s="85">
        <f>SUM(AC73:AC75)</f>
        <v>0</v>
      </c>
      <c r="AD72" s="264">
        <f t="shared" si="111"/>
        <v>0</v>
      </c>
      <c r="AE72" s="263">
        <f>SUM(AE73:AE75)</f>
        <v>0</v>
      </c>
      <c r="AF72" s="248">
        <f>SUM(AF73:AF75)</f>
        <v>0</v>
      </c>
      <c r="AG72" s="85">
        <f>SUM(AG73:AG75)</f>
        <v>0</v>
      </c>
      <c r="AH72" s="264">
        <f t="shared" si="112"/>
        <v>0</v>
      </c>
      <c r="AI72" s="263">
        <f>SUM(AI73:AI75)</f>
        <v>0</v>
      </c>
      <c r="AJ72" s="248">
        <f>SUM(AJ73:AJ75)</f>
        <v>0</v>
      </c>
      <c r="AK72" s="85">
        <f>SUM(AK73:AK75)</f>
        <v>0</v>
      </c>
      <c r="AL72" s="264">
        <f t="shared" si="113"/>
        <v>0</v>
      </c>
      <c r="AM72" s="263">
        <f>SUM(AM73:AM75)</f>
        <v>0</v>
      </c>
      <c r="AN72" s="248">
        <f>SUM(AN73:AN75)</f>
        <v>0</v>
      </c>
      <c r="AO72" s="85">
        <f>SUM(AO73:AO75)</f>
        <v>0</v>
      </c>
      <c r="AP72" s="264">
        <f t="shared" si="114"/>
        <v>0</v>
      </c>
      <c r="AQ72" s="263">
        <f>SUM(AQ73:AQ75)</f>
        <v>0</v>
      </c>
      <c r="AR72" s="248">
        <f>SUM(AR73:AR75)</f>
        <v>0</v>
      </c>
      <c r="AS72" s="85">
        <f>SUM(AS73:AS75)</f>
        <v>0</v>
      </c>
      <c r="AT72" s="264">
        <f t="shared" si="115"/>
        <v>0</v>
      </c>
      <c r="AU72" s="263">
        <f>SUM(AU73:AU75)</f>
        <v>0</v>
      </c>
      <c r="AV72" s="248">
        <f>SUM(AV73:AV75)</f>
        <v>0</v>
      </c>
      <c r="AW72" s="85">
        <f>SUM(AW73:AW75)</f>
        <v>0</v>
      </c>
      <c r="AX72" s="283">
        <f t="shared" si="116"/>
        <v>0</v>
      </c>
      <c r="AY72" s="391">
        <f t="shared" si="90"/>
        <v>12</v>
      </c>
      <c r="AZ72" s="392">
        <f t="shared" si="91"/>
        <v>0</v>
      </c>
      <c r="BA72" s="392">
        <f t="shared" si="92"/>
        <v>0</v>
      </c>
      <c r="BB72" s="402">
        <f t="shared" si="93"/>
        <v>0</v>
      </c>
      <c r="BC72" s="197"/>
      <c r="BD72" s="195"/>
    </row>
    <row r="73" spans="2:56" ht="14.1" customHeight="1" outlineLevel="1">
      <c r="B73" s="357" t="s">
        <v>103</v>
      </c>
      <c r="C73" s="259">
        <v>1</v>
      </c>
      <c r="D73" s="249">
        <v>0</v>
      </c>
      <c r="E73" s="135">
        <v>0</v>
      </c>
      <c r="F73" s="266">
        <f t="shared" si="94"/>
        <v>0</v>
      </c>
      <c r="G73" s="259">
        <v>1</v>
      </c>
      <c r="H73" s="249">
        <v>0</v>
      </c>
      <c r="I73" s="135">
        <v>0</v>
      </c>
      <c r="J73" s="266">
        <f t="shared" si="106"/>
        <v>0</v>
      </c>
      <c r="K73" s="259">
        <v>1</v>
      </c>
      <c r="L73" s="249">
        <v>0</v>
      </c>
      <c r="M73" s="135">
        <v>0</v>
      </c>
      <c r="N73" s="266">
        <f t="shared" si="107"/>
        <v>0</v>
      </c>
      <c r="O73" s="259"/>
      <c r="P73" s="249"/>
      <c r="Q73" s="135"/>
      <c r="R73" s="266">
        <f t="shared" si="108"/>
        <v>0</v>
      </c>
      <c r="S73" s="259"/>
      <c r="T73" s="249"/>
      <c r="U73" s="135"/>
      <c r="V73" s="266">
        <f t="shared" si="109"/>
        <v>0</v>
      </c>
      <c r="W73" s="259"/>
      <c r="X73" s="249"/>
      <c r="Y73" s="135"/>
      <c r="Z73" s="266">
        <f t="shared" si="110"/>
        <v>0</v>
      </c>
      <c r="AA73" s="259"/>
      <c r="AB73" s="249"/>
      <c r="AC73" s="135"/>
      <c r="AD73" s="266">
        <f t="shared" si="111"/>
        <v>0</v>
      </c>
      <c r="AE73" s="259"/>
      <c r="AF73" s="249"/>
      <c r="AG73" s="135"/>
      <c r="AH73" s="266">
        <f t="shared" si="112"/>
        <v>0</v>
      </c>
      <c r="AI73" s="259"/>
      <c r="AJ73" s="249"/>
      <c r="AK73" s="135"/>
      <c r="AL73" s="266">
        <f t="shared" si="113"/>
        <v>0</v>
      </c>
      <c r="AM73" s="259"/>
      <c r="AN73" s="249"/>
      <c r="AO73" s="135"/>
      <c r="AP73" s="266">
        <f t="shared" si="114"/>
        <v>0</v>
      </c>
      <c r="AQ73" s="259"/>
      <c r="AR73" s="249"/>
      <c r="AS73" s="135"/>
      <c r="AT73" s="266">
        <f t="shared" si="115"/>
        <v>0</v>
      </c>
      <c r="AU73" s="259"/>
      <c r="AV73" s="249"/>
      <c r="AW73" s="135"/>
      <c r="AX73" s="284">
        <f t="shared" si="116"/>
        <v>0</v>
      </c>
      <c r="AY73" s="393">
        <f t="shared" si="90"/>
        <v>3</v>
      </c>
      <c r="AZ73" s="394">
        <f t="shared" si="91"/>
        <v>0</v>
      </c>
      <c r="BA73" s="394">
        <f t="shared" si="92"/>
        <v>0</v>
      </c>
      <c r="BB73" s="405">
        <f t="shared" si="93"/>
        <v>0</v>
      </c>
      <c r="BC73" s="197"/>
      <c r="BD73" s="195"/>
    </row>
    <row r="74" spans="2:56" ht="14.1" customHeight="1" outlineLevel="1">
      <c r="B74" s="357" t="s">
        <v>102</v>
      </c>
      <c r="C74" s="259">
        <v>1</v>
      </c>
      <c r="D74" s="249">
        <v>0</v>
      </c>
      <c r="E74" s="83">
        <v>0</v>
      </c>
      <c r="F74" s="266">
        <f t="shared" si="94"/>
        <v>0</v>
      </c>
      <c r="G74" s="259">
        <v>1</v>
      </c>
      <c r="H74" s="249">
        <v>0</v>
      </c>
      <c r="I74" s="83">
        <v>0</v>
      </c>
      <c r="J74" s="266">
        <f t="shared" si="106"/>
        <v>0</v>
      </c>
      <c r="K74" s="259">
        <v>1</v>
      </c>
      <c r="L74" s="249">
        <v>0</v>
      </c>
      <c r="M74" s="83">
        <v>0</v>
      </c>
      <c r="N74" s="266">
        <f t="shared" si="107"/>
        <v>0</v>
      </c>
      <c r="O74" s="259"/>
      <c r="P74" s="249"/>
      <c r="Q74" s="83"/>
      <c r="R74" s="266">
        <f t="shared" si="108"/>
        <v>0</v>
      </c>
      <c r="S74" s="259"/>
      <c r="T74" s="249"/>
      <c r="U74" s="83"/>
      <c r="V74" s="266">
        <f t="shared" si="109"/>
        <v>0</v>
      </c>
      <c r="W74" s="259"/>
      <c r="X74" s="249"/>
      <c r="Y74" s="83"/>
      <c r="Z74" s="266">
        <f t="shared" si="110"/>
        <v>0</v>
      </c>
      <c r="AA74" s="259"/>
      <c r="AB74" s="249"/>
      <c r="AC74" s="83"/>
      <c r="AD74" s="266">
        <f t="shared" si="111"/>
        <v>0</v>
      </c>
      <c r="AE74" s="259"/>
      <c r="AF74" s="249"/>
      <c r="AG74" s="83"/>
      <c r="AH74" s="266">
        <f t="shared" si="112"/>
        <v>0</v>
      </c>
      <c r="AI74" s="259"/>
      <c r="AJ74" s="249"/>
      <c r="AK74" s="83"/>
      <c r="AL74" s="266">
        <f t="shared" si="113"/>
        <v>0</v>
      </c>
      <c r="AM74" s="259"/>
      <c r="AN74" s="249"/>
      <c r="AO74" s="83"/>
      <c r="AP74" s="266">
        <f t="shared" si="114"/>
        <v>0</v>
      </c>
      <c r="AQ74" s="259"/>
      <c r="AR74" s="249"/>
      <c r="AS74" s="83"/>
      <c r="AT74" s="266">
        <f t="shared" si="115"/>
        <v>0</v>
      </c>
      <c r="AU74" s="259"/>
      <c r="AV74" s="249"/>
      <c r="AW74" s="83"/>
      <c r="AX74" s="284">
        <f t="shared" si="116"/>
        <v>0</v>
      </c>
      <c r="AY74" s="393">
        <f t="shared" si="90"/>
        <v>3</v>
      </c>
      <c r="AZ74" s="394">
        <f t="shared" si="91"/>
        <v>0</v>
      </c>
      <c r="BA74" s="394">
        <f t="shared" si="92"/>
        <v>0</v>
      </c>
      <c r="BB74" s="405">
        <f t="shared" si="93"/>
        <v>0</v>
      </c>
      <c r="BC74" s="197"/>
      <c r="BD74" s="195"/>
    </row>
    <row r="75" spans="2:56" ht="14.1" customHeight="1" outlineLevel="1">
      <c r="B75" s="357" t="s">
        <v>101</v>
      </c>
      <c r="C75" s="259">
        <v>2</v>
      </c>
      <c r="D75" s="249">
        <v>0</v>
      </c>
      <c r="E75" s="83">
        <v>0</v>
      </c>
      <c r="F75" s="266">
        <f t="shared" si="94"/>
        <v>0</v>
      </c>
      <c r="G75" s="259">
        <v>2</v>
      </c>
      <c r="H75" s="249">
        <v>0</v>
      </c>
      <c r="I75" s="83">
        <v>0</v>
      </c>
      <c r="J75" s="266">
        <f t="shared" si="106"/>
        <v>0</v>
      </c>
      <c r="K75" s="259">
        <v>2</v>
      </c>
      <c r="L75" s="249">
        <v>0</v>
      </c>
      <c r="M75" s="83">
        <v>0</v>
      </c>
      <c r="N75" s="266">
        <f t="shared" si="107"/>
        <v>0</v>
      </c>
      <c r="O75" s="259"/>
      <c r="P75" s="249"/>
      <c r="Q75" s="83"/>
      <c r="R75" s="266">
        <f t="shared" si="108"/>
        <v>0</v>
      </c>
      <c r="S75" s="259"/>
      <c r="T75" s="249"/>
      <c r="U75" s="83"/>
      <c r="V75" s="266">
        <f t="shared" si="109"/>
        <v>0</v>
      </c>
      <c r="W75" s="259"/>
      <c r="X75" s="249"/>
      <c r="Y75" s="83"/>
      <c r="Z75" s="266">
        <f t="shared" si="110"/>
        <v>0</v>
      </c>
      <c r="AA75" s="259"/>
      <c r="AB75" s="249"/>
      <c r="AC75" s="83"/>
      <c r="AD75" s="266">
        <f t="shared" si="111"/>
        <v>0</v>
      </c>
      <c r="AE75" s="259"/>
      <c r="AF75" s="249"/>
      <c r="AG75" s="83"/>
      <c r="AH75" s="266">
        <f t="shared" si="112"/>
        <v>0</v>
      </c>
      <c r="AI75" s="259"/>
      <c r="AJ75" s="249"/>
      <c r="AK75" s="83"/>
      <c r="AL75" s="266">
        <f t="shared" si="113"/>
        <v>0</v>
      </c>
      <c r="AM75" s="259"/>
      <c r="AN75" s="249"/>
      <c r="AO75" s="83"/>
      <c r="AP75" s="266">
        <f t="shared" si="114"/>
        <v>0</v>
      </c>
      <c r="AQ75" s="259"/>
      <c r="AR75" s="249"/>
      <c r="AS75" s="83"/>
      <c r="AT75" s="266">
        <f t="shared" si="115"/>
        <v>0</v>
      </c>
      <c r="AU75" s="259"/>
      <c r="AV75" s="249"/>
      <c r="AW75" s="83"/>
      <c r="AX75" s="284">
        <f t="shared" si="116"/>
        <v>0</v>
      </c>
      <c r="AY75" s="393">
        <f t="shared" si="90"/>
        <v>6</v>
      </c>
      <c r="AZ75" s="394">
        <f t="shared" si="91"/>
        <v>0</v>
      </c>
      <c r="BA75" s="394">
        <f t="shared" si="92"/>
        <v>0</v>
      </c>
      <c r="BB75" s="405">
        <f t="shared" si="93"/>
        <v>0</v>
      </c>
      <c r="BC75" s="197"/>
      <c r="BD75" s="195"/>
    </row>
    <row r="76" spans="2:56" s="119" customFormat="1" ht="14.1" customHeight="1" outlineLevel="1">
      <c r="B76" s="356" t="s">
        <v>100</v>
      </c>
      <c r="C76" s="263">
        <f>SUM(C77:C79)</f>
        <v>5</v>
      </c>
      <c r="D76" s="248">
        <f>SUM(D77:D79)</f>
        <v>1</v>
      </c>
      <c r="E76" s="85">
        <f>SUM(E77:E79)</f>
        <v>6.5</v>
      </c>
      <c r="F76" s="264">
        <f t="shared" si="94"/>
        <v>6.5</v>
      </c>
      <c r="G76" s="263">
        <f>SUM(G77:G79)</f>
        <v>5</v>
      </c>
      <c r="H76" s="248">
        <f>SUM(H77:H79)</f>
        <v>0</v>
      </c>
      <c r="I76" s="85">
        <f>SUM(I77:I79)</f>
        <v>0</v>
      </c>
      <c r="J76" s="264">
        <f t="shared" si="106"/>
        <v>0</v>
      </c>
      <c r="K76" s="263">
        <f>SUM(K77:K79)</f>
        <v>5</v>
      </c>
      <c r="L76" s="248">
        <f>SUM(L77:L79)</f>
        <v>0</v>
      </c>
      <c r="M76" s="85">
        <f>SUM(M77:M79)</f>
        <v>0</v>
      </c>
      <c r="N76" s="264">
        <f t="shared" si="107"/>
        <v>0</v>
      </c>
      <c r="O76" s="263">
        <f>SUM(O77:O79)</f>
        <v>0</v>
      </c>
      <c r="P76" s="248">
        <f>SUM(P77:P79)</f>
        <v>0</v>
      </c>
      <c r="Q76" s="85">
        <f>SUM(Q77:Q79)</f>
        <v>0</v>
      </c>
      <c r="R76" s="264">
        <f t="shared" si="108"/>
        <v>0</v>
      </c>
      <c r="S76" s="263">
        <f>SUM(S77:S79)</f>
        <v>0</v>
      </c>
      <c r="T76" s="248">
        <f>SUM(T77:T79)</f>
        <v>0</v>
      </c>
      <c r="U76" s="85">
        <f>SUM(U77:U79)</f>
        <v>0</v>
      </c>
      <c r="V76" s="264">
        <f t="shared" si="109"/>
        <v>0</v>
      </c>
      <c r="W76" s="263">
        <f>SUM(W77:W79)</f>
        <v>0</v>
      </c>
      <c r="X76" s="248">
        <f>SUM(X77:X79)</f>
        <v>0</v>
      </c>
      <c r="Y76" s="85">
        <f>SUM(Y77:Y79)</f>
        <v>0</v>
      </c>
      <c r="Z76" s="264">
        <f t="shared" si="110"/>
        <v>0</v>
      </c>
      <c r="AA76" s="263">
        <f>SUM(AA77:AA79)</f>
        <v>0</v>
      </c>
      <c r="AB76" s="248">
        <f>SUM(AB77:AB79)</f>
        <v>0</v>
      </c>
      <c r="AC76" s="85">
        <f>SUM(AC77:AC79)</f>
        <v>0</v>
      </c>
      <c r="AD76" s="264">
        <f t="shared" si="111"/>
        <v>0</v>
      </c>
      <c r="AE76" s="263">
        <f>SUM(AE77:AE79)</f>
        <v>0</v>
      </c>
      <c r="AF76" s="248">
        <f>SUM(AF77:AF79)</f>
        <v>0</v>
      </c>
      <c r="AG76" s="85">
        <f>SUM(AG77:AG79)</f>
        <v>0</v>
      </c>
      <c r="AH76" s="264">
        <f t="shared" si="112"/>
        <v>0</v>
      </c>
      <c r="AI76" s="263">
        <f>SUM(AI77:AI79)</f>
        <v>0</v>
      </c>
      <c r="AJ76" s="248">
        <f>SUM(AJ77:AJ79)</f>
        <v>0</v>
      </c>
      <c r="AK76" s="85">
        <f>SUM(AK77:AK79)</f>
        <v>0</v>
      </c>
      <c r="AL76" s="264">
        <f t="shared" si="113"/>
        <v>0</v>
      </c>
      <c r="AM76" s="263">
        <f>SUM(AM77:AM79)</f>
        <v>0</v>
      </c>
      <c r="AN76" s="248">
        <f>SUM(AN77:AN79)</f>
        <v>0</v>
      </c>
      <c r="AO76" s="85">
        <f>SUM(AO77:AO79)</f>
        <v>0</v>
      </c>
      <c r="AP76" s="264">
        <f t="shared" si="114"/>
        <v>0</v>
      </c>
      <c r="AQ76" s="263">
        <f>SUM(AQ77:AQ79)</f>
        <v>0</v>
      </c>
      <c r="AR76" s="248">
        <f>SUM(AR77:AR79)</f>
        <v>0</v>
      </c>
      <c r="AS76" s="85">
        <f>SUM(AS77:AS79)</f>
        <v>0</v>
      </c>
      <c r="AT76" s="264">
        <f t="shared" si="115"/>
        <v>0</v>
      </c>
      <c r="AU76" s="263">
        <f>SUM(AU77:AU79)</f>
        <v>0</v>
      </c>
      <c r="AV76" s="248">
        <f>SUM(AV77:AV79)</f>
        <v>0</v>
      </c>
      <c r="AW76" s="85">
        <f>SUM(AW77:AW79)</f>
        <v>0</v>
      </c>
      <c r="AX76" s="283">
        <f t="shared" si="116"/>
        <v>0</v>
      </c>
      <c r="AY76" s="391">
        <f t="shared" si="90"/>
        <v>15</v>
      </c>
      <c r="AZ76" s="392">
        <f t="shared" si="91"/>
        <v>1</v>
      </c>
      <c r="BA76" s="392">
        <f t="shared" si="92"/>
        <v>6.5</v>
      </c>
      <c r="BB76" s="402">
        <f t="shared" si="93"/>
        <v>6.5</v>
      </c>
      <c r="BC76" s="197"/>
      <c r="BD76" s="195"/>
    </row>
    <row r="77" spans="2:56" ht="14.1" customHeight="1" outlineLevel="1">
      <c r="B77" s="357" t="s">
        <v>99</v>
      </c>
      <c r="C77" s="259">
        <v>4</v>
      </c>
      <c r="D77" s="249">
        <v>1</v>
      </c>
      <c r="E77" s="83">
        <v>6.5</v>
      </c>
      <c r="F77" s="266">
        <f>IFERROR(E77/D77,0)</f>
        <v>6.5</v>
      </c>
      <c r="G77" s="259">
        <v>4</v>
      </c>
      <c r="H77" s="249">
        <v>0</v>
      </c>
      <c r="I77" s="83">
        <v>0</v>
      </c>
      <c r="J77" s="266">
        <f>IFERROR(I77/H77,0)</f>
        <v>0</v>
      </c>
      <c r="K77" s="259">
        <v>4</v>
      </c>
      <c r="L77" s="249">
        <v>0</v>
      </c>
      <c r="M77" s="83">
        <v>0</v>
      </c>
      <c r="N77" s="266">
        <f>IFERROR(M77/L77,0)</f>
        <v>0</v>
      </c>
      <c r="O77" s="259"/>
      <c r="P77" s="249"/>
      <c r="Q77" s="83"/>
      <c r="R77" s="266">
        <f>IFERROR(Q77/P77,0)</f>
        <v>0</v>
      </c>
      <c r="S77" s="259"/>
      <c r="T77" s="249"/>
      <c r="U77" s="83"/>
      <c r="V77" s="266">
        <f>IFERROR(U77/T77,0)</f>
        <v>0</v>
      </c>
      <c r="W77" s="259"/>
      <c r="X77" s="249"/>
      <c r="Y77" s="83"/>
      <c r="Z77" s="266">
        <f>IFERROR(Y77/X77,0)</f>
        <v>0</v>
      </c>
      <c r="AA77" s="259"/>
      <c r="AB77" s="249"/>
      <c r="AC77" s="83"/>
      <c r="AD77" s="266">
        <f>IFERROR(AC77/AB77,0)</f>
        <v>0</v>
      </c>
      <c r="AE77" s="259"/>
      <c r="AF77" s="249"/>
      <c r="AG77" s="83"/>
      <c r="AH77" s="266">
        <f>IFERROR(AG77/AF77,0)</f>
        <v>0</v>
      </c>
      <c r="AI77" s="259"/>
      <c r="AJ77" s="249"/>
      <c r="AK77" s="83"/>
      <c r="AL77" s="266">
        <f>IFERROR(AK77/AJ77,0)</f>
        <v>0</v>
      </c>
      <c r="AM77" s="259"/>
      <c r="AN77" s="249"/>
      <c r="AO77" s="83"/>
      <c r="AP77" s="266">
        <f>IFERROR(AO77/AN77,0)</f>
        <v>0</v>
      </c>
      <c r="AQ77" s="259"/>
      <c r="AR77" s="249"/>
      <c r="AS77" s="83"/>
      <c r="AT77" s="266">
        <f>IFERROR(AS77/AR77,0)</f>
        <v>0</v>
      </c>
      <c r="AU77" s="259"/>
      <c r="AV77" s="249"/>
      <c r="AW77" s="83"/>
      <c r="AX77" s="284">
        <f>IFERROR(AW77/AV77,0)</f>
        <v>0</v>
      </c>
      <c r="AY77" s="393">
        <f t="shared" si="90"/>
        <v>12</v>
      </c>
      <c r="AZ77" s="394">
        <f t="shared" si="91"/>
        <v>1</v>
      </c>
      <c r="BA77" s="394">
        <f t="shared" si="92"/>
        <v>6.5</v>
      </c>
      <c r="BB77" s="405">
        <f t="shared" si="93"/>
        <v>6.5</v>
      </c>
      <c r="BC77" s="197"/>
      <c r="BD77" s="195"/>
    </row>
    <row r="78" spans="2:56" ht="14.1" customHeight="1" outlineLevel="1">
      <c r="B78" s="357" t="s">
        <v>98</v>
      </c>
      <c r="C78" s="259">
        <v>1</v>
      </c>
      <c r="D78" s="249">
        <v>0</v>
      </c>
      <c r="E78" s="83">
        <v>0</v>
      </c>
      <c r="F78" s="266">
        <f t="shared" si="94"/>
        <v>0</v>
      </c>
      <c r="G78" s="259">
        <v>1</v>
      </c>
      <c r="H78" s="249">
        <v>0</v>
      </c>
      <c r="I78" s="83">
        <v>0</v>
      </c>
      <c r="J78" s="266">
        <f t="shared" si="106"/>
        <v>0</v>
      </c>
      <c r="K78" s="259">
        <v>1</v>
      </c>
      <c r="L78" s="249">
        <v>0</v>
      </c>
      <c r="M78" s="83">
        <v>0</v>
      </c>
      <c r="N78" s="266">
        <f t="shared" si="107"/>
        <v>0</v>
      </c>
      <c r="O78" s="259"/>
      <c r="P78" s="249"/>
      <c r="Q78" s="83"/>
      <c r="R78" s="266">
        <f t="shared" si="108"/>
        <v>0</v>
      </c>
      <c r="S78" s="259"/>
      <c r="T78" s="249"/>
      <c r="U78" s="83"/>
      <c r="V78" s="266">
        <f t="shared" si="109"/>
        <v>0</v>
      </c>
      <c r="W78" s="259"/>
      <c r="X78" s="249"/>
      <c r="Y78" s="83"/>
      <c r="Z78" s="266">
        <f t="shared" si="110"/>
        <v>0</v>
      </c>
      <c r="AA78" s="259"/>
      <c r="AB78" s="249"/>
      <c r="AC78" s="83"/>
      <c r="AD78" s="266">
        <f t="shared" si="111"/>
        <v>0</v>
      </c>
      <c r="AE78" s="259"/>
      <c r="AF78" s="249"/>
      <c r="AG78" s="83"/>
      <c r="AH78" s="266">
        <f t="shared" si="112"/>
        <v>0</v>
      </c>
      <c r="AI78" s="259"/>
      <c r="AJ78" s="249"/>
      <c r="AK78" s="83"/>
      <c r="AL78" s="266">
        <f t="shared" si="113"/>
        <v>0</v>
      </c>
      <c r="AM78" s="259"/>
      <c r="AN78" s="249"/>
      <c r="AO78" s="83"/>
      <c r="AP78" s="266">
        <f t="shared" si="114"/>
        <v>0</v>
      </c>
      <c r="AQ78" s="259"/>
      <c r="AR78" s="249"/>
      <c r="AS78" s="83"/>
      <c r="AT78" s="266">
        <f t="shared" si="115"/>
        <v>0</v>
      </c>
      <c r="AU78" s="259"/>
      <c r="AV78" s="249"/>
      <c r="AW78" s="83"/>
      <c r="AX78" s="284">
        <f t="shared" si="116"/>
        <v>0</v>
      </c>
      <c r="AY78" s="393">
        <f t="shared" si="90"/>
        <v>3</v>
      </c>
      <c r="AZ78" s="394">
        <f t="shared" si="91"/>
        <v>0</v>
      </c>
      <c r="BA78" s="394">
        <f t="shared" si="92"/>
        <v>0</v>
      </c>
      <c r="BB78" s="405">
        <f t="shared" si="93"/>
        <v>0</v>
      </c>
      <c r="BC78" s="197"/>
      <c r="BD78" s="195"/>
    </row>
    <row r="79" spans="2:56" ht="14.1" customHeight="1" outlineLevel="1">
      <c r="B79" s="357" t="s">
        <v>97</v>
      </c>
      <c r="C79" s="259">
        <v>0</v>
      </c>
      <c r="D79" s="249">
        <v>0</v>
      </c>
      <c r="E79" s="83">
        <v>0</v>
      </c>
      <c r="F79" s="266">
        <f t="shared" si="94"/>
        <v>0</v>
      </c>
      <c r="G79" s="259">
        <v>0</v>
      </c>
      <c r="H79" s="249">
        <v>0</v>
      </c>
      <c r="I79" s="83">
        <v>0</v>
      </c>
      <c r="J79" s="266">
        <f t="shared" si="106"/>
        <v>0</v>
      </c>
      <c r="K79" s="259">
        <v>0</v>
      </c>
      <c r="L79" s="249">
        <v>0</v>
      </c>
      <c r="M79" s="83">
        <v>0</v>
      </c>
      <c r="N79" s="266">
        <f t="shared" si="107"/>
        <v>0</v>
      </c>
      <c r="O79" s="259"/>
      <c r="P79" s="249"/>
      <c r="Q79" s="83"/>
      <c r="R79" s="266">
        <f t="shared" si="108"/>
        <v>0</v>
      </c>
      <c r="S79" s="259"/>
      <c r="T79" s="249"/>
      <c r="U79" s="83"/>
      <c r="V79" s="266">
        <f t="shared" si="109"/>
        <v>0</v>
      </c>
      <c r="W79" s="259"/>
      <c r="X79" s="249"/>
      <c r="Y79" s="83"/>
      <c r="Z79" s="266">
        <f t="shared" si="110"/>
        <v>0</v>
      </c>
      <c r="AA79" s="259"/>
      <c r="AB79" s="249"/>
      <c r="AC79" s="83"/>
      <c r="AD79" s="266">
        <f t="shared" si="111"/>
        <v>0</v>
      </c>
      <c r="AE79" s="259"/>
      <c r="AF79" s="249"/>
      <c r="AG79" s="83"/>
      <c r="AH79" s="266">
        <f t="shared" si="112"/>
        <v>0</v>
      </c>
      <c r="AI79" s="259"/>
      <c r="AJ79" s="249"/>
      <c r="AK79" s="83"/>
      <c r="AL79" s="266">
        <f t="shared" si="113"/>
        <v>0</v>
      </c>
      <c r="AM79" s="259"/>
      <c r="AN79" s="249"/>
      <c r="AO79" s="83"/>
      <c r="AP79" s="266">
        <f t="shared" si="114"/>
        <v>0</v>
      </c>
      <c r="AQ79" s="259"/>
      <c r="AR79" s="249"/>
      <c r="AS79" s="83"/>
      <c r="AT79" s="266">
        <f t="shared" si="115"/>
        <v>0</v>
      </c>
      <c r="AU79" s="259"/>
      <c r="AV79" s="249"/>
      <c r="AW79" s="83"/>
      <c r="AX79" s="284">
        <f t="shared" si="116"/>
        <v>0</v>
      </c>
      <c r="AY79" s="393">
        <f t="shared" si="90"/>
        <v>0</v>
      </c>
      <c r="AZ79" s="394">
        <f t="shared" si="91"/>
        <v>0</v>
      </c>
      <c r="BA79" s="394">
        <f t="shared" si="92"/>
        <v>0</v>
      </c>
      <c r="BB79" s="405">
        <f t="shared" si="93"/>
        <v>0</v>
      </c>
      <c r="BC79" s="197"/>
      <c r="BD79" s="195"/>
    </row>
    <row r="80" spans="2:56" s="119" customFormat="1" ht="14.1" customHeight="1" outlineLevel="1">
      <c r="B80" s="356" t="s">
        <v>96</v>
      </c>
      <c r="C80" s="263">
        <f>SUM(C81:C83)</f>
        <v>4</v>
      </c>
      <c r="D80" s="248">
        <f>SUM(D81:D83)</f>
        <v>0</v>
      </c>
      <c r="E80" s="85">
        <f>SUM(E81:E83)</f>
        <v>0</v>
      </c>
      <c r="F80" s="264">
        <f t="shared" si="94"/>
        <v>0</v>
      </c>
      <c r="G80" s="263">
        <f>SUM(G81:G83)</f>
        <v>4</v>
      </c>
      <c r="H80" s="248">
        <f>SUM(H81:H83)</f>
        <v>0</v>
      </c>
      <c r="I80" s="85">
        <f>SUM(I81:I83)</f>
        <v>0</v>
      </c>
      <c r="J80" s="264">
        <f t="shared" si="106"/>
        <v>0</v>
      </c>
      <c r="K80" s="263">
        <f>SUM(K81:K83)</f>
        <v>4</v>
      </c>
      <c r="L80" s="248">
        <f>SUM(L81:L83)</f>
        <v>0</v>
      </c>
      <c r="M80" s="85">
        <f>SUM(M81:M83)</f>
        <v>0</v>
      </c>
      <c r="N80" s="264">
        <f t="shared" si="107"/>
        <v>0</v>
      </c>
      <c r="O80" s="263">
        <f>SUM(O81:O83)</f>
        <v>0</v>
      </c>
      <c r="P80" s="248">
        <f>SUM(P81:P83)</f>
        <v>0</v>
      </c>
      <c r="Q80" s="85">
        <f>SUM(Q81:Q83)</f>
        <v>0</v>
      </c>
      <c r="R80" s="264">
        <f t="shared" si="108"/>
        <v>0</v>
      </c>
      <c r="S80" s="263">
        <f>SUM(S81:S83)</f>
        <v>0</v>
      </c>
      <c r="T80" s="248">
        <f>SUM(T81:T83)</f>
        <v>0</v>
      </c>
      <c r="U80" s="85">
        <f>SUM(U81:U83)</f>
        <v>0</v>
      </c>
      <c r="V80" s="264">
        <f t="shared" si="109"/>
        <v>0</v>
      </c>
      <c r="W80" s="263">
        <f>SUM(W81:W83)</f>
        <v>0</v>
      </c>
      <c r="X80" s="248">
        <f>SUM(X81:X83)</f>
        <v>0</v>
      </c>
      <c r="Y80" s="85">
        <f>SUM(Y81:Y83)</f>
        <v>0</v>
      </c>
      <c r="Z80" s="264">
        <f t="shared" si="110"/>
        <v>0</v>
      </c>
      <c r="AA80" s="263">
        <f>SUM(AA81:AA83)</f>
        <v>0</v>
      </c>
      <c r="AB80" s="248">
        <f>SUM(AB81:AB83)</f>
        <v>0</v>
      </c>
      <c r="AC80" s="85">
        <f>SUM(AC81:AC83)</f>
        <v>0</v>
      </c>
      <c r="AD80" s="264">
        <f t="shared" si="111"/>
        <v>0</v>
      </c>
      <c r="AE80" s="263">
        <f>SUM(AE81:AE83)</f>
        <v>0</v>
      </c>
      <c r="AF80" s="248">
        <f>SUM(AF81:AF83)</f>
        <v>0</v>
      </c>
      <c r="AG80" s="85">
        <f>SUM(AG81:AG83)</f>
        <v>0</v>
      </c>
      <c r="AH80" s="264">
        <f t="shared" si="112"/>
        <v>0</v>
      </c>
      <c r="AI80" s="263">
        <f>SUM(AI81:AI83)</f>
        <v>0</v>
      </c>
      <c r="AJ80" s="248">
        <f>SUM(AJ81:AJ83)</f>
        <v>0</v>
      </c>
      <c r="AK80" s="85">
        <f>SUM(AK81:AK83)</f>
        <v>0</v>
      </c>
      <c r="AL80" s="264">
        <f t="shared" si="113"/>
        <v>0</v>
      </c>
      <c r="AM80" s="263">
        <f>SUM(AM81:AM83)</f>
        <v>0</v>
      </c>
      <c r="AN80" s="248">
        <f>SUM(AN81:AN83)</f>
        <v>0</v>
      </c>
      <c r="AO80" s="85">
        <f>SUM(AO81:AO83)</f>
        <v>0</v>
      </c>
      <c r="AP80" s="264">
        <f t="shared" si="114"/>
        <v>0</v>
      </c>
      <c r="AQ80" s="263">
        <f>SUM(AQ81:AQ83)</f>
        <v>0</v>
      </c>
      <c r="AR80" s="248">
        <f>SUM(AR81:AR83)</f>
        <v>0</v>
      </c>
      <c r="AS80" s="85">
        <f>SUM(AS81:AS83)</f>
        <v>0</v>
      </c>
      <c r="AT80" s="264">
        <f t="shared" si="115"/>
        <v>0</v>
      </c>
      <c r="AU80" s="263">
        <f>SUM(AU81:AU83)</f>
        <v>0</v>
      </c>
      <c r="AV80" s="248">
        <f>SUM(AV81:AV83)</f>
        <v>0</v>
      </c>
      <c r="AW80" s="85">
        <f>SUM(AW81:AW83)</f>
        <v>0</v>
      </c>
      <c r="AX80" s="283">
        <f t="shared" si="116"/>
        <v>0</v>
      </c>
      <c r="AY80" s="391">
        <f t="shared" si="90"/>
        <v>12</v>
      </c>
      <c r="AZ80" s="392">
        <f t="shared" si="91"/>
        <v>0</v>
      </c>
      <c r="BA80" s="392">
        <f t="shared" si="92"/>
        <v>0</v>
      </c>
      <c r="BB80" s="402">
        <f t="shared" si="93"/>
        <v>0</v>
      </c>
      <c r="BC80" s="197"/>
      <c r="BD80" s="195"/>
    </row>
    <row r="81" spans="2:56" s="69" customFormat="1" ht="14.1" customHeight="1" outlineLevel="1">
      <c r="B81" s="359" t="s">
        <v>95</v>
      </c>
      <c r="C81" s="259">
        <v>1</v>
      </c>
      <c r="D81" s="249">
        <v>0</v>
      </c>
      <c r="E81" s="135">
        <v>0</v>
      </c>
      <c r="F81" s="266">
        <f t="shared" si="94"/>
        <v>0</v>
      </c>
      <c r="G81" s="259">
        <v>1</v>
      </c>
      <c r="H81" s="249">
        <v>0</v>
      </c>
      <c r="I81" s="135">
        <v>0</v>
      </c>
      <c r="J81" s="266">
        <f t="shared" si="106"/>
        <v>0</v>
      </c>
      <c r="K81" s="259">
        <v>1</v>
      </c>
      <c r="L81" s="249">
        <v>0</v>
      </c>
      <c r="M81" s="135">
        <v>0</v>
      </c>
      <c r="N81" s="266">
        <f t="shared" si="107"/>
        <v>0</v>
      </c>
      <c r="O81" s="259"/>
      <c r="P81" s="249"/>
      <c r="Q81" s="135"/>
      <c r="R81" s="266">
        <f t="shared" si="108"/>
        <v>0</v>
      </c>
      <c r="S81" s="259"/>
      <c r="T81" s="249"/>
      <c r="U81" s="135"/>
      <c r="V81" s="266">
        <f t="shared" si="109"/>
        <v>0</v>
      </c>
      <c r="W81" s="259"/>
      <c r="X81" s="249"/>
      <c r="Y81" s="135"/>
      <c r="Z81" s="266">
        <f t="shared" si="110"/>
        <v>0</v>
      </c>
      <c r="AA81" s="259"/>
      <c r="AB81" s="249"/>
      <c r="AC81" s="135"/>
      <c r="AD81" s="266">
        <f t="shared" si="111"/>
        <v>0</v>
      </c>
      <c r="AE81" s="259"/>
      <c r="AF81" s="249"/>
      <c r="AG81" s="135"/>
      <c r="AH81" s="266">
        <f t="shared" si="112"/>
        <v>0</v>
      </c>
      <c r="AI81" s="259"/>
      <c r="AJ81" s="249"/>
      <c r="AK81" s="135"/>
      <c r="AL81" s="266">
        <f t="shared" si="113"/>
        <v>0</v>
      </c>
      <c r="AM81" s="259"/>
      <c r="AN81" s="249"/>
      <c r="AO81" s="135"/>
      <c r="AP81" s="266">
        <f t="shared" si="114"/>
        <v>0</v>
      </c>
      <c r="AQ81" s="259"/>
      <c r="AR81" s="249"/>
      <c r="AS81" s="135"/>
      <c r="AT81" s="266">
        <f t="shared" si="115"/>
        <v>0</v>
      </c>
      <c r="AU81" s="259"/>
      <c r="AV81" s="249"/>
      <c r="AW81" s="135"/>
      <c r="AX81" s="284">
        <f t="shared" si="116"/>
        <v>0</v>
      </c>
      <c r="AY81" s="393">
        <f t="shared" si="90"/>
        <v>3</v>
      </c>
      <c r="AZ81" s="394">
        <f t="shared" si="91"/>
        <v>0</v>
      </c>
      <c r="BA81" s="394">
        <f t="shared" si="92"/>
        <v>0</v>
      </c>
      <c r="BB81" s="405">
        <f t="shared" si="93"/>
        <v>0</v>
      </c>
      <c r="BC81" s="197"/>
      <c r="BD81" s="195"/>
    </row>
    <row r="82" spans="2:56" ht="14.1" customHeight="1" outlineLevel="1">
      <c r="B82" s="359" t="s">
        <v>94</v>
      </c>
      <c r="C82" s="259">
        <v>2</v>
      </c>
      <c r="D82" s="249">
        <v>0</v>
      </c>
      <c r="E82" s="83">
        <v>0</v>
      </c>
      <c r="F82" s="266">
        <f t="shared" si="94"/>
        <v>0</v>
      </c>
      <c r="G82" s="259">
        <v>2</v>
      </c>
      <c r="H82" s="249">
        <v>0</v>
      </c>
      <c r="I82" s="83">
        <v>0</v>
      </c>
      <c r="J82" s="266">
        <f t="shared" si="106"/>
        <v>0</v>
      </c>
      <c r="K82" s="259">
        <v>2</v>
      </c>
      <c r="L82" s="249">
        <v>0</v>
      </c>
      <c r="M82" s="83">
        <v>0</v>
      </c>
      <c r="N82" s="266">
        <f t="shared" si="107"/>
        <v>0</v>
      </c>
      <c r="O82" s="259"/>
      <c r="P82" s="249"/>
      <c r="Q82" s="83"/>
      <c r="R82" s="266">
        <f t="shared" si="108"/>
        <v>0</v>
      </c>
      <c r="S82" s="259"/>
      <c r="T82" s="249"/>
      <c r="U82" s="83"/>
      <c r="V82" s="266">
        <f t="shared" si="109"/>
        <v>0</v>
      </c>
      <c r="W82" s="259"/>
      <c r="X82" s="249"/>
      <c r="Y82" s="83"/>
      <c r="Z82" s="266">
        <f t="shared" si="110"/>
        <v>0</v>
      </c>
      <c r="AA82" s="259"/>
      <c r="AB82" s="249"/>
      <c r="AC82" s="83"/>
      <c r="AD82" s="266">
        <f t="shared" si="111"/>
        <v>0</v>
      </c>
      <c r="AE82" s="259"/>
      <c r="AF82" s="249"/>
      <c r="AG82" s="83"/>
      <c r="AH82" s="266">
        <f t="shared" si="112"/>
        <v>0</v>
      </c>
      <c r="AI82" s="259"/>
      <c r="AJ82" s="249"/>
      <c r="AK82" s="83"/>
      <c r="AL82" s="266">
        <f t="shared" si="113"/>
        <v>0</v>
      </c>
      <c r="AM82" s="259"/>
      <c r="AN82" s="249"/>
      <c r="AO82" s="83"/>
      <c r="AP82" s="266">
        <f t="shared" si="114"/>
        <v>0</v>
      </c>
      <c r="AQ82" s="259"/>
      <c r="AR82" s="249"/>
      <c r="AS82" s="83"/>
      <c r="AT82" s="266">
        <f t="shared" si="115"/>
        <v>0</v>
      </c>
      <c r="AU82" s="259"/>
      <c r="AV82" s="249"/>
      <c r="AW82" s="83"/>
      <c r="AX82" s="284">
        <f t="shared" si="116"/>
        <v>0</v>
      </c>
      <c r="AY82" s="393">
        <f t="shared" si="90"/>
        <v>6</v>
      </c>
      <c r="AZ82" s="394">
        <f t="shared" si="91"/>
        <v>0</v>
      </c>
      <c r="BA82" s="394">
        <f t="shared" si="92"/>
        <v>0</v>
      </c>
      <c r="BB82" s="405">
        <f t="shared" si="93"/>
        <v>0</v>
      </c>
      <c r="BC82" s="197"/>
      <c r="BD82" s="195"/>
    </row>
    <row r="83" spans="2:56" ht="14.1" customHeight="1" outlineLevel="1">
      <c r="B83" s="359" t="s">
        <v>93</v>
      </c>
      <c r="C83" s="259">
        <v>1</v>
      </c>
      <c r="D83" s="249">
        <v>0</v>
      </c>
      <c r="E83" s="83">
        <v>0</v>
      </c>
      <c r="F83" s="266">
        <f t="shared" si="94"/>
        <v>0</v>
      </c>
      <c r="G83" s="259">
        <v>1</v>
      </c>
      <c r="H83" s="249">
        <v>0</v>
      </c>
      <c r="I83" s="83">
        <v>0</v>
      </c>
      <c r="J83" s="266">
        <f t="shared" si="106"/>
        <v>0</v>
      </c>
      <c r="K83" s="259">
        <v>1</v>
      </c>
      <c r="L83" s="249">
        <v>0</v>
      </c>
      <c r="M83" s="83">
        <v>0</v>
      </c>
      <c r="N83" s="266">
        <f t="shared" si="107"/>
        <v>0</v>
      </c>
      <c r="O83" s="259"/>
      <c r="P83" s="249"/>
      <c r="Q83" s="83"/>
      <c r="R83" s="266">
        <f t="shared" si="108"/>
        <v>0</v>
      </c>
      <c r="S83" s="259"/>
      <c r="T83" s="249"/>
      <c r="U83" s="83"/>
      <c r="V83" s="266">
        <f t="shared" si="109"/>
        <v>0</v>
      </c>
      <c r="W83" s="259"/>
      <c r="X83" s="249"/>
      <c r="Y83" s="83"/>
      <c r="Z83" s="266">
        <f t="shared" si="110"/>
        <v>0</v>
      </c>
      <c r="AA83" s="259"/>
      <c r="AB83" s="249"/>
      <c r="AC83" s="83"/>
      <c r="AD83" s="266">
        <f t="shared" si="111"/>
        <v>0</v>
      </c>
      <c r="AE83" s="259"/>
      <c r="AF83" s="249"/>
      <c r="AG83" s="83"/>
      <c r="AH83" s="266">
        <f t="shared" si="112"/>
        <v>0</v>
      </c>
      <c r="AI83" s="259"/>
      <c r="AJ83" s="249"/>
      <c r="AK83" s="83"/>
      <c r="AL83" s="266">
        <f t="shared" si="113"/>
        <v>0</v>
      </c>
      <c r="AM83" s="259"/>
      <c r="AN83" s="249"/>
      <c r="AO83" s="83"/>
      <c r="AP83" s="266">
        <f t="shared" si="114"/>
        <v>0</v>
      </c>
      <c r="AQ83" s="259"/>
      <c r="AR83" s="249"/>
      <c r="AS83" s="83"/>
      <c r="AT83" s="266">
        <f t="shared" si="115"/>
        <v>0</v>
      </c>
      <c r="AU83" s="259"/>
      <c r="AV83" s="249"/>
      <c r="AW83" s="83"/>
      <c r="AX83" s="284">
        <f t="shared" si="116"/>
        <v>0</v>
      </c>
      <c r="AY83" s="393">
        <f t="shared" si="90"/>
        <v>3</v>
      </c>
      <c r="AZ83" s="394">
        <f t="shared" si="91"/>
        <v>0</v>
      </c>
      <c r="BA83" s="394">
        <f t="shared" si="92"/>
        <v>0</v>
      </c>
      <c r="BB83" s="405">
        <f t="shared" si="93"/>
        <v>0</v>
      </c>
      <c r="BC83" s="197"/>
      <c r="BD83" s="195"/>
    </row>
    <row r="84" spans="2:56" s="119" customFormat="1" ht="14.1" customHeight="1" outlineLevel="1">
      <c r="B84" s="356" t="s">
        <v>92</v>
      </c>
      <c r="C84" s="263">
        <f>SUM(C85:C87)</f>
        <v>2</v>
      </c>
      <c r="D84" s="248">
        <f>SUM(D85:D87)</f>
        <v>0</v>
      </c>
      <c r="E84" s="85">
        <f>SUM(E85:E87)</f>
        <v>0</v>
      </c>
      <c r="F84" s="264">
        <f t="shared" si="94"/>
        <v>0</v>
      </c>
      <c r="G84" s="263">
        <f>SUM(G85:G87)</f>
        <v>2</v>
      </c>
      <c r="H84" s="248">
        <f>SUM(H85:H87)</f>
        <v>0</v>
      </c>
      <c r="I84" s="85">
        <f>SUM(I85:I87)</f>
        <v>0</v>
      </c>
      <c r="J84" s="264">
        <f t="shared" si="106"/>
        <v>0</v>
      </c>
      <c r="K84" s="263">
        <f>SUM(K85:K87)</f>
        <v>2</v>
      </c>
      <c r="L84" s="248">
        <f>SUM(L85:L87)</f>
        <v>0</v>
      </c>
      <c r="M84" s="85">
        <f>SUM(M85:M87)</f>
        <v>0</v>
      </c>
      <c r="N84" s="264">
        <f t="shared" si="107"/>
        <v>0</v>
      </c>
      <c r="O84" s="263">
        <f>SUM(O85:O87)</f>
        <v>0</v>
      </c>
      <c r="P84" s="248">
        <f>SUM(P85:P87)</f>
        <v>0</v>
      </c>
      <c r="Q84" s="85">
        <f>SUM(Q85:Q87)</f>
        <v>0</v>
      </c>
      <c r="R84" s="264">
        <f t="shared" si="108"/>
        <v>0</v>
      </c>
      <c r="S84" s="263">
        <f>SUM(S85:S87)</f>
        <v>0</v>
      </c>
      <c r="T84" s="248">
        <f>SUM(T85:T87)</f>
        <v>0</v>
      </c>
      <c r="U84" s="85">
        <f>SUM(U85:U87)</f>
        <v>0</v>
      </c>
      <c r="V84" s="264">
        <f t="shared" si="109"/>
        <v>0</v>
      </c>
      <c r="W84" s="263">
        <f>SUM(W85:W87)</f>
        <v>0</v>
      </c>
      <c r="X84" s="248">
        <f>SUM(X85:X87)</f>
        <v>0</v>
      </c>
      <c r="Y84" s="85">
        <f>SUM(Y85:Y87)</f>
        <v>0</v>
      </c>
      <c r="Z84" s="264">
        <f t="shared" si="110"/>
        <v>0</v>
      </c>
      <c r="AA84" s="263">
        <f>SUM(AA85:AA87)</f>
        <v>0</v>
      </c>
      <c r="AB84" s="248">
        <f>SUM(AB85:AB87)</f>
        <v>0</v>
      </c>
      <c r="AC84" s="85">
        <f>SUM(AC85:AC87)</f>
        <v>0</v>
      </c>
      <c r="AD84" s="264">
        <f t="shared" si="111"/>
        <v>0</v>
      </c>
      <c r="AE84" s="263">
        <f>SUM(AE85:AE87)</f>
        <v>0</v>
      </c>
      <c r="AF84" s="248">
        <f>SUM(AF85:AF87)</f>
        <v>0</v>
      </c>
      <c r="AG84" s="85">
        <f>SUM(AG85:AG87)</f>
        <v>0</v>
      </c>
      <c r="AH84" s="264">
        <f t="shared" si="112"/>
        <v>0</v>
      </c>
      <c r="AI84" s="263">
        <f>SUM(AI85:AI87)</f>
        <v>0</v>
      </c>
      <c r="AJ84" s="248">
        <f>SUM(AJ85:AJ87)</f>
        <v>0</v>
      </c>
      <c r="AK84" s="85">
        <f>SUM(AK85:AK87)</f>
        <v>0</v>
      </c>
      <c r="AL84" s="264">
        <f t="shared" si="113"/>
        <v>0</v>
      </c>
      <c r="AM84" s="263">
        <f>SUM(AM85:AM87)</f>
        <v>0</v>
      </c>
      <c r="AN84" s="248">
        <f>SUM(AN85:AN87)</f>
        <v>0</v>
      </c>
      <c r="AO84" s="85">
        <f>SUM(AO85:AO87)</f>
        <v>0</v>
      </c>
      <c r="AP84" s="264">
        <f t="shared" si="114"/>
        <v>0</v>
      </c>
      <c r="AQ84" s="263">
        <f>SUM(AQ85:AQ87)</f>
        <v>0</v>
      </c>
      <c r="AR84" s="248">
        <f>SUM(AR85:AR87)</f>
        <v>0</v>
      </c>
      <c r="AS84" s="85">
        <f>SUM(AS85:AS87)</f>
        <v>0</v>
      </c>
      <c r="AT84" s="264">
        <f t="shared" si="115"/>
        <v>0</v>
      </c>
      <c r="AU84" s="263">
        <f>SUM(AU85:AU87)</f>
        <v>0</v>
      </c>
      <c r="AV84" s="248">
        <f>SUM(AV85:AV87)</f>
        <v>0</v>
      </c>
      <c r="AW84" s="85">
        <f>SUM(AW85:AW87)</f>
        <v>0</v>
      </c>
      <c r="AX84" s="283">
        <f t="shared" si="116"/>
        <v>0</v>
      </c>
      <c r="AY84" s="397">
        <f t="shared" si="90"/>
        <v>6</v>
      </c>
      <c r="AZ84" s="398">
        <f t="shared" si="91"/>
        <v>0</v>
      </c>
      <c r="BA84" s="398">
        <f t="shared" si="92"/>
        <v>0</v>
      </c>
      <c r="BB84" s="402">
        <f t="shared" si="93"/>
        <v>0</v>
      </c>
      <c r="BC84" s="197"/>
      <c r="BD84" s="195"/>
    </row>
    <row r="85" spans="2:56" ht="14.1" customHeight="1" outlineLevel="1">
      <c r="B85" s="357" t="s">
        <v>127</v>
      </c>
      <c r="C85" s="259">
        <v>0</v>
      </c>
      <c r="D85" s="249">
        <v>0</v>
      </c>
      <c r="E85" s="83">
        <v>0</v>
      </c>
      <c r="F85" s="266">
        <f t="shared" si="94"/>
        <v>0</v>
      </c>
      <c r="G85" s="259">
        <v>0</v>
      </c>
      <c r="H85" s="249">
        <v>0</v>
      </c>
      <c r="I85" s="83">
        <v>0</v>
      </c>
      <c r="J85" s="266">
        <f t="shared" si="106"/>
        <v>0</v>
      </c>
      <c r="K85" s="259">
        <v>0</v>
      </c>
      <c r="L85" s="249">
        <v>0</v>
      </c>
      <c r="M85" s="83">
        <v>0</v>
      </c>
      <c r="N85" s="266">
        <f t="shared" si="107"/>
        <v>0</v>
      </c>
      <c r="O85" s="259"/>
      <c r="P85" s="249"/>
      <c r="Q85" s="83"/>
      <c r="R85" s="266">
        <f t="shared" si="108"/>
        <v>0</v>
      </c>
      <c r="S85" s="259"/>
      <c r="T85" s="249"/>
      <c r="U85" s="83"/>
      <c r="V85" s="266">
        <f t="shared" si="109"/>
        <v>0</v>
      </c>
      <c r="W85" s="259"/>
      <c r="X85" s="249"/>
      <c r="Y85" s="83"/>
      <c r="Z85" s="266">
        <f t="shared" si="110"/>
        <v>0</v>
      </c>
      <c r="AA85" s="259"/>
      <c r="AB85" s="249"/>
      <c r="AC85" s="83"/>
      <c r="AD85" s="266">
        <f t="shared" si="111"/>
        <v>0</v>
      </c>
      <c r="AE85" s="259"/>
      <c r="AF85" s="249"/>
      <c r="AG85" s="83"/>
      <c r="AH85" s="266">
        <f t="shared" si="112"/>
        <v>0</v>
      </c>
      <c r="AI85" s="259"/>
      <c r="AJ85" s="249"/>
      <c r="AK85" s="83"/>
      <c r="AL85" s="266">
        <f t="shared" si="113"/>
        <v>0</v>
      </c>
      <c r="AM85" s="259"/>
      <c r="AN85" s="249"/>
      <c r="AO85" s="83"/>
      <c r="AP85" s="266">
        <f t="shared" si="114"/>
        <v>0</v>
      </c>
      <c r="AQ85" s="259"/>
      <c r="AR85" s="249"/>
      <c r="AS85" s="83"/>
      <c r="AT85" s="266">
        <f t="shared" si="115"/>
        <v>0</v>
      </c>
      <c r="AU85" s="259"/>
      <c r="AV85" s="249"/>
      <c r="AW85" s="83"/>
      <c r="AX85" s="284">
        <f t="shared" si="116"/>
        <v>0</v>
      </c>
      <c r="AY85" s="393">
        <f t="shared" si="90"/>
        <v>0</v>
      </c>
      <c r="AZ85" s="394">
        <f t="shared" si="91"/>
        <v>0</v>
      </c>
      <c r="BA85" s="394">
        <f t="shared" si="92"/>
        <v>0</v>
      </c>
      <c r="BB85" s="405">
        <f t="shared" si="93"/>
        <v>0</v>
      </c>
      <c r="BC85" s="197"/>
      <c r="BD85" s="195"/>
    </row>
    <row r="86" spans="2:56" ht="14.1" customHeight="1" outlineLevel="1">
      <c r="B86" s="357" t="s">
        <v>91</v>
      </c>
      <c r="C86" s="259">
        <v>1</v>
      </c>
      <c r="D86" s="249">
        <v>0</v>
      </c>
      <c r="E86" s="83">
        <v>0</v>
      </c>
      <c r="F86" s="266">
        <f t="shared" si="94"/>
        <v>0</v>
      </c>
      <c r="G86" s="259">
        <v>1</v>
      </c>
      <c r="H86" s="249">
        <v>0</v>
      </c>
      <c r="I86" s="83">
        <v>0</v>
      </c>
      <c r="J86" s="266">
        <f t="shared" si="106"/>
        <v>0</v>
      </c>
      <c r="K86" s="259">
        <v>1</v>
      </c>
      <c r="L86" s="249">
        <v>0</v>
      </c>
      <c r="M86" s="83">
        <v>0</v>
      </c>
      <c r="N86" s="266">
        <f t="shared" si="107"/>
        <v>0</v>
      </c>
      <c r="O86" s="259"/>
      <c r="P86" s="249"/>
      <c r="Q86" s="83"/>
      <c r="R86" s="266">
        <f t="shared" si="108"/>
        <v>0</v>
      </c>
      <c r="S86" s="259"/>
      <c r="T86" s="249"/>
      <c r="U86" s="83"/>
      <c r="V86" s="266">
        <f t="shared" si="109"/>
        <v>0</v>
      </c>
      <c r="W86" s="259"/>
      <c r="X86" s="249"/>
      <c r="Y86" s="83"/>
      <c r="Z86" s="266">
        <f t="shared" si="110"/>
        <v>0</v>
      </c>
      <c r="AA86" s="259"/>
      <c r="AB86" s="249"/>
      <c r="AC86" s="83"/>
      <c r="AD86" s="266">
        <f t="shared" si="111"/>
        <v>0</v>
      </c>
      <c r="AE86" s="259"/>
      <c r="AF86" s="249"/>
      <c r="AG86" s="83"/>
      <c r="AH86" s="266">
        <f t="shared" si="112"/>
        <v>0</v>
      </c>
      <c r="AI86" s="259"/>
      <c r="AJ86" s="249"/>
      <c r="AK86" s="83"/>
      <c r="AL86" s="266">
        <f t="shared" si="113"/>
        <v>0</v>
      </c>
      <c r="AM86" s="259"/>
      <c r="AN86" s="249"/>
      <c r="AO86" s="83"/>
      <c r="AP86" s="266">
        <f t="shared" si="114"/>
        <v>0</v>
      </c>
      <c r="AQ86" s="259"/>
      <c r="AR86" s="249"/>
      <c r="AS86" s="83"/>
      <c r="AT86" s="266">
        <f t="shared" si="115"/>
        <v>0</v>
      </c>
      <c r="AU86" s="259"/>
      <c r="AV86" s="249"/>
      <c r="AW86" s="83"/>
      <c r="AX86" s="284">
        <f t="shared" si="116"/>
        <v>0</v>
      </c>
      <c r="AY86" s="393">
        <f t="shared" si="90"/>
        <v>3</v>
      </c>
      <c r="AZ86" s="394">
        <f t="shared" si="91"/>
        <v>0</v>
      </c>
      <c r="BA86" s="394">
        <f t="shared" si="92"/>
        <v>0</v>
      </c>
      <c r="BB86" s="405">
        <f t="shared" si="93"/>
        <v>0</v>
      </c>
      <c r="BC86" s="197"/>
      <c r="BD86" s="195"/>
    </row>
    <row r="87" spans="2:56" ht="14.1" customHeight="1" outlineLevel="1">
      <c r="B87" s="357" t="s">
        <v>90</v>
      </c>
      <c r="C87" s="259">
        <v>1</v>
      </c>
      <c r="D87" s="249">
        <v>0</v>
      </c>
      <c r="E87" s="83">
        <v>0</v>
      </c>
      <c r="F87" s="266">
        <f t="shared" si="94"/>
        <v>0</v>
      </c>
      <c r="G87" s="259">
        <v>1</v>
      </c>
      <c r="H87" s="249">
        <v>0</v>
      </c>
      <c r="I87" s="83">
        <v>0</v>
      </c>
      <c r="J87" s="266">
        <f t="shared" si="106"/>
        <v>0</v>
      </c>
      <c r="K87" s="259">
        <v>1</v>
      </c>
      <c r="L87" s="249">
        <v>0</v>
      </c>
      <c r="M87" s="83">
        <v>0</v>
      </c>
      <c r="N87" s="266">
        <f t="shared" si="107"/>
        <v>0</v>
      </c>
      <c r="O87" s="259"/>
      <c r="P87" s="249"/>
      <c r="Q87" s="83"/>
      <c r="R87" s="266">
        <f t="shared" si="108"/>
        <v>0</v>
      </c>
      <c r="S87" s="259"/>
      <c r="T87" s="249"/>
      <c r="U87" s="83"/>
      <c r="V87" s="266">
        <f t="shared" si="109"/>
        <v>0</v>
      </c>
      <c r="W87" s="259"/>
      <c r="X87" s="249"/>
      <c r="Y87" s="83"/>
      <c r="Z87" s="266">
        <f t="shared" si="110"/>
        <v>0</v>
      </c>
      <c r="AA87" s="259"/>
      <c r="AB87" s="249"/>
      <c r="AC87" s="83"/>
      <c r="AD87" s="266">
        <f t="shared" si="111"/>
        <v>0</v>
      </c>
      <c r="AE87" s="259"/>
      <c r="AF87" s="249"/>
      <c r="AG87" s="83"/>
      <c r="AH87" s="266">
        <f t="shared" si="112"/>
        <v>0</v>
      </c>
      <c r="AI87" s="259"/>
      <c r="AJ87" s="249"/>
      <c r="AK87" s="83"/>
      <c r="AL87" s="266">
        <f t="shared" si="113"/>
        <v>0</v>
      </c>
      <c r="AM87" s="259"/>
      <c r="AN87" s="249"/>
      <c r="AO87" s="83"/>
      <c r="AP87" s="266">
        <f t="shared" si="114"/>
        <v>0</v>
      </c>
      <c r="AQ87" s="259"/>
      <c r="AR87" s="249"/>
      <c r="AS87" s="83"/>
      <c r="AT87" s="266">
        <f t="shared" si="115"/>
        <v>0</v>
      </c>
      <c r="AU87" s="259"/>
      <c r="AV87" s="249"/>
      <c r="AW87" s="83"/>
      <c r="AX87" s="284">
        <f t="shared" si="116"/>
        <v>0</v>
      </c>
      <c r="AY87" s="393">
        <f t="shared" si="90"/>
        <v>3</v>
      </c>
      <c r="AZ87" s="394">
        <f t="shared" si="91"/>
        <v>0</v>
      </c>
      <c r="BA87" s="394">
        <f t="shared" si="92"/>
        <v>0</v>
      </c>
      <c r="BB87" s="405">
        <f t="shared" si="93"/>
        <v>0</v>
      </c>
      <c r="BC87" s="197"/>
      <c r="BD87" s="195"/>
    </row>
    <row r="88" spans="2:56" s="119" customFormat="1" ht="14.1" customHeight="1" outlineLevel="1">
      <c r="B88" s="356" t="s">
        <v>89</v>
      </c>
      <c r="C88" s="263">
        <f>SUM(C89:C92)</f>
        <v>6</v>
      </c>
      <c r="D88" s="248">
        <f>SUM(D90:D92)</f>
        <v>0</v>
      </c>
      <c r="E88" s="85">
        <f>SUM(E89:E92)</f>
        <v>0</v>
      </c>
      <c r="F88" s="264">
        <f t="shared" si="94"/>
        <v>0</v>
      </c>
      <c r="G88" s="263">
        <f>SUM(G89:G92)</f>
        <v>6</v>
      </c>
      <c r="H88" s="248">
        <f>SUM(H90:H92)</f>
        <v>0</v>
      </c>
      <c r="I88" s="85">
        <f>SUM(I89:I92)</f>
        <v>0</v>
      </c>
      <c r="J88" s="264">
        <f t="shared" si="106"/>
        <v>0</v>
      </c>
      <c r="K88" s="263">
        <f>SUM(K89:K92)</f>
        <v>6</v>
      </c>
      <c r="L88" s="248">
        <f>SUM(L90:L92)</f>
        <v>0</v>
      </c>
      <c r="M88" s="85">
        <f>SUM(M89:M92)</f>
        <v>0</v>
      </c>
      <c r="N88" s="264">
        <f t="shared" si="107"/>
        <v>0</v>
      </c>
      <c r="O88" s="263">
        <f>SUM(O89:O92)</f>
        <v>0</v>
      </c>
      <c r="P88" s="248">
        <f>SUM(P90:P92)</f>
        <v>0</v>
      </c>
      <c r="Q88" s="85">
        <f>SUM(Q89:Q92)</f>
        <v>0</v>
      </c>
      <c r="R88" s="264">
        <f t="shared" si="108"/>
        <v>0</v>
      </c>
      <c r="S88" s="263">
        <f>SUM(S89:S92)</f>
        <v>0</v>
      </c>
      <c r="T88" s="248">
        <f>SUM(T90:T92)</f>
        <v>0</v>
      </c>
      <c r="U88" s="85">
        <f>SUM(U89:U92)</f>
        <v>0</v>
      </c>
      <c r="V88" s="264">
        <f t="shared" si="109"/>
        <v>0</v>
      </c>
      <c r="W88" s="263">
        <f>SUM(W89:W92)</f>
        <v>0</v>
      </c>
      <c r="X88" s="248">
        <f>SUM(X90:X92)</f>
        <v>0</v>
      </c>
      <c r="Y88" s="85">
        <f>SUM(Y89:Y92)</f>
        <v>0</v>
      </c>
      <c r="Z88" s="264">
        <f t="shared" si="110"/>
        <v>0</v>
      </c>
      <c r="AA88" s="263">
        <f>SUM(AA89:AA92)</f>
        <v>0</v>
      </c>
      <c r="AB88" s="248">
        <f>SUM(AB90:AB92)</f>
        <v>0</v>
      </c>
      <c r="AC88" s="85">
        <f>SUM(AC89:AC92)</f>
        <v>0</v>
      </c>
      <c r="AD88" s="264">
        <f t="shared" si="111"/>
        <v>0</v>
      </c>
      <c r="AE88" s="263">
        <f>SUM(AE89:AE92)</f>
        <v>0</v>
      </c>
      <c r="AF88" s="248">
        <f>SUM(AF90:AF92)</f>
        <v>0</v>
      </c>
      <c r="AG88" s="85">
        <f>SUM(AG89:AG92)</f>
        <v>0</v>
      </c>
      <c r="AH88" s="264">
        <f t="shared" si="112"/>
        <v>0</v>
      </c>
      <c r="AI88" s="263">
        <f>SUM(AI89:AI92)</f>
        <v>0</v>
      </c>
      <c r="AJ88" s="248">
        <f>SUM(AJ90:AJ92)</f>
        <v>0</v>
      </c>
      <c r="AK88" s="85">
        <f>SUM(AK89:AK92)</f>
        <v>0</v>
      </c>
      <c r="AL88" s="264">
        <f t="shared" si="113"/>
        <v>0</v>
      </c>
      <c r="AM88" s="263">
        <f>SUM(AM89:AM92)</f>
        <v>0</v>
      </c>
      <c r="AN88" s="248">
        <f>SUM(AN90:AN92)</f>
        <v>0</v>
      </c>
      <c r="AO88" s="85">
        <f>SUM(AO89:AO92)</f>
        <v>0</v>
      </c>
      <c r="AP88" s="264">
        <f t="shared" si="114"/>
        <v>0</v>
      </c>
      <c r="AQ88" s="263">
        <f>SUM(AQ89:AQ92)</f>
        <v>0</v>
      </c>
      <c r="AR88" s="248">
        <f>SUM(AR90:AR92)</f>
        <v>0</v>
      </c>
      <c r="AS88" s="85">
        <f>SUM(AS89:AS92)</f>
        <v>0</v>
      </c>
      <c r="AT88" s="264">
        <f t="shared" si="115"/>
        <v>0</v>
      </c>
      <c r="AU88" s="263">
        <f>SUM(AU89:AU92)</f>
        <v>0</v>
      </c>
      <c r="AV88" s="248">
        <f>SUM(AV90:AV92)</f>
        <v>0</v>
      </c>
      <c r="AW88" s="85">
        <f>SUM(AW89:AW92)</f>
        <v>0</v>
      </c>
      <c r="AX88" s="283">
        <f t="shared" si="116"/>
        <v>0</v>
      </c>
      <c r="AY88" s="397">
        <f t="shared" si="90"/>
        <v>18</v>
      </c>
      <c r="AZ88" s="398">
        <f t="shared" si="91"/>
        <v>0</v>
      </c>
      <c r="BA88" s="398">
        <f t="shared" si="92"/>
        <v>0</v>
      </c>
      <c r="BB88" s="402">
        <f t="shared" si="93"/>
        <v>0</v>
      </c>
      <c r="BC88" s="197"/>
      <c r="BD88" s="195"/>
    </row>
    <row r="89" spans="2:56" ht="14.1" customHeight="1" outlineLevel="1">
      <c r="B89" s="357" t="s">
        <v>85</v>
      </c>
      <c r="C89" s="259">
        <v>1</v>
      </c>
      <c r="D89" s="249">
        <v>0</v>
      </c>
      <c r="E89" s="83">
        <v>0</v>
      </c>
      <c r="F89" s="266">
        <f t="shared" si="94"/>
        <v>0</v>
      </c>
      <c r="G89" s="259">
        <v>1</v>
      </c>
      <c r="H89" s="249">
        <v>0</v>
      </c>
      <c r="I89" s="83">
        <v>0</v>
      </c>
      <c r="J89" s="266">
        <f t="shared" si="106"/>
        <v>0</v>
      </c>
      <c r="K89" s="259">
        <v>1</v>
      </c>
      <c r="L89" s="249">
        <v>0</v>
      </c>
      <c r="M89" s="83">
        <v>0</v>
      </c>
      <c r="N89" s="266">
        <f t="shared" si="107"/>
        <v>0</v>
      </c>
      <c r="O89" s="259"/>
      <c r="P89" s="249"/>
      <c r="Q89" s="83"/>
      <c r="R89" s="266">
        <f t="shared" si="108"/>
        <v>0</v>
      </c>
      <c r="S89" s="259"/>
      <c r="T89" s="249"/>
      <c r="U89" s="83"/>
      <c r="V89" s="266">
        <f t="shared" si="109"/>
        <v>0</v>
      </c>
      <c r="W89" s="259"/>
      <c r="X89" s="249"/>
      <c r="Y89" s="83"/>
      <c r="Z89" s="266">
        <f t="shared" si="110"/>
        <v>0</v>
      </c>
      <c r="AA89" s="259"/>
      <c r="AB89" s="249"/>
      <c r="AC89" s="83"/>
      <c r="AD89" s="266">
        <f t="shared" si="111"/>
        <v>0</v>
      </c>
      <c r="AE89" s="259"/>
      <c r="AF89" s="249"/>
      <c r="AG89" s="83"/>
      <c r="AH89" s="266">
        <f t="shared" si="112"/>
        <v>0</v>
      </c>
      <c r="AI89" s="259"/>
      <c r="AJ89" s="249"/>
      <c r="AK89" s="83"/>
      <c r="AL89" s="266">
        <f t="shared" si="113"/>
        <v>0</v>
      </c>
      <c r="AM89" s="259"/>
      <c r="AN89" s="249"/>
      <c r="AO89" s="83"/>
      <c r="AP89" s="266">
        <f t="shared" si="114"/>
        <v>0</v>
      </c>
      <c r="AQ89" s="259"/>
      <c r="AR89" s="249"/>
      <c r="AS89" s="83"/>
      <c r="AT89" s="266">
        <f t="shared" si="115"/>
        <v>0</v>
      </c>
      <c r="AU89" s="259"/>
      <c r="AV89" s="249"/>
      <c r="AW89" s="83"/>
      <c r="AX89" s="284">
        <f t="shared" si="116"/>
        <v>0</v>
      </c>
      <c r="AY89" s="393">
        <f t="shared" si="90"/>
        <v>3</v>
      </c>
      <c r="AZ89" s="394">
        <f t="shared" si="91"/>
        <v>0</v>
      </c>
      <c r="BA89" s="394">
        <f t="shared" si="92"/>
        <v>0</v>
      </c>
      <c r="BB89" s="405">
        <f t="shared" si="93"/>
        <v>0</v>
      </c>
      <c r="BC89" s="197"/>
      <c r="BD89" s="195"/>
    </row>
    <row r="90" spans="2:56" ht="14.1" customHeight="1" outlineLevel="1">
      <c r="B90" s="357" t="s">
        <v>88</v>
      </c>
      <c r="C90" s="259">
        <v>2</v>
      </c>
      <c r="D90" s="249">
        <v>0</v>
      </c>
      <c r="E90" s="83">
        <v>0</v>
      </c>
      <c r="F90" s="266">
        <f t="shared" si="94"/>
        <v>0</v>
      </c>
      <c r="G90" s="259">
        <v>2</v>
      </c>
      <c r="H90" s="249">
        <v>0</v>
      </c>
      <c r="I90" s="83">
        <v>0</v>
      </c>
      <c r="J90" s="266">
        <f t="shared" si="106"/>
        <v>0</v>
      </c>
      <c r="K90" s="259">
        <v>2</v>
      </c>
      <c r="L90" s="249">
        <v>0</v>
      </c>
      <c r="M90" s="83">
        <v>0</v>
      </c>
      <c r="N90" s="266">
        <f t="shared" si="107"/>
        <v>0</v>
      </c>
      <c r="O90" s="259"/>
      <c r="P90" s="249"/>
      <c r="Q90" s="83"/>
      <c r="R90" s="266">
        <f t="shared" si="108"/>
        <v>0</v>
      </c>
      <c r="S90" s="259"/>
      <c r="T90" s="249"/>
      <c r="U90" s="83"/>
      <c r="V90" s="266">
        <f t="shared" si="109"/>
        <v>0</v>
      </c>
      <c r="W90" s="259"/>
      <c r="X90" s="249"/>
      <c r="Y90" s="83"/>
      <c r="Z90" s="266">
        <f t="shared" si="110"/>
        <v>0</v>
      </c>
      <c r="AA90" s="259"/>
      <c r="AB90" s="249"/>
      <c r="AC90" s="83"/>
      <c r="AD90" s="266">
        <f t="shared" si="111"/>
        <v>0</v>
      </c>
      <c r="AE90" s="259"/>
      <c r="AF90" s="249"/>
      <c r="AG90" s="83"/>
      <c r="AH90" s="266">
        <f t="shared" si="112"/>
        <v>0</v>
      </c>
      <c r="AI90" s="259"/>
      <c r="AJ90" s="249"/>
      <c r="AK90" s="83"/>
      <c r="AL90" s="266">
        <f t="shared" si="113"/>
        <v>0</v>
      </c>
      <c r="AM90" s="259"/>
      <c r="AN90" s="249"/>
      <c r="AO90" s="83"/>
      <c r="AP90" s="266">
        <f t="shared" si="114"/>
        <v>0</v>
      </c>
      <c r="AQ90" s="259"/>
      <c r="AR90" s="249"/>
      <c r="AS90" s="83"/>
      <c r="AT90" s="266">
        <f t="shared" si="115"/>
        <v>0</v>
      </c>
      <c r="AU90" s="259"/>
      <c r="AV90" s="249"/>
      <c r="AW90" s="83"/>
      <c r="AX90" s="284">
        <f t="shared" si="116"/>
        <v>0</v>
      </c>
      <c r="AY90" s="393">
        <f t="shared" si="90"/>
        <v>6</v>
      </c>
      <c r="AZ90" s="394">
        <f t="shared" si="91"/>
        <v>0</v>
      </c>
      <c r="BA90" s="394">
        <f t="shared" si="92"/>
        <v>0</v>
      </c>
      <c r="BB90" s="405">
        <f t="shared" si="93"/>
        <v>0</v>
      </c>
      <c r="BC90" s="197"/>
      <c r="BD90" s="195"/>
    </row>
    <row r="91" spans="2:56" ht="14.1" customHeight="1" outlineLevel="1">
      <c r="B91" s="360" t="s">
        <v>86</v>
      </c>
      <c r="C91" s="259">
        <v>1</v>
      </c>
      <c r="D91" s="249">
        <v>0</v>
      </c>
      <c r="E91" s="135">
        <v>0</v>
      </c>
      <c r="F91" s="266">
        <f t="shared" si="94"/>
        <v>0</v>
      </c>
      <c r="G91" s="259">
        <v>1</v>
      </c>
      <c r="H91" s="249">
        <v>0</v>
      </c>
      <c r="I91" s="135">
        <v>0</v>
      </c>
      <c r="J91" s="266">
        <f t="shared" si="106"/>
        <v>0</v>
      </c>
      <c r="K91" s="259">
        <v>1</v>
      </c>
      <c r="L91" s="249">
        <v>0</v>
      </c>
      <c r="M91" s="135">
        <v>0</v>
      </c>
      <c r="N91" s="266">
        <f t="shared" si="107"/>
        <v>0</v>
      </c>
      <c r="O91" s="259"/>
      <c r="P91" s="249"/>
      <c r="Q91" s="135"/>
      <c r="R91" s="266">
        <f t="shared" si="108"/>
        <v>0</v>
      </c>
      <c r="S91" s="259"/>
      <c r="T91" s="249"/>
      <c r="U91" s="135"/>
      <c r="V91" s="266">
        <f t="shared" si="109"/>
        <v>0</v>
      </c>
      <c r="W91" s="259"/>
      <c r="X91" s="249"/>
      <c r="Y91" s="135"/>
      <c r="Z91" s="266">
        <f t="shared" si="110"/>
        <v>0</v>
      </c>
      <c r="AA91" s="259"/>
      <c r="AB91" s="249"/>
      <c r="AC91" s="135"/>
      <c r="AD91" s="266">
        <f t="shared" si="111"/>
        <v>0</v>
      </c>
      <c r="AE91" s="259"/>
      <c r="AF91" s="249"/>
      <c r="AG91" s="135"/>
      <c r="AH91" s="266">
        <f t="shared" si="112"/>
        <v>0</v>
      </c>
      <c r="AI91" s="259"/>
      <c r="AJ91" s="249"/>
      <c r="AK91" s="135"/>
      <c r="AL91" s="266">
        <f t="shared" si="113"/>
        <v>0</v>
      </c>
      <c r="AM91" s="259"/>
      <c r="AN91" s="249"/>
      <c r="AO91" s="135"/>
      <c r="AP91" s="266">
        <f t="shared" si="114"/>
        <v>0</v>
      </c>
      <c r="AQ91" s="259"/>
      <c r="AR91" s="249"/>
      <c r="AS91" s="135"/>
      <c r="AT91" s="266">
        <f t="shared" si="115"/>
        <v>0</v>
      </c>
      <c r="AU91" s="259"/>
      <c r="AV91" s="249"/>
      <c r="AW91" s="135"/>
      <c r="AX91" s="284">
        <f t="shared" si="116"/>
        <v>0</v>
      </c>
      <c r="AY91" s="393">
        <f t="shared" si="90"/>
        <v>3</v>
      </c>
      <c r="AZ91" s="394">
        <f t="shared" si="91"/>
        <v>0</v>
      </c>
      <c r="BA91" s="394">
        <f t="shared" si="92"/>
        <v>0</v>
      </c>
      <c r="BB91" s="405">
        <f t="shared" si="93"/>
        <v>0</v>
      </c>
      <c r="BC91" s="197"/>
      <c r="BD91" s="195"/>
    </row>
    <row r="92" spans="2:56" ht="14.1" customHeight="1" outlineLevel="1">
      <c r="B92" s="357" t="s">
        <v>87</v>
      </c>
      <c r="C92" s="259">
        <v>2</v>
      </c>
      <c r="D92" s="249">
        <v>0</v>
      </c>
      <c r="E92" s="135">
        <v>0</v>
      </c>
      <c r="F92" s="266">
        <f t="shared" si="94"/>
        <v>0</v>
      </c>
      <c r="G92" s="259">
        <v>2</v>
      </c>
      <c r="H92" s="249">
        <v>0</v>
      </c>
      <c r="I92" s="135">
        <v>0</v>
      </c>
      <c r="J92" s="266">
        <f t="shared" si="106"/>
        <v>0</v>
      </c>
      <c r="K92" s="259">
        <v>2</v>
      </c>
      <c r="L92" s="249">
        <v>0</v>
      </c>
      <c r="M92" s="135">
        <v>0</v>
      </c>
      <c r="N92" s="266">
        <f t="shared" si="107"/>
        <v>0</v>
      </c>
      <c r="O92" s="259"/>
      <c r="P92" s="249"/>
      <c r="Q92" s="135"/>
      <c r="R92" s="266">
        <f t="shared" si="108"/>
        <v>0</v>
      </c>
      <c r="S92" s="259"/>
      <c r="T92" s="249"/>
      <c r="U92" s="135"/>
      <c r="V92" s="266">
        <f t="shared" si="109"/>
        <v>0</v>
      </c>
      <c r="W92" s="259"/>
      <c r="X92" s="249"/>
      <c r="Y92" s="135"/>
      <c r="Z92" s="266">
        <f t="shared" si="110"/>
        <v>0</v>
      </c>
      <c r="AA92" s="259"/>
      <c r="AB92" s="249"/>
      <c r="AC92" s="135"/>
      <c r="AD92" s="266">
        <f t="shared" si="111"/>
        <v>0</v>
      </c>
      <c r="AE92" s="259"/>
      <c r="AF92" s="249"/>
      <c r="AG92" s="135"/>
      <c r="AH92" s="266">
        <f t="shared" si="112"/>
        <v>0</v>
      </c>
      <c r="AI92" s="259"/>
      <c r="AJ92" s="249"/>
      <c r="AK92" s="135"/>
      <c r="AL92" s="266">
        <f t="shared" si="113"/>
        <v>0</v>
      </c>
      <c r="AM92" s="259"/>
      <c r="AN92" s="249"/>
      <c r="AO92" s="135"/>
      <c r="AP92" s="266">
        <f t="shared" si="114"/>
        <v>0</v>
      </c>
      <c r="AQ92" s="259"/>
      <c r="AR92" s="249"/>
      <c r="AS92" s="135"/>
      <c r="AT92" s="266">
        <f t="shared" si="115"/>
        <v>0</v>
      </c>
      <c r="AU92" s="259"/>
      <c r="AV92" s="249"/>
      <c r="AW92" s="135"/>
      <c r="AX92" s="284">
        <f t="shared" si="116"/>
        <v>0</v>
      </c>
      <c r="AY92" s="393">
        <f t="shared" si="90"/>
        <v>6</v>
      </c>
      <c r="AZ92" s="394">
        <f t="shared" si="91"/>
        <v>0</v>
      </c>
      <c r="BA92" s="394">
        <f t="shared" si="92"/>
        <v>0</v>
      </c>
      <c r="BB92" s="405">
        <f t="shared" si="93"/>
        <v>0</v>
      </c>
      <c r="BC92" s="197"/>
      <c r="BD92" s="195"/>
    </row>
    <row r="93" spans="2:56" s="82" customFormat="1">
      <c r="B93" s="358" t="s">
        <v>84</v>
      </c>
      <c r="C93" s="261">
        <f>SUM(C94,C95,C96,C99,C102,C106,C108)</f>
        <v>10</v>
      </c>
      <c r="D93" s="247">
        <f>SUM(D94,D95,D96,D99,D102,D106,D108)</f>
        <v>1</v>
      </c>
      <c r="E93" s="133">
        <f>SUM(E94,E95,E96,E99,E102,E106,E108)</f>
        <v>8</v>
      </c>
      <c r="F93" s="262">
        <f t="shared" si="94"/>
        <v>8</v>
      </c>
      <c r="G93" s="261">
        <f>SUM(G94,G95,G96,G99,G102,G106,G108)</f>
        <v>10</v>
      </c>
      <c r="H93" s="247">
        <f>SUM(H94,H95,H96,H99,H102,H106,H108)</f>
        <v>0</v>
      </c>
      <c r="I93" s="133">
        <f>SUM(I94,I95,I96,I99,I102,I106,I108)</f>
        <v>0</v>
      </c>
      <c r="J93" s="262">
        <f t="shared" si="106"/>
        <v>0</v>
      </c>
      <c r="K93" s="261">
        <f>SUM(K94,K95,K96,K99,K102,K106,K107,K108)</f>
        <v>11</v>
      </c>
      <c r="L93" s="247">
        <f>SUM(L94,L95,L96,L99,L102,L106,L108)</f>
        <v>0</v>
      </c>
      <c r="M93" s="133">
        <f>SUM(M94,M95,M96,M99,M102,M106,M108)</f>
        <v>0</v>
      </c>
      <c r="N93" s="262">
        <f t="shared" si="107"/>
        <v>0</v>
      </c>
      <c r="O93" s="261">
        <f>SUM(O94,O95,O96,O99,O102,O106,O108)</f>
        <v>0</v>
      </c>
      <c r="P93" s="247">
        <f>SUM(P94,P95,P96,P99,P102,P106,P108)</f>
        <v>0</v>
      </c>
      <c r="Q93" s="133">
        <f>SUM(Q94,Q95,Q96,Q99,Q102,Q106,Q108)</f>
        <v>0</v>
      </c>
      <c r="R93" s="262">
        <f t="shared" si="108"/>
        <v>0</v>
      </c>
      <c r="S93" s="261">
        <f>SUM(S94,S95,S96,S99,S102,S106,S108)</f>
        <v>0</v>
      </c>
      <c r="T93" s="247">
        <f>SUM(T94,T95,T96,T99,T102,T106,T108)</f>
        <v>0</v>
      </c>
      <c r="U93" s="133">
        <f>SUM(U94,U95,U96,U99,U102,U106,U108)</f>
        <v>0</v>
      </c>
      <c r="V93" s="262">
        <f t="shared" si="109"/>
        <v>0</v>
      </c>
      <c r="W93" s="261">
        <f>SUM(W94,W95,W96,W99,W102,W106,W108)</f>
        <v>0</v>
      </c>
      <c r="X93" s="247">
        <f>SUM(X94,X95,X96,X99,X102,X106,X108)</f>
        <v>0</v>
      </c>
      <c r="Y93" s="133">
        <f>SUM(Y94,Y95,Y96,Y99,Y102,Y106,Y108)</f>
        <v>0</v>
      </c>
      <c r="Z93" s="262">
        <f t="shared" si="110"/>
        <v>0</v>
      </c>
      <c r="AA93" s="261">
        <f>SUM(AA94,AA95,AA96,AA99,AA102,AA106,AA108)</f>
        <v>0</v>
      </c>
      <c r="AB93" s="247">
        <f>SUM(AB94,AB95,AB96,AB99,AB102,AB106,AB108)</f>
        <v>0</v>
      </c>
      <c r="AC93" s="133">
        <f>SUM(AC94,AC95,AC96,AC99,AC102,AC106,AC108)</f>
        <v>0</v>
      </c>
      <c r="AD93" s="262">
        <f t="shared" si="111"/>
        <v>0</v>
      </c>
      <c r="AE93" s="261">
        <f>SUM(AE94,AE95,AE96,AE99,AE102,AE106,AE108)</f>
        <v>0</v>
      </c>
      <c r="AF93" s="247">
        <f>SUM(AF94,AF95,AF96,AF99,AF102,AF106,AF108)</f>
        <v>0</v>
      </c>
      <c r="AG93" s="133">
        <f>SUM(AG94,AG95,AG96,AG99,AG102,AG106,AG108)</f>
        <v>0</v>
      </c>
      <c r="AH93" s="262">
        <f t="shared" si="112"/>
        <v>0</v>
      </c>
      <c r="AI93" s="261">
        <f>SUM(AI94,AI95,AI96,AI99,AI102,AI106,AI108)</f>
        <v>0</v>
      </c>
      <c r="AJ93" s="247">
        <f>SUM(AJ94,AJ95,AJ96,AJ99,AJ102,AJ106,AJ108)</f>
        <v>0</v>
      </c>
      <c r="AK93" s="133">
        <f>SUM(AK94,AK95,AK96,AK99,AK102,AK106,AK108)</f>
        <v>0</v>
      </c>
      <c r="AL93" s="262">
        <f t="shared" si="113"/>
        <v>0</v>
      </c>
      <c r="AM93" s="261">
        <f>SUM(AM94,AM95,AM96,AM99,AM102,AM106,AM108)</f>
        <v>0</v>
      </c>
      <c r="AN93" s="247">
        <f>SUM(AN94,AN95,AN96,AN99,AN102,AN106,AN108)</f>
        <v>0</v>
      </c>
      <c r="AO93" s="133">
        <f>SUM(AO94,AO95,AO96,AO99,AO102,AO106,AO108)</f>
        <v>0</v>
      </c>
      <c r="AP93" s="262">
        <f t="shared" si="114"/>
        <v>0</v>
      </c>
      <c r="AQ93" s="261">
        <f>SUM(AQ94,AQ95,AQ96,AQ99,AQ102,AQ106,AQ108)</f>
        <v>0</v>
      </c>
      <c r="AR93" s="247">
        <f>SUM(AR94,AR95,AR96,AR99,AR102,AR106,AR108)</f>
        <v>0</v>
      </c>
      <c r="AS93" s="133">
        <f>SUM(AS94,AS95,AS96,AS99,AS102,AS106,AS108)</f>
        <v>0</v>
      </c>
      <c r="AT93" s="262">
        <f t="shared" si="115"/>
        <v>0</v>
      </c>
      <c r="AU93" s="261">
        <f>SUM(AU94,AU95,AU96,AU99,AU102,AU106,AU108)</f>
        <v>0</v>
      </c>
      <c r="AV93" s="247">
        <f>SUM(AV94,AV95,AV96,AV99,AV102,AV106,AV108)</f>
        <v>0</v>
      </c>
      <c r="AW93" s="133">
        <f>SUM(AW94,AW95,AW96,AW99,AW102,AW106,AW108)</f>
        <v>0</v>
      </c>
      <c r="AX93" s="282">
        <f t="shared" si="116"/>
        <v>0</v>
      </c>
      <c r="AY93" s="395">
        <f t="shared" si="90"/>
        <v>31</v>
      </c>
      <c r="AZ93" s="396">
        <f t="shared" si="91"/>
        <v>1</v>
      </c>
      <c r="BA93" s="396">
        <f t="shared" si="92"/>
        <v>8</v>
      </c>
      <c r="BB93" s="404">
        <f t="shared" si="93"/>
        <v>8</v>
      </c>
      <c r="BC93" s="197"/>
      <c r="BD93" s="195"/>
    </row>
    <row r="94" spans="2:56" s="119" customFormat="1" ht="14.1" customHeight="1" outlineLevel="1">
      <c r="B94" s="356" t="s">
        <v>83</v>
      </c>
      <c r="C94" s="259">
        <v>0</v>
      </c>
      <c r="D94" s="248">
        <v>0</v>
      </c>
      <c r="E94" s="85">
        <v>0</v>
      </c>
      <c r="F94" s="264">
        <f t="shared" si="94"/>
        <v>0</v>
      </c>
      <c r="G94" s="259">
        <v>0</v>
      </c>
      <c r="H94" s="248">
        <v>0</v>
      </c>
      <c r="I94" s="85">
        <v>0</v>
      </c>
      <c r="J94" s="264">
        <f t="shared" si="106"/>
        <v>0</v>
      </c>
      <c r="K94" s="259">
        <v>0</v>
      </c>
      <c r="L94" s="248">
        <v>0</v>
      </c>
      <c r="M94" s="85">
        <v>0</v>
      </c>
      <c r="N94" s="264">
        <f t="shared" si="107"/>
        <v>0</v>
      </c>
      <c r="O94" s="259">
        <v>0</v>
      </c>
      <c r="P94" s="248"/>
      <c r="Q94" s="85"/>
      <c r="R94" s="264">
        <f t="shared" si="108"/>
        <v>0</v>
      </c>
      <c r="S94" s="259">
        <v>0</v>
      </c>
      <c r="T94" s="248"/>
      <c r="U94" s="85"/>
      <c r="V94" s="264">
        <f t="shared" si="109"/>
        <v>0</v>
      </c>
      <c r="W94" s="259">
        <v>0</v>
      </c>
      <c r="X94" s="248"/>
      <c r="Y94" s="85"/>
      <c r="Z94" s="264">
        <f t="shared" si="110"/>
        <v>0</v>
      </c>
      <c r="AA94" s="259">
        <v>0</v>
      </c>
      <c r="AB94" s="248"/>
      <c r="AC94" s="85"/>
      <c r="AD94" s="264">
        <f t="shared" si="111"/>
        <v>0</v>
      </c>
      <c r="AE94" s="259">
        <v>0</v>
      </c>
      <c r="AF94" s="248"/>
      <c r="AG94" s="85"/>
      <c r="AH94" s="264">
        <f t="shared" si="112"/>
        <v>0</v>
      </c>
      <c r="AI94" s="259">
        <v>0</v>
      </c>
      <c r="AJ94" s="248"/>
      <c r="AK94" s="85"/>
      <c r="AL94" s="264">
        <f t="shared" si="113"/>
        <v>0</v>
      </c>
      <c r="AM94" s="259">
        <v>0</v>
      </c>
      <c r="AN94" s="248"/>
      <c r="AO94" s="85"/>
      <c r="AP94" s="264">
        <f t="shared" si="114"/>
        <v>0</v>
      </c>
      <c r="AQ94" s="259">
        <v>0</v>
      </c>
      <c r="AR94" s="248"/>
      <c r="AS94" s="85"/>
      <c r="AT94" s="264">
        <f t="shared" si="115"/>
        <v>0</v>
      </c>
      <c r="AU94" s="259">
        <v>0</v>
      </c>
      <c r="AV94" s="248"/>
      <c r="AW94" s="85"/>
      <c r="AX94" s="283">
        <f t="shared" si="116"/>
        <v>0</v>
      </c>
      <c r="AY94" s="391">
        <f t="shared" si="90"/>
        <v>0</v>
      </c>
      <c r="AZ94" s="392">
        <f t="shared" si="91"/>
        <v>0</v>
      </c>
      <c r="BA94" s="392">
        <f t="shared" si="92"/>
        <v>0</v>
      </c>
      <c r="BB94" s="402">
        <f t="shared" si="93"/>
        <v>0</v>
      </c>
      <c r="BC94" s="197"/>
      <c r="BD94" s="195"/>
    </row>
    <row r="95" spans="2:56" s="119" customFormat="1" ht="14.1" customHeight="1" outlineLevel="1">
      <c r="B95" s="356" t="s">
        <v>82</v>
      </c>
      <c r="C95" s="259">
        <v>0</v>
      </c>
      <c r="D95" s="248">
        <v>0</v>
      </c>
      <c r="E95" s="85">
        <v>0</v>
      </c>
      <c r="F95" s="264">
        <f t="shared" si="94"/>
        <v>0</v>
      </c>
      <c r="G95" s="259">
        <v>0</v>
      </c>
      <c r="H95" s="248">
        <v>0</v>
      </c>
      <c r="I95" s="85">
        <v>0</v>
      </c>
      <c r="J95" s="264">
        <f t="shared" si="106"/>
        <v>0</v>
      </c>
      <c r="K95" s="259">
        <v>0</v>
      </c>
      <c r="L95" s="248">
        <v>0</v>
      </c>
      <c r="M95" s="85">
        <v>0</v>
      </c>
      <c r="N95" s="264">
        <f t="shared" si="107"/>
        <v>0</v>
      </c>
      <c r="O95" s="259">
        <v>0</v>
      </c>
      <c r="P95" s="248"/>
      <c r="Q95" s="85"/>
      <c r="R95" s="264">
        <f t="shared" si="108"/>
        <v>0</v>
      </c>
      <c r="S95" s="259">
        <v>0</v>
      </c>
      <c r="T95" s="248"/>
      <c r="U95" s="85"/>
      <c r="V95" s="264">
        <f t="shared" si="109"/>
        <v>0</v>
      </c>
      <c r="W95" s="259">
        <v>0</v>
      </c>
      <c r="X95" s="248"/>
      <c r="Y95" s="85"/>
      <c r="Z95" s="264">
        <f t="shared" si="110"/>
        <v>0</v>
      </c>
      <c r="AA95" s="259">
        <v>0</v>
      </c>
      <c r="AB95" s="248"/>
      <c r="AC95" s="85"/>
      <c r="AD95" s="264">
        <f t="shared" si="111"/>
        <v>0</v>
      </c>
      <c r="AE95" s="259">
        <v>0</v>
      </c>
      <c r="AF95" s="248"/>
      <c r="AG95" s="85"/>
      <c r="AH95" s="264">
        <f t="shared" si="112"/>
        <v>0</v>
      </c>
      <c r="AI95" s="259">
        <v>0</v>
      </c>
      <c r="AJ95" s="248"/>
      <c r="AK95" s="85"/>
      <c r="AL95" s="264">
        <f t="shared" si="113"/>
        <v>0</v>
      </c>
      <c r="AM95" s="259">
        <v>0</v>
      </c>
      <c r="AN95" s="248"/>
      <c r="AO95" s="85"/>
      <c r="AP95" s="264">
        <f t="shared" si="114"/>
        <v>0</v>
      </c>
      <c r="AQ95" s="259">
        <v>0</v>
      </c>
      <c r="AR95" s="248"/>
      <c r="AS95" s="85"/>
      <c r="AT95" s="264">
        <f t="shared" si="115"/>
        <v>0</v>
      </c>
      <c r="AU95" s="259">
        <v>0</v>
      </c>
      <c r="AV95" s="248"/>
      <c r="AW95" s="85"/>
      <c r="AX95" s="283">
        <f t="shared" si="116"/>
        <v>0</v>
      </c>
      <c r="AY95" s="391">
        <f t="shared" si="90"/>
        <v>0</v>
      </c>
      <c r="AZ95" s="392">
        <f t="shared" si="91"/>
        <v>0</v>
      </c>
      <c r="BA95" s="392">
        <f t="shared" si="92"/>
        <v>0</v>
      </c>
      <c r="BB95" s="402">
        <f t="shared" si="93"/>
        <v>0</v>
      </c>
      <c r="BC95" s="197"/>
      <c r="BD95" s="195"/>
    </row>
    <row r="96" spans="2:56" s="119" customFormat="1" ht="14.1" customHeight="1" outlineLevel="1">
      <c r="B96" s="356" t="s">
        <v>81</v>
      </c>
      <c r="C96" s="257">
        <f>SUM(C97:C98)</f>
        <v>3</v>
      </c>
      <c r="D96" s="245">
        <f>SUM(D97:D98)</f>
        <v>0</v>
      </c>
      <c r="E96" s="134">
        <f>SUM(E97:E98)</f>
        <v>0</v>
      </c>
      <c r="F96" s="258">
        <f t="shared" si="94"/>
        <v>0</v>
      </c>
      <c r="G96" s="257">
        <f>SUM(G97:G98)</f>
        <v>3</v>
      </c>
      <c r="H96" s="245">
        <f>SUM(H97:H98)</f>
        <v>0</v>
      </c>
      <c r="I96" s="134">
        <f>SUM(I97:I98)</f>
        <v>0</v>
      </c>
      <c r="J96" s="258">
        <f t="shared" si="106"/>
        <v>0</v>
      </c>
      <c r="K96" s="257">
        <f>SUM(K97:K98)</f>
        <v>3</v>
      </c>
      <c r="L96" s="245">
        <f>SUM(L97:L98)</f>
        <v>0</v>
      </c>
      <c r="M96" s="134">
        <f>SUM(M97:M98)</f>
        <v>0</v>
      </c>
      <c r="N96" s="258">
        <f t="shared" si="107"/>
        <v>0</v>
      </c>
      <c r="O96" s="257">
        <f>SUM(O97:O98)</f>
        <v>0</v>
      </c>
      <c r="P96" s="245">
        <f>SUM(P97:P98)</f>
        <v>0</v>
      </c>
      <c r="Q96" s="134">
        <f>SUM(Q97:Q98)</f>
        <v>0</v>
      </c>
      <c r="R96" s="258">
        <f t="shared" si="108"/>
        <v>0</v>
      </c>
      <c r="S96" s="257">
        <f>SUM(S97:S98)</f>
        <v>0</v>
      </c>
      <c r="T96" s="245">
        <f>SUM(T97:T98)</f>
        <v>0</v>
      </c>
      <c r="U96" s="134">
        <f>SUM(U97:U98)</f>
        <v>0</v>
      </c>
      <c r="V96" s="258">
        <f t="shared" si="109"/>
        <v>0</v>
      </c>
      <c r="W96" s="257">
        <f>SUM(W97:W98)</f>
        <v>0</v>
      </c>
      <c r="X96" s="245">
        <f>SUM(X97:X98)</f>
        <v>0</v>
      </c>
      <c r="Y96" s="134">
        <f>SUM(Y97:Y98)</f>
        <v>0</v>
      </c>
      <c r="Z96" s="258">
        <f t="shared" si="110"/>
        <v>0</v>
      </c>
      <c r="AA96" s="257">
        <f>SUM(AA97:AA98)</f>
        <v>0</v>
      </c>
      <c r="AB96" s="245">
        <f>SUM(AB97:AB98)</f>
        <v>0</v>
      </c>
      <c r="AC96" s="134">
        <f>SUM(AC97:AC98)</f>
        <v>0</v>
      </c>
      <c r="AD96" s="258">
        <f t="shared" si="111"/>
        <v>0</v>
      </c>
      <c r="AE96" s="257">
        <f>SUM(AE97:AE98)</f>
        <v>0</v>
      </c>
      <c r="AF96" s="245">
        <f>SUM(AF97:AF98)</f>
        <v>0</v>
      </c>
      <c r="AG96" s="134">
        <f>SUM(AG97:AG98)</f>
        <v>0</v>
      </c>
      <c r="AH96" s="258">
        <f t="shared" si="112"/>
        <v>0</v>
      </c>
      <c r="AI96" s="257">
        <f>SUM(AI97:AI98)</f>
        <v>0</v>
      </c>
      <c r="AJ96" s="245">
        <f>SUM(AJ97:AJ98)</f>
        <v>0</v>
      </c>
      <c r="AK96" s="134">
        <f>SUM(AK97:AK98)</f>
        <v>0</v>
      </c>
      <c r="AL96" s="258">
        <f t="shared" si="113"/>
        <v>0</v>
      </c>
      <c r="AM96" s="257">
        <f>SUM(AM97:AM98)</f>
        <v>0</v>
      </c>
      <c r="AN96" s="245">
        <f>SUM(AN97:AN98)</f>
        <v>0</v>
      </c>
      <c r="AO96" s="134">
        <f>SUM(AO97:AO98)</f>
        <v>0</v>
      </c>
      <c r="AP96" s="258">
        <f t="shared" si="114"/>
        <v>0</v>
      </c>
      <c r="AQ96" s="257">
        <f>SUM(AQ97:AQ98)</f>
        <v>0</v>
      </c>
      <c r="AR96" s="245">
        <f>SUM(AR97:AR98)</f>
        <v>0</v>
      </c>
      <c r="AS96" s="134">
        <f>SUM(AS97:AS98)</f>
        <v>0</v>
      </c>
      <c r="AT96" s="258">
        <f t="shared" si="115"/>
        <v>0</v>
      </c>
      <c r="AU96" s="257">
        <f>SUM(AU97:AU98)</f>
        <v>0</v>
      </c>
      <c r="AV96" s="245">
        <f>SUM(AV97:AV98)</f>
        <v>0</v>
      </c>
      <c r="AW96" s="134">
        <f>SUM(AW97:AW98)</f>
        <v>0</v>
      </c>
      <c r="AX96" s="280">
        <f t="shared" si="116"/>
        <v>0</v>
      </c>
      <c r="AY96" s="391">
        <f t="shared" si="90"/>
        <v>9</v>
      </c>
      <c r="AZ96" s="392">
        <f t="shared" si="91"/>
        <v>0</v>
      </c>
      <c r="BA96" s="392">
        <f t="shared" si="92"/>
        <v>0</v>
      </c>
      <c r="BB96" s="402">
        <f t="shared" si="93"/>
        <v>0</v>
      </c>
      <c r="BC96" s="197"/>
      <c r="BD96" s="195"/>
    </row>
    <row r="97" spans="2:56" ht="14.1" customHeight="1" outlineLevel="1">
      <c r="B97" s="357" t="s">
        <v>80</v>
      </c>
      <c r="C97" s="259">
        <v>2</v>
      </c>
      <c r="D97" s="249">
        <v>0</v>
      </c>
      <c r="E97" s="83">
        <v>0</v>
      </c>
      <c r="F97" s="266">
        <f t="shared" si="94"/>
        <v>0</v>
      </c>
      <c r="G97" s="259">
        <v>2</v>
      </c>
      <c r="H97" s="249">
        <v>0</v>
      </c>
      <c r="I97" s="83">
        <v>0</v>
      </c>
      <c r="J97" s="266">
        <f t="shared" si="106"/>
        <v>0</v>
      </c>
      <c r="K97" s="259">
        <v>2</v>
      </c>
      <c r="L97" s="249">
        <v>0</v>
      </c>
      <c r="M97" s="83">
        <v>0</v>
      </c>
      <c r="N97" s="266">
        <f t="shared" si="107"/>
        <v>0</v>
      </c>
      <c r="O97" s="259"/>
      <c r="P97" s="249"/>
      <c r="Q97" s="83"/>
      <c r="R97" s="266">
        <f t="shared" si="108"/>
        <v>0</v>
      </c>
      <c r="S97" s="259"/>
      <c r="T97" s="249"/>
      <c r="U97" s="83"/>
      <c r="V97" s="266">
        <f t="shared" si="109"/>
        <v>0</v>
      </c>
      <c r="W97" s="259"/>
      <c r="X97" s="249"/>
      <c r="Y97" s="83"/>
      <c r="Z97" s="266">
        <f t="shared" si="110"/>
        <v>0</v>
      </c>
      <c r="AA97" s="259"/>
      <c r="AB97" s="249"/>
      <c r="AC97" s="83"/>
      <c r="AD97" s="266">
        <f t="shared" si="111"/>
        <v>0</v>
      </c>
      <c r="AE97" s="259"/>
      <c r="AF97" s="249"/>
      <c r="AG97" s="83"/>
      <c r="AH97" s="266">
        <f t="shared" si="112"/>
        <v>0</v>
      </c>
      <c r="AI97" s="259"/>
      <c r="AJ97" s="249"/>
      <c r="AK97" s="83"/>
      <c r="AL97" s="266">
        <f t="shared" si="113"/>
        <v>0</v>
      </c>
      <c r="AM97" s="259"/>
      <c r="AN97" s="249"/>
      <c r="AO97" s="83"/>
      <c r="AP97" s="266">
        <f t="shared" si="114"/>
        <v>0</v>
      </c>
      <c r="AQ97" s="259"/>
      <c r="AR97" s="249"/>
      <c r="AS97" s="83"/>
      <c r="AT97" s="266">
        <f t="shared" si="115"/>
        <v>0</v>
      </c>
      <c r="AU97" s="259"/>
      <c r="AV97" s="249"/>
      <c r="AW97" s="83"/>
      <c r="AX97" s="284">
        <f t="shared" si="116"/>
        <v>0</v>
      </c>
      <c r="AY97" s="393">
        <f t="shared" si="90"/>
        <v>6</v>
      </c>
      <c r="AZ97" s="394">
        <f t="shared" si="91"/>
        <v>0</v>
      </c>
      <c r="BA97" s="394">
        <f t="shared" si="92"/>
        <v>0</v>
      </c>
      <c r="BB97" s="405">
        <f t="shared" si="93"/>
        <v>0</v>
      </c>
      <c r="BC97" s="197"/>
      <c r="BD97" s="195"/>
    </row>
    <row r="98" spans="2:56" ht="14.1" customHeight="1" outlineLevel="1">
      <c r="B98" s="357" t="s">
        <v>79</v>
      </c>
      <c r="C98" s="259">
        <v>1</v>
      </c>
      <c r="D98" s="249">
        <v>0</v>
      </c>
      <c r="E98" s="83">
        <v>0</v>
      </c>
      <c r="F98" s="266">
        <f t="shared" si="94"/>
        <v>0</v>
      </c>
      <c r="G98" s="259">
        <v>1</v>
      </c>
      <c r="H98" s="249">
        <v>0</v>
      </c>
      <c r="I98" s="83">
        <v>0</v>
      </c>
      <c r="J98" s="266">
        <f t="shared" si="106"/>
        <v>0</v>
      </c>
      <c r="K98" s="259">
        <v>1</v>
      </c>
      <c r="L98" s="249">
        <v>0</v>
      </c>
      <c r="M98" s="83">
        <v>0</v>
      </c>
      <c r="N98" s="266">
        <f t="shared" si="107"/>
        <v>0</v>
      </c>
      <c r="O98" s="259"/>
      <c r="P98" s="249"/>
      <c r="Q98" s="83"/>
      <c r="R98" s="266">
        <f t="shared" si="108"/>
        <v>0</v>
      </c>
      <c r="S98" s="259"/>
      <c r="T98" s="249"/>
      <c r="U98" s="83"/>
      <c r="V98" s="266">
        <f t="shared" si="109"/>
        <v>0</v>
      </c>
      <c r="W98" s="259"/>
      <c r="X98" s="249"/>
      <c r="Y98" s="83"/>
      <c r="Z98" s="266">
        <f t="shared" si="110"/>
        <v>0</v>
      </c>
      <c r="AA98" s="259"/>
      <c r="AB98" s="249"/>
      <c r="AC98" s="83"/>
      <c r="AD98" s="266">
        <f t="shared" si="111"/>
        <v>0</v>
      </c>
      <c r="AE98" s="259"/>
      <c r="AF98" s="249"/>
      <c r="AG98" s="83"/>
      <c r="AH98" s="266">
        <f t="shared" si="112"/>
        <v>0</v>
      </c>
      <c r="AI98" s="259"/>
      <c r="AJ98" s="249"/>
      <c r="AK98" s="83"/>
      <c r="AL98" s="266">
        <f t="shared" si="113"/>
        <v>0</v>
      </c>
      <c r="AM98" s="259"/>
      <c r="AN98" s="249"/>
      <c r="AO98" s="83"/>
      <c r="AP98" s="266">
        <f t="shared" si="114"/>
        <v>0</v>
      </c>
      <c r="AQ98" s="259"/>
      <c r="AR98" s="249"/>
      <c r="AS98" s="83"/>
      <c r="AT98" s="266">
        <f t="shared" si="115"/>
        <v>0</v>
      </c>
      <c r="AU98" s="259"/>
      <c r="AV98" s="249"/>
      <c r="AW98" s="83"/>
      <c r="AX98" s="284">
        <f t="shared" si="116"/>
        <v>0</v>
      </c>
      <c r="AY98" s="393">
        <f t="shared" si="90"/>
        <v>3</v>
      </c>
      <c r="AZ98" s="394">
        <f t="shared" si="91"/>
        <v>0</v>
      </c>
      <c r="BA98" s="394">
        <f t="shared" si="92"/>
        <v>0</v>
      </c>
      <c r="BB98" s="405">
        <f t="shared" si="93"/>
        <v>0</v>
      </c>
      <c r="BC98" s="197"/>
      <c r="BD98" s="195"/>
    </row>
    <row r="99" spans="2:56" s="119" customFormat="1" ht="14.1" customHeight="1" outlineLevel="1">
      <c r="B99" s="356" t="s">
        <v>78</v>
      </c>
      <c r="C99" s="257">
        <f>SUM(C100:C101)</f>
        <v>0</v>
      </c>
      <c r="D99" s="245">
        <f>SUM(D100:D101)</f>
        <v>0</v>
      </c>
      <c r="E99" s="134">
        <f>SUM(E100:E101)</f>
        <v>0</v>
      </c>
      <c r="F99" s="258">
        <f t="shared" si="94"/>
        <v>0</v>
      </c>
      <c r="G99" s="257">
        <f>SUM(G100:G101)</f>
        <v>0</v>
      </c>
      <c r="H99" s="245">
        <f>SUM(H100:H101)</f>
        <v>0</v>
      </c>
      <c r="I99" s="134">
        <f>SUM(I100:I101)</f>
        <v>0</v>
      </c>
      <c r="J99" s="258">
        <f t="shared" si="106"/>
        <v>0</v>
      </c>
      <c r="K99" s="257">
        <f>SUM(K100:K101)</f>
        <v>0</v>
      </c>
      <c r="L99" s="245">
        <f>SUM(L100:L101)</f>
        <v>0</v>
      </c>
      <c r="M99" s="134">
        <f>SUM(M100:M101)</f>
        <v>0</v>
      </c>
      <c r="N99" s="258">
        <f t="shared" si="107"/>
        <v>0</v>
      </c>
      <c r="O99" s="257">
        <f>SUM(O100:O101)</f>
        <v>0</v>
      </c>
      <c r="P99" s="245">
        <f>SUM(P100:P101)</f>
        <v>0</v>
      </c>
      <c r="Q99" s="134">
        <f>SUM(Q100:Q101)</f>
        <v>0</v>
      </c>
      <c r="R99" s="258">
        <f t="shared" si="108"/>
        <v>0</v>
      </c>
      <c r="S99" s="257">
        <f>SUM(S100:S101)</f>
        <v>0</v>
      </c>
      <c r="T99" s="245">
        <f>SUM(T100:T101)</f>
        <v>0</v>
      </c>
      <c r="U99" s="134">
        <f>SUM(U100:U101)</f>
        <v>0</v>
      </c>
      <c r="V99" s="258">
        <f t="shared" si="109"/>
        <v>0</v>
      </c>
      <c r="W99" s="257">
        <f>SUM(W100:W101)</f>
        <v>0</v>
      </c>
      <c r="X99" s="245">
        <f>SUM(X100:X101)</f>
        <v>0</v>
      </c>
      <c r="Y99" s="134">
        <f>SUM(Y100:Y101)</f>
        <v>0</v>
      </c>
      <c r="Z99" s="258">
        <f t="shared" si="110"/>
        <v>0</v>
      </c>
      <c r="AA99" s="257">
        <f>SUM(AA100:AA101)</f>
        <v>0</v>
      </c>
      <c r="AB99" s="245">
        <f>SUM(AB100:AB101)</f>
        <v>0</v>
      </c>
      <c r="AC99" s="134">
        <f>SUM(AC100:AC101)</f>
        <v>0</v>
      </c>
      <c r="AD99" s="258">
        <f t="shared" si="111"/>
        <v>0</v>
      </c>
      <c r="AE99" s="257">
        <f>SUM(AE100:AE101)</f>
        <v>0</v>
      </c>
      <c r="AF99" s="245">
        <f>SUM(AF100:AF101)</f>
        <v>0</v>
      </c>
      <c r="AG99" s="134">
        <f>SUM(AG100:AG101)</f>
        <v>0</v>
      </c>
      <c r="AH99" s="258">
        <f t="shared" si="112"/>
        <v>0</v>
      </c>
      <c r="AI99" s="257">
        <f>SUM(AI100:AI101)</f>
        <v>0</v>
      </c>
      <c r="AJ99" s="245">
        <f>SUM(AJ100:AJ101)</f>
        <v>0</v>
      </c>
      <c r="AK99" s="134">
        <f>SUM(AK100:AK101)</f>
        <v>0</v>
      </c>
      <c r="AL99" s="258">
        <f t="shared" si="113"/>
        <v>0</v>
      </c>
      <c r="AM99" s="257">
        <f>SUM(AM100:AM101)</f>
        <v>0</v>
      </c>
      <c r="AN99" s="245">
        <f>SUM(AN100:AN101)</f>
        <v>0</v>
      </c>
      <c r="AO99" s="134">
        <f>SUM(AO100:AO101)</f>
        <v>0</v>
      </c>
      <c r="AP99" s="258">
        <f t="shared" si="114"/>
        <v>0</v>
      </c>
      <c r="AQ99" s="257">
        <f>SUM(AQ100:AQ101)</f>
        <v>0</v>
      </c>
      <c r="AR99" s="245">
        <f>SUM(AR100:AR101)</f>
        <v>0</v>
      </c>
      <c r="AS99" s="134">
        <f>SUM(AS100:AS101)</f>
        <v>0</v>
      </c>
      <c r="AT99" s="258">
        <f t="shared" si="115"/>
        <v>0</v>
      </c>
      <c r="AU99" s="257">
        <f>SUM(AU100:AU101)</f>
        <v>0</v>
      </c>
      <c r="AV99" s="245">
        <f>SUM(AV100:AV101)</f>
        <v>0</v>
      </c>
      <c r="AW99" s="134">
        <f>SUM(AW100:AW101)</f>
        <v>0</v>
      </c>
      <c r="AX99" s="280">
        <f t="shared" si="116"/>
        <v>0</v>
      </c>
      <c r="AY99" s="391">
        <f t="shared" si="90"/>
        <v>0</v>
      </c>
      <c r="AZ99" s="392">
        <f t="shared" si="91"/>
        <v>0</v>
      </c>
      <c r="BA99" s="392">
        <f t="shared" si="92"/>
        <v>0</v>
      </c>
      <c r="BB99" s="402">
        <f t="shared" si="93"/>
        <v>0</v>
      </c>
      <c r="BC99" s="197"/>
      <c r="BD99" s="195"/>
    </row>
    <row r="100" spans="2:56" ht="14.1" customHeight="1" outlineLevel="1">
      <c r="B100" s="357" t="s">
        <v>177</v>
      </c>
      <c r="C100" s="259">
        <v>0</v>
      </c>
      <c r="D100" s="249">
        <v>0</v>
      </c>
      <c r="E100" s="83">
        <v>0</v>
      </c>
      <c r="F100" s="266">
        <f t="shared" si="94"/>
        <v>0</v>
      </c>
      <c r="G100" s="259">
        <v>0</v>
      </c>
      <c r="H100" s="249">
        <v>0</v>
      </c>
      <c r="I100" s="83">
        <v>0</v>
      </c>
      <c r="J100" s="266">
        <f t="shared" si="106"/>
        <v>0</v>
      </c>
      <c r="K100" s="259">
        <v>0</v>
      </c>
      <c r="L100" s="249">
        <v>0</v>
      </c>
      <c r="M100" s="83">
        <v>0</v>
      </c>
      <c r="N100" s="266">
        <f t="shared" si="107"/>
        <v>0</v>
      </c>
      <c r="O100" s="259">
        <v>0</v>
      </c>
      <c r="P100" s="249"/>
      <c r="Q100" s="83"/>
      <c r="R100" s="266">
        <f t="shared" si="108"/>
        <v>0</v>
      </c>
      <c r="S100" s="259">
        <v>0</v>
      </c>
      <c r="T100" s="249"/>
      <c r="U100" s="83"/>
      <c r="V100" s="266">
        <f t="shared" si="109"/>
        <v>0</v>
      </c>
      <c r="W100" s="259">
        <v>0</v>
      </c>
      <c r="X100" s="249"/>
      <c r="Y100" s="83"/>
      <c r="Z100" s="266">
        <f t="shared" si="110"/>
        <v>0</v>
      </c>
      <c r="AA100" s="259">
        <v>0</v>
      </c>
      <c r="AB100" s="249"/>
      <c r="AC100" s="83"/>
      <c r="AD100" s="266">
        <f t="shared" si="111"/>
        <v>0</v>
      </c>
      <c r="AE100" s="259">
        <v>0</v>
      </c>
      <c r="AF100" s="249"/>
      <c r="AG100" s="83"/>
      <c r="AH100" s="266">
        <f t="shared" si="112"/>
        <v>0</v>
      </c>
      <c r="AI100" s="259">
        <v>0</v>
      </c>
      <c r="AJ100" s="249"/>
      <c r="AK100" s="83"/>
      <c r="AL100" s="266">
        <f t="shared" si="113"/>
        <v>0</v>
      </c>
      <c r="AM100" s="259">
        <v>0</v>
      </c>
      <c r="AN100" s="249"/>
      <c r="AO100" s="83"/>
      <c r="AP100" s="266">
        <f t="shared" si="114"/>
        <v>0</v>
      </c>
      <c r="AQ100" s="259">
        <v>0</v>
      </c>
      <c r="AR100" s="249"/>
      <c r="AS100" s="83"/>
      <c r="AT100" s="266">
        <f t="shared" si="115"/>
        <v>0</v>
      </c>
      <c r="AU100" s="259">
        <v>0</v>
      </c>
      <c r="AV100" s="249"/>
      <c r="AW100" s="83"/>
      <c r="AX100" s="284">
        <f t="shared" si="116"/>
        <v>0</v>
      </c>
      <c r="AY100" s="393">
        <f t="shared" si="90"/>
        <v>0</v>
      </c>
      <c r="AZ100" s="394">
        <f t="shared" si="91"/>
        <v>0</v>
      </c>
      <c r="BA100" s="394">
        <f t="shared" si="92"/>
        <v>0</v>
      </c>
      <c r="BB100" s="405">
        <f t="shared" si="93"/>
        <v>0</v>
      </c>
      <c r="BC100" s="197"/>
      <c r="BD100" s="195"/>
    </row>
    <row r="101" spans="2:56" ht="14.1" customHeight="1" outlineLevel="1">
      <c r="B101" s="357" t="s">
        <v>128</v>
      </c>
      <c r="C101" s="259">
        <v>0</v>
      </c>
      <c r="D101" s="249">
        <v>0</v>
      </c>
      <c r="E101" s="83">
        <v>0</v>
      </c>
      <c r="F101" s="266">
        <f t="shared" si="94"/>
        <v>0</v>
      </c>
      <c r="G101" s="259">
        <v>0</v>
      </c>
      <c r="H101" s="249">
        <v>0</v>
      </c>
      <c r="I101" s="83">
        <v>0</v>
      </c>
      <c r="J101" s="266">
        <f t="shared" si="106"/>
        <v>0</v>
      </c>
      <c r="K101" s="259">
        <v>0</v>
      </c>
      <c r="L101" s="249">
        <v>0</v>
      </c>
      <c r="M101" s="83">
        <v>0</v>
      </c>
      <c r="N101" s="266">
        <f t="shared" si="107"/>
        <v>0</v>
      </c>
      <c r="O101" s="259">
        <v>0</v>
      </c>
      <c r="P101" s="249"/>
      <c r="Q101" s="83"/>
      <c r="R101" s="266">
        <f t="shared" si="108"/>
        <v>0</v>
      </c>
      <c r="S101" s="259">
        <v>0</v>
      </c>
      <c r="T101" s="249"/>
      <c r="U101" s="83"/>
      <c r="V101" s="266">
        <f t="shared" si="109"/>
        <v>0</v>
      </c>
      <c r="W101" s="259">
        <v>0</v>
      </c>
      <c r="X101" s="249"/>
      <c r="Y101" s="83"/>
      <c r="Z101" s="266">
        <f t="shared" si="110"/>
        <v>0</v>
      </c>
      <c r="AA101" s="259">
        <v>0</v>
      </c>
      <c r="AB101" s="249"/>
      <c r="AC101" s="83"/>
      <c r="AD101" s="266">
        <f t="shared" si="111"/>
        <v>0</v>
      </c>
      <c r="AE101" s="259">
        <v>0</v>
      </c>
      <c r="AF101" s="249"/>
      <c r="AG101" s="83"/>
      <c r="AH101" s="266">
        <f t="shared" si="112"/>
        <v>0</v>
      </c>
      <c r="AI101" s="259">
        <v>0</v>
      </c>
      <c r="AJ101" s="249"/>
      <c r="AK101" s="83"/>
      <c r="AL101" s="266">
        <f t="shared" si="113"/>
        <v>0</v>
      </c>
      <c r="AM101" s="259">
        <v>0</v>
      </c>
      <c r="AN101" s="249"/>
      <c r="AO101" s="83"/>
      <c r="AP101" s="266">
        <f t="shared" si="114"/>
        <v>0</v>
      </c>
      <c r="AQ101" s="259">
        <v>0</v>
      </c>
      <c r="AR101" s="249"/>
      <c r="AS101" s="83"/>
      <c r="AT101" s="266">
        <f t="shared" si="115"/>
        <v>0</v>
      </c>
      <c r="AU101" s="259">
        <v>0</v>
      </c>
      <c r="AV101" s="249"/>
      <c r="AW101" s="83"/>
      <c r="AX101" s="284">
        <f t="shared" si="116"/>
        <v>0</v>
      </c>
      <c r="AY101" s="393">
        <f t="shared" si="90"/>
        <v>0</v>
      </c>
      <c r="AZ101" s="394">
        <f t="shared" si="91"/>
        <v>0</v>
      </c>
      <c r="BA101" s="394">
        <f t="shared" si="92"/>
        <v>0</v>
      </c>
      <c r="BB101" s="405">
        <f t="shared" si="93"/>
        <v>0</v>
      </c>
      <c r="BC101" s="197"/>
      <c r="BD101" s="195"/>
    </row>
    <row r="102" spans="2:56" s="119" customFormat="1" ht="14.1" customHeight="1" outlineLevel="1">
      <c r="B102" s="356" t="s">
        <v>77</v>
      </c>
      <c r="C102" s="257">
        <f>SUM(C103:C105)</f>
        <v>3</v>
      </c>
      <c r="D102" s="245">
        <f>SUM(D103:D105)</f>
        <v>1</v>
      </c>
      <c r="E102" s="134">
        <f>SUM(E103:E105)</f>
        <v>8</v>
      </c>
      <c r="F102" s="258">
        <f t="shared" si="94"/>
        <v>8</v>
      </c>
      <c r="G102" s="257">
        <f>SUM(G103:G105)</f>
        <v>3</v>
      </c>
      <c r="H102" s="245">
        <f>SUM(H103:H105)</f>
        <v>0</v>
      </c>
      <c r="I102" s="134">
        <f>SUM(I103:I105)</f>
        <v>0</v>
      </c>
      <c r="J102" s="258">
        <f t="shared" si="106"/>
        <v>0</v>
      </c>
      <c r="K102" s="257">
        <f>SUM(K103:K105)</f>
        <v>3</v>
      </c>
      <c r="L102" s="245">
        <f>SUM(L103:L105)</f>
        <v>0</v>
      </c>
      <c r="M102" s="134">
        <f>SUM(M103:M105)</f>
        <v>0</v>
      </c>
      <c r="N102" s="258">
        <f t="shared" si="107"/>
        <v>0</v>
      </c>
      <c r="O102" s="257">
        <f>SUM(O103:O105)</f>
        <v>0</v>
      </c>
      <c r="P102" s="245">
        <f>SUM(P103:P105)</f>
        <v>0</v>
      </c>
      <c r="Q102" s="134">
        <f>SUM(Q103:Q105)</f>
        <v>0</v>
      </c>
      <c r="R102" s="258">
        <f t="shared" si="108"/>
        <v>0</v>
      </c>
      <c r="S102" s="257">
        <f>SUM(S103:S105)</f>
        <v>0</v>
      </c>
      <c r="T102" s="245">
        <f>SUM(T103:T105)</f>
        <v>0</v>
      </c>
      <c r="U102" s="134">
        <f>SUM(U103:U105)</f>
        <v>0</v>
      </c>
      <c r="V102" s="258">
        <f t="shared" si="109"/>
        <v>0</v>
      </c>
      <c r="W102" s="257">
        <f>SUM(W103:W105)</f>
        <v>0</v>
      </c>
      <c r="X102" s="245">
        <f>SUM(X103:X105)</f>
        <v>0</v>
      </c>
      <c r="Y102" s="134">
        <f>SUM(Y103:Y105)</f>
        <v>0</v>
      </c>
      <c r="Z102" s="258">
        <f t="shared" si="110"/>
        <v>0</v>
      </c>
      <c r="AA102" s="257">
        <f>SUM(AA103:AA105)</f>
        <v>0</v>
      </c>
      <c r="AB102" s="245">
        <f>SUM(AB103:AB105)</f>
        <v>0</v>
      </c>
      <c r="AC102" s="134">
        <f>SUM(AC103:AC105)</f>
        <v>0</v>
      </c>
      <c r="AD102" s="258">
        <f t="shared" si="111"/>
        <v>0</v>
      </c>
      <c r="AE102" s="257">
        <f>SUM(AE103:AE105)</f>
        <v>0</v>
      </c>
      <c r="AF102" s="245">
        <f>SUM(AF103:AF105)</f>
        <v>0</v>
      </c>
      <c r="AG102" s="134">
        <f>SUM(AG103:AG105)</f>
        <v>0</v>
      </c>
      <c r="AH102" s="258">
        <f t="shared" si="112"/>
        <v>0</v>
      </c>
      <c r="AI102" s="257">
        <f>SUM(AI103:AI105)</f>
        <v>0</v>
      </c>
      <c r="AJ102" s="245">
        <f>SUM(AJ103:AJ105)</f>
        <v>0</v>
      </c>
      <c r="AK102" s="134">
        <f>SUM(AK103:AK105)</f>
        <v>0</v>
      </c>
      <c r="AL102" s="258">
        <f t="shared" si="113"/>
        <v>0</v>
      </c>
      <c r="AM102" s="257">
        <f>SUM(AM103:AM105)</f>
        <v>0</v>
      </c>
      <c r="AN102" s="245">
        <f>SUM(AN103:AN105)</f>
        <v>0</v>
      </c>
      <c r="AO102" s="134">
        <f>SUM(AO103:AO105)</f>
        <v>0</v>
      </c>
      <c r="AP102" s="258">
        <f t="shared" si="114"/>
        <v>0</v>
      </c>
      <c r="AQ102" s="257">
        <f>SUM(AQ103:AQ105)</f>
        <v>0</v>
      </c>
      <c r="AR102" s="245">
        <f>SUM(AR103:AR105)</f>
        <v>0</v>
      </c>
      <c r="AS102" s="134">
        <f>SUM(AS103:AS105)</f>
        <v>0</v>
      </c>
      <c r="AT102" s="258">
        <f t="shared" si="115"/>
        <v>0</v>
      </c>
      <c r="AU102" s="257">
        <f>SUM(AU103:AU105)</f>
        <v>0</v>
      </c>
      <c r="AV102" s="245">
        <f>SUM(AV103:AV105)</f>
        <v>0</v>
      </c>
      <c r="AW102" s="134">
        <f>SUM(AW103:AW105)</f>
        <v>0</v>
      </c>
      <c r="AX102" s="280">
        <f t="shared" si="116"/>
        <v>0</v>
      </c>
      <c r="AY102" s="391">
        <f t="shared" si="90"/>
        <v>9</v>
      </c>
      <c r="AZ102" s="392">
        <f t="shared" si="91"/>
        <v>1</v>
      </c>
      <c r="BA102" s="392">
        <f t="shared" si="92"/>
        <v>8</v>
      </c>
      <c r="BB102" s="402">
        <f t="shared" si="93"/>
        <v>8</v>
      </c>
      <c r="BC102" s="197"/>
      <c r="BD102" s="195"/>
    </row>
    <row r="103" spans="2:56" ht="14.1" customHeight="1" outlineLevel="1">
      <c r="B103" s="357" t="s">
        <v>76</v>
      </c>
      <c r="C103" s="259">
        <v>2</v>
      </c>
      <c r="D103" s="249">
        <v>0</v>
      </c>
      <c r="E103" s="83">
        <v>0</v>
      </c>
      <c r="F103" s="266">
        <f t="shared" si="94"/>
        <v>0</v>
      </c>
      <c r="G103" s="259">
        <v>2</v>
      </c>
      <c r="H103" s="249">
        <v>0</v>
      </c>
      <c r="I103" s="83">
        <v>0</v>
      </c>
      <c r="J103" s="266">
        <f t="shared" si="106"/>
        <v>0</v>
      </c>
      <c r="K103" s="259">
        <v>2</v>
      </c>
      <c r="L103" s="249">
        <v>0</v>
      </c>
      <c r="M103" s="83">
        <v>0</v>
      </c>
      <c r="N103" s="266">
        <f t="shared" si="107"/>
        <v>0</v>
      </c>
      <c r="O103" s="259"/>
      <c r="P103" s="249"/>
      <c r="Q103" s="83"/>
      <c r="R103" s="266">
        <f t="shared" si="108"/>
        <v>0</v>
      </c>
      <c r="S103" s="259"/>
      <c r="T103" s="249"/>
      <c r="U103" s="83"/>
      <c r="V103" s="266">
        <f t="shared" si="109"/>
        <v>0</v>
      </c>
      <c r="W103" s="259"/>
      <c r="X103" s="249"/>
      <c r="Y103" s="83"/>
      <c r="Z103" s="266">
        <f t="shared" si="110"/>
        <v>0</v>
      </c>
      <c r="AA103" s="259"/>
      <c r="AB103" s="249"/>
      <c r="AC103" s="83"/>
      <c r="AD103" s="266">
        <f t="shared" si="111"/>
        <v>0</v>
      </c>
      <c r="AE103" s="259"/>
      <c r="AF103" s="249"/>
      <c r="AG103" s="83"/>
      <c r="AH103" s="266">
        <f t="shared" si="112"/>
        <v>0</v>
      </c>
      <c r="AI103" s="259"/>
      <c r="AJ103" s="249"/>
      <c r="AK103" s="83"/>
      <c r="AL103" s="266">
        <f t="shared" si="113"/>
        <v>0</v>
      </c>
      <c r="AM103" s="259"/>
      <c r="AN103" s="249"/>
      <c r="AO103" s="83"/>
      <c r="AP103" s="266">
        <f t="shared" si="114"/>
        <v>0</v>
      </c>
      <c r="AQ103" s="259"/>
      <c r="AR103" s="249"/>
      <c r="AS103" s="83"/>
      <c r="AT103" s="266">
        <f t="shared" si="115"/>
        <v>0</v>
      </c>
      <c r="AU103" s="259"/>
      <c r="AV103" s="249"/>
      <c r="AW103" s="83"/>
      <c r="AX103" s="284">
        <f t="shared" si="116"/>
        <v>0</v>
      </c>
      <c r="AY103" s="393">
        <f t="shared" si="90"/>
        <v>6</v>
      </c>
      <c r="AZ103" s="394">
        <f t="shared" si="91"/>
        <v>0</v>
      </c>
      <c r="BA103" s="394">
        <f t="shared" si="92"/>
        <v>0</v>
      </c>
      <c r="BB103" s="405">
        <f t="shared" si="93"/>
        <v>0</v>
      </c>
      <c r="BC103" s="197"/>
      <c r="BD103" s="195"/>
    </row>
    <row r="104" spans="2:56" ht="14.1" customHeight="1" outlineLevel="1">
      <c r="B104" s="357" t="s">
        <v>74</v>
      </c>
      <c r="C104" s="259">
        <v>1</v>
      </c>
      <c r="D104" s="249">
        <v>1</v>
      </c>
      <c r="E104" s="83">
        <v>8</v>
      </c>
      <c r="F104" s="266">
        <f t="shared" si="94"/>
        <v>8</v>
      </c>
      <c r="G104" s="259">
        <v>1</v>
      </c>
      <c r="H104" s="249">
        <v>0</v>
      </c>
      <c r="I104" s="83">
        <v>0</v>
      </c>
      <c r="J104" s="266">
        <f t="shared" si="106"/>
        <v>0</v>
      </c>
      <c r="K104" s="259">
        <v>1</v>
      </c>
      <c r="L104" s="249">
        <v>0</v>
      </c>
      <c r="M104" s="83">
        <v>0</v>
      </c>
      <c r="N104" s="266">
        <f t="shared" si="107"/>
        <v>0</v>
      </c>
      <c r="O104" s="259"/>
      <c r="P104" s="249"/>
      <c r="Q104" s="83"/>
      <c r="R104" s="266">
        <f t="shared" si="108"/>
        <v>0</v>
      </c>
      <c r="S104" s="259"/>
      <c r="T104" s="249"/>
      <c r="U104" s="83"/>
      <c r="V104" s="266">
        <f t="shared" si="109"/>
        <v>0</v>
      </c>
      <c r="W104" s="259"/>
      <c r="X104" s="249"/>
      <c r="Y104" s="83"/>
      <c r="Z104" s="266">
        <f t="shared" si="110"/>
        <v>0</v>
      </c>
      <c r="AA104" s="259"/>
      <c r="AB104" s="249"/>
      <c r="AC104" s="83"/>
      <c r="AD104" s="266">
        <f t="shared" si="111"/>
        <v>0</v>
      </c>
      <c r="AE104" s="259"/>
      <c r="AF104" s="249"/>
      <c r="AG104" s="83"/>
      <c r="AH104" s="266">
        <f t="shared" si="112"/>
        <v>0</v>
      </c>
      <c r="AI104" s="259"/>
      <c r="AJ104" s="249"/>
      <c r="AK104" s="83"/>
      <c r="AL104" s="266">
        <f t="shared" si="113"/>
        <v>0</v>
      </c>
      <c r="AM104" s="259"/>
      <c r="AN104" s="249"/>
      <c r="AO104" s="83"/>
      <c r="AP104" s="266">
        <f t="shared" si="114"/>
        <v>0</v>
      </c>
      <c r="AQ104" s="259"/>
      <c r="AR104" s="249"/>
      <c r="AS104" s="83"/>
      <c r="AT104" s="266">
        <f t="shared" si="115"/>
        <v>0</v>
      </c>
      <c r="AU104" s="259"/>
      <c r="AV104" s="249"/>
      <c r="AW104" s="83"/>
      <c r="AX104" s="284">
        <f t="shared" si="116"/>
        <v>0</v>
      </c>
      <c r="AY104" s="393">
        <f t="shared" si="90"/>
        <v>3</v>
      </c>
      <c r="AZ104" s="394">
        <f t="shared" si="91"/>
        <v>1</v>
      </c>
      <c r="BA104" s="394">
        <f t="shared" si="92"/>
        <v>8</v>
      </c>
      <c r="BB104" s="405">
        <f t="shared" si="93"/>
        <v>8</v>
      </c>
      <c r="BC104" s="197"/>
      <c r="BD104" s="195"/>
    </row>
    <row r="105" spans="2:56" ht="14.1" customHeight="1" outlineLevel="1">
      <c r="B105" s="357" t="s">
        <v>75</v>
      </c>
      <c r="C105" s="259">
        <v>0</v>
      </c>
      <c r="D105" s="249">
        <v>0</v>
      </c>
      <c r="E105" s="83">
        <v>0</v>
      </c>
      <c r="F105" s="266">
        <f t="shared" si="94"/>
        <v>0</v>
      </c>
      <c r="G105" s="259">
        <v>0</v>
      </c>
      <c r="H105" s="249">
        <v>0</v>
      </c>
      <c r="I105" s="83">
        <v>0</v>
      </c>
      <c r="J105" s="266">
        <f t="shared" si="106"/>
        <v>0</v>
      </c>
      <c r="K105" s="259">
        <v>0</v>
      </c>
      <c r="L105" s="249">
        <v>0</v>
      </c>
      <c r="M105" s="83">
        <v>0</v>
      </c>
      <c r="N105" s="266">
        <f t="shared" si="107"/>
        <v>0</v>
      </c>
      <c r="O105" s="259"/>
      <c r="P105" s="249"/>
      <c r="Q105" s="83"/>
      <c r="R105" s="266">
        <f t="shared" si="108"/>
        <v>0</v>
      </c>
      <c r="S105" s="259"/>
      <c r="T105" s="249"/>
      <c r="U105" s="83"/>
      <c r="V105" s="266">
        <f t="shared" si="109"/>
        <v>0</v>
      </c>
      <c r="W105" s="259"/>
      <c r="X105" s="249"/>
      <c r="Y105" s="83"/>
      <c r="Z105" s="266">
        <f t="shared" si="110"/>
        <v>0</v>
      </c>
      <c r="AA105" s="259"/>
      <c r="AB105" s="249"/>
      <c r="AC105" s="83"/>
      <c r="AD105" s="266">
        <f t="shared" si="111"/>
        <v>0</v>
      </c>
      <c r="AE105" s="259"/>
      <c r="AF105" s="249"/>
      <c r="AG105" s="83"/>
      <c r="AH105" s="266">
        <f t="shared" si="112"/>
        <v>0</v>
      </c>
      <c r="AI105" s="259"/>
      <c r="AJ105" s="249"/>
      <c r="AK105" s="83"/>
      <c r="AL105" s="266">
        <f t="shared" si="113"/>
        <v>0</v>
      </c>
      <c r="AM105" s="259"/>
      <c r="AN105" s="249"/>
      <c r="AO105" s="83"/>
      <c r="AP105" s="266">
        <f t="shared" si="114"/>
        <v>0</v>
      </c>
      <c r="AQ105" s="259"/>
      <c r="AR105" s="249"/>
      <c r="AS105" s="83"/>
      <c r="AT105" s="266">
        <f t="shared" si="115"/>
        <v>0</v>
      </c>
      <c r="AU105" s="259"/>
      <c r="AV105" s="249"/>
      <c r="AW105" s="83"/>
      <c r="AX105" s="284">
        <f t="shared" si="116"/>
        <v>0</v>
      </c>
      <c r="AY105" s="393">
        <f t="shared" ref="AY105:AY168" si="117">SUM(C105,G105,K105)</f>
        <v>0</v>
      </c>
      <c r="AZ105" s="394">
        <f t="shared" ref="AZ105:AZ168" si="118">SUM(D105,H105,L105)</f>
        <v>0</v>
      </c>
      <c r="BA105" s="394">
        <f t="shared" ref="BA105:BA168" si="119">SUM(E105,I105,M105)</f>
        <v>0</v>
      </c>
      <c r="BB105" s="405">
        <f t="shared" ref="BB105:BB168" si="120">IFERROR(BA105/AZ105,0)</f>
        <v>0</v>
      </c>
      <c r="BC105" s="197"/>
      <c r="BD105" s="195"/>
    </row>
    <row r="106" spans="2:56" s="119" customFormat="1" ht="14.1" customHeight="1" outlineLevel="1">
      <c r="B106" s="356" t="s">
        <v>73</v>
      </c>
      <c r="C106" s="326">
        <v>1</v>
      </c>
      <c r="D106" s="245">
        <v>0</v>
      </c>
      <c r="E106" s="134">
        <v>0</v>
      </c>
      <c r="F106" s="258">
        <f t="shared" si="94"/>
        <v>0</v>
      </c>
      <c r="G106" s="259">
        <v>1</v>
      </c>
      <c r="H106" s="245">
        <v>0</v>
      </c>
      <c r="I106" s="134">
        <v>0</v>
      </c>
      <c r="J106" s="258">
        <f t="shared" si="106"/>
        <v>0</v>
      </c>
      <c r="K106" s="257">
        <v>1</v>
      </c>
      <c r="L106" s="245">
        <v>0</v>
      </c>
      <c r="M106" s="134">
        <v>0</v>
      </c>
      <c r="N106" s="258">
        <f t="shared" si="107"/>
        <v>0</v>
      </c>
      <c r="O106" s="259"/>
      <c r="P106" s="245">
        <v>0</v>
      </c>
      <c r="Q106" s="134">
        <v>0</v>
      </c>
      <c r="R106" s="258">
        <f t="shared" si="108"/>
        <v>0</v>
      </c>
      <c r="S106" s="259"/>
      <c r="T106" s="245">
        <v>0</v>
      </c>
      <c r="U106" s="134">
        <v>0</v>
      </c>
      <c r="V106" s="258">
        <f t="shared" si="109"/>
        <v>0</v>
      </c>
      <c r="W106" s="259"/>
      <c r="X106" s="245">
        <v>0</v>
      </c>
      <c r="Y106" s="134">
        <v>0</v>
      </c>
      <c r="Z106" s="258">
        <f t="shared" si="110"/>
        <v>0</v>
      </c>
      <c r="AA106" s="259"/>
      <c r="AB106" s="245">
        <v>0</v>
      </c>
      <c r="AC106" s="134">
        <v>0</v>
      </c>
      <c r="AD106" s="258">
        <f t="shared" si="111"/>
        <v>0</v>
      </c>
      <c r="AE106" s="259"/>
      <c r="AF106" s="245">
        <v>0</v>
      </c>
      <c r="AG106" s="134">
        <v>0</v>
      </c>
      <c r="AH106" s="258">
        <f t="shared" si="112"/>
        <v>0</v>
      </c>
      <c r="AI106" s="259"/>
      <c r="AJ106" s="245">
        <v>0</v>
      </c>
      <c r="AK106" s="134">
        <v>0</v>
      </c>
      <c r="AL106" s="258">
        <f t="shared" si="113"/>
        <v>0</v>
      </c>
      <c r="AM106" s="259"/>
      <c r="AN106" s="245">
        <v>0</v>
      </c>
      <c r="AO106" s="134">
        <v>0</v>
      </c>
      <c r="AP106" s="258">
        <f t="shared" si="114"/>
        <v>0</v>
      </c>
      <c r="AQ106" s="259"/>
      <c r="AR106" s="245">
        <v>0</v>
      </c>
      <c r="AS106" s="134">
        <v>0</v>
      </c>
      <c r="AT106" s="258">
        <f t="shared" si="115"/>
        <v>0</v>
      </c>
      <c r="AU106" s="259"/>
      <c r="AV106" s="245">
        <v>0</v>
      </c>
      <c r="AW106" s="134">
        <v>0</v>
      </c>
      <c r="AX106" s="280">
        <f t="shared" si="116"/>
        <v>0</v>
      </c>
      <c r="AY106" s="391">
        <f t="shared" si="117"/>
        <v>3</v>
      </c>
      <c r="AZ106" s="392">
        <f t="shared" si="118"/>
        <v>0</v>
      </c>
      <c r="BA106" s="392">
        <f t="shared" si="119"/>
        <v>0</v>
      </c>
      <c r="BB106" s="402">
        <f t="shared" si="120"/>
        <v>0</v>
      </c>
      <c r="BC106" s="197"/>
      <c r="BD106" s="195"/>
    </row>
    <row r="107" spans="2:56" s="119" customFormat="1" ht="14.1" customHeight="1" outlineLevel="1">
      <c r="B107" s="356" t="s">
        <v>127</v>
      </c>
      <c r="C107" s="326">
        <v>1</v>
      </c>
      <c r="D107" s="245">
        <v>0</v>
      </c>
      <c r="E107" s="134">
        <v>0</v>
      </c>
      <c r="F107" s="258">
        <f t="shared" si="94"/>
        <v>0</v>
      </c>
      <c r="G107" s="259">
        <v>1</v>
      </c>
      <c r="H107" s="245">
        <v>0</v>
      </c>
      <c r="I107" s="134">
        <v>0</v>
      </c>
      <c r="J107" s="258">
        <f t="shared" si="106"/>
        <v>0</v>
      </c>
      <c r="K107" s="257">
        <v>1</v>
      </c>
      <c r="L107" s="245">
        <v>0</v>
      </c>
      <c r="M107" s="134">
        <v>0</v>
      </c>
      <c r="N107" s="258">
        <f t="shared" si="107"/>
        <v>0</v>
      </c>
      <c r="O107" s="259"/>
      <c r="P107" s="245">
        <v>0</v>
      </c>
      <c r="Q107" s="134">
        <v>0</v>
      </c>
      <c r="R107" s="258">
        <f t="shared" si="108"/>
        <v>0</v>
      </c>
      <c r="S107" s="259"/>
      <c r="T107" s="245">
        <v>0</v>
      </c>
      <c r="U107" s="134">
        <v>0</v>
      </c>
      <c r="V107" s="258">
        <f t="shared" si="109"/>
        <v>0</v>
      </c>
      <c r="W107" s="259"/>
      <c r="X107" s="245">
        <v>0</v>
      </c>
      <c r="Y107" s="134">
        <v>0</v>
      </c>
      <c r="Z107" s="258">
        <f t="shared" si="110"/>
        <v>0</v>
      </c>
      <c r="AA107" s="259"/>
      <c r="AB107" s="245">
        <v>0</v>
      </c>
      <c r="AC107" s="134">
        <v>0</v>
      </c>
      <c r="AD107" s="258">
        <f t="shared" si="111"/>
        <v>0</v>
      </c>
      <c r="AE107" s="259"/>
      <c r="AF107" s="245">
        <v>0</v>
      </c>
      <c r="AG107" s="134">
        <v>0</v>
      </c>
      <c r="AH107" s="258">
        <f t="shared" si="112"/>
        <v>0</v>
      </c>
      <c r="AI107" s="259"/>
      <c r="AJ107" s="245">
        <v>0</v>
      </c>
      <c r="AK107" s="134">
        <v>0</v>
      </c>
      <c r="AL107" s="258">
        <f t="shared" si="113"/>
        <v>0</v>
      </c>
      <c r="AM107" s="259"/>
      <c r="AN107" s="245">
        <v>0</v>
      </c>
      <c r="AO107" s="134">
        <v>0</v>
      </c>
      <c r="AP107" s="258">
        <f t="shared" si="114"/>
        <v>0</v>
      </c>
      <c r="AQ107" s="259"/>
      <c r="AR107" s="245">
        <v>0</v>
      </c>
      <c r="AS107" s="134">
        <v>0</v>
      </c>
      <c r="AT107" s="258">
        <f t="shared" si="115"/>
        <v>0</v>
      </c>
      <c r="AU107" s="259"/>
      <c r="AV107" s="245">
        <v>0</v>
      </c>
      <c r="AW107" s="134">
        <v>0</v>
      </c>
      <c r="AX107" s="280">
        <f t="shared" si="116"/>
        <v>0</v>
      </c>
      <c r="AY107" s="391">
        <f t="shared" si="117"/>
        <v>3</v>
      </c>
      <c r="AZ107" s="392">
        <f t="shared" si="118"/>
        <v>0</v>
      </c>
      <c r="BA107" s="392">
        <f t="shared" si="119"/>
        <v>0</v>
      </c>
      <c r="BB107" s="402">
        <f t="shared" si="120"/>
        <v>0</v>
      </c>
      <c r="BC107" s="197"/>
      <c r="BD107" s="195"/>
    </row>
    <row r="108" spans="2:56" s="119" customFormat="1" ht="14.1" customHeight="1" outlineLevel="1">
      <c r="B108" s="356" t="s">
        <v>72</v>
      </c>
      <c r="C108" s="257">
        <f>SUM(C109:C111)</f>
        <v>3</v>
      </c>
      <c r="D108" s="245">
        <f>SUM(D109:D111)</f>
        <v>0</v>
      </c>
      <c r="E108" s="134">
        <f>SUM(E109:E111)</f>
        <v>0</v>
      </c>
      <c r="F108" s="258">
        <f t="shared" si="94"/>
        <v>0</v>
      </c>
      <c r="G108" s="257">
        <f>SUM(G109:G111)</f>
        <v>3</v>
      </c>
      <c r="H108" s="245">
        <f>SUM(H109:H111)</f>
        <v>0</v>
      </c>
      <c r="I108" s="134">
        <f>SUM(I109:I111)</f>
        <v>0</v>
      </c>
      <c r="J108" s="258">
        <f t="shared" si="106"/>
        <v>0</v>
      </c>
      <c r="K108" s="257">
        <f>SUM(K109:K111)</f>
        <v>3</v>
      </c>
      <c r="L108" s="245">
        <f>SUM(L109:L111)</f>
        <v>0</v>
      </c>
      <c r="M108" s="134">
        <f>SUM(M109:M111)</f>
        <v>0</v>
      </c>
      <c r="N108" s="258">
        <f t="shared" si="107"/>
        <v>0</v>
      </c>
      <c r="O108" s="257">
        <f>SUM(O109:O111)</f>
        <v>0</v>
      </c>
      <c r="P108" s="245">
        <f>SUM(P109:P111)</f>
        <v>0</v>
      </c>
      <c r="Q108" s="134">
        <f>SUM(Q109:Q111)</f>
        <v>0</v>
      </c>
      <c r="R108" s="258">
        <f t="shared" si="108"/>
        <v>0</v>
      </c>
      <c r="S108" s="257">
        <f>SUM(S109:S111)</f>
        <v>0</v>
      </c>
      <c r="T108" s="245">
        <f>SUM(T109:T111)</f>
        <v>0</v>
      </c>
      <c r="U108" s="134">
        <f>SUM(U109:U111)</f>
        <v>0</v>
      </c>
      <c r="V108" s="258">
        <f t="shared" si="109"/>
        <v>0</v>
      </c>
      <c r="W108" s="257">
        <f>SUM(W109:W111)</f>
        <v>0</v>
      </c>
      <c r="X108" s="245">
        <f>SUM(X109:X111)</f>
        <v>0</v>
      </c>
      <c r="Y108" s="134">
        <f>SUM(Y109:Y111)</f>
        <v>0</v>
      </c>
      <c r="Z108" s="258">
        <f t="shared" si="110"/>
        <v>0</v>
      </c>
      <c r="AA108" s="257">
        <f>SUM(AA109:AA111)</f>
        <v>0</v>
      </c>
      <c r="AB108" s="245">
        <f>SUM(AB109:AB111)</f>
        <v>0</v>
      </c>
      <c r="AC108" s="134">
        <f>SUM(AC109:AC111)</f>
        <v>0</v>
      </c>
      <c r="AD108" s="258">
        <f t="shared" si="111"/>
        <v>0</v>
      </c>
      <c r="AE108" s="257">
        <f>SUM(AE109:AE111)</f>
        <v>0</v>
      </c>
      <c r="AF108" s="245">
        <f>SUM(AF109:AF111)</f>
        <v>0</v>
      </c>
      <c r="AG108" s="134">
        <f>SUM(AG109:AG111)</f>
        <v>0</v>
      </c>
      <c r="AH108" s="258">
        <f t="shared" si="112"/>
        <v>0</v>
      </c>
      <c r="AI108" s="257">
        <f>SUM(AI109:AI111)</f>
        <v>0</v>
      </c>
      <c r="AJ108" s="245">
        <f>SUM(AJ109:AJ111)</f>
        <v>0</v>
      </c>
      <c r="AK108" s="134">
        <f>SUM(AK109:AK111)</f>
        <v>0</v>
      </c>
      <c r="AL108" s="258">
        <f t="shared" si="113"/>
        <v>0</v>
      </c>
      <c r="AM108" s="257">
        <f>SUM(AM109:AM111)</f>
        <v>0</v>
      </c>
      <c r="AN108" s="245">
        <f>SUM(AN109:AN111)</f>
        <v>0</v>
      </c>
      <c r="AO108" s="134">
        <f>SUM(AO109:AO111)</f>
        <v>0</v>
      </c>
      <c r="AP108" s="258">
        <f t="shared" si="114"/>
        <v>0</v>
      </c>
      <c r="AQ108" s="257">
        <f>SUM(AQ109:AQ111)</f>
        <v>0</v>
      </c>
      <c r="AR108" s="245">
        <f>SUM(AR109:AR111)</f>
        <v>0</v>
      </c>
      <c r="AS108" s="134">
        <f>SUM(AS109:AS111)</f>
        <v>0</v>
      </c>
      <c r="AT108" s="258">
        <f t="shared" si="115"/>
        <v>0</v>
      </c>
      <c r="AU108" s="257">
        <f>SUM(AU109:AU111)</f>
        <v>0</v>
      </c>
      <c r="AV108" s="245">
        <f>SUM(AV109:AV111)</f>
        <v>0</v>
      </c>
      <c r="AW108" s="134">
        <f>SUM(AW109:AW111)</f>
        <v>0</v>
      </c>
      <c r="AX108" s="280">
        <f t="shared" si="116"/>
        <v>0</v>
      </c>
      <c r="AY108" s="391">
        <f t="shared" si="117"/>
        <v>9</v>
      </c>
      <c r="AZ108" s="392">
        <f t="shared" si="118"/>
        <v>0</v>
      </c>
      <c r="BA108" s="392">
        <f t="shared" si="119"/>
        <v>0</v>
      </c>
      <c r="BB108" s="402">
        <f t="shared" si="120"/>
        <v>0</v>
      </c>
      <c r="BC108" s="197"/>
      <c r="BD108" s="195"/>
    </row>
    <row r="109" spans="2:56" ht="14.1" customHeight="1" outlineLevel="1">
      <c r="B109" s="357" t="s">
        <v>71</v>
      </c>
      <c r="C109" s="259">
        <v>3</v>
      </c>
      <c r="D109" s="249">
        <v>0</v>
      </c>
      <c r="E109" s="83">
        <v>0</v>
      </c>
      <c r="F109" s="266">
        <f t="shared" ref="F109:F169" si="121">IFERROR(E109/D109,0)</f>
        <v>0</v>
      </c>
      <c r="G109" s="259">
        <v>3</v>
      </c>
      <c r="H109" s="249">
        <v>0</v>
      </c>
      <c r="I109" s="83">
        <v>0</v>
      </c>
      <c r="J109" s="266">
        <f t="shared" ref="J109:J169" si="122">IFERROR(I109/H109,0)</f>
        <v>0</v>
      </c>
      <c r="K109" s="259">
        <v>3</v>
      </c>
      <c r="L109" s="249">
        <v>0</v>
      </c>
      <c r="M109" s="83">
        <v>0</v>
      </c>
      <c r="N109" s="266">
        <f t="shared" ref="N109:N170" si="123">IFERROR(M109/L109,0)</f>
        <v>0</v>
      </c>
      <c r="O109" s="259"/>
      <c r="P109" s="249"/>
      <c r="Q109" s="83"/>
      <c r="R109" s="266">
        <f t="shared" ref="R109:R170" si="124">IFERROR(Q109/P109,0)</f>
        <v>0</v>
      </c>
      <c r="S109" s="259"/>
      <c r="T109" s="249"/>
      <c r="U109" s="83"/>
      <c r="V109" s="266">
        <f t="shared" ref="V109:V170" si="125">IFERROR(U109/T109,0)</f>
        <v>0</v>
      </c>
      <c r="W109" s="259"/>
      <c r="X109" s="249"/>
      <c r="Y109" s="83"/>
      <c r="Z109" s="266">
        <f t="shared" ref="Z109:Z170" si="126">IFERROR(Y109/X109,0)</f>
        <v>0</v>
      </c>
      <c r="AA109" s="259"/>
      <c r="AB109" s="249"/>
      <c r="AC109" s="83"/>
      <c r="AD109" s="266">
        <f t="shared" ref="AD109:AD170" si="127">IFERROR(AC109/AB109,0)</f>
        <v>0</v>
      </c>
      <c r="AE109" s="259"/>
      <c r="AF109" s="249"/>
      <c r="AG109" s="83"/>
      <c r="AH109" s="266">
        <f t="shared" ref="AH109:AH170" si="128">IFERROR(AG109/AF109,0)</f>
        <v>0</v>
      </c>
      <c r="AI109" s="259"/>
      <c r="AJ109" s="249"/>
      <c r="AK109" s="83"/>
      <c r="AL109" s="266">
        <f t="shared" ref="AL109:AL170" si="129">IFERROR(AK109/AJ109,0)</f>
        <v>0</v>
      </c>
      <c r="AM109" s="259"/>
      <c r="AN109" s="249"/>
      <c r="AO109" s="83"/>
      <c r="AP109" s="266">
        <f t="shared" ref="AP109:AP170" si="130">IFERROR(AO109/AN109,0)</f>
        <v>0</v>
      </c>
      <c r="AQ109" s="259"/>
      <c r="AR109" s="249"/>
      <c r="AS109" s="83"/>
      <c r="AT109" s="266">
        <f t="shared" ref="AT109:AT170" si="131">IFERROR(AS109/AR109,0)</f>
        <v>0</v>
      </c>
      <c r="AU109" s="259"/>
      <c r="AV109" s="249"/>
      <c r="AW109" s="83"/>
      <c r="AX109" s="284">
        <f t="shared" ref="AX109:AX170" si="132">IFERROR(AW109/AV109,0)</f>
        <v>0</v>
      </c>
      <c r="AY109" s="393">
        <f t="shared" si="117"/>
        <v>9</v>
      </c>
      <c r="AZ109" s="394">
        <f t="shared" si="118"/>
        <v>0</v>
      </c>
      <c r="BA109" s="394">
        <f t="shared" si="119"/>
        <v>0</v>
      </c>
      <c r="BB109" s="405">
        <f t="shared" si="120"/>
        <v>0</v>
      </c>
      <c r="BC109" s="197"/>
      <c r="BD109" s="195"/>
    </row>
    <row r="110" spans="2:56" ht="14.1" customHeight="1" outlineLevel="1">
      <c r="B110" s="357" t="s">
        <v>70</v>
      </c>
      <c r="C110" s="259">
        <v>0</v>
      </c>
      <c r="D110" s="249">
        <v>0</v>
      </c>
      <c r="E110" s="83">
        <v>0</v>
      </c>
      <c r="F110" s="266">
        <f t="shared" si="121"/>
        <v>0</v>
      </c>
      <c r="G110" s="259">
        <v>0</v>
      </c>
      <c r="H110" s="249">
        <v>0</v>
      </c>
      <c r="I110" s="83">
        <v>0</v>
      </c>
      <c r="J110" s="266">
        <f t="shared" si="122"/>
        <v>0</v>
      </c>
      <c r="K110" s="259">
        <v>0</v>
      </c>
      <c r="L110" s="249">
        <v>0</v>
      </c>
      <c r="M110" s="83">
        <v>0</v>
      </c>
      <c r="N110" s="266">
        <f t="shared" si="123"/>
        <v>0</v>
      </c>
      <c r="O110" s="259"/>
      <c r="P110" s="249"/>
      <c r="Q110" s="83"/>
      <c r="R110" s="266">
        <f t="shared" si="124"/>
        <v>0</v>
      </c>
      <c r="S110" s="259"/>
      <c r="T110" s="249"/>
      <c r="U110" s="83"/>
      <c r="V110" s="266">
        <f t="shared" si="125"/>
        <v>0</v>
      </c>
      <c r="W110" s="259"/>
      <c r="X110" s="249"/>
      <c r="Y110" s="83"/>
      <c r="Z110" s="266">
        <f t="shared" si="126"/>
        <v>0</v>
      </c>
      <c r="AA110" s="259"/>
      <c r="AB110" s="249"/>
      <c r="AC110" s="83"/>
      <c r="AD110" s="266">
        <f t="shared" si="127"/>
        <v>0</v>
      </c>
      <c r="AE110" s="259"/>
      <c r="AF110" s="249"/>
      <c r="AG110" s="83"/>
      <c r="AH110" s="266">
        <f t="shared" si="128"/>
        <v>0</v>
      </c>
      <c r="AI110" s="259"/>
      <c r="AJ110" s="249"/>
      <c r="AK110" s="83"/>
      <c r="AL110" s="266">
        <f t="shared" si="129"/>
        <v>0</v>
      </c>
      <c r="AM110" s="259"/>
      <c r="AN110" s="249"/>
      <c r="AO110" s="83"/>
      <c r="AP110" s="266">
        <f t="shared" si="130"/>
        <v>0</v>
      </c>
      <c r="AQ110" s="259"/>
      <c r="AR110" s="249"/>
      <c r="AS110" s="83"/>
      <c r="AT110" s="266">
        <f t="shared" si="131"/>
        <v>0</v>
      </c>
      <c r="AU110" s="259"/>
      <c r="AV110" s="249"/>
      <c r="AW110" s="83"/>
      <c r="AX110" s="284">
        <f t="shared" si="132"/>
        <v>0</v>
      </c>
      <c r="AY110" s="393">
        <f t="shared" si="117"/>
        <v>0</v>
      </c>
      <c r="AZ110" s="394">
        <f t="shared" si="118"/>
        <v>0</v>
      </c>
      <c r="BA110" s="394">
        <f t="shared" si="119"/>
        <v>0</v>
      </c>
      <c r="BB110" s="405">
        <f t="shared" si="120"/>
        <v>0</v>
      </c>
      <c r="BC110" s="197"/>
      <c r="BD110" s="195"/>
    </row>
    <row r="111" spans="2:56" ht="14.1" customHeight="1" outlineLevel="1">
      <c r="B111" s="357" t="s">
        <v>69</v>
      </c>
      <c r="C111" s="259">
        <v>0</v>
      </c>
      <c r="D111" s="249">
        <v>0</v>
      </c>
      <c r="E111" s="83">
        <v>0</v>
      </c>
      <c r="F111" s="266">
        <f t="shared" si="121"/>
        <v>0</v>
      </c>
      <c r="G111" s="259">
        <v>0</v>
      </c>
      <c r="H111" s="249">
        <v>0</v>
      </c>
      <c r="I111" s="83">
        <v>0</v>
      </c>
      <c r="J111" s="266">
        <f t="shared" si="122"/>
        <v>0</v>
      </c>
      <c r="K111" s="259">
        <v>0</v>
      </c>
      <c r="L111" s="249">
        <v>0</v>
      </c>
      <c r="M111" s="83">
        <v>0</v>
      </c>
      <c r="N111" s="266">
        <f t="shared" si="123"/>
        <v>0</v>
      </c>
      <c r="O111" s="259"/>
      <c r="P111" s="249"/>
      <c r="Q111" s="83"/>
      <c r="R111" s="266">
        <f t="shared" si="124"/>
        <v>0</v>
      </c>
      <c r="S111" s="259"/>
      <c r="T111" s="249"/>
      <c r="U111" s="83"/>
      <c r="V111" s="266">
        <f t="shared" si="125"/>
        <v>0</v>
      </c>
      <c r="W111" s="259"/>
      <c r="X111" s="249"/>
      <c r="Y111" s="83"/>
      <c r="Z111" s="266">
        <f t="shared" si="126"/>
        <v>0</v>
      </c>
      <c r="AA111" s="259"/>
      <c r="AB111" s="249"/>
      <c r="AC111" s="83"/>
      <c r="AD111" s="266">
        <f t="shared" si="127"/>
        <v>0</v>
      </c>
      <c r="AE111" s="259"/>
      <c r="AF111" s="249"/>
      <c r="AG111" s="83"/>
      <c r="AH111" s="266">
        <f t="shared" si="128"/>
        <v>0</v>
      </c>
      <c r="AI111" s="259"/>
      <c r="AJ111" s="249"/>
      <c r="AK111" s="83"/>
      <c r="AL111" s="266">
        <f t="shared" si="129"/>
        <v>0</v>
      </c>
      <c r="AM111" s="259"/>
      <c r="AN111" s="249"/>
      <c r="AO111" s="83"/>
      <c r="AP111" s="266">
        <f t="shared" si="130"/>
        <v>0</v>
      </c>
      <c r="AQ111" s="259"/>
      <c r="AR111" s="249"/>
      <c r="AS111" s="83"/>
      <c r="AT111" s="266">
        <f t="shared" si="131"/>
        <v>0</v>
      </c>
      <c r="AU111" s="259"/>
      <c r="AV111" s="249"/>
      <c r="AW111" s="83"/>
      <c r="AX111" s="284">
        <f t="shared" si="132"/>
        <v>0</v>
      </c>
      <c r="AY111" s="393">
        <f t="shared" si="117"/>
        <v>0</v>
      </c>
      <c r="AZ111" s="394">
        <f t="shared" si="118"/>
        <v>0</v>
      </c>
      <c r="BA111" s="394">
        <f t="shared" si="119"/>
        <v>0</v>
      </c>
      <c r="BB111" s="405">
        <f t="shared" si="120"/>
        <v>0</v>
      </c>
      <c r="BC111" s="197"/>
      <c r="BD111" s="195"/>
    </row>
    <row r="112" spans="2:56" s="170" customFormat="1">
      <c r="B112" s="355" t="s">
        <v>125</v>
      </c>
      <c r="C112" s="255">
        <f>SUM(C113,C114,C118,C119,C127,C131,C134,C137,C140,C143,C148,C152,C155,C158,C162)</f>
        <v>36</v>
      </c>
      <c r="D112" s="244">
        <f t="shared" ref="D112:E112" si="133">SUM(D113,D114,D118,D119,D127,D131,D134,D137,D140,D143,D148,D152,D155,D158,D162)</f>
        <v>2</v>
      </c>
      <c r="E112" s="171">
        <f t="shared" si="133"/>
        <v>11.5</v>
      </c>
      <c r="F112" s="256">
        <f t="shared" si="121"/>
        <v>5.75</v>
      </c>
      <c r="G112" s="255">
        <f t="shared" ref="G112" si="134">SUM(G113,G114,G118,G119,G127,G131,G134,G137,G140,G143,G148,G152,G155,G158,G162)</f>
        <v>36</v>
      </c>
      <c r="H112" s="244">
        <f t="shared" ref="H112" si="135">SUM(H113,H114,H118,H119,H127,H131,H134,H137,H140,H143,H148,H152,H155,H158,H162)</f>
        <v>0</v>
      </c>
      <c r="I112" s="171">
        <f t="shared" ref="I112" si="136">SUM(I113,I114,I118,I119,I127,I131,I134,I137,I140,I143,I148,I152,I155,I158,I162)</f>
        <v>0</v>
      </c>
      <c r="J112" s="256">
        <f t="shared" si="122"/>
        <v>0</v>
      </c>
      <c r="K112" s="255">
        <f t="shared" ref="K112" si="137">SUM(K113,K114,K118,K119,K127,K131,K134,K137,K140,K143,K148,K152,K155,K158,K162)</f>
        <v>36</v>
      </c>
      <c r="L112" s="244">
        <f t="shared" ref="L112" si="138">SUM(L113,L114,L118,L119,L127,L131,L134,L137,L140,L143,L148,L152,L155,L158,L162)</f>
        <v>1</v>
      </c>
      <c r="M112" s="171">
        <f t="shared" ref="M112" si="139">SUM(M113,M114,M118,M119,M127,M131,M134,M137,M140,M143,M148,M152,M155,M158,M162)</f>
        <v>1</v>
      </c>
      <c r="N112" s="256">
        <f t="shared" si="123"/>
        <v>1</v>
      </c>
      <c r="O112" s="255">
        <f t="shared" ref="O112" si="140">SUM(O113,O114,O118,O119,O127,O131,O134,O137,O140,O143,O148,O152,O155,O158,O162)</f>
        <v>0</v>
      </c>
      <c r="P112" s="244">
        <f t="shared" ref="P112" si="141">SUM(P113,P114,P118,P119,P127,P131,P134,P137,P140,P143,P148,P152,P155,P158,P162)</f>
        <v>0</v>
      </c>
      <c r="Q112" s="171">
        <f t="shared" ref="Q112" si="142">SUM(Q113,Q114,Q118,Q119,Q127,Q131,Q134,Q137,Q140,Q143,Q148,Q152,Q155,Q158,Q162)</f>
        <v>0</v>
      </c>
      <c r="R112" s="256">
        <f t="shared" si="124"/>
        <v>0</v>
      </c>
      <c r="S112" s="255">
        <f t="shared" ref="S112" si="143">SUM(S113,S114,S118,S119,S127,S131,S134,S137,S140,S143,S148,S152,S155,S158,S162)</f>
        <v>0</v>
      </c>
      <c r="T112" s="244">
        <f t="shared" ref="T112" si="144">SUM(T113,T114,T118,T119,T127,T131,T134,T137,T140,T143,T148,T152,T155,T158,T162)</f>
        <v>0</v>
      </c>
      <c r="U112" s="171">
        <f t="shared" ref="U112" si="145">SUM(U113,U114,U118,U119,U127,U131,U134,U137,U140,U143,U148,U152,U155,U158,U162)</f>
        <v>0</v>
      </c>
      <c r="V112" s="256">
        <f t="shared" si="125"/>
        <v>0</v>
      </c>
      <c r="W112" s="255">
        <f t="shared" ref="W112" si="146">SUM(W113,W114,W118,W119,W127,W131,W134,W137,W140,W143,W148,W152,W155,W158,W162)</f>
        <v>0</v>
      </c>
      <c r="X112" s="244">
        <f t="shared" ref="X112" si="147">SUM(X113,X114,X118,X119,X127,X131,X134,X137,X140,X143,X148,X152,X155,X158,X162)</f>
        <v>0</v>
      </c>
      <c r="Y112" s="171">
        <f t="shared" ref="Y112" si="148">SUM(Y113,Y114,Y118,Y119,Y127,Y131,Y134,Y137,Y140,Y143,Y148,Y152,Y155,Y158,Y162)</f>
        <v>0</v>
      </c>
      <c r="Z112" s="256">
        <f t="shared" si="126"/>
        <v>0</v>
      </c>
      <c r="AA112" s="255">
        <f t="shared" ref="AA112" si="149">SUM(AA113,AA114,AA118,AA119,AA127,AA131,AA134,AA137,AA140,AA143,AA148,AA152,AA155,AA158,AA162)</f>
        <v>0</v>
      </c>
      <c r="AB112" s="244">
        <f t="shared" ref="AB112" si="150">SUM(AB113,AB114,AB118,AB119,AB127,AB131,AB134,AB137,AB140,AB143,AB148,AB152,AB155,AB158,AB162)</f>
        <v>0</v>
      </c>
      <c r="AC112" s="171">
        <f t="shared" ref="AC112" si="151">SUM(AC113,AC114,AC118,AC119,AC127,AC131,AC134,AC137,AC140,AC143,AC148,AC152,AC155,AC158,AC162)</f>
        <v>0</v>
      </c>
      <c r="AD112" s="256">
        <f t="shared" si="127"/>
        <v>0</v>
      </c>
      <c r="AE112" s="255">
        <f t="shared" ref="AE112" si="152">SUM(AE113,AE114,AE118,AE119,AE127,AE131,AE134,AE137,AE140,AE143,AE148,AE152,AE155,AE158,AE162)</f>
        <v>0</v>
      </c>
      <c r="AF112" s="244">
        <f t="shared" ref="AF112" si="153">SUM(AF113,AF114,AF118,AF119,AF127,AF131,AF134,AF137,AF140,AF143,AF148,AF152,AF155,AF158,AF162)</f>
        <v>0</v>
      </c>
      <c r="AG112" s="171">
        <f t="shared" ref="AG112" si="154">SUM(AG113,AG114,AG118,AG119,AG127,AG131,AG134,AG137,AG140,AG143,AG148,AG152,AG155,AG158,AG162)</f>
        <v>0</v>
      </c>
      <c r="AH112" s="256">
        <f t="shared" si="128"/>
        <v>0</v>
      </c>
      <c r="AI112" s="255">
        <f t="shared" ref="AI112" si="155">SUM(AI113,AI114,AI118,AI119,AI127,AI131,AI134,AI137,AI140,AI143,AI148,AI152,AI155,AI158,AI162)</f>
        <v>0</v>
      </c>
      <c r="AJ112" s="244">
        <f t="shared" ref="AJ112" si="156">SUM(AJ113,AJ114,AJ118,AJ119,AJ127,AJ131,AJ134,AJ137,AJ140,AJ143,AJ148,AJ152,AJ155,AJ158,AJ162)</f>
        <v>0</v>
      </c>
      <c r="AK112" s="171">
        <f t="shared" ref="AK112" si="157">SUM(AK113,AK114,AK118,AK119,AK127,AK131,AK134,AK137,AK140,AK143,AK148,AK152,AK155,AK158,AK162)</f>
        <v>0</v>
      </c>
      <c r="AL112" s="256">
        <f t="shared" si="129"/>
        <v>0</v>
      </c>
      <c r="AM112" s="255">
        <f t="shared" ref="AM112" si="158">SUM(AM113,AM114,AM118,AM119,AM127,AM131,AM134,AM137,AM140,AM143,AM148,AM152,AM155,AM158,AM162)</f>
        <v>0</v>
      </c>
      <c r="AN112" s="244">
        <f t="shared" ref="AN112" si="159">SUM(AN113,AN114,AN118,AN119,AN127,AN131,AN134,AN137,AN140,AN143,AN148,AN152,AN155,AN158,AN162)</f>
        <v>0</v>
      </c>
      <c r="AO112" s="171">
        <f t="shared" ref="AO112" si="160">SUM(AO113,AO114,AO118,AO119,AO127,AO131,AO134,AO137,AO140,AO143,AO148,AO152,AO155,AO158,AO162)</f>
        <v>0</v>
      </c>
      <c r="AP112" s="256">
        <f t="shared" si="130"/>
        <v>0</v>
      </c>
      <c r="AQ112" s="255">
        <f t="shared" ref="AQ112" si="161">SUM(AQ113,AQ114,AQ118,AQ119,AQ127,AQ131,AQ134,AQ137,AQ140,AQ143,AQ148,AQ152,AQ155,AQ158,AQ162)</f>
        <v>0</v>
      </c>
      <c r="AR112" s="244">
        <f t="shared" ref="AR112" si="162">SUM(AR113,AR114,AR118,AR119,AR127,AR131,AR134,AR137,AR140,AR143,AR148,AR152,AR155,AR158,AR162)</f>
        <v>0</v>
      </c>
      <c r="AS112" s="171">
        <f t="shared" ref="AS112" si="163">SUM(AS113,AS114,AS118,AS119,AS127,AS131,AS134,AS137,AS140,AS143,AS148,AS152,AS155,AS158,AS162)</f>
        <v>0</v>
      </c>
      <c r="AT112" s="256">
        <f t="shared" si="131"/>
        <v>0</v>
      </c>
      <c r="AU112" s="255">
        <f t="shared" ref="AU112" si="164">SUM(AU113,AU114,AU118,AU119,AU127,AU131,AU134,AU137,AU140,AU143,AU148,AU152,AU155,AU158,AU162)</f>
        <v>0</v>
      </c>
      <c r="AV112" s="244">
        <f t="shared" ref="AV112" si="165">SUM(AV113,AV114,AV118,AV119,AV127,AV131,AV134,AV137,AV140,AV143,AV148,AV152,AV155,AV158,AV162)</f>
        <v>0</v>
      </c>
      <c r="AW112" s="171">
        <f t="shared" ref="AW112" si="166">SUM(AW113,AW114,AW118,AW119,AW127,AW131,AW134,AW137,AW140,AW143,AW148,AW152,AW155,AW158,AW162)</f>
        <v>0</v>
      </c>
      <c r="AX112" s="279">
        <f t="shared" si="132"/>
        <v>0</v>
      </c>
      <c r="AY112" s="389">
        <f t="shared" si="117"/>
        <v>108</v>
      </c>
      <c r="AZ112" s="390">
        <f t="shared" si="118"/>
        <v>3</v>
      </c>
      <c r="BA112" s="390">
        <f t="shared" si="119"/>
        <v>12.5</v>
      </c>
      <c r="BB112" s="401">
        <f t="shared" si="120"/>
        <v>4.166666666666667</v>
      </c>
      <c r="BC112" s="197"/>
      <c r="BD112" s="195"/>
    </row>
    <row r="113" spans="2:56" s="119" customFormat="1" ht="14.1" customHeight="1" outlineLevel="1">
      <c r="B113" s="356" t="s">
        <v>63</v>
      </c>
      <c r="C113" s="326">
        <v>1</v>
      </c>
      <c r="D113" s="245">
        <v>0</v>
      </c>
      <c r="E113" s="134">
        <v>0</v>
      </c>
      <c r="F113" s="258">
        <f t="shared" si="121"/>
        <v>0</v>
      </c>
      <c r="G113" s="326">
        <v>1</v>
      </c>
      <c r="H113" s="245">
        <v>0</v>
      </c>
      <c r="I113" s="134">
        <v>0</v>
      </c>
      <c r="J113" s="258">
        <f t="shared" si="122"/>
        <v>0</v>
      </c>
      <c r="K113" s="326">
        <v>1</v>
      </c>
      <c r="L113" s="245">
        <v>0</v>
      </c>
      <c r="M113" s="134">
        <v>0</v>
      </c>
      <c r="N113" s="258">
        <f t="shared" si="123"/>
        <v>0</v>
      </c>
      <c r="O113" s="326"/>
      <c r="P113" s="245"/>
      <c r="Q113" s="134"/>
      <c r="R113" s="258">
        <f t="shared" si="124"/>
        <v>0</v>
      </c>
      <c r="S113" s="326"/>
      <c r="T113" s="245"/>
      <c r="U113" s="134"/>
      <c r="V113" s="258">
        <f t="shared" si="125"/>
        <v>0</v>
      </c>
      <c r="W113" s="326"/>
      <c r="X113" s="245"/>
      <c r="Y113" s="134"/>
      <c r="Z113" s="258">
        <f t="shared" si="126"/>
        <v>0</v>
      </c>
      <c r="AA113" s="326"/>
      <c r="AB113" s="245"/>
      <c r="AC113" s="134"/>
      <c r="AD113" s="258">
        <f t="shared" si="127"/>
        <v>0</v>
      </c>
      <c r="AE113" s="326"/>
      <c r="AF113" s="245"/>
      <c r="AG113" s="134"/>
      <c r="AH113" s="258">
        <f t="shared" si="128"/>
        <v>0</v>
      </c>
      <c r="AI113" s="326"/>
      <c r="AJ113" s="245"/>
      <c r="AK113" s="134"/>
      <c r="AL113" s="258">
        <f t="shared" si="129"/>
        <v>0</v>
      </c>
      <c r="AM113" s="326"/>
      <c r="AN113" s="245"/>
      <c r="AO113" s="134"/>
      <c r="AP113" s="258">
        <f t="shared" si="130"/>
        <v>0</v>
      </c>
      <c r="AQ113" s="326"/>
      <c r="AR113" s="245"/>
      <c r="AS113" s="134"/>
      <c r="AT113" s="258">
        <f t="shared" si="131"/>
        <v>0</v>
      </c>
      <c r="AU113" s="326"/>
      <c r="AV113" s="245"/>
      <c r="AW113" s="134"/>
      <c r="AX113" s="280">
        <f t="shared" si="132"/>
        <v>0</v>
      </c>
      <c r="AY113" s="391">
        <f t="shared" si="117"/>
        <v>3</v>
      </c>
      <c r="AZ113" s="392">
        <f t="shared" si="118"/>
        <v>0</v>
      </c>
      <c r="BA113" s="392">
        <f t="shared" si="119"/>
        <v>0</v>
      </c>
      <c r="BB113" s="402">
        <f t="shared" si="120"/>
        <v>0</v>
      </c>
      <c r="BC113" s="197"/>
      <c r="BD113" s="195"/>
    </row>
    <row r="114" spans="2:56" s="119" customFormat="1" ht="14.1" customHeight="1" outlineLevel="1">
      <c r="B114" s="361" t="s">
        <v>66</v>
      </c>
      <c r="C114" s="257">
        <f>SUM(C115:C117)</f>
        <v>3</v>
      </c>
      <c r="D114" s="245">
        <f>SUM(D115:D117)</f>
        <v>0</v>
      </c>
      <c r="E114" s="134">
        <f>SUM(E115:E117)</f>
        <v>0</v>
      </c>
      <c r="F114" s="258">
        <f t="shared" si="121"/>
        <v>0</v>
      </c>
      <c r="G114" s="257">
        <f>SUM(G115:G117)</f>
        <v>3</v>
      </c>
      <c r="H114" s="245">
        <f>SUM(H115:H117)</f>
        <v>0</v>
      </c>
      <c r="I114" s="134">
        <f>SUM(I115:I117)</f>
        <v>0</v>
      </c>
      <c r="J114" s="258">
        <f t="shared" si="122"/>
        <v>0</v>
      </c>
      <c r="K114" s="326">
        <f>SUM(K115:K117)</f>
        <v>3</v>
      </c>
      <c r="L114" s="245">
        <f>SUM(L115:L117)</f>
        <v>0</v>
      </c>
      <c r="M114" s="134">
        <f>SUM(M115:M117)</f>
        <v>0</v>
      </c>
      <c r="N114" s="258">
        <f t="shared" si="123"/>
        <v>0</v>
      </c>
      <c r="O114" s="257"/>
      <c r="P114" s="245">
        <f>SUM(P115:P117)</f>
        <v>0</v>
      </c>
      <c r="Q114" s="134">
        <f>SUM(Q115:Q117)</f>
        <v>0</v>
      </c>
      <c r="R114" s="258">
        <f t="shared" si="124"/>
        <v>0</v>
      </c>
      <c r="S114" s="257"/>
      <c r="T114" s="245">
        <f>SUM(T115:T117)</f>
        <v>0</v>
      </c>
      <c r="U114" s="134">
        <f>SUM(U115:U117)</f>
        <v>0</v>
      </c>
      <c r="V114" s="258">
        <f t="shared" si="125"/>
        <v>0</v>
      </c>
      <c r="W114" s="257"/>
      <c r="X114" s="245">
        <f>SUM(X115:X117)</f>
        <v>0</v>
      </c>
      <c r="Y114" s="134">
        <f>SUM(Y115:Y117)</f>
        <v>0</v>
      </c>
      <c r="Z114" s="258">
        <f t="shared" si="126"/>
        <v>0</v>
      </c>
      <c r="AA114" s="257"/>
      <c r="AB114" s="245">
        <f>SUM(AB115:AB117)</f>
        <v>0</v>
      </c>
      <c r="AC114" s="134">
        <f>SUM(AC115:AC117)</f>
        <v>0</v>
      </c>
      <c r="AD114" s="258">
        <f t="shared" si="127"/>
        <v>0</v>
      </c>
      <c r="AE114" s="257"/>
      <c r="AF114" s="245">
        <f>SUM(AF115:AF117)</f>
        <v>0</v>
      </c>
      <c r="AG114" s="134">
        <f>SUM(AG115:AG117)</f>
        <v>0</v>
      </c>
      <c r="AH114" s="258">
        <f t="shared" si="128"/>
        <v>0</v>
      </c>
      <c r="AI114" s="257"/>
      <c r="AJ114" s="245">
        <f>SUM(AJ115:AJ117)</f>
        <v>0</v>
      </c>
      <c r="AK114" s="134">
        <f>SUM(AK115:AK117)</f>
        <v>0</v>
      </c>
      <c r="AL114" s="258">
        <f t="shared" si="129"/>
        <v>0</v>
      </c>
      <c r="AM114" s="257"/>
      <c r="AN114" s="245">
        <f>SUM(AN115:AN117)</f>
        <v>0</v>
      </c>
      <c r="AO114" s="134">
        <f>SUM(AO115:AO117)</f>
        <v>0</v>
      </c>
      <c r="AP114" s="258">
        <f t="shared" si="130"/>
        <v>0</v>
      </c>
      <c r="AQ114" s="257"/>
      <c r="AR114" s="245">
        <f>SUM(AR115:AR117)</f>
        <v>0</v>
      </c>
      <c r="AS114" s="134">
        <f>SUM(AS115:AS117)</f>
        <v>0</v>
      </c>
      <c r="AT114" s="258">
        <f t="shared" si="131"/>
        <v>0</v>
      </c>
      <c r="AU114" s="257"/>
      <c r="AV114" s="245">
        <f>SUM(AV115:AV117)</f>
        <v>0</v>
      </c>
      <c r="AW114" s="134">
        <f>SUM(AW115:AW117)</f>
        <v>0</v>
      </c>
      <c r="AX114" s="280">
        <f t="shared" si="132"/>
        <v>0</v>
      </c>
      <c r="AY114" s="391">
        <f t="shared" si="117"/>
        <v>9</v>
      </c>
      <c r="AZ114" s="392">
        <f t="shared" si="118"/>
        <v>0</v>
      </c>
      <c r="BA114" s="392">
        <f t="shared" si="119"/>
        <v>0</v>
      </c>
      <c r="BB114" s="402">
        <f t="shared" si="120"/>
        <v>0</v>
      </c>
      <c r="BC114" s="197"/>
      <c r="BD114" s="195"/>
    </row>
    <row r="115" spans="2:56" ht="14.1" customHeight="1" outlineLevel="1">
      <c r="B115" s="362" t="s">
        <v>143</v>
      </c>
      <c r="C115" s="259">
        <v>0</v>
      </c>
      <c r="D115" s="249">
        <v>0</v>
      </c>
      <c r="E115" s="83">
        <v>0</v>
      </c>
      <c r="F115" s="266">
        <f t="shared" si="121"/>
        <v>0</v>
      </c>
      <c r="G115" s="259">
        <v>0</v>
      </c>
      <c r="H115" s="249">
        <v>0</v>
      </c>
      <c r="I115" s="83">
        <v>0</v>
      </c>
      <c r="J115" s="266">
        <f t="shared" si="122"/>
        <v>0</v>
      </c>
      <c r="K115" s="259">
        <v>0</v>
      </c>
      <c r="L115" s="249">
        <v>0</v>
      </c>
      <c r="M115" s="83">
        <v>0</v>
      </c>
      <c r="N115" s="266">
        <f t="shared" si="123"/>
        <v>0</v>
      </c>
      <c r="O115" s="259"/>
      <c r="P115" s="249"/>
      <c r="Q115" s="83"/>
      <c r="R115" s="266">
        <f t="shared" si="124"/>
        <v>0</v>
      </c>
      <c r="S115" s="259"/>
      <c r="T115" s="249"/>
      <c r="U115" s="83"/>
      <c r="V115" s="266">
        <f t="shared" si="125"/>
        <v>0</v>
      </c>
      <c r="W115" s="259"/>
      <c r="X115" s="249"/>
      <c r="Y115" s="83"/>
      <c r="Z115" s="266">
        <f t="shared" si="126"/>
        <v>0</v>
      </c>
      <c r="AA115" s="259"/>
      <c r="AB115" s="249"/>
      <c r="AC115" s="83"/>
      <c r="AD115" s="266">
        <f t="shared" si="127"/>
        <v>0</v>
      </c>
      <c r="AE115" s="259"/>
      <c r="AF115" s="249"/>
      <c r="AG115" s="83"/>
      <c r="AH115" s="266">
        <f t="shared" si="128"/>
        <v>0</v>
      </c>
      <c r="AI115" s="259"/>
      <c r="AJ115" s="249"/>
      <c r="AK115" s="83"/>
      <c r="AL115" s="266">
        <f t="shared" si="129"/>
        <v>0</v>
      </c>
      <c r="AM115" s="259"/>
      <c r="AN115" s="249"/>
      <c r="AO115" s="83"/>
      <c r="AP115" s="266">
        <f t="shared" si="130"/>
        <v>0</v>
      </c>
      <c r="AQ115" s="259"/>
      <c r="AR115" s="249"/>
      <c r="AS115" s="83"/>
      <c r="AT115" s="266">
        <f t="shared" si="131"/>
        <v>0</v>
      </c>
      <c r="AU115" s="259"/>
      <c r="AV115" s="249"/>
      <c r="AW115" s="83"/>
      <c r="AX115" s="284">
        <f t="shared" si="132"/>
        <v>0</v>
      </c>
      <c r="AY115" s="393">
        <f t="shared" si="117"/>
        <v>0</v>
      </c>
      <c r="AZ115" s="394">
        <f t="shared" si="118"/>
        <v>0</v>
      </c>
      <c r="BA115" s="394">
        <f t="shared" si="119"/>
        <v>0</v>
      </c>
      <c r="BB115" s="405">
        <f t="shared" si="120"/>
        <v>0</v>
      </c>
      <c r="BC115" s="197"/>
      <c r="BD115" s="195"/>
    </row>
    <row r="116" spans="2:56" ht="14.1" customHeight="1" outlineLevel="1">
      <c r="B116" s="362" t="s">
        <v>139</v>
      </c>
      <c r="C116" s="259">
        <v>1</v>
      </c>
      <c r="D116" s="249">
        <v>0</v>
      </c>
      <c r="E116" s="83">
        <v>0</v>
      </c>
      <c r="F116" s="266">
        <f t="shared" si="121"/>
        <v>0</v>
      </c>
      <c r="G116" s="259">
        <v>1</v>
      </c>
      <c r="H116" s="249">
        <v>0</v>
      </c>
      <c r="I116" s="83">
        <v>0</v>
      </c>
      <c r="J116" s="266">
        <f t="shared" si="122"/>
        <v>0</v>
      </c>
      <c r="K116" s="259">
        <v>1</v>
      </c>
      <c r="L116" s="249">
        <v>0</v>
      </c>
      <c r="M116" s="83">
        <v>0</v>
      </c>
      <c r="N116" s="266">
        <f t="shared" si="123"/>
        <v>0</v>
      </c>
      <c r="O116" s="259"/>
      <c r="P116" s="249"/>
      <c r="Q116" s="83"/>
      <c r="R116" s="266">
        <f t="shared" si="124"/>
        <v>0</v>
      </c>
      <c r="S116" s="259"/>
      <c r="T116" s="249"/>
      <c r="U116" s="83"/>
      <c r="V116" s="266">
        <f t="shared" si="125"/>
        <v>0</v>
      </c>
      <c r="W116" s="259"/>
      <c r="X116" s="249"/>
      <c r="Y116" s="83"/>
      <c r="Z116" s="266">
        <f t="shared" si="126"/>
        <v>0</v>
      </c>
      <c r="AA116" s="259"/>
      <c r="AB116" s="249"/>
      <c r="AC116" s="83"/>
      <c r="AD116" s="266">
        <f t="shared" si="127"/>
        <v>0</v>
      </c>
      <c r="AE116" s="259"/>
      <c r="AF116" s="249"/>
      <c r="AG116" s="83"/>
      <c r="AH116" s="266">
        <f t="shared" si="128"/>
        <v>0</v>
      </c>
      <c r="AI116" s="259"/>
      <c r="AJ116" s="249"/>
      <c r="AK116" s="83"/>
      <c r="AL116" s="266">
        <f t="shared" si="129"/>
        <v>0</v>
      </c>
      <c r="AM116" s="259"/>
      <c r="AN116" s="249"/>
      <c r="AO116" s="83"/>
      <c r="AP116" s="266">
        <f t="shared" si="130"/>
        <v>0</v>
      </c>
      <c r="AQ116" s="259"/>
      <c r="AR116" s="249"/>
      <c r="AS116" s="83"/>
      <c r="AT116" s="266">
        <f t="shared" si="131"/>
        <v>0</v>
      </c>
      <c r="AU116" s="259"/>
      <c r="AV116" s="249"/>
      <c r="AW116" s="83"/>
      <c r="AX116" s="284">
        <f t="shared" si="132"/>
        <v>0</v>
      </c>
      <c r="AY116" s="393">
        <f t="shared" si="117"/>
        <v>3</v>
      </c>
      <c r="AZ116" s="394">
        <f t="shared" si="118"/>
        <v>0</v>
      </c>
      <c r="BA116" s="394">
        <f t="shared" si="119"/>
        <v>0</v>
      </c>
      <c r="BB116" s="405">
        <f t="shared" si="120"/>
        <v>0</v>
      </c>
      <c r="BC116" s="197"/>
      <c r="BD116" s="195"/>
    </row>
    <row r="117" spans="2:56" ht="14.1" customHeight="1" outlineLevel="1">
      <c r="B117" s="362" t="s">
        <v>142</v>
      </c>
      <c r="C117" s="259">
        <v>2</v>
      </c>
      <c r="D117" s="249">
        <v>0</v>
      </c>
      <c r="E117" s="83">
        <v>0</v>
      </c>
      <c r="F117" s="266">
        <f t="shared" si="121"/>
        <v>0</v>
      </c>
      <c r="G117" s="259">
        <v>2</v>
      </c>
      <c r="H117" s="249">
        <v>0</v>
      </c>
      <c r="I117" s="83">
        <v>0</v>
      </c>
      <c r="J117" s="266">
        <f t="shared" si="122"/>
        <v>0</v>
      </c>
      <c r="K117" s="259">
        <v>2</v>
      </c>
      <c r="L117" s="249">
        <v>0</v>
      </c>
      <c r="M117" s="83">
        <v>0</v>
      </c>
      <c r="N117" s="266">
        <f t="shared" si="123"/>
        <v>0</v>
      </c>
      <c r="O117" s="259"/>
      <c r="P117" s="249"/>
      <c r="Q117" s="83"/>
      <c r="R117" s="266">
        <f t="shared" si="124"/>
        <v>0</v>
      </c>
      <c r="S117" s="259"/>
      <c r="T117" s="249"/>
      <c r="U117" s="83"/>
      <c r="V117" s="266">
        <f t="shared" si="125"/>
        <v>0</v>
      </c>
      <c r="W117" s="259"/>
      <c r="X117" s="249"/>
      <c r="Y117" s="83"/>
      <c r="Z117" s="266">
        <f t="shared" si="126"/>
        <v>0</v>
      </c>
      <c r="AA117" s="259"/>
      <c r="AB117" s="249"/>
      <c r="AC117" s="83"/>
      <c r="AD117" s="266">
        <f t="shared" si="127"/>
        <v>0</v>
      </c>
      <c r="AE117" s="259"/>
      <c r="AF117" s="249"/>
      <c r="AG117" s="83"/>
      <c r="AH117" s="266">
        <f t="shared" si="128"/>
        <v>0</v>
      </c>
      <c r="AI117" s="259"/>
      <c r="AJ117" s="249"/>
      <c r="AK117" s="83"/>
      <c r="AL117" s="266">
        <f t="shared" si="129"/>
        <v>0</v>
      </c>
      <c r="AM117" s="259"/>
      <c r="AN117" s="249"/>
      <c r="AO117" s="83"/>
      <c r="AP117" s="266">
        <f t="shared" si="130"/>
        <v>0</v>
      </c>
      <c r="AQ117" s="259"/>
      <c r="AR117" s="249"/>
      <c r="AS117" s="83"/>
      <c r="AT117" s="266">
        <f t="shared" si="131"/>
        <v>0</v>
      </c>
      <c r="AU117" s="259"/>
      <c r="AV117" s="249"/>
      <c r="AW117" s="83"/>
      <c r="AX117" s="284">
        <f t="shared" si="132"/>
        <v>0</v>
      </c>
      <c r="AY117" s="393">
        <f t="shared" si="117"/>
        <v>6</v>
      </c>
      <c r="AZ117" s="394">
        <f t="shared" si="118"/>
        <v>0</v>
      </c>
      <c r="BA117" s="394">
        <f t="shared" si="119"/>
        <v>0</v>
      </c>
      <c r="BB117" s="405">
        <f t="shared" si="120"/>
        <v>0</v>
      </c>
      <c r="BC117" s="197"/>
      <c r="BD117" s="195"/>
    </row>
    <row r="118" spans="2:56" s="119" customFormat="1" ht="14.1" customHeight="1" outlineLevel="1">
      <c r="B118" s="356" t="s">
        <v>57</v>
      </c>
      <c r="C118" s="326">
        <v>0</v>
      </c>
      <c r="D118" s="248">
        <v>0</v>
      </c>
      <c r="E118" s="85">
        <v>0</v>
      </c>
      <c r="F118" s="264">
        <f t="shared" si="121"/>
        <v>0</v>
      </c>
      <c r="G118" s="259">
        <v>0</v>
      </c>
      <c r="H118" s="248">
        <v>0</v>
      </c>
      <c r="I118" s="85">
        <v>0</v>
      </c>
      <c r="J118" s="264">
        <f t="shared" si="122"/>
        <v>0</v>
      </c>
      <c r="K118" s="259">
        <v>0</v>
      </c>
      <c r="L118" s="248">
        <v>0</v>
      </c>
      <c r="M118" s="85">
        <v>0</v>
      </c>
      <c r="N118" s="264">
        <f t="shared" si="123"/>
        <v>0</v>
      </c>
      <c r="O118" s="259">
        <f>IFERROR(VLOOKUP(N118,#REF!,2,0),0)</f>
        <v>0</v>
      </c>
      <c r="P118" s="248"/>
      <c r="Q118" s="85"/>
      <c r="R118" s="264">
        <f t="shared" si="124"/>
        <v>0</v>
      </c>
      <c r="S118" s="259">
        <f>IFERROR(VLOOKUP(R118,#REF!,2,0),0)</f>
        <v>0</v>
      </c>
      <c r="T118" s="248"/>
      <c r="U118" s="85"/>
      <c r="V118" s="264">
        <f t="shared" si="125"/>
        <v>0</v>
      </c>
      <c r="W118" s="259">
        <f>IFERROR(VLOOKUP(V118,#REF!,2,0),0)</f>
        <v>0</v>
      </c>
      <c r="X118" s="248"/>
      <c r="Y118" s="85"/>
      <c r="Z118" s="264">
        <f t="shared" si="126"/>
        <v>0</v>
      </c>
      <c r="AA118" s="259">
        <f>IFERROR(VLOOKUP(Z118,#REF!,2,0),0)</f>
        <v>0</v>
      </c>
      <c r="AB118" s="248"/>
      <c r="AC118" s="85"/>
      <c r="AD118" s="264">
        <f t="shared" si="127"/>
        <v>0</v>
      </c>
      <c r="AE118" s="259">
        <f>IFERROR(VLOOKUP(AD118,#REF!,2,0),0)</f>
        <v>0</v>
      </c>
      <c r="AF118" s="248"/>
      <c r="AG118" s="85"/>
      <c r="AH118" s="264">
        <f t="shared" si="128"/>
        <v>0</v>
      </c>
      <c r="AI118" s="259">
        <f>IFERROR(VLOOKUP(AH118,#REF!,2,0),0)</f>
        <v>0</v>
      </c>
      <c r="AJ118" s="248"/>
      <c r="AK118" s="85"/>
      <c r="AL118" s="264">
        <f t="shared" si="129"/>
        <v>0</v>
      </c>
      <c r="AM118" s="259">
        <f>IFERROR(VLOOKUP(AL118,#REF!,2,0),0)</f>
        <v>0</v>
      </c>
      <c r="AN118" s="248"/>
      <c r="AO118" s="85"/>
      <c r="AP118" s="264">
        <f t="shared" si="130"/>
        <v>0</v>
      </c>
      <c r="AQ118" s="259">
        <f>IFERROR(VLOOKUP(AP118,#REF!,2,0),0)</f>
        <v>0</v>
      </c>
      <c r="AR118" s="248"/>
      <c r="AS118" s="85"/>
      <c r="AT118" s="264">
        <f t="shared" si="131"/>
        <v>0</v>
      </c>
      <c r="AU118" s="259">
        <f>IFERROR(VLOOKUP(AT118,#REF!,2,0),0)</f>
        <v>0</v>
      </c>
      <c r="AV118" s="248"/>
      <c r="AW118" s="85"/>
      <c r="AX118" s="283">
        <f t="shared" si="132"/>
        <v>0</v>
      </c>
      <c r="AY118" s="391">
        <f t="shared" si="117"/>
        <v>0</v>
      </c>
      <c r="AZ118" s="392">
        <f t="shared" si="118"/>
        <v>0</v>
      </c>
      <c r="BA118" s="392">
        <f t="shared" si="119"/>
        <v>0</v>
      </c>
      <c r="BB118" s="402">
        <f t="shared" si="120"/>
        <v>0</v>
      </c>
      <c r="BC118" s="197"/>
      <c r="BD118" s="195"/>
    </row>
    <row r="119" spans="2:56" s="119" customFormat="1" ht="14.1" customHeight="1" outlineLevel="1">
      <c r="B119" s="361" t="s">
        <v>55</v>
      </c>
      <c r="C119" s="257">
        <f>SUM(C120:C126)</f>
        <v>4</v>
      </c>
      <c r="D119" s="245">
        <f>SUM(D120:D126)</f>
        <v>0</v>
      </c>
      <c r="E119" s="134">
        <f>SUM(E120:E126)</f>
        <v>0</v>
      </c>
      <c r="F119" s="258">
        <f t="shared" si="121"/>
        <v>0</v>
      </c>
      <c r="G119" s="257">
        <f>SUM(G120:G126)</f>
        <v>4</v>
      </c>
      <c r="H119" s="245">
        <f>SUM(H120:H126)</f>
        <v>0</v>
      </c>
      <c r="I119" s="134">
        <f>SUM(I120:I126)</f>
        <v>0</v>
      </c>
      <c r="J119" s="258">
        <f t="shared" si="122"/>
        <v>0</v>
      </c>
      <c r="K119" s="257">
        <f>SUM(K120:K126)</f>
        <v>4</v>
      </c>
      <c r="L119" s="245">
        <f>SUM(L120:L126)</f>
        <v>0</v>
      </c>
      <c r="M119" s="134">
        <f>SUM(M120:M126)</f>
        <v>0</v>
      </c>
      <c r="N119" s="258">
        <f t="shared" si="123"/>
        <v>0</v>
      </c>
      <c r="O119" s="257">
        <f>SUM(O120:O126)</f>
        <v>0</v>
      </c>
      <c r="P119" s="245">
        <f>SUM(P120:P126)</f>
        <v>0</v>
      </c>
      <c r="Q119" s="134">
        <f>SUM(Q120:Q126)</f>
        <v>0</v>
      </c>
      <c r="R119" s="258">
        <f t="shared" si="124"/>
        <v>0</v>
      </c>
      <c r="S119" s="257">
        <f>SUM(S120:S126)</f>
        <v>0</v>
      </c>
      <c r="T119" s="245">
        <f>SUM(T120:T126)</f>
        <v>0</v>
      </c>
      <c r="U119" s="134">
        <f>SUM(U120:U126)</f>
        <v>0</v>
      </c>
      <c r="V119" s="258">
        <f t="shared" si="125"/>
        <v>0</v>
      </c>
      <c r="W119" s="257">
        <f>SUM(W120:W126)</f>
        <v>0</v>
      </c>
      <c r="X119" s="245">
        <f>SUM(X120:X126)</f>
        <v>0</v>
      </c>
      <c r="Y119" s="134">
        <f>SUM(Y120:Y126)</f>
        <v>0</v>
      </c>
      <c r="Z119" s="258">
        <f t="shared" si="126"/>
        <v>0</v>
      </c>
      <c r="AA119" s="257">
        <f>SUM(AA120:AA126)</f>
        <v>0</v>
      </c>
      <c r="AB119" s="245">
        <f>SUM(AB120:AB126)</f>
        <v>0</v>
      </c>
      <c r="AC119" s="134">
        <f>SUM(AC120:AC126)</f>
        <v>0</v>
      </c>
      <c r="AD119" s="258">
        <f t="shared" si="127"/>
        <v>0</v>
      </c>
      <c r="AE119" s="257">
        <f>SUM(AE120:AE126)</f>
        <v>0</v>
      </c>
      <c r="AF119" s="245">
        <f>SUM(AF120:AF126)</f>
        <v>0</v>
      </c>
      <c r="AG119" s="134">
        <f>SUM(AG120:AG126)</f>
        <v>0</v>
      </c>
      <c r="AH119" s="258">
        <f t="shared" si="128"/>
        <v>0</v>
      </c>
      <c r="AI119" s="257">
        <f>SUM(AI120:AI126)</f>
        <v>0</v>
      </c>
      <c r="AJ119" s="245">
        <f>SUM(AJ120:AJ126)</f>
        <v>0</v>
      </c>
      <c r="AK119" s="134">
        <f>SUM(AK120:AK126)</f>
        <v>0</v>
      </c>
      <c r="AL119" s="258">
        <f t="shared" si="129"/>
        <v>0</v>
      </c>
      <c r="AM119" s="257">
        <f>SUM(AM120:AM126)</f>
        <v>0</v>
      </c>
      <c r="AN119" s="245">
        <f>SUM(AN120:AN126)</f>
        <v>0</v>
      </c>
      <c r="AO119" s="134">
        <f>SUM(AO120:AO126)</f>
        <v>0</v>
      </c>
      <c r="AP119" s="258">
        <f t="shared" si="130"/>
        <v>0</v>
      </c>
      <c r="AQ119" s="257">
        <f>SUM(AQ120:AQ126)</f>
        <v>0</v>
      </c>
      <c r="AR119" s="245">
        <f>SUM(AR120:AR126)</f>
        <v>0</v>
      </c>
      <c r="AS119" s="134">
        <f>SUM(AS120:AS126)</f>
        <v>0</v>
      </c>
      <c r="AT119" s="258">
        <f t="shared" si="131"/>
        <v>0</v>
      </c>
      <c r="AU119" s="257">
        <f>SUM(AU120:AU126)</f>
        <v>0</v>
      </c>
      <c r="AV119" s="245">
        <f>SUM(AV120:AV126)</f>
        <v>0</v>
      </c>
      <c r="AW119" s="134">
        <f>SUM(AW120:AW126)</f>
        <v>0</v>
      </c>
      <c r="AX119" s="280">
        <f t="shared" si="132"/>
        <v>0</v>
      </c>
      <c r="AY119" s="391">
        <f t="shared" si="117"/>
        <v>12</v>
      </c>
      <c r="AZ119" s="392">
        <f t="shared" si="118"/>
        <v>0</v>
      </c>
      <c r="BA119" s="392">
        <f t="shared" si="119"/>
        <v>0</v>
      </c>
      <c r="BB119" s="402">
        <f t="shared" si="120"/>
        <v>0</v>
      </c>
      <c r="BC119" s="197"/>
      <c r="BD119" s="195"/>
    </row>
    <row r="120" spans="2:56" ht="14.1" customHeight="1" outlineLevel="1">
      <c r="B120" s="362" t="s">
        <v>178</v>
      </c>
      <c r="C120" s="259">
        <v>1</v>
      </c>
      <c r="D120" s="249">
        <v>0</v>
      </c>
      <c r="E120" s="83">
        <v>0</v>
      </c>
      <c r="F120" s="266">
        <f t="shared" si="121"/>
        <v>0</v>
      </c>
      <c r="G120" s="259">
        <v>1</v>
      </c>
      <c r="H120" s="249">
        <v>0</v>
      </c>
      <c r="I120" s="83">
        <v>0</v>
      </c>
      <c r="J120" s="266">
        <f t="shared" si="122"/>
        <v>0</v>
      </c>
      <c r="K120" s="259">
        <v>1</v>
      </c>
      <c r="L120" s="249">
        <v>0</v>
      </c>
      <c r="M120" s="83">
        <v>0</v>
      </c>
      <c r="N120" s="266">
        <f t="shared" si="123"/>
        <v>0</v>
      </c>
      <c r="O120" s="259"/>
      <c r="P120" s="249"/>
      <c r="Q120" s="83"/>
      <c r="R120" s="266">
        <f t="shared" si="124"/>
        <v>0</v>
      </c>
      <c r="S120" s="259"/>
      <c r="T120" s="249"/>
      <c r="U120" s="83"/>
      <c r="V120" s="266">
        <f t="shared" si="125"/>
        <v>0</v>
      </c>
      <c r="W120" s="259"/>
      <c r="X120" s="249"/>
      <c r="Y120" s="83"/>
      <c r="Z120" s="266">
        <f t="shared" si="126"/>
        <v>0</v>
      </c>
      <c r="AA120" s="259"/>
      <c r="AB120" s="249"/>
      <c r="AC120" s="83"/>
      <c r="AD120" s="266">
        <f t="shared" si="127"/>
        <v>0</v>
      </c>
      <c r="AE120" s="259"/>
      <c r="AF120" s="249"/>
      <c r="AG120" s="83"/>
      <c r="AH120" s="266">
        <f t="shared" si="128"/>
        <v>0</v>
      </c>
      <c r="AI120" s="259"/>
      <c r="AJ120" s="249"/>
      <c r="AK120" s="83"/>
      <c r="AL120" s="266">
        <f t="shared" si="129"/>
        <v>0</v>
      </c>
      <c r="AM120" s="259"/>
      <c r="AN120" s="249"/>
      <c r="AO120" s="83"/>
      <c r="AP120" s="266">
        <f t="shared" si="130"/>
        <v>0</v>
      </c>
      <c r="AQ120" s="259"/>
      <c r="AR120" s="249"/>
      <c r="AS120" s="83"/>
      <c r="AT120" s="266">
        <f t="shared" si="131"/>
        <v>0</v>
      </c>
      <c r="AU120" s="259"/>
      <c r="AV120" s="249"/>
      <c r="AW120" s="83"/>
      <c r="AX120" s="284">
        <f t="shared" si="132"/>
        <v>0</v>
      </c>
      <c r="AY120" s="393">
        <f t="shared" si="117"/>
        <v>3</v>
      </c>
      <c r="AZ120" s="394">
        <f t="shared" si="118"/>
        <v>0</v>
      </c>
      <c r="BA120" s="394">
        <f t="shared" si="119"/>
        <v>0</v>
      </c>
      <c r="BB120" s="405">
        <f t="shared" si="120"/>
        <v>0</v>
      </c>
      <c r="BC120" s="197"/>
      <c r="BD120" s="195"/>
    </row>
    <row r="121" spans="2:56" ht="14.1" customHeight="1" outlineLevel="1">
      <c r="B121" s="362" t="s">
        <v>159</v>
      </c>
      <c r="C121" s="259">
        <v>1</v>
      </c>
      <c r="D121" s="249">
        <v>0</v>
      </c>
      <c r="E121" s="83">
        <v>0</v>
      </c>
      <c r="F121" s="266">
        <f t="shared" si="121"/>
        <v>0</v>
      </c>
      <c r="G121" s="259">
        <v>1</v>
      </c>
      <c r="H121" s="249">
        <v>0</v>
      </c>
      <c r="I121" s="83">
        <v>0</v>
      </c>
      <c r="J121" s="266">
        <f t="shared" si="122"/>
        <v>0</v>
      </c>
      <c r="K121" s="259">
        <v>1</v>
      </c>
      <c r="L121" s="249">
        <v>0</v>
      </c>
      <c r="M121" s="83">
        <v>0</v>
      </c>
      <c r="N121" s="266">
        <f t="shared" si="123"/>
        <v>0</v>
      </c>
      <c r="O121" s="259"/>
      <c r="P121" s="249"/>
      <c r="Q121" s="83"/>
      <c r="R121" s="266">
        <f t="shared" si="124"/>
        <v>0</v>
      </c>
      <c r="S121" s="259"/>
      <c r="T121" s="249"/>
      <c r="U121" s="83"/>
      <c r="V121" s="266">
        <f t="shared" si="125"/>
        <v>0</v>
      </c>
      <c r="W121" s="259"/>
      <c r="X121" s="249"/>
      <c r="Y121" s="83"/>
      <c r="Z121" s="266">
        <f t="shared" si="126"/>
        <v>0</v>
      </c>
      <c r="AA121" s="259"/>
      <c r="AB121" s="249"/>
      <c r="AC121" s="83"/>
      <c r="AD121" s="266">
        <f t="shared" si="127"/>
        <v>0</v>
      </c>
      <c r="AE121" s="259"/>
      <c r="AF121" s="249"/>
      <c r="AG121" s="83"/>
      <c r="AH121" s="266">
        <f t="shared" si="128"/>
        <v>0</v>
      </c>
      <c r="AI121" s="259"/>
      <c r="AJ121" s="249"/>
      <c r="AK121" s="83"/>
      <c r="AL121" s="266">
        <f t="shared" si="129"/>
        <v>0</v>
      </c>
      <c r="AM121" s="259"/>
      <c r="AN121" s="249"/>
      <c r="AO121" s="83"/>
      <c r="AP121" s="266">
        <f t="shared" si="130"/>
        <v>0</v>
      </c>
      <c r="AQ121" s="259"/>
      <c r="AR121" s="249"/>
      <c r="AS121" s="83"/>
      <c r="AT121" s="266">
        <f t="shared" si="131"/>
        <v>0</v>
      </c>
      <c r="AU121" s="259"/>
      <c r="AV121" s="249"/>
      <c r="AW121" s="83"/>
      <c r="AX121" s="284">
        <f t="shared" si="132"/>
        <v>0</v>
      </c>
      <c r="AY121" s="393">
        <f t="shared" si="117"/>
        <v>3</v>
      </c>
      <c r="AZ121" s="394">
        <f t="shared" si="118"/>
        <v>0</v>
      </c>
      <c r="BA121" s="394">
        <f t="shared" si="119"/>
        <v>0</v>
      </c>
      <c r="BB121" s="405">
        <f t="shared" si="120"/>
        <v>0</v>
      </c>
      <c r="BC121" s="197"/>
      <c r="BD121" s="195"/>
    </row>
    <row r="122" spans="2:56" s="69" customFormat="1" ht="14.1" customHeight="1" outlineLevel="1">
      <c r="B122" s="363" t="s">
        <v>130</v>
      </c>
      <c r="C122" s="259">
        <v>0</v>
      </c>
      <c r="D122" s="250">
        <v>0</v>
      </c>
      <c r="E122" s="137">
        <v>0</v>
      </c>
      <c r="F122" s="268">
        <f t="shared" si="121"/>
        <v>0</v>
      </c>
      <c r="G122" s="259">
        <v>0</v>
      </c>
      <c r="H122" s="250">
        <v>0</v>
      </c>
      <c r="I122" s="137">
        <v>0</v>
      </c>
      <c r="J122" s="268">
        <f t="shared" si="122"/>
        <v>0</v>
      </c>
      <c r="K122" s="259">
        <v>0</v>
      </c>
      <c r="L122" s="250">
        <v>0</v>
      </c>
      <c r="M122" s="137">
        <v>0</v>
      </c>
      <c r="N122" s="268">
        <f t="shared" si="123"/>
        <v>0</v>
      </c>
      <c r="O122" s="259"/>
      <c r="P122" s="250"/>
      <c r="Q122" s="137"/>
      <c r="R122" s="268">
        <f t="shared" si="124"/>
        <v>0</v>
      </c>
      <c r="S122" s="259"/>
      <c r="T122" s="250"/>
      <c r="U122" s="137"/>
      <c r="V122" s="268">
        <f t="shared" si="125"/>
        <v>0</v>
      </c>
      <c r="W122" s="259"/>
      <c r="X122" s="250"/>
      <c r="Y122" s="137"/>
      <c r="Z122" s="268">
        <f t="shared" si="126"/>
        <v>0</v>
      </c>
      <c r="AA122" s="259"/>
      <c r="AB122" s="250"/>
      <c r="AC122" s="137"/>
      <c r="AD122" s="268">
        <f t="shared" si="127"/>
        <v>0</v>
      </c>
      <c r="AE122" s="259"/>
      <c r="AF122" s="250"/>
      <c r="AG122" s="137"/>
      <c r="AH122" s="268">
        <f t="shared" si="128"/>
        <v>0</v>
      </c>
      <c r="AI122" s="259"/>
      <c r="AJ122" s="250"/>
      <c r="AK122" s="137"/>
      <c r="AL122" s="268">
        <f t="shared" si="129"/>
        <v>0</v>
      </c>
      <c r="AM122" s="259"/>
      <c r="AN122" s="250"/>
      <c r="AO122" s="137"/>
      <c r="AP122" s="268">
        <f t="shared" si="130"/>
        <v>0</v>
      </c>
      <c r="AQ122" s="259"/>
      <c r="AR122" s="250"/>
      <c r="AS122" s="137"/>
      <c r="AT122" s="268">
        <f t="shared" si="131"/>
        <v>0</v>
      </c>
      <c r="AU122" s="259"/>
      <c r="AV122" s="250"/>
      <c r="AW122" s="137"/>
      <c r="AX122" s="285">
        <f t="shared" si="132"/>
        <v>0</v>
      </c>
      <c r="AY122" s="399">
        <f t="shared" si="117"/>
        <v>0</v>
      </c>
      <c r="AZ122" s="400">
        <f t="shared" si="118"/>
        <v>0</v>
      </c>
      <c r="BA122" s="400">
        <f t="shared" si="119"/>
        <v>0</v>
      </c>
      <c r="BB122" s="406">
        <f t="shared" si="120"/>
        <v>0</v>
      </c>
      <c r="BC122" s="197"/>
      <c r="BD122" s="195"/>
    </row>
    <row r="123" spans="2:56" ht="14.1" customHeight="1" outlineLevel="1">
      <c r="B123" s="362" t="s">
        <v>126</v>
      </c>
      <c r="C123" s="259">
        <v>1</v>
      </c>
      <c r="D123" s="249">
        <v>0</v>
      </c>
      <c r="E123" s="83">
        <v>0</v>
      </c>
      <c r="F123" s="266">
        <f t="shared" si="121"/>
        <v>0</v>
      </c>
      <c r="G123" s="259">
        <v>1</v>
      </c>
      <c r="H123" s="249">
        <v>0</v>
      </c>
      <c r="I123" s="83">
        <v>0</v>
      </c>
      <c r="J123" s="266">
        <f t="shared" si="122"/>
        <v>0</v>
      </c>
      <c r="K123" s="259">
        <v>1</v>
      </c>
      <c r="L123" s="249">
        <v>0</v>
      </c>
      <c r="M123" s="83">
        <v>0</v>
      </c>
      <c r="N123" s="266">
        <f t="shared" si="123"/>
        <v>0</v>
      </c>
      <c r="O123" s="259"/>
      <c r="P123" s="249"/>
      <c r="Q123" s="83"/>
      <c r="R123" s="266">
        <f t="shared" si="124"/>
        <v>0</v>
      </c>
      <c r="S123" s="259"/>
      <c r="T123" s="249"/>
      <c r="U123" s="83"/>
      <c r="V123" s="266">
        <f t="shared" si="125"/>
        <v>0</v>
      </c>
      <c r="W123" s="259"/>
      <c r="X123" s="249"/>
      <c r="Y123" s="83"/>
      <c r="Z123" s="266">
        <f t="shared" si="126"/>
        <v>0</v>
      </c>
      <c r="AA123" s="259"/>
      <c r="AB123" s="249"/>
      <c r="AC123" s="83"/>
      <c r="AD123" s="266">
        <f t="shared" si="127"/>
        <v>0</v>
      </c>
      <c r="AE123" s="259"/>
      <c r="AF123" s="249"/>
      <c r="AG123" s="83"/>
      <c r="AH123" s="266">
        <f t="shared" si="128"/>
        <v>0</v>
      </c>
      <c r="AI123" s="259"/>
      <c r="AJ123" s="249"/>
      <c r="AK123" s="83"/>
      <c r="AL123" s="266">
        <f t="shared" si="129"/>
        <v>0</v>
      </c>
      <c r="AM123" s="259"/>
      <c r="AN123" s="249"/>
      <c r="AO123" s="83"/>
      <c r="AP123" s="266">
        <f t="shared" si="130"/>
        <v>0</v>
      </c>
      <c r="AQ123" s="259"/>
      <c r="AR123" s="249"/>
      <c r="AS123" s="83"/>
      <c r="AT123" s="266">
        <f t="shared" si="131"/>
        <v>0</v>
      </c>
      <c r="AU123" s="259"/>
      <c r="AV123" s="249"/>
      <c r="AW123" s="83"/>
      <c r="AX123" s="284">
        <f t="shared" si="132"/>
        <v>0</v>
      </c>
      <c r="AY123" s="393">
        <f t="shared" si="117"/>
        <v>3</v>
      </c>
      <c r="AZ123" s="394">
        <f t="shared" si="118"/>
        <v>0</v>
      </c>
      <c r="BA123" s="394">
        <f t="shared" si="119"/>
        <v>0</v>
      </c>
      <c r="BB123" s="405">
        <f t="shared" si="120"/>
        <v>0</v>
      </c>
      <c r="BC123" s="197"/>
      <c r="BD123" s="195"/>
    </row>
    <row r="124" spans="2:56" ht="14.1" customHeight="1" outlineLevel="1">
      <c r="B124" s="362" t="s">
        <v>141</v>
      </c>
      <c r="C124" s="259">
        <v>0</v>
      </c>
      <c r="D124" s="249">
        <v>0</v>
      </c>
      <c r="E124" s="83">
        <v>0</v>
      </c>
      <c r="F124" s="266">
        <f t="shared" si="121"/>
        <v>0</v>
      </c>
      <c r="G124" s="259">
        <v>0</v>
      </c>
      <c r="H124" s="249">
        <v>0</v>
      </c>
      <c r="I124" s="83">
        <v>0</v>
      </c>
      <c r="J124" s="266">
        <f t="shared" si="122"/>
        <v>0</v>
      </c>
      <c r="K124" s="259">
        <v>0</v>
      </c>
      <c r="L124" s="249">
        <v>0</v>
      </c>
      <c r="M124" s="83">
        <v>0</v>
      </c>
      <c r="N124" s="266">
        <f t="shared" si="123"/>
        <v>0</v>
      </c>
      <c r="O124" s="259"/>
      <c r="P124" s="249"/>
      <c r="Q124" s="83"/>
      <c r="R124" s="266">
        <f t="shared" si="124"/>
        <v>0</v>
      </c>
      <c r="S124" s="259"/>
      <c r="T124" s="249"/>
      <c r="U124" s="83"/>
      <c r="V124" s="266">
        <f t="shared" si="125"/>
        <v>0</v>
      </c>
      <c r="W124" s="259"/>
      <c r="X124" s="249"/>
      <c r="Y124" s="83"/>
      <c r="Z124" s="266">
        <f t="shared" si="126"/>
        <v>0</v>
      </c>
      <c r="AA124" s="259"/>
      <c r="AB124" s="249"/>
      <c r="AC124" s="83"/>
      <c r="AD124" s="266">
        <f t="shared" si="127"/>
        <v>0</v>
      </c>
      <c r="AE124" s="259"/>
      <c r="AF124" s="249"/>
      <c r="AG124" s="83"/>
      <c r="AH124" s="266">
        <f t="shared" si="128"/>
        <v>0</v>
      </c>
      <c r="AI124" s="259"/>
      <c r="AJ124" s="249"/>
      <c r="AK124" s="83"/>
      <c r="AL124" s="266">
        <f t="shared" si="129"/>
        <v>0</v>
      </c>
      <c r="AM124" s="259"/>
      <c r="AN124" s="249"/>
      <c r="AO124" s="83"/>
      <c r="AP124" s="266">
        <f t="shared" si="130"/>
        <v>0</v>
      </c>
      <c r="AQ124" s="259"/>
      <c r="AR124" s="249"/>
      <c r="AS124" s="83"/>
      <c r="AT124" s="266">
        <f t="shared" si="131"/>
        <v>0</v>
      </c>
      <c r="AU124" s="259"/>
      <c r="AV124" s="249"/>
      <c r="AW124" s="83"/>
      <c r="AX124" s="284">
        <f t="shared" si="132"/>
        <v>0</v>
      </c>
      <c r="AY124" s="393">
        <f t="shared" si="117"/>
        <v>0</v>
      </c>
      <c r="AZ124" s="394">
        <f t="shared" si="118"/>
        <v>0</v>
      </c>
      <c r="BA124" s="394">
        <f t="shared" si="119"/>
        <v>0</v>
      </c>
      <c r="BB124" s="405">
        <f t="shared" si="120"/>
        <v>0</v>
      </c>
      <c r="BC124" s="197"/>
      <c r="BD124" s="195"/>
    </row>
    <row r="125" spans="2:56" ht="14.1" customHeight="1" outlineLevel="1">
      <c r="B125" s="362" t="s">
        <v>256</v>
      </c>
      <c r="C125" s="259">
        <v>1</v>
      </c>
      <c r="D125" s="249">
        <v>0</v>
      </c>
      <c r="E125" s="83">
        <v>0</v>
      </c>
      <c r="F125" s="266">
        <f t="shared" si="121"/>
        <v>0</v>
      </c>
      <c r="G125" s="259">
        <v>1</v>
      </c>
      <c r="H125" s="249">
        <v>0</v>
      </c>
      <c r="I125" s="83">
        <v>0</v>
      </c>
      <c r="J125" s="266">
        <f t="shared" si="122"/>
        <v>0</v>
      </c>
      <c r="K125" s="259">
        <v>1</v>
      </c>
      <c r="L125" s="249">
        <v>0</v>
      </c>
      <c r="M125" s="83">
        <v>0</v>
      </c>
      <c r="N125" s="266">
        <f t="shared" si="123"/>
        <v>0</v>
      </c>
      <c r="O125" s="259"/>
      <c r="P125" s="249"/>
      <c r="Q125" s="83"/>
      <c r="R125" s="266">
        <f t="shared" si="124"/>
        <v>0</v>
      </c>
      <c r="S125" s="259"/>
      <c r="T125" s="249"/>
      <c r="U125" s="83"/>
      <c r="V125" s="266">
        <f t="shared" si="125"/>
        <v>0</v>
      </c>
      <c r="W125" s="259"/>
      <c r="X125" s="249"/>
      <c r="Y125" s="83"/>
      <c r="Z125" s="266">
        <f t="shared" si="126"/>
        <v>0</v>
      </c>
      <c r="AA125" s="259"/>
      <c r="AB125" s="249"/>
      <c r="AC125" s="83"/>
      <c r="AD125" s="266">
        <f t="shared" si="127"/>
        <v>0</v>
      </c>
      <c r="AE125" s="259"/>
      <c r="AF125" s="249"/>
      <c r="AG125" s="83"/>
      <c r="AH125" s="266">
        <f t="shared" si="128"/>
        <v>0</v>
      </c>
      <c r="AI125" s="259"/>
      <c r="AJ125" s="249"/>
      <c r="AK125" s="83"/>
      <c r="AL125" s="266">
        <f t="shared" si="129"/>
        <v>0</v>
      </c>
      <c r="AM125" s="259"/>
      <c r="AN125" s="249"/>
      <c r="AO125" s="83"/>
      <c r="AP125" s="266">
        <f t="shared" si="130"/>
        <v>0</v>
      </c>
      <c r="AQ125" s="259"/>
      <c r="AR125" s="249"/>
      <c r="AS125" s="83"/>
      <c r="AT125" s="266">
        <f t="shared" si="131"/>
        <v>0</v>
      </c>
      <c r="AU125" s="259"/>
      <c r="AV125" s="249"/>
      <c r="AW125" s="83"/>
      <c r="AX125" s="284">
        <f t="shared" si="132"/>
        <v>0</v>
      </c>
      <c r="AY125" s="393">
        <f t="shared" si="117"/>
        <v>3</v>
      </c>
      <c r="AZ125" s="394">
        <f t="shared" si="118"/>
        <v>0</v>
      </c>
      <c r="BA125" s="394">
        <f t="shared" si="119"/>
        <v>0</v>
      </c>
      <c r="BB125" s="405">
        <f t="shared" si="120"/>
        <v>0</v>
      </c>
      <c r="BC125" s="197"/>
      <c r="BD125" s="195"/>
    </row>
    <row r="126" spans="2:56" ht="14.1" customHeight="1" outlineLevel="1">
      <c r="B126" s="362" t="s">
        <v>180</v>
      </c>
      <c r="C126" s="259">
        <v>0</v>
      </c>
      <c r="D126" s="249">
        <v>0</v>
      </c>
      <c r="E126" s="83">
        <v>0</v>
      </c>
      <c r="F126" s="266">
        <f t="shared" si="121"/>
        <v>0</v>
      </c>
      <c r="G126" s="259">
        <v>0</v>
      </c>
      <c r="H126" s="249">
        <v>0</v>
      </c>
      <c r="I126" s="83">
        <v>0</v>
      </c>
      <c r="J126" s="266">
        <f t="shared" si="122"/>
        <v>0</v>
      </c>
      <c r="K126" s="259">
        <v>0</v>
      </c>
      <c r="L126" s="249">
        <v>0</v>
      </c>
      <c r="M126" s="83">
        <v>0</v>
      </c>
      <c r="N126" s="266">
        <f t="shared" si="123"/>
        <v>0</v>
      </c>
      <c r="O126" s="259"/>
      <c r="P126" s="249"/>
      <c r="Q126" s="83"/>
      <c r="R126" s="266">
        <f t="shared" si="124"/>
        <v>0</v>
      </c>
      <c r="S126" s="259"/>
      <c r="T126" s="249"/>
      <c r="U126" s="83"/>
      <c r="V126" s="266">
        <f t="shared" si="125"/>
        <v>0</v>
      </c>
      <c r="W126" s="259"/>
      <c r="X126" s="249"/>
      <c r="Y126" s="83"/>
      <c r="Z126" s="266">
        <f t="shared" si="126"/>
        <v>0</v>
      </c>
      <c r="AA126" s="259"/>
      <c r="AB126" s="249"/>
      <c r="AC126" s="83"/>
      <c r="AD126" s="266">
        <f t="shared" si="127"/>
        <v>0</v>
      </c>
      <c r="AE126" s="259"/>
      <c r="AF126" s="249"/>
      <c r="AG126" s="83"/>
      <c r="AH126" s="266">
        <f t="shared" si="128"/>
        <v>0</v>
      </c>
      <c r="AI126" s="259"/>
      <c r="AJ126" s="249"/>
      <c r="AK126" s="83"/>
      <c r="AL126" s="266">
        <f t="shared" si="129"/>
        <v>0</v>
      </c>
      <c r="AM126" s="259"/>
      <c r="AN126" s="249"/>
      <c r="AO126" s="83"/>
      <c r="AP126" s="266">
        <f t="shared" si="130"/>
        <v>0</v>
      </c>
      <c r="AQ126" s="259"/>
      <c r="AR126" s="249"/>
      <c r="AS126" s="83"/>
      <c r="AT126" s="266">
        <f t="shared" si="131"/>
        <v>0</v>
      </c>
      <c r="AU126" s="259"/>
      <c r="AV126" s="249"/>
      <c r="AW126" s="83"/>
      <c r="AX126" s="284">
        <f t="shared" si="132"/>
        <v>0</v>
      </c>
      <c r="AY126" s="393">
        <f t="shared" si="117"/>
        <v>0</v>
      </c>
      <c r="AZ126" s="394">
        <f t="shared" si="118"/>
        <v>0</v>
      </c>
      <c r="BA126" s="394">
        <f t="shared" si="119"/>
        <v>0</v>
      </c>
      <c r="BB126" s="405">
        <f t="shared" si="120"/>
        <v>0</v>
      </c>
      <c r="BC126" s="197"/>
      <c r="BD126" s="195"/>
    </row>
    <row r="127" spans="2:56" s="119" customFormat="1" ht="14.1" customHeight="1" outlineLevel="1">
      <c r="B127" s="356" t="s">
        <v>56</v>
      </c>
      <c r="C127" s="263">
        <f>SUM(C128:C130)</f>
        <v>3</v>
      </c>
      <c r="D127" s="248">
        <f>SUM(D128:D130)</f>
        <v>0</v>
      </c>
      <c r="E127" s="85">
        <f>SUM(E128:E130)</f>
        <v>0</v>
      </c>
      <c r="F127" s="264">
        <f t="shared" si="121"/>
        <v>0</v>
      </c>
      <c r="G127" s="263">
        <f>SUM(G128:G130)</f>
        <v>3</v>
      </c>
      <c r="H127" s="248">
        <f>SUM(H128:H130)</f>
        <v>0</v>
      </c>
      <c r="I127" s="85">
        <f>SUM(I128:I130)</f>
        <v>0</v>
      </c>
      <c r="J127" s="264">
        <f t="shared" si="122"/>
        <v>0</v>
      </c>
      <c r="K127" s="263">
        <f>SUM(K128:K130)</f>
        <v>3</v>
      </c>
      <c r="L127" s="248">
        <f>SUM(L128:L130)</f>
        <v>0</v>
      </c>
      <c r="M127" s="85">
        <f>SUM(M128:M130)</f>
        <v>0</v>
      </c>
      <c r="N127" s="264">
        <f t="shared" si="123"/>
        <v>0</v>
      </c>
      <c r="O127" s="263">
        <f>SUM(O128:O130)</f>
        <v>0</v>
      </c>
      <c r="P127" s="248">
        <f>SUM(P128:P130)</f>
        <v>0</v>
      </c>
      <c r="Q127" s="85">
        <f>SUM(Q128:Q130)</f>
        <v>0</v>
      </c>
      <c r="R127" s="264">
        <f t="shared" si="124"/>
        <v>0</v>
      </c>
      <c r="S127" s="263">
        <f>SUM(S128:S130)</f>
        <v>0</v>
      </c>
      <c r="T127" s="248">
        <f>SUM(T128:T130)</f>
        <v>0</v>
      </c>
      <c r="U127" s="85">
        <f>SUM(U128:U130)</f>
        <v>0</v>
      </c>
      <c r="V127" s="264">
        <f t="shared" si="125"/>
        <v>0</v>
      </c>
      <c r="W127" s="263">
        <f>SUM(W128:W130)</f>
        <v>0</v>
      </c>
      <c r="X127" s="248">
        <f>SUM(X128:X130)</f>
        <v>0</v>
      </c>
      <c r="Y127" s="85">
        <f>SUM(Y128:Y130)</f>
        <v>0</v>
      </c>
      <c r="Z127" s="264">
        <f t="shared" si="126"/>
        <v>0</v>
      </c>
      <c r="AA127" s="263">
        <f>SUM(AA128:AA130)</f>
        <v>0</v>
      </c>
      <c r="AB127" s="248">
        <f>SUM(AB128:AB130)</f>
        <v>0</v>
      </c>
      <c r="AC127" s="85">
        <f>SUM(AC128:AC130)</f>
        <v>0</v>
      </c>
      <c r="AD127" s="264">
        <f t="shared" si="127"/>
        <v>0</v>
      </c>
      <c r="AE127" s="263">
        <f>SUM(AE128:AE130)</f>
        <v>0</v>
      </c>
      <c r="AF127" s="248">
        <f>SUM(AF128:AF130)</f>
        <v>0</v>
      </c>
      <c r="AG127" s="85">
        <f>SUM(AG128:AG130)</f>
        <v>0</v>
      </c>
      <c r="AH127" s="264">
        <f t="shared" si="128"/>
        <v>0</v>
      </c>
      <c r="AI127" s="263">
        <f>SUM(AI128:AI130)</f>
        <v>0</v>
      </c>
      <c r="AJ127" s="248">
        <f>SUM(AJ128:AJ130)</f>
        <v>0</v>
      </c>
      <c r="AK127" s="85">
        <f>SUM(AK128:AK130)</f>
        <v>0</v>
      </c>
      <c r="AL127" s="264">
        <f t="shared" si="129"/>
        <v>0</v>
      </c>
      <c r="AM127" s="263">
        <f>SUM(AM128:AM130)</f>
        <v>0</v>
      </c>
      <c r="AN127" s="248">
        <f>SUM(AN128:AN130)</f>
        <v>0</v>
      </c>
      <c r="AO127" s="85">
        <f>SUM(AO128:AO130)</f>
        <v>0</v>
      </c>
      <c r="AP127" s="264">
        <f t="shared" si="130"/>
        <v>0</v>
      </c>
      <c r="AQ127" s="263">
        <f>SUM(AQ128:AQ130)</f>
        <v>0</v>
      </c>
      <c r="AR127" s="248">
        <f>SUM(AR128:AR130)</f>
        <v>0</v>
      </c>
      <c r="AS127" s="85">
        <f>SUM(AS128:AS130)</f>
        <v>0</v>
      </c>
      <c r="AT127" s="264">
        <f t="shared" si="131"/>
        <v>0</v>
      </c>
      <c r="AU127" s="263">
        <f>SUM(AU128:AU130)</f>
        <v>0</v>
      </c>
      <c r="AV127" s="248">
        <f>SUM(AV128:AV130)</f>
        <v>0</v>
      </c>
      <c r="AW127" s="85">
        <f>SUM(AW128:AW130)</f>
        <v>0</v>
      </c>
      <c r="AX127" s="283">
        <f t="shared" si="132"/>
        <v>0</v>
      </c>
      <c r="AY127" s="391">
        <f t="shared" si="117"/>
        <v>9</v>
      </c>
      <c r="AZ127" s="392">
        <f t="shared" si="118"/>
        <v>0</v>
      </c>
      <c r="BA127" s="392">
        <f t="shared" si="119"/>
        <v>0</v>
      </c>
      <c r="BB127" s="402">
        <f t="shared" si="120"/>
        <v>0</v>
      </c>
      <c r="BC127" s="197"/>
      <c r="BD127" s="195"/>
    </row>
    <row r="128" spans="2:56" ht="14.1" customHeight="1" outlineLevel="1">
      <c r="B128" s="364" t="s">
        <v>156</v>
      </c>
      <c r="C128" s="259">
        <v>1</v>
      </c>
      <c r="D128" s="249">
        <v>0</v>
      </c>
      <c r="E128" s="83">
        <v>0</v>
      </c>
      <c r="F128" s="266">
        <f t="shared" si="121"/>
        <v>0</v>
      </c>
      <c r="G128" s="259">
        <v>1</v>
      </c>
      <c r="H128" s="249">
        <v>0</v>
      </c>
      <c r="I128" s="83">
        <v>0</v>
      </c>
      <c r="J128" s="266">
        <f t="shared" si="122"/>
        <v>0</v>
      </c>
      <c r="K128" s="259">
        <v>1</v>
      </c>
      <c r="L128" s="249">
        <v>0</v>
      </c>
      <c r="M128" s="83">
        <v>0</v>
      </c>
      <c r="N128" s="266">
        <f t="shared" si="123"/>
        <v>0</v>
      </c>
      <c r="O128" s="259"/>
      <c r="P128" s="249"/>
      <c r="Q128" s="83"/>
      <c r="R128" s="266">
        <f t="shared" si="124"/>
        <v>0</v>
      </c>
      <c r="S128" s="259"/>
      <c r="T128" s="249"/>
      <c r="U128" s="83"/>
      <c r="V128" s="266">
        <f t="shared" si="125"/>
        <v>0</v>
      </c>
      <c r="W128" s="259"/>
      <c r="X128" s="249"/>
      <c r="Y128" s="83"/>
      <c r="Z128" s="266">
        <f t="shared" si="126"/>
        <v>0</v>
      </c>
      <c r="AA128" s="259"/>
      <c r="AB128" s="249"/>
      <c r="AC128" s="83"/>
      <c r="AD128" s="266">
        <f t="shared" si="127"/>
        <v>0</v>
      </c>
      <c r="AE128" s="259"/>
      <c r="AF128" s="249"/>
      <c r="AG128" s="83"/>
      <c r="AH128" s="266">
        <f t="shared" si="128"/>
        <v>0</v>
      </c>
      <c r="AI128" s="259"/>
      <c r="AJ128" s="249"/>
      <c r="AK128" s="83"/>
      <c r="AL128" s="266">
        <f t="shared" si="129"/>
        <v>0</v>
      </c>
      <c r="AM128" s="259"/>
      <c r="AN128" s="249"/>
      <c r="AO128" s="83"/>
      <c r="AP128" s="266">
        <f t="shared" si="130"/>
        <v>0</v>
      </c>
      <c r="AQ128" s="259"/>
      <c r="AR128" s="249"/>
      <c r="AS128" s="83"/>
      <c r="AT128" s="266">
        <f t="shared" si="131"/>
        <v>0</v>
      </c>
      <c r="AU128" s="259"/>
      <c r="AV128" s="249"/>
      <c r="AW128" s="83"/>
      <c r="AX128" s="284">
        <f t="shared" si="132"/>
        <v>0</v>
      </c>
      <c r="AY128" s="393">
        <f t="shared" si="117"/>
        <v>3</v>
      </c>
      <c r="AZ128" s="394">
        <f t="shared" si="118"/>
        <v>0</v>
      </c>
      <c r="BA128" s="394">
        <f t="shared" si="119"/>
        <v>0</v>
      </c>
      <c r="BB128" s="405">
        <f t="shared" si="120"/>
        <v>0</v>
      </c>
      <c r="BC128" s="197"/>
      <c r="BD128" s="195"/>
    </row>
    <row r="129" spans="2:56" ht="14.1" customHeight="1" outlineLevel="1">
      <c r="B129" s="364" t="s">
        <v>161</v>
      </c>
      <c r="C129" s="259">
        <v>1</v>
      </c>
      <c r="D129" s="249">
        <v>0</v>
      </c>
      <c r="E129" s="83">
        <v>0</v>
      </c>
      <c r="F129" s="266">
        <f t="shared" si="121"/>
        <v>0</v>
      </c>
      <c r="G129" s="259">
        <v>1</v>
      </c>
      <c r="H129" s="249">
        <v>0</v>
      </c>
      <c r="I129" s="83">
        <v>0</v>
      </c>
      <c r="J129" s="266">
        <f t="shared" si="122"/>
        <v>0</v>
      </c>
      <c r="K129" s="259">
        <v>1</v>
      </c>
      <c r="L129" s="249">
        <v>0</v>
      </c>
      <c r="M129" s="83">
        <v>0</v>
      </c>
      <c r="N129" s="266">
        <f t="shared" si="123"/>
        <v>0</v>
      </c>
      <c r="O129" s="259"/>
      <c r="P129" s="249"/>
      <c r="Q129" s="83"/>
      <c r="R129" s="266">
        <f t="shared" si="124"/>
        <v>0</v>
      </c>
      <c r="S129" s="259"/>
      <c r="T129" s="249"/>
      <c r="U129" s="83"/>
      <c r="V129" s="266">
        <f t="shared" si="125"/>
        <v>0</v>
      </c>
      <c r="W129" s="259"/>
      <c r="X129" s="249"/>
      <c r="Y129" s="83"/>
      <c r="Z129" s="266">
        <f t="shared" si="126"/>
        <v>0</v>
      </c>
      <c r="AA129" s="259"/>
      <c r="AB129" s="249"/>
      <c r="AC129" s="83"/>
      <c r="AD129" s="266">
        <f t="shared" si="127"/>
        <v>0</v>
      </c>
      <c r="AE129" s="259"/>
      <c r="AF129" s="249"/>
      <c r="AG129" s="83"/>
      <c r="AH129" s="266">
        <f t="shared" si="128"/>
        <v>0</v>
      </c>
      <c r="AI129" s="259"/>
      <c r="AJ129" s="249"/>
      <c r="AK129" s="83"/>
      <c r="AL129" s="266">
        <f t="shared" si="129"/>
        <v>0</v>
      </c>
      <c r="AM129" s="259"/>
      <c r="AN129" s="249"/>
      <c r="AO129" s="83"/>
      <c r="AP129" s="266">
        <f t="shared" si="130"/>
        <v>0</v>
      </c>
      <c r="AQ129" s="259"/>
      <c r="AR129" s="249"/>
      <c r="AS129" s="83"/>
      <c r="AT129" s="266">
        <f t="shared" si="131"/>
        <v>0</v>
      </c>
      <c r="AU129" s="259"/>
      <c r="AV129" s="249"/>
      <c r="AW129" s="83"/>
      <c r="AX129" s="284">
        <f t="shared" si="132"/>
        <v>0</v>
      </c>
      <c r="AY129" s="393">
        <f t="shared" si="117"/>
        <v>3</v>
      </c>
      <c r="AZ129" s="394">
        <f t="shared" si="118"/>
        <v>0</v>
      </c>
      <c r="BA129" s="394">
        <f t="shared" si="119"/>
        <v>0</v>
      </c>
      <c r="BB129" s="405">
        <f t="shared" si="120"/>
        <v>0</v>
      </c>
      <c r="BC129" s="197"/>
      <c r="BD129" s="195"/>
    </row>
    <row r="130" spans="2:56" ht="14.1" customHeight="1" outlineLevel="1">
      <c r="B130" s="364" t="s">
        <v>191</v>
      </c>
      <c r="C130" s="259">
        <v>1</v>
      </c>
      <c r="D130" s="249">
        <v>0</v>
      </c>
      <c r="E130" s="83">
        <v>0</v>
      </c>
      <c r="F130" s="266">
        <f t="shared" si="121"/>
        <v>0</v>
      </c>
      <c r="G130" s="259">
        <v>1</v>
      </c>
      <c r="H130" s="249">
        <v>0</v>
      </c>
      <c r="I130" s="83">
        <v>0</v>
      </c>
      <c r="J130" s="266">
        <f t="shared" si="122"/>
        <v>0</v>
      </c>
      <c r="K130" s="259">
        <v>1</v>
      </c>
      <c r="L130" s="249">
        <v>0</v>
      </c>
      <c r="M130" s="83">
        <v>0</v>
      </c>
      <c r="N130" s="266">
        <f t="shared" si="123"/>
        <v>0</v>
      </c>
      <c r="O130" s="259"/>
      <c r="P130" s="249"/>
      <c r="Q130" s="83"/>
      <c r="R130" s="266">
        <f t="shared" si="124"/>
        <v>0</v>
      </c>
      <c r="S130" s="259"/>
      <c r="T130" s="249"/>
      <c r="U130" s="83"/>
      <c r="V130" s="266">
        <f t="shared" si="125"/>
        <v>0</v>
      </c>
      <c r="W130" s="259"/>
      <c r="X130" s="249"/>
      <c r="Y130" s="83"/>
      <c r="Z130" s="266">
        <f t="shared" si="126"/>
        <v>0</v>
      </c>
      <c r="AA130" s="259"/>
      <c r="AB130" s="249"/>
      <c r="AC130" s="83"/>
      <c r="AD130" s="266">
        <f t="shared" si="127"/>
        <v>0</v>
      </c>
      <c r="AE130" s="259"/>
      <c r="AF130" s="249"/>
      <c r="AG130" s="83"/>
      <c r="AH130" s="266">
        <f t="shared" si="128"/>
        <v>0</v>
      </c>
      <c r="AI130" s="259"/>
      <c r="AJ130" s="249"/>
      <c r="AK130" s="83"/>
      <c r="AL130" s="266">
        <f t="shared" si="129"/>
        <v>0</v>
      </c>
      <c r="AM130" s="259"/>
      <c r="AN130" s="249"/>
      <c r="AO130" s="83"/>
      <c r="AP130" s="266">
        <f t="shared" si="130"/>
        <v>0</v>
      </c>
      <c r="AQ130" s="259"/>
      <c r="AR130" s="249"/>
      <c r="AS130" s="83"/>
      <c r="AT130" s="266">
        <f t="shared" si="131"/>
        <v>0</v>
      </c>
      <c r="AU130" s="259"/>
      <c r="AV130" s="249"/>
      <c r="AW130" s="83"/>
      <c r="AX130" s="284">
        <f t="shared" si="132"/>
        <v>0</v>
      </c>
      <c r="AY130" s="393">
        <f t="shared" si="117"/>
        <v>3</v>
      </c>
      <c r="AZ130" s="394">
        <f t="shared" si="118"/>
        <v>0</v>
      </c>
      <c r="BA130" s="394">
        <f t="shared" si="119"/>
        <v>0</v>
      </c>
      <c r="BB130" s="405">
        <f t="shared" si="120"/>
        <v>0</v>
      </c>
      <c r="BC130" s="197"/>
      <c r="BD130" s="195"/>
    </row>
    <row r="131" spans="2:56" s="119" customFormat="1" ht="14.1" customHeight="1" outlineLevel="1">
      <c r="B131" s="356" t="s">
        <v>60</v>
      </c>
      <c r="C131" s="257">
        <f>SUM(C132:C133)</f>
        <v>1</v>
      </c>
      <c r="D131" s="245">
        <f>SUM(D132:D133)</f>
        <v>0</v>
      </c>
      <c r="E131" s="134">
        <f>SUM(E132:E133)</f>
        <v>0</v>
      </c>
      <c r="F131" s="258">
        <f t="shared" si="121"/>
        <v>0</v>
      </c>
      <c r="G131" s="257">
        <f>SUM(G132:G133)</f>
        <v>1</v>
      </c>
      <c r="H131" s="245">
        <f>SUM(H132:H133)</f>
        <v>0</v>
      </c>
      <c r="I131" s="134">
        <f>SUM(I132:I133)</f>
        <v>0</v>
      </c>
      <c r="J131" s="258">
        <f t="shared" si="122"/>
        <v>0</v>
      </c>
      <c r="K131" s="257">
        <f>SUM(K132:K133)</f>
        <v>1</v>
      </c>
      <c r="L131" s="245">
        <f>SUM(L132:L133)</f>
        <v>0</v>
      </c>
      <c r="M131" s="134">
        <f>SUM(M132:M133)</f>
        <v>0</v>
      </c>
      <c r="N131" s="258">
        <f t="shared" si="123"/>
        <v>0</v>
      </c>
      <c r="O131" s="257">
        <f>SUM(O132:O133)</f>
        <v>0</v>
      </c>
      <c r="P131" s="245">
        <f>SUM(P132:P133)</f>
        <v>0</v>
      </c>
      <c r="Q131" s="134">
        <f>SUM(Q132:Q133)</f>
        <v>0</v>
      </c>
      <c r="R131" s="258">
        <f t="shared" si="124"/>
        <v>0</v>
      </c>
      <c r="S131" s="257">
        <f>SUM(S132:S133)</f>
        <v>0</v>
      </c>
      <c r="T131" s="245">
        <f>SUM(T132:T133)</f>
        <v>0</v>
      </c>
      <c r="U131" s="134">
        <f>SUM(U132:U133)</f>
        <v>0</v>
      </c>
      <c r="V131" s="258">
        <f t="shared" si="125"/>
        <v>0</v>
      </c>
      <c r="W131" s="257">
        <f>SUM(W132:W133)</f>
        <v>0</v>
      </c>
      <c r="X131" s="245">
        <f>SUM(X132:X133)</f>
        <v>0</v>
      </c>
      <c r="Y131" s="134">
        <f>SUM(Y132:Y133)</f>
        <v>0</v>
      </c>
      <c r="Z131" s="258">
        <f t="shared" si="126"/>
        <v>0</v>
      </c>
      <c r="AA131" s="257">
        <f>SUM(AA132:AA133)</f>
        <v>0</v>
      </c>
      <c r="AB131" s="245">
        <f>SUM(AB132:AB133)</f>
        <v>0</v>
      </c>
      <c r="AC131" s="134">
        <f>SUM(AC132:AC133)</f>
        <v>0</v>
      </c>
      <c r="AD131" s="258">
        <f t="shared" si="127"/>
        <v>0</v>
      </c>
      <c r="AE131" s="257">
        <f>SUM(AE132:AE133)</f>
        <v>0</v>
      </c>
      <c r="AF131" s="245">
        <f>SUM(AF132:AF133)</f>
        <v>0</v>
      </c>
      <c r="AG131" s="134">
        <f>SUM(AG132:AG133)</f>
        <v>0</v>
      </c>
      <c r="AH131" s="258">
        <f t="shared" si="128"/>
        <v>0</v>
      </c>
      <c r="AI131" s="257">
        <f>SUM(AI132:AI133)</f>
        <v>0</v>
      </c>
      <c r="AJ131" s="245">
        <f>SUM(AJ132:AJ133)</f>
        <v>0</v>
      </c>
      <c r="AK131" s="134">
        <f>SUM(AK132:AK133)</f>
        <v>0</v>
      </c>
      <c r="AL131" s="258">
        <f t="shared" si="129"/>
        <v>0</v>
      </c>
      <c r="AM131" s="257">
        <f>SUM(AM132:AM133)</f>
        <v>0</v>
      </c>
      <c r="AN131" s="245">
        <f>SUM(AN132:AN133)</f>
        <v>0</v>
      </c>
      <c r="AO131" s="134">
        <f>SUM(AO132:AO133)</f>
        <v>0</v>
      </c>
      <c r="AP131" s="258">
        <f t="shared" si="130"/>
        <v>0</v>
      </c>
      <c r="AQ131" s="257">
        <f>SUM(AQ132:AQ133)</f>
        <v>0</v>
      </c>
      <c r="AR131" s="245">
        <f>SUM(AR132:AR133)</f>
        <v>0</v>
      </c>
      <c r="AS131" s="134">
        <f>SUM(AS132:AS133)</f>
        <v>0</v>
      </c>
      <c r="AT131" s="258">
        <f t="shared" si="131"/>
        <v>0</v>
      </c>
      <c r="AU131" s="257">
        <f>SUM(AU132:AU133)</f>
        <v>0</v>
      </c>
      <c r="AV131" s="245">
        <f>SUM(AV132:AV133)</f>
        <v>0</v>
      </c>
      <c r="AW131" s="134">
        <f>SUM(AW132:AW133)</f>
        <v>0</v>
      </c>
      <c r="AX131" s="280">
        <f t="shared" si="132"/>
        <v>0</v>
      </c>
      <c r="AY131" s="391">
        <f t="shared" si="117"/>
        <v>3</v>
      </c>
      <c r="AZ131" s="392">
        <f t="shared" si="118"/>
        <v>0</v>
      </c>
      <c r="BA131" s="392">
        <f t="shared" si="119"/>
        <v>0</v>
      </c>
      <c r="BB131" s="402">
        <f t="shared" si="120"/>
        <v>0</v>
      </c>
      <c r="BC131" s="197"/>
      <c r="BD131" s="195"/>
    </row>
    <row r="132" spans="2:56" ht="14.1" customHeight="1" outlineLevel="1">
      <c r="B132" s="364" t="s">
        <v>174</v>
      </c>
      <c r="C132" s="259">
        <v>0</v>
      </c>
      <c r="D132" s="249">
        <v>0</v>
      </c>
      <c r="E132" s="83">
        <v>0</v>
      </c>
      <c r="F132" s="266">
        <f t="shared" si="121"/>
        <v>0</v>
      </c>
      <c r="G132" s="259">
        <v>0</v>
      </c>
      <c r="H132" s="249">
        <v>0</v>
      </c>
      <c r="I132" s="83">
        <v>0</v>
      </c>
      <c r="J132" s="266">
        <f t="shared" si="122"/>
        <v>0</v>
      </c>
      <c r="K132" s="259">
        <v>0</v>
      </c>
      <c r="L132" s="249">
        <v>0</v>
      </c>
      <c r="M132" s="83">
        <v>0</v>
      </c>
      <c r="N132" s="266">
        <f t="shared" si="123"/>
        <v>0</v>
      </c>
      <c r="O132" s="259"/>
      <c r="P132" s="249"/>
      <c r="Q132" s="83"/>
      <c r="R132" s="266">
        <f t="shared" si="124"/>
        <v>0</v>
      </c>
      <c r="S132" s="259"/>
      <c r="T132" s="249"/>
      <c r="U132" s="83"/>
      <c r="V132" s="266">
        <f t="shared" si="125"/>
        <v>0</v>
      </c>
      <c r="W132" s="259"/>
      <c r="X132" s="249"/>
      <c r="Y132" s="83"/>
      <c r="Z132" s="266">
        <f t="shared" si="126"/>
        <v>0</v>
      </c>
      <c r="AA132" s="259"/>
      <c r="AB132" s="249"/>
      <c r="AC132" s="83"/>
      <c r="AD132" s="266">
        <f t="shared" si="127"/>
        <v>0</v>
      </c>
      <c r="AE132" s="259"/>
      <c r="AF132" s="249"/>
      <c r="AG132" s="83"/>
      <c r="AH132" s="266">
        <f t="shared" si="128"/>
        <v>0</v>
      </c>
      <c r="AI132" s="259"/>
      <c r="AJ132" s="249"/>
      <c r="AK132" s="83"/>
      <c r="AL132" s="266">
        <f t="shared" si="129"/>
        <v>0</v>
      </c>
      <c r="AM132" s="259"/>
      <c r="AN132" s="249"/>
      <c r="AO132" s="83"/>
      <c r="AP132" s="266">
        <f t="shared" si="130"/>
        <v>0</v>
      </c>
      <c r="AQ132" s="259"/>
      <c r="AR132" s="249"/>
      <c r="AS132" s="83"/>
      <c r="AT132" s="266">
        <f t="shared" si="131"/>
        <v>0</v>
      </c>
      <c r="AU132" s="259"/>
      <c r="AV132" s="249"/>
      <c r="AW132" s="83"/>
      <c r="AX132" s="284">
        <f t="shared" si="132"/>
        <v>0</v>
      </c>
      <c r="AY132" s="393">
        <f t="shared" si="117"/>
        <v>0</v>
      </c>
      <c r="AZ132" s="394">
        <f t="shared" si="118"/>
        <v>0</v>
      </c>
      <c r="BA132" s="394">
        <f t="shared" si="119"/>
        <v>0</v>
      </c>
      <c r="BB132" s="405">
        <f t="shared" si="120"/>
        <v>0</v>
      </c>
      <c r="BC132" s="197"/>
      <c r="BD132" s="195"/>
    </row>
    <row r="133" spans="2:56" ht="14.1" customHeight="1" outlineLevel="1">
      <c r="B133" s="364" t="s">
        <v>157</v>
      </c>
      <c r="C133" s="259">
        <v>1</v>
      </c>
      <c r="D133" s="249">
        <v>0</v>
      </c>
      <c r="E133" s="83">
        <v>0</v>
      </c>
      <c r="F133" s="266">
        <f t="shared" si="121"/>
        <v>0</v>
      </c>
      <c r="G133" s="259">
        <v>1</v>
      </c>
      <c r="H133" s="249">
        <v>0</v>
      </c>
      <c r="I133" s="83">
        <v>0</v>
      </c>
      <c r="J133" s="266">
        <f t="shared" si="122"/>
        <v>0</v>
      </c>
      <c r="K133" s="259">
        <v>1</v>
      </c>
      <c r="L133" s="249">
        <v>0</v>
      </c>
      <c r="M133" s="83">
        <v>0</v>
      </c>
      <c r="N133" s="266">
        <f t="shared" si="123"/>
        <v>0</v>
      </c>
      <c r="O133" s="259"/>
      <c r="P133" s="249"/>
      <c r="Q133" s="83"/>
      <c r="R133" s="266">
        <f t="shared" si="124"/>
        <v>0</v>
      </c>
      <c r="S133" s="259"/>
      <c r="T133" s="249"/>
      <c r="U133" s="83"/>
      <c r="V133" s="266">
        <f t="shared" si="125"/>
        <v>0</v>
      </c>
      <c r="W133" s="259"/>
      <c r="X133" s="249"/>
      <c r="Y133" s="83"/>
      <c r="Z133" s="266">
        <f t="shared" si="126"/>
        <v>0</v>
      </c>
      <c r="AA133" s="259"/>
      <c r="AB133" s="249"/>
      <c r="AC133" s="83"/>
      <c r="AD133" s="266">
        <f t="shared" si="127"/>
        <v>0</v>
      </c>
      <c r="AE133" s="259"/>
      <c r="AF133" s="249"/>
      <c r="AG133" s="83"/>
      <c r="AH133" s="266">
        <f t="shared" si="128"/>
        <v>0</v>
      </c>
      <c r="AI133" s="259"/>
      <c r="AJ133" s="249"/>
      <c r="AK133" s="83"/>
      <c r="AL133" s="266">
        <f t="shared" si="129"/>
        <v>0</v>
      </c>
      <c r="AM133" s="259"/>
      <c r="AN133" s="249"/>
      <c r="AO133" s="83"/>
      <c r="AP133" s="266">
        <f t="shared" si="130"/>
        <v>0</v>
      </c>
      <c r="AQ133" s="259"/>
      <c r="AR133" s="249"/>
      <c r="AS133" s="83"/>
      <c r="AT133" s="266">
        <f t="shared" si="131"/>
        <v>0</v>
      </c>
      <c r="AU133" s="259"/>
      <c r="AV133" s="249"/>
      <c r="AW133" s="83"/>
      <c r="AX133" s="284">
        <f t="shared" si="132"/>
        <v>0</v>
      </c>
      <c r="AY133" s="393">
        <f t="shared" si="117"/>
        <v>3</v>
      </c>
      <c r="AZ133" s="394">
        <f t="shared" si="118"/>
        <v>0</v>
      </c>
      <c r="BA133" s="394">
        <f t="shared" si="119"/>
        <v>0</v>
      </c>
      <c r="BB133" s="405">
        <f t="shared" si="120"/>
        <v>0</v>
      </c>
      <c r="BC133" s="197"/>
      <c r="BD133" s="195"/>
    </row>
    <row r="134" spans="2:56" s="119" customFormat="1" ht="14.1" customHeight="1" outlineLevel="1">
      <c r="B134" s="361" t="s">
        <v>59</v>
      </c>
      <c r="C134" s="257">
        <f>SUM(C135:C136)</f>
        <v>1</v>
      </c>
      <c r="D134" s="245">
        <f>SUM(D135:D136)</f>
        <v>0</v>
      </c>
      <c r="E134" s="134">
        <f>SUM(E135:E136)</f>
        <v>0</v>
      </c>
      <c r="F134" s="258">
        <f t="shared" si="121"/>
        <v>0</v>
      </c>
      <c r="G134" s="257">
        <f>SUM(G135:G136)</f>
        <v>1</v>
      </c>
      <c r="H134" s="245">
        <f>SUM(H135:H136)</f>
        <v>0</v>
      </c>
      <c r="I134" s="134">
        <f>SUM(I135:I136)</f>
        <v>0</v>
      </c>
      <c r="J134" s="258">
        <f t="shared" si="122"/>
        <v>0</v>
      </c>
      <c r="K134" s="257">
        <f>SUM(K135:K136)</f>
        <v>1</v>
      </c>
      <c r="L134" s="245">
        <f>SUM(L135:L136)</f>
        <v>0</v>
      </c>
      <c r="M134" s="134">
        <f>SUM(M135:M136)</f>
        <v>0</v>
      </c>
      <c r="N134" s="258">
        <f t="shared" si="123"/>
        <v>0</v>
      </c>
      <c r="O134" s="257">
        <f>SUM(O135:O136)</f>
        <v>0</v>
      </c>
      <c r="P134" s="245">
        <f>SUM(P135:P136)</f>
        <v>0</v>
      </c>
      <c r="Q134" s="134">
        <f>SUM(Q135:Q136)</f>
        <v>0</v>
      </c>
      <c r="R134" s="258">
        <f t="shared" si="124"/>
        <v>0</v>
      </c>
      <c r="S134" s="257">
        <f>SUM(S135:S136)</f>
        <v>0</v>
      </c>
      <c r="T134" s="245">
        <f>SUM(T135:T136)</f>
        <v>0</v>
      </c>
      <c r="U134" s="134">
        <f>SUM(U135:U136)</f>
        <v>0</v>
      </c>
      <c r="V134" s="258">
        <f t="shared" si="125"/>
        <v>0</v>
      </c>
      <c r="W134" s="257">
        <f>SUM(W135:W136)</f>
        <v>0</v>
      </c>
      <c r="X134" s="245">
        <f>SUM(X135:X136)</f>
        <v>0</v>
      </c>
      <c r="Y134" s="134">
        <f>SUM(Y135:Y136)</f>
        <v>0</v>
      </c>
      <c r="Z134" s="258">
        <f t="shared" si="126"/>
        <v>0</v>
      </c>
      <c r="AA134" s="257">
        <f>SUM(AA135:AA136)</f>
        <v>0</v>
      </c>
      <c r="AB134" s="245">
        <f>SUM(AB135:AB136)</f>
        <v>0</v>
      </c>
      <c r="AC134" s="134">
        <f>SUM(AC135:AC136)</f>
        <v>0</v>
      </c>
      <c r="AD134" s="258">
        <f t="shared" si="127"/>
        <v>0</v>
      </c>
      <c r="AE134" s="257">
        <f>SUM(AE135:AE136)</f>
        <v>0</v>
      </c>
      <c r="AF134" s="245">
        <f>SUM(AF135:AF136)</f>
        <v>0</v>
      </c>
      <c r="AG134" s="134">
        <f>SUM(AG135:AG136)</f>
        <v>0</v>
      </c>
      <c r="AH134" s="258">
        <f t="shared" si="128"/>
        <v>0</v>
      </c>
      <c r="AI134" s="257">
        <f>SUM(AI135:AI136)</f>
        <v>0</v>
      </c>
      <c r="AJ134" s="245">
        <f>SUM(AJ135:AJ136)</f>
        <v>0</v>
      </c>
      <c r="AK134" s="134">
        <f>SUM(AK135:AK136)</f>
        <v>0</v>
      </c>
      <c r="AL134" s="258">
        <f t="shared" si="129"/>
        <v>0</v>
      </c>
      <c r="AM134" s="257">
        <f>SUM(AM135:AM136)</f>
        <v>0</v>
      </c>
      <c r="AN134" s="245">
        <f>SUM(AN135:AN136)</f>
        <v>0</v>
      </c>
      <c r="AO134" s="134">
        <f>SUM(AO135:AO136)</f>
        <v>0</v>
      </c>
      <c r="AP134" s="258">
        <f t="shared" si="130"/>
        <v>0</v>
      </c>
      <c r="AQ134" s="257">
        <f>SUM(AQ135:AQ136)</f>
        <v>0</v>
      </c>
      <c r="AR134" s="245">
        <f>SUM(AR135:AR136)</f>
        <v>0</v>
      </c>
      <c r="AS134" s="134">
        <f>SUM(AS135:AS136)</f>
        <v>0</v>
      </c>
      <c r="AT134" s="258">
        <f t="shared" si="131"/>
        <v>0</v>
      </c>
      <c r="AU134" s="257">
        <f>SUM(AU135:AU136)</f>
        <v>0</v>
      </c>
      <c r="AV134" s="245">
        <f>SUM(AV135:AV136)</f>
        <v>0</v>
      </c>
      <c r="AW134" s="134">
        <f>SUM(AW135:AW136)</f>
        <v>0</v>
      </c>
      <c r="AX134" s="280">
        <f t="shared" si="132"/>
        <v>0</v>
      </c>
      <c r="AY134" s="391">
        <f t="shared" si="117"/>
        <v>3</v>
      </c>
      <c r="AZ134" s="392">
        <f t="shared" si="118"/>
        <v>0</v>
      </c>
      <c r="BA134" s="392">
        <f t="shared" si="119"/>
        <v>0</v>
      </c>
      <c r="BB134" s="402">
        <f t="shared" si="120"/>
        <v>0</v>
      </c>
      <c r="BC134" s="197"/>
      <c r="BD134" s="195"/>
    </row>
    <row r="135" spans="2:56" ht="14.1" customHeight="1" outlineLevel="1">
      <c r="B135" s="362" t="s">
        <v>146</v>
      </c>
      <c r="C135" s="259">
        <v>1</v>
      </c>
      <c r="D135" s="249">
        <v>0</v>
      </c>
      <c r="E135" s="83">
        <v>0</v>
      </c>
      <c r="F135" s="266">
        <f t="shared" si="121"/>
        <v>0</v>
      </c>
      <c r="G135" s="259">
        <v>1</v>
      </c>
      <c r="H135" s="249">
        <v>0</v>
      </c>
      <c r="I135" s="83">
        <v>0</v>
      </c>
      <c r="J135" s="266">
        <f t="shared" si="122"/>
        <v>0</v>
      </c>
      <c r="K135" s="259">
        <v>1</v>
      </c>
      <c r="L135" s="249">
        <v>0</v>
      </c>
      <c r="M135" s="83">
        <v>0</v>
      </c>
      <c r="N135" s="266">
        <f t="shared" si="123"/>
        <v>0</v>
      </c>
      <c r="O135" s="259"/>
      <c r="P135" s="249"/>
      <c r="Q135" s="83"/>
      <c r="R135" s="266">
        <f t="shared" si="124"/>
        <v>0</v>
      </c>
      <c r="S135" s="259"/>
      <c r="T135" s="249"/>
      <c r="U135" s="83"/>
      <c r="V135" s="266">
        <f t="shared" si="125"/>
        <v>0</v>
      </c>
      <c r="W135" s="259"/>
      <c r="X135" s="249"/>
      <c r="Y135" s="83"/>
      <c r="Z135" s="266">
        <f t="shared" si="126"/>
        <v>0</v>
      </c>
      <c r="AA135" s="259"/>
      <c r="AB135" s="249"/>
      <c r="AC135" s="83"/>
      <c r="AD135" s="266">
        <f t="shared" si="127"/>
        <v>0</v>
      </c>
      <c r="AE135" s="259"/>
      <c r="AF135" s="249"/>
      <c r="AG135" s="83"/>
      <c r="AH135" s="266">
        <f t="shared" si="128"/>
        <v>0</v>
      </c>
      <c r="AI135" s="259"/>
      <c r="AJ135" s="249"/>
      <c r="AK135" s="83"/>
      <c r="AL135" s="266">
        <f t="shared" si="129"/>
        <v>0</v>
      </c>
      <c r="AM135" s="259"/>
      <c r="AN135" s="249"/>
      <c r="AO135" s="83"/>
      <c r="AP135" s="266">
        <f t="shared" si="130"/>
        <v>0</v>
      </c>
      <c r="AQ135" s="259"/>
      <c r="AR135" s="249"/>
      <c r="AS135" s="83"/>
      <c r="AT135" s="266">
        <f t="shared" si="131"/>
        <v>0</v>
      </c>
      <c r="AU135" s="259"/>
      <c r="AV135" s="249"/>
      <c r="AW135" s="83"/>
      <c r="AX135" s="284">
        <f t="shared" si="132"/>
        <v>0</v>
      </c>
      <c r="AY135" s="393">
        <f t="shared" si="117"/>
        <v>3</v>
      </c>
      <c r="AZ135" s="394">
        <f t="shared" si="118"/>
        <v>0</v>
      </c>
      <c r="BA135" s="394">
        <f t="shared" si="119"/>
        <v>0</v>
      </c>
      <c r="BB135" s="405">
        <f t="shared" si="120"/>
        <v>0</v>
      </c>
      <c r="BC135" s="197"/>
      <c r="BD135" s="195"/>
    </row>
    <row r="136" spans="2:56" ht="14.1" customHeight="1" outlineLevel="1">
      <c r="B136" s="362" t="s">
        <v>169</v>
      </c>
      <c r="C136" s="259">
        <v>0</v>
      </c>
      <c r="D136" s="249">
        <v>0</v>
      </c>
      <c r="E136" s="83">
        <v>0</v>
      </c>
      <c r="F136" s="266">
        <f t="shared" si="121"/>
        <v>0</v>
      </c>
      <c r="G136" s="259">
        <v>0</v>
      </c>
      <c r="H136" s="249">
        <v>0</v>
      </c>
      <c r="I136" s="83">
        <v>0</v>
      </c>
      <c r="J136" s="266">
        <f t="shared" si="122"/>
        <v>0</v>
      </c>
      <c r="K136" s="259">
        <v>0</v>
      </c>
      <c r="L136" s="249">
        <v>0</v>
      </c>
      <c r="M136" s="83">
        <v>0</v>
      </c>
      <c r="N136" s="266">
        <f t="shared" si="123"/>
        <v>0</v>
      </c>
      <c r="O136" s="259"/>
      <c r="P136" s="249"/>
      <c r="Q136" s="83"/>
      <c r="R136" s="266">
        <f t="shared" si="124"/>
        <v>0</v>
      </c>
      <c r="S136" s="259"/>
      <c r="T136" s="249"/>
      <c r="U136" s="83"/>
      <c r="V136" s="266">
        <f t="shared" si="125"/>
        <v>0</v>
      </c>
      <c r="W136" s="259"/>
      <c r="X136" s="249"/>
      <c r="Y136" s="83"/>
      <c r="Z136" s="266">
        <f t="shared" si="126"/>
        <v>0</v>
      </c>
      <c r="AA136" s="259"/>
      <c r="AB136" s="249"/>
      <c r="AC136" s="83"/>
      <c r="AD136" s="266">
        <f t="shared" si="127"/>
        <v>0</v>
      </c>
      <c r="AE136" s="259"/>
      <c r="AF136" s="249"/>
      <c r="AG136" s="83"/>
      <c r="AH136" s="266">
        <f t="shared" si="128"/>
        <v>0</v>
      </c>
      <c r="AI136" s="259"/>
      <c r="AJ136" s="249"/>
      <c r="AK136" s="83"/>
      <c r="AL136" s="266">
        <f t="shared" si="129"/>
        <v>0</v>
      </c>
      <c r="AM136" s="259"/>
      <c r="AN136" s="249"/>
      <c r="AO136" s="83"/>
      <c r="AP136" s="266">
        <f t="shared" si="130"/>
        <v>0</v>
      </c>
      <c r="AQ136" s="259"/>
      <c r="AR136" s="249"/>
      <c r="AS136" s="83"/>
      <c r="AT136" s="266">
        <f t="shared" si="131"/>
        <v>0</v>
      </c>
      <c r="AU136" s="259"/>
      <c r="AV136" s="249"/>
      <c r="AW136" s="83"/>
      <c r="AX136" s="284">
        <f t="shared" si="132"/>
        <v>0</v>
      </c>
      <c r="AY136" s="393">
        <f t="shared" si="117"/>
        <v>0</v>
      </c>
      <c r="AZ136" s="394">
        <f t="shared" si="118"/>
        <v>0</v>
      </c>
      <c r="BA136" s="394">
        <f t="shared" si="119"/>
        <v>0</v>
      </c>
      <c r="BB136" s="405">
        <f t="shared" si="120"/>
        <v>0</v>
      </c>
      <c r="BC136" s="197"/>
      <c r="BD136" s="195"/>
    </row>
    <row r="137" spans="2:56" s="119" customFormat="1" ht="14.1" customHeight="1" outlineLevel="1">
      <c r="B137" s="356" t="s">
        <v>58</v>
      </c>
      <c r="C137" s="257">
        <f>SUM(C138:C139)</f>
        <v>2</v>
      </c>
      <c r="D137" s="245">
        <f>SUM(D138:D139)</f>
        <v>0</v>
      </c>
      <c r="E137" s="134">
        <f>SUM(E138:E139)</f>
        <v>0</v>
      </c>
      <c r="F137" s="258">
        <f t="shared" si="121"/>
        <v>0</v>
      </c>
      <c r="G137" s="257">
        <f>SUM(G138:G139)</f>
        <v>2</v>
      </c>
      <c r="H137" s="245">
        <f>SUM(H138:H139)</f>
        <v>0</v>
      </c>
      <c r="I137" s="134">
        <f>SUM(I138:I139)</f>
        <v>0</v>
      </c>
      <c r="J137" s="258">
        <f t="shared" si="122"/>
        <v>0</v>
      </c>
      <c r="K137" s="257">
        <f>SUM(K138:K139)</f>
        <v>2</v>
      </c>
      <c r="L137" s="245">
        <f>SUM(L138:L139)</f>
        <v>1</v>
      </c>
      <c r="M137" s="134">
        <f>SUM(M138:M139)</f>
        <v>1</v>
      </c>
      <c r="N137" s="258">
        <f t="shared" si="123"/>
        <v>1</v>
      </c>
      <c r="O137" s="257">
        <f>SUM(O138:O139)</f>
        <v>0</v>
      </c>
      <c r="P137" s="245">
        <f>SUM(P138:P139)</f>
        <v>0</v>
      </c>
      <c r="Q137" s="134">
        <f>SUM(Q138:Q139)</f>
        <v>0</v>
      </c>
      <c r="R137" s="258">
        <f t="shared" si="124"/>
        <v>0</v>
      </c>
      <c r="S137" s="257">
        <f>SUM(S138:S139)</f>
        <v>0</v>
      </c>
      <c r="T137" s="245">
        <f>SUM(T138:T139)</f>
        <v>0</v>
      </c>
      <c r="U137" s="134">
        <f>SUM(U138:U139)</f>
        <v>0</v>
      </c>
      <c r="V137" s="258">
        <f t="shared" si="125"/>
        <v>0</v>
      </c>
      <c r="W137" s="257">
        <f>SUM(W138:W139)</f>
        <v>0</v>
      </c>
      <c r="X137" s="245">
        <f>SUM(X138:X139)</f>
        <v>0</v>
      </c>
      <c r="Y137" s="134">
        <f>SUM(Y138:Y139)</f>
        <v>0</v>
      </c>
      <c r="Z137" s="258">
        <f t="shared" si="126"/>
        <v>0</v>
      </c>
      <c r="AA137" s="257">
        <f>SUM(AA138:AA139)</f>
        <v>0</v>
      </c>
      <c r="AB137" s="245">
        <f>SUM(AB138:AB139)</f>
        <v>0</v>
      </c>
      <c r="AC137" s="134">
        <f>SUM(AC138:AC139)</f>
        <v>0</v>
      </c>
      <c r="AD137" s="258">
        <f t="shared" si="127"/>
        <v>0</v>
      </c>
      <c r="AE137" s="257">
        <f>SUM(AE138:AE139)</f>
        <v>0</v>
      </c>
      <c r="AF137" s="245">
        <f>SUM(AF138:AF139)</f>
        <v>0</v>
      </c>
      <c r="AG137" s="134">
        <f>SUM(AG138:AG139)</f>
        <v>0</v>
      </c>
      <c r="AH137" s="258">
        <f t="shared" si="128"/>
        <v>0</v>
      </c>
      <c r="AI137" s="257">
        <f>SUM(AI138:AI139)</f>
        <v>0</v>
      </c>
      <c r="AJ137" s="245">
        <f>SUM(AJ138:AJ139)</f>
        <v>0</v>
      </c>
      <c r="AK137" s="134">
        <f>SUM(AK138:AK139)</f>
        <v>0</v>
      </c>
      <c r="AL137" s="258">
        <f t="shared" si="129"/>
        <v>0</v>
      </c>
      <c r="AM137" s="257">
        <f>SUM(AM138:AM139)</f>
        <v>0</v>
      </c>
      <c r="AN137" s="245">
        <f>SUM(AN138:AN139)</f>
        <v>0</v>
      </c>
      <c r="AO137" s="134">
        <f>SUM(AO138:AO139)</f>
        <v>0</v>
      </c>
      <c r="AP137" s="258">
        <f t="shared" si="130"/>
        <v>0</v>
      </c>
      <c r="AQ137" s="257">
        <f>SUM(AQ138:AQ139)</f>
        <v>0</v>
      </c>
      <c r="AR137" s="245">
        <f>SUM(AR138:AR139)</f>
        <v>0</v>
      </c>
      <c r="AS137" s="134">
        <f>SUM(AS138:AS139)</f>
        <v>0</v>
      </c>
      <c r="AT137" s="258">
        <f t="shared" si="131"/>
        <v>0</v>
      </c>
      <c r="AU137" s="257">
        <f>SUM(AU138:AU139)</f>
        <v>0</v>
      </c>
      <c r="AV137" s="245">
        <f>SUM(AV138:AV139)</f>
        <v>0</v>
      </c>
      <c r="AW137" s="134">
        <f>SUM(AW138:AW139)</f>
        <v>0</v>
      </c>
      <c r="AX137" s="280">
        <f t="shared" si="132"/>
        <v>0</v>
      </c>
      <c r="AY137" s="391">
        <f t="shared" si="117"/>
        <v>6</v>
      </c>
      <c r="AZ137" s="392">
        <f t="shared" si="118"/>
        <v>1</v>
      </c>
      <c r="BA137" s="392">
        <f t="shared" si="119"/>
        <v>1</v>
      </c>
      <c r="BB137" s="402">
        <f t="shared" si="120"/>
        <v>1</v>
      </c>
      <c r="BC137" s="197"/>
      <c r="BD137" s="195"/>
    </row>
    <row r="138" spans="2:56" ht="14.1" customHeight="1" outlineLevel="1">
      <c r="B138" s="366" t="s">
        <v>170</v>
      </c>
      <c r="C138" s="259">
        <v>0</v>
      </c>
      <c r="D138" s="249">
        <v>0</v>
      </c>
      <c r="E138" s="83">
        <v>0</v>
      </c>
      <c r="F138" s="266">
        <f t="shared" si="121"/>
        <v>0</v>
      </c>
      <c r="G138" s="259">
        <v>0</v>
      </c>
      <c r="H138" s="249">
        <v>0</v>
      </c>
      <c r="I138" s="83">
        <v>0</v>
      </c>
      <c r="J138" s="266">
        <f t="shared" si="122"/>
        <v>0</v>
      </c>
      <c r="K138" s="259">
        <v>0</v>
      </c>
      <c r="L138" s="249">
        <v>0</v>
      </c>
      <c r="M138" s="83">
        <v>0</v>
      </c>
      <c r="N138" s="266">
        <f t="shared" si="123"/>
        <v>0</v>
      </c>
      <c r="O138" s="259"/>
      <c r="P138" s="249"/>
      <c r="Q138" s="83"/>
      <c r="R138" s="266">
        <f t="shared" si="124"/>
        <v>0</v>
      </c>
      <c r="S138" s="259"/>
      <c r="T138" s="249"/>
      <c r="U138" s="83"/>
      <c r="V138" s="266">
        <f t="shared" si="125"/>
        <v>0</v>
      </c>
      <c r="W138" s="259"/>
      <c r="X138" s="249"/>
      <c r="Y138" s="83"/>
      <c r="Z138" s="266">
        <f t="shared" si="126"/>
        <v>0</v>
      </c>
      <c r="AA138" s="259"/>
      <c r="AB138" s="249"/>
      <c r="AC138" s="83"/>
      <c r="AD138" s="266">
        <f t="shared" si="127"/>
        <v>0</v>
      </c>
      <c r="AE138" s="259"/>
      <c r="AF138" s="249"/>
      <c r="AG138" s="83"/>
      <c r="AH138" s="266">
        <f t="shared" si="128"/>
        <v>0</v>
      </c>
      <c r="AI138" s="259"/>
      <c r="AJ138" s="249"/>
      <c r="AK138" s="83"/>
      <c r="AL138" s="266">
        <f t="shared" si="129"/>
        <v>0</v>
      </c>
      <c r="AM138" s="259"/>
      <c r="AN138" s="249"/>
      <c r="AO138" s="83"/>
      <c r="AP138" s="266">
        <f t="shared" si="130"/>
        <v>0</v>
      </c>
      <c r="AQ138" s="259"/>
      <c r="AR138" s="249"/>
      <c r="AS138" s="83"/>
      <c r="AT138" s="266">
        <f t="shared" si="131"/>
        <v>0</v>
      </c>
      <c r="AU138" s="259"/>
      <c r="AV138" s="249"/>
      <c r="AW138" s="83"/>
      <c r="AX138" s="284">
        <f t="shared" si="132"/>
        <v>0</v>
      </c>
      <c r="AY138" s="393">
        <f t="shared" si="117"/>
        <v>0</v>
      </c>
      <c r="AZ138" s="394">
        <f t="shared" si="118"/>
        <v>0</v>
      </c>
      <c r="BA138" s="394">
        <f t="shared" si="119"/>
        <v>0</v>
      </c>
      <c r="BB138" s="405">
        <f t="shared" si="120"/>
        <v>0</v>
      </c>
      <c r="BC138" s="197"/>
      <c r="BD138" s="195"/>
    </row>
    <row r="139" spans="2:56" ht="14.1" customHeight="1" outlineLevel="1">
      <c r="B139" s="364" t="s">
        <v>164</v>
      </c>
      <c r="C139" s="259">
        <v>2</v>
      </c>
      <c r="D139" s="249">
        <v>0</v>
      </c>
      <c r="E139" s="83">
        <v>0</v>
      </c>
      <c r="F139" s="266">
        <f t="shared" si="121"/>
        <v>0</v>
      </c>
      <c r="G139" s="259">
        <v>2</v>
      </c>
      <c r="H139" s="249">
        <v>0</v>
      </c>
      <c r="I139" s="83">
        <v>0</v>
      </c>
      <c r="J139" s="266">
        <f t="shared" si="122"/>
        <v>0</v>
      </c>
      <c r="K139" s="259">
        <v>2</v>
      </c>
      <c r="L139" s="249">
        <v>1</v>
      </c>
      <c r="M139" s="83">
        <v>1</v>
      </c>
      <c r="N139" s="266">
        <f t="shared" si="123"/>
        <v>1</v>
      </c>
      <c r="O139" s="259"/>
      <c r="P139" s="249"/>
      <c r="Q139" s="83"/>
      <c r="R139" s="266">
        <f t="shared" si="124"/>
        <v>0</v>
      </c>
      <c r="S139" s="259"/>
      <c r="T139" s="249"/>
      <c r="U139" s="83"/>
      <c r="V139" s="266">
        <f t="shared" si="125"/>
        <v>0</v>
      </c>
      <c r="W139" s="259"/>
      <c r="X139" s="249"/>
      <c r="Y139" s="83"/>
      <c r="Z139" s="266">
        <f t="shared" si="126"/>
        <v>0</v>
      </c>
      <c r="AA139" s="259"/>
      <c r="AB139" s="249"/>
      <c r="AC139" s="83"/>
      <c r="AD139" s="266">
        <f t="shared" si="127"/>
        <v>0</v>
      </c>
      <c r="AE139" s="259"/>
      <c r="AF139" s="249"/>
      <c r="AG139" s="83"/>
      <c r="AH139" s="266">
        <f t="shared" si="128"/>
        <v>0</v>
      </c>
      <c r="AI139" s="259"/>
      <c r="AJ139" s="249"/>
      <c r="AK139" s="83"/>
      <c r="AL139" s="266">
        <f t="shared" si="129"/>
        <v>0</v>
      </c>
      <c r="AM139" s="259"/>
      <c r="AN139" s="249"/>
      <c r="AO139" s="83"/>
      <c r="AP139" s="266">
        <f t="shared" si="130"/>
        <v>0</v>
      </c>
      <c r="AQ139" s="259"/>
      <c r="AR139" s="249"/>
      <c r="AS139" s="83"/>
      <c r="AT139" s="266">
        <f t="shared" si="131"/>
        <v>0</v>
      </c>
      <c r="AU139" s="259"/>
      <c r="AV139" s="249"/>
      <c r="AW139" s="83"/>
      <c r="AX139" s="284">
        <f t="shared" si="132"/>
        <v>0</v>
      </c>
      <c r="AY139" s="393">
        <f t="shared" si="117"/>
        <v>6</v>
      </c>
      <c r="AZ139" s="394">
        <f t="shared" si="118"/>
        <v>1</v>
      </c>
      <c r="BA139" s="394">
        <f t="shared" si="119"/>
        <v>1</v>
      </c>
      <c r="BB139" s="405">
        <f t="shared" si="120"/>
        <v>1</v>
      </c>
      <c r="BC139" s="197"/>
      <c r="BD139" s="195"/>
    </row>
    <row r="140" spans="2:56" s="119" customFormat="1" ht="14.1" customHeight="1" outlineLevel="1">
      <c r="B140" s="361" t="s">
        <v>67</v>
      </c>
      <c r="C140" s="257">
        <f>SUM(C141:C142)</f>
        <v>3</v>
      </c>
      <c r="D140" s="245">
        <f>SUM(D141:D142)</f>
        <v>0</v>
      </c>
      <c r="E140" s="134">
        <f>SUM(E141:E142)</f>
        <v>0</v>
      </c>
      <c r="F140" s="258">
        <f t="shared" si="121"/>
        <v>0</v>
      </c>
      <c r="G140" s="257">
        <f>SUM(G141:G142)</f>
        <v>3</v>
      </c>
      <c r="H140" s="245">
        <f>SUM(H141:H142)</f>
        <v>0</v>
      </c>
      <c r="I140" s="134">
        <f>SUM(I141:I142)</f>
        <v>0</v>
      </c>
      <c r="J140" s="258">
        <f t="shared" si="122"/>
        <v>0</v>
      </c>
      <c r="K140" s="257">
        <f>SUM(K141:K142)</f>
        <v>3</v>
      </c>
      <c r="L140" s="245">
        <f>SUM(L141:L142)</f>
        <v>0</v>
      </c>
      <c r="M140" s="134">
        <f>SUM(M141:M142)</f>
        <v>0</v>
      </c>
      <c r="N140" s="258">
        <f t="shared" si="123"/>
        <v>0</v>
      </c>
      <c r="O140" s="257">
        <f>SUM(O141:O142)</f>
        <v>0</v>
      </c>
      <c r="P140" s="245">
        <f>SUM(P141:P142)</f>
        <v>0</v>
      </c>
      <c r="Q140" s="134">
        <f>SUM(Q141:Q142)</f>
        <v>0</v>
      </c>
      <c r="R140" s="258">
        <f t="shared" si="124"/>
        <v>0</v>
      </c>
      <c r="S140" s="257">
        <f>SUM(S141:S142)</f>
        <v>0</v>
      </c>
      <c r="T140" s="245">
        <f>SUM(T141:T142)</f>
        <v>0</v>
      </c>
      <c r="U140" s="134">
        <f>SUM(U141:U142)</f>
        <v>0</v>
      </c>
      <c r="V140" s="258">
        <f t="shared" si="125"/>
        <v>0</v>
      </c>
      <c r="W140" s="257">
        <f>SUM(W141:W142)</f>
        <v>0</v>
      </c>
      <c r="X140" s="245">
        <f>SUM(X141:X142)</f>
        <v>0</v>
      </c>
      <c r="Y140" s="134">
        <f>SUM(Y141:Y142)</f>
        <v>0</v>
      </c>
      <c r="Z140" s="258">
        <f t="shared" si="126"/>
        <v>0</v>
      </c>
      <c r="AA140" s="257">
        <f>SUM(AA141:AA142)</f>
        <v>0</v>
      </c>
      <c r="AB140" s="245">
        <f>SUM(AB141:AB142)</f>
        <v>0</v>
      </c>
      <c r="AC140" s="134">
        <f>SUM(AC141:AC142)</f>
        <v>0</v>
      </c>
      <c r="AD140" s="258">
        <f t="shared" si="127"/>
        <v>0</v>
      </c>
      <c r="AE140" s="257">
        <f>SUM(AE141:AE142)</f>
        <v>0</v>
      </c>
      <c r="AF140" s="245">
        <f>SUM(AF141:AF142)</f>
        <v>0</v>
      </c>
      <c r="AG140" s="134">
        <f>SUM(AG141:AG142)</f>
        <v>0</v>
      </c>
      <c r="AH140" s="258">
        <f t="shared" si="128"/>
        <v>0</v>
      </c>
      <c r="AI140" s="257">
        <f>SUM(AI141:AI142)</f>
        <v>0</v>
      </c>
      <c r="AJ140" s="245">
        <f>SUM(AJ141:AJ142)</f>
        <v>0</v>
      </c>
      <c r="AK140" s="134">
        <f>SUM(AK141:AK142)</f>
        <v>0</v>
      </c>
      <c r="AL140" s="258">
        <f t="shared" si="129"/>
        <v>0</v>
      </c>
      <c r="AM140" s="257">
        <f>SUM(AM141:AM142)</f>
        <v>0</v>
      </c>
      <c r="AN140" s="245">
        <f>SUM(AN141:AN142)</f>
        <v>0</v>
      </c>
      <c r="AO140" s="134">
        <f>SUM(AO141:AO142)</f>
        <v>0</v>
      </c>
      <c r="AP140" s="258">
        <f t="shared" si="130"/>
        <v>0</v>
      </c>
      <c r="AQ140" s="257">
        <f>SUM(AQ141:AQ142)</f>
        <v>0</v>
      </c>
      <c r="AR140" s="245">
        <f>SUM(AR141:AR142)</f>
        <v>0</v>
      </c>
      <c r="AS140" s="134">
        <f>SUM(AS141:AS142)</f>
        <v>0</v>
      </c>
      <c r="AT140" s="258">
        <f t="shared" si="131"/>
        <v>0</v>
      </c>
      <c r="AU140" s="257">
        <f>SUM(AU141:AU142)</f>
        <v>0</v>
      </c>
      <c r="AV140" s="245">
        <f>SUM(AV141:AV142)</f>
        <v>0</v>
      </c>
      <c r="AW140" s="134">
        <f>SUM(AW141:AW142)</f>
        <v>0</v>
      </c>
      <c r="AX140" s="280">
        <f t="shared" si="132"/>
        <v>0</v>
      </c>
      <c r="AY140" s="391">
        <f t="shared" si="117"/>
        <v>9</v>
      </c>
      <c r="AZ140" s="392">
        <f t="shared" si="118"/>
        <v>0</v>
      </c>
      <c r="BA140" s="392">
        <f t="shared" si="119"/>
        <v>0</v>
      </c>
      <c r="BB140" s="402">
        <f t="shared" si="120"/>
        <v>0</v>
      </c>
      <c r="BC140" s="197"/>
      <c r="BD140" s="195"/>
    </row>
    <row r="141" spans="2:56" ht="14.1" customHeight="1" outlineLevel="1">
      <c r="B141" s="362" t="s">
        <v>259</v>
      </c>
      <c r="C141" s="259">
        <v>1</v>
      </c>
      <c r="D141" s="249">
        <v>0</v>
      </c>
      <c r="E141" s="83">
        <v>0</v>
      </c>
      <c r="F141" s="266">
        <f t="shared" si="121"/>
        <v>0</v>
      </c>
      <c r="G141" s="259">
        <v>1</v>
      </c>
      <c r="H141" s="249">
        <v>0</v>
      </c>
      <c r="I141" s="83">
        <v>0</v>
      </c>
      <c r="J141" s="266">
        <f t="shared" si="122"/>
        <v>0</v>
      </c>
      <c r="K141" s="259">
        <v>1</v>
      </c>
      <c r="L141" s="249">
        <v>0</v>
      </c>
      <c r="M141" s="83">
        <v>0</v>
      </c>
      <c r="N141" s="266">
        <f t="shared" si="123"/>
        <v>0</v>
      </c>
      <c r="O141" s="259"/>
      <c r="P141" s="249"/>
      <c r="Q141" s="83"/>
      <c r="R141" s="266">
        <f t="shared" si="124"/>
        <v>0</v>
      </c>
      <c r="S141" s="259"/>
      <c r="T141" s="249"/>
      <c r="U141" s="83"/>
      <c r="V141" s="266">
        <f t="shared" si="125"/>
        <v>0</v>
      </c>
      <c r="W141" s="259"/>
      <c r="X141" s="249"/>
      <c r="Y141" s="83"/>
      <c r="Z141" s="266">
        <f t="shared" si="126"/>
        <v>0</v>
      </c>
      <c r="AA141" s="259"/>
      <c r="AB141" s="249"/>
      <c r="AC141" s="83"/>
      <c r="AD141" s="266">
        <f t="shared" si="127"/>
        <v>0</v>
      </c>
      <c r="AE141" s="259"/>
      <c r="AF141" s="249"/>
      <c r="AG141" s="83"/>
      <c r="AH141" s="266">
        <f t="shared" si="128"/>
        <v>0</v>
      </c>
      <c r="AI141" s="259"/>
      <c r="AJ141" s="249"/>
      <c r="AK141" s="83"/>
      <c r="AL141" s="266">
        <f t="shared" si="129"/>
        <v>0</v>
      </c>
      <c r="AM141" s="259"/>
      <c r="AN141" s="249"/>
      <c r="AO141" s="83"/>
      <c r="AP141" s="266">
        <f t="shared" si="130"/>
        <v>0</v>
      </c>
      <c r="AQ141" s="259"/>
      <c r="AR141" s="249"/>
      <c r="AS141" s="83"/>
      <c r="AT141" s="266">
        <f t="shared" si="131"/>
        <v>0</v>
      </c>
      <c r="AU141" s="259"/>
      <c r="AV141" s="249"/>
      <c r="AW141" s="83"/>
      <c r="AX141" s="284">
        <f t="shared" si="132"/>
        <v>0</v>
      </c>
      <c r="AY141" s="393">
        <f t="shared" si="117"/>
        <v>3</v>
      </c>
      <c r="AZ141" s="394">
        <f t="shared" si="118"/>
        <v>0</v>
      </c>
      <c r="BA141" s="394">
        <f t="shared" si="119"/>
        <v>0</v>
      </c>
      <c r="BB141" s="405">
        <f t="shared" si="120"/>
        <v>0</v>
      </c>
      <c r="BC141" s="197"/>
      <c r="BD141" s="195"/>
    </row>
    <row r="142" spans="2:56" ht="14.1" customHeight="1" outlineLevel="1">
      <c r="B142" s="362" t="s">
        <v>133</v>
      </c>
      <c r="C142" s="259">
        <v>2</v>
      </c>
      <c r="D142" s="249">
        <v>0</v>
      </c>
      <c r="E142" s="83">
        <v>0</v>
      </c>
      <c r="F142" s="266">
        <f t="shared" si="121"/>
        <v>0</v>
      </c>
      <c r="G142" s="259">
        <v>2</v>
      </c>
      <c r="H142" s="249">
        <v>0</v>
      </c>
      <c r="I142" s="83">
        <v>0</v>
      </c>
      <c r="J142" s="266">
        <f t="shared" si="122"/>
        <v>0</v>
      </c>
      <c r="K142" s="259">
        <v>2</v>
      </c>
      <c r="L142" s="249">
        <v>0</v>
      </c>
      <c r="M142" s="83">
        <v>0</v>
      </c>
      <c r="N142" s="266">
        <f t="shared" si="123"/>
        <v>0</v>
      </c>
      <c r="O142" s="259"/>
      <c r="P142" s="249"/>
      <c r="Q142" s="83"/>
      <c r="R142" s="266">
        <f t="shared" si="124"/>
        <v>0</v>
      </c>
      <c r="S142" s="259"/>
      <c r="T142" s="249"/>
      <c r="U142" s="83"/>
      <c r="V142" s="266">
        <f t="shared" si="125"/>
        <v>0</v>
      </c>
      <c r="W142" s="259"/>
      <c r="X142" s="249"/>
      <c r="Y142" s="83"/>
      <c r="Z142" s="266">
        <f t="shared" si="126"/>
        <v>0</v>
      </c>
      <c r="AA142" s="259"/>
      <c r="AB142" s="249"/>
      <c r="AC142" s="83"/>
      <c r="AD142" s="266">
        <f t="shared" si="127"/>
        <v>0</v>
      </c>
      <c r="AE142" s="259"/>
      <c r="AF142" s="249"/>
      <c r="AG142" s="83"/>
      <c r="AH142" s="266">
        <f t="shared" si="128"/>
        <v>0</v>
      </c>
      <c r="AI142" s="259"/>
      <c r="AJ142" s="249"/>
      <c r="AK142" s="83"/>
      <c r="AL142" s="266">
        <f t="shared" si="129"/>
        <v>0</v>
      </c>
      <c r="AM142" s="259"/>
      <c r="AN142" s="249"/>
      <c r="AO142" s="83"/>
      <c r="AP142" s="266">
        <f t="shared" si="130"/>
        <v>0</v>
      </c>
      <c r="AQ142" s="259"/>
      <c r="AR142" s="249"/>
      <c r="AS142" s="83"/>
      <c r="AT142" s="266">
        <f t="shared" si="131"/>
        <v>0</v>
      </c>
      <c r="AU142" s="259"/>
      <c r="AV142" s="249"/>
      <c r="AW142" s="83"/>
      <c r="AX142" s="284">
        <f t="shared" si="132"/>
        <v>0</v>
      </c>
      <c r="AY142" s="393">
        <f t="shared" si="117"/>
        <v>6</v>
      </c>
      <c r="AZ142" s="394">
        <f t="shared" si="118"/>
        <v>0</v>
      </c>
      <c r="BA142" s="394">
        <f t="shared" si="119"/>
        <v>0</v>
      </c>
      <c r="BB142" s="405">
        <f t="shared" si="120"/>
        <v>0</v>
      </c>
      <c r="BC142" s="197"/>
      <c r="BD142" s="195"/>
    </row>
    <row r="143" spans="2:56" s="119" customFormat="1" ht="14.1" customHeight="1" outlineLevel="1">
      <c r="B143" s="356" t="s">
        <v>62</v>
      </c>
      <c r="C143" s="257">
        <f>SUM(C144:C147)</f>
        <v>4</v>
      </c>
      <c r="D143" s="245">
        <f>SUM(D144:D147)</f>
        <v>0</v>
      </c>
      <c r="E143" s="134">
        <f>SUM(E144:E147)</f>
        <v>0</v>
      </c>
      <c r="F143" s="258">
        <f t="shared" si="121"/>
        <v>0</v>
      </c>
      <c r="G143" s="257">
        <f>SUM(G144:G147)</f>
        <v>4</v>
      </c>
      <c r="H143" s="245">
        <f>SUM(H144:H147)</f>
        <v>0</v>
      </c>
      <c r="I143" s="134">
        <f>SUM(I144:I147)</f>
        <v>0</v>
      </c>
      <c r="J143" s="258">
        <f t="shared" si="122"/>
        <v>0</v>
      </c>
      <c r="K143" s="257">
        <f>SUM(K144:K147)</f>
        <v>4</v>
      </c>
      <c r="L143" s="245">
        <f>SUM(L144:L147)</f>
        <v>0</v>
      </c>
      <c r="M143" s="134">
        <f>SUM(M144:M147)</f>
        <v>0</v>
      </c>
      <c r="N143" s="258">
        <f t="shared" si="123"/>
        <v>0</v>
      </c>
      <c r="O143" s="257">
        <f>SUM(O144:O147)</f>
        <v>0</v>
      </c>
      <c r="P143" s="245">
        <f>SUM(P144:P147)</f>
        <v>0</v>
      </c>
      <c r="Q143" s="134">
        <f>SUM(Q144:Q147)</f>
        <v>0</v>
      </c>
      <c r="R143" s="258">
        <f t="shared" si="124"/>
        <v>0</v>
      </c>
      <c r="S143" s="257">
        <f>SUM(S144:S147)</f>
        <v>0</v>
      </c>
      <c r="T143" s="245">
        <f>SUM(T144:T147)</f>
        <v>0</v>
      </c>
      <c r="U143" s="134">
        <f>SUM(U144:U147)</f>
        <v>0</v>
      </c>
      <c r="V143" s="258">
        <f t="shared" si="125"/>
        <v>0</v>
      </c>
      <c r="W143" s="257">
        <f>SUM(W144:W147)</f>
        <v>0</v>
      </c>
      <c r="X143" s="245">
        <f>SUM(X144:X147)</f>
        <v>0</v>
      </c>
      <c r="Y143" s="134">
        <f>SUM(Y144:Y147)</f>
        <v>0</v>
      </c>
      <c r="Z143" s="258">
        <f t="shared" si="126"/>
        <v>0</v>
      </c>
      <c r="AA143" s="257">
        <f>SUM(AA144:AA147)</f>
        <v>0</v>
      </c>
      <c r="AB143" s="245">
        <f>SUM(AB144:AB147)</f>
        <v>0</v>
      </c>
      <c r="AC143" s="134">
        <f>SUM(AC144:AC147)</f>
        <v>0</v>
      </c>
      <c r="AD143" s="258">
        <f t="shared" si="127"/>
        <v>0</v>
      </c>
      <c r="AE143" s="257">
        <f>SUM(AE144:AE147)</f>
        <v>0</v>
      </c>
      <c r="AF143" s="245">
        <f>SUM(AF144:AF147)</f>
        <v>0</v>
      </c>
      <c r="AG143" s="134">
        <f>SUM(AG144:AG147)</f>
        <v>0</v>
      </c>
      <c r="AH143" s="258">
        <f t="shared" si="128"/>
        <v>0</v>
      </c>
      <c r="AI143" s="257">
        <f>SUM(AI144:AI147)</f>
        <v>0</v>
      </c>
      <c r="AJ143" s="245">
        <f>SUM(AJ144:AJ147)</f>
        <v>0</v>
      </c>
      <c r="AK143" s="134">
        <f>SUM(AK144:AK147)</f>
        <v>0</v>
      </c>
      <c r="AL143" s="258">
        <f t="shared" si="129"/>
        <v>0</v>
      </c>
      <c r="AM143" s="257">
        <f>SUM(AM144:AM147)</f>
        <v>0</v>
      </c>
      <c r="AN143" s="245">
        <f>SUM(AN144:AN147)</f>
        <v>0</v>
      </c>
      <c r="AO143" s="134">
        <f>SUM(AO144:AO147)</f>
        <v>0</v>
      </c>
      <c r="AP143" s="258">
        <f t="shared" si="130"/>
        <v>0</v>
      </c>
      <c r="AQ143" s="257">
        <f>SUM(AQ144:AQ147)</f>
        <v>0</v>
      </c>
      <c r="AR143" s="245">
        <f>SUM(AR144:AR147)</f>
        <v>0</v>
      </c>
      <c r="AS143" s="134">
        <f>SUM(AS144:AS147)</f>
        <v>0</v>
      </c>
      <c r="AT143" s="258">
        <f t="shared" si="131"/>
        <v>0</v>
      </c>
      <c r="AU143" s="257">
        <f>SUM(AU144:AU147)</f>
        <v>0</v>
      </c>
      <c r="AV143" s="245">
        <f>SUM(AV144:AV147)</f>
        <v>0</v>
      </c>
      <c r="AW143" s="134">
        <f>SUM(AW144:AW147)</f>
        <v>0</v>
      </c>
      <c r="AX143" s="280">
        <f t="shared" si="132"/>
        <v>0</v>
      </c>
      <c r="AY143" s="391">
        <f t="shared" si="117"/>
        <v>12</v>
      </c>
      <c r="AZ143" s="392">
        <f t="shared" si="118"/>
        <v>0</v>
      </c>
      <c r="BA143" s="392">
        <f t="shared" si="119"/>
        <v>0</v>
      </c>
      <c r="BB143" s="402">
        <f t="shared" si="120"/>
        <v>0</v>
      </c>
      <c r="BC143" s="197"/>
      <c r="BD143" s="195"/>
    </row>
    <row r="144" spans="2:56" ht="14.1" customHeight="1" outlineLevel="1">
      <c r="B144" s="364" t="s">
        <v>158</v>
      </c>
      <c r="C144" s="259">
        <v>0</v>
      </c>
      <c r="D144" s="249">
        <v>0</v>
      </c>
      <c r="E144" s="83">
        <v>0</v>
      </c>
      <c r="F144" s="266">
        <f t="shared" si="121"/>
        <v>0</v>
      </c>
      <c r="G144" s="259">
        <v>0</v>
      </c>
      <c r="H144" s="249">
        <v>0</v>
      </c>
      <c r="I144" s="83">
        <v>0</v>
      </c>
      <c r="J144" s="266">
        <f t="shared" si="122"/>
        <v>0</v>
      </c>
      <c r="K144" s="259">
        <v>0</v>
      </c>
      <c r="L144" s="249">
        <v>0</v>
      </c>
      <c r="M144" s="83">
        <v>0</v>
      </c>
      <c r="N144" s="266">
        <f t="shared" si="123"/>
        <v>0</v>
      </c>
      <c r="O144" s="259"/>
      <c r="P144" s="249"/>
      <c r="Q144" s="83"/>
      <c r="R144" s="266">
        <f t="shared" si="124"/>
        <v>0</v>
      </c>
      <c r="S144" s="259"/>
      <c r="T144" s="249"/>
      <c r="U144" s="83"/>
      <c r="V144" s="266">
        <f t="shared" si="125"/>
        <v>0</v>
      </c>
      <c r="W144" s="259"/>
      <c r="X144" s="249"/>
      <c r="Y144" s="83"/>
      <c r="Z144" s="266">
        <f t="shared" si="126"/>
        <v>0</v>
      </c>
      <c r="AA144" s="259"/>
      <c r="AB144" s="249"/>
      <c r="AC144" s="83"/>
      <c r="AD144" s="266">
        <f t="shared" si="127"/>
        <v>0</v>
      </c>
      <c r="AE144" s="259"/>
      <c r="AF144" s="249"/>
      <c r="AG144" s="83"/>
      <c r="AH144" s="266">
        <f t="shared" si="128"/>
        <v>0</v>
      </c>
      <c r="AI144" s="259"/>
      <c r="AJ144" s="249"/>
      <c r="AK144" s="83"/>
      <c r="AL144" s="266">
        <f t="shared" si="129"/>
        <v>0</v>
      </c>
      <c r="AM144" s="259"/>
      <c r="AN144" s="249"/>
      <c r="AO144" s="83"/>
      <c r="AP144" s="266">
        <f t="shared" si="130"/>
        <v>0</v>
      </c>
      <c r="AQ144" s="259"/>
      <c r="AR144" s="249"/>
      <c r="AS144" s="83"/>
      <c r="AT144" s="266">
        <f t="shared" si="131"/>
        <v>0</v>
      </c>
      <c r="AU144" s="259"/>
      <c r="AV144" s="249"/>
      <c r="AW144" s="83"/>
      <c r="AX144" s="284">
        <f t="shared" si="132"/>
        <v>0</v>
      </c>
      <c r="AY144" s="393">
        <f t="shared" si="117"/>
        <v>0</v>
      </c>
      <c r="AZ144" s="394">
        <f t="shared" si="118"/>
        <v>0</v>
      </c>
      <c r="BA144" s="394">
        <f t="shared" si="119"/>
        <v>0</v>
      </c>
      <c r="BB144" s="405">
        <f t="shared" si="120"/>
        <v>0</v>
      </c>
      <c r="BC144" s="197"/>
      <c r="BD144" s="195"/>
    </row>
    <row r="145" spans="2:56" ht="14.1" customHeight="1" outlineLevel="1">
      <c r="B145" s="364" t="s">
        <v>153</v>
      </c>
      <c r="C145" s="259">
        <v>1</v>
      </c>
      <c r="D145" s="249">
        <v>0</v>
      </c>
      <c r="E145" s="83">
        <v>0</v>
      </c>
      <c r="F145" s="266">
        <f t="shared" si="121"/>
        <v>0</v>
      </c>
      <c r="G145" s="259">
        <v>1</v>
      </c>
      <c r="H145" s="249">
        <v>0</v>
      </c>
      <c r="I145" s="83">
        <v>0</v>
      </c>
      <c r="J145" s="266">
        <f t="shared" si="122"/>
        <v>0</v>
      </c>
      <c r="K145" s="259">
        <v>1</v>
      </c>
      <c r="L145" s="249">
        <v>0</v>
      </c>
      <c r="M145" s="83">
        <v>0</v>
      </c>
      <c r="N145" s="266">
        <f t="shared" si="123"/>
        <v>0</v>
      </c>
      <c r="O145" s="259"/>
      <c r="P145" s="249"/>
      <c r="Q145" s="83"/>
      <c r="R145" s="266">
        <f t="shared" si="124"/>
        <v>0</v>
      </c>
      <c r="S145" s="259"/>
      <c r="T145" s="249"/>
      <c r="U145" s="83"/>
      <c r="V145" s="266">
        <f t="shared" si="125"/>
        <v>0</v>
      </c>
      <c r="W145" s="259"/>
      <c r="X145" s="249"/>
      <c r="Y145" s="83"/>
      <c r="Z145" s="266">
        <f t="shared" si="126"/>
        <v>0</v>
      </c>
      <c r="AA145" s="259"/>
      <c r="AB145" s="249"/>
      <c r="AC145" s="83"/>
      <c r="AD145" s="266">
        <f t="shared" si="127"/>
        <v>0</v>
      </c>
      <c r="AE145" s="259"/>
      <c r="AF145" s="249"/>
      <c r="AG145" s="83"/>
      <c r="AH145" s="266">
        <f t="shared" si="128"/>
        <v>0</v>
      </c>
      <c r="AI145" s="259"/>
      <c r="AJ145" s="249"/>
      <c r="AK145" s="83"/>
      <c r="AL145" s="266">
        <f t="shared" si="129"/>
        <v>0</v>
      </c>
      <c r="AM145" s="259"/>
      <c r="AN145" s="249"/>
      <c r="AO145" s="83"/>
      <c r="AP145" s="266">
        <f t="shared" si="130"/>
        <v>0</v>
      </c>
      <c r="AQ145" s="259"/>
      <c r="AR145" s="249"/>
      <c r="AS145" s="83"/>
      <c r="AT145" s="266">
        <f t="shared" si="131"/>
        <v>0</v>
      </c>
      <c r="AU145" s="259"/>
      <c r="AV145" s="249"/>
      <c r="AW145" s="83"/>
      <c r="AX145" s="284">
        <f t="shared" si="132"/>
        <v>0</v>
      </c>
      <c r="AY145" s="393">
        <f t="shared" si="117"/>
        <v>3</v>
      </c>
      <c r="AZ145" s="394">
        <f t="shared" si="118"/>
        <v>0</v>
      </c>
      <c r="BA145" s="394">
        <f t="shared" si="119"/>
        <v>0</v>
      </c>
      <c r="BB145" s="405">
        <f t="shared" si="120"/>
        <v>0</v>
      </c>
      <c r="BC145" s="197"/>
      <c r="BD145" s="195"/>
    </row>
    <row r="146" spans="2:56" ht="14.1" customHeight="1" outlineLevel="1">
      <c r="B146" s="364" t="s">
        <v>165</v>
      </c>
      <c r="C146" s="259">
        <v>1</v>
      </c>
      <c r="D146" s="249">
        <v>0</v>
      </c>
      <c r="E146" s="83">
        <v>0</v>
      </c>
      <c r="F146" s="266">
        <f t="shared" si="121"/>
        <v>0</v>
      </c>
      <c r="G146" s="259">
        <v>1</v>
      </c>
      <c r="H146" s="249">
        <v>0</v>
      </c>
      <c r="I146" s="83">
        <v>0</v>
      </c>
      <c r="J146" s="266">
        <f t="shared" si="122"/>
        <v>0</v>
      </c>
      <c r="K146" s="259">
        <v>1</v>
      </c>
      <c r="L146" s="249">
        <v>0</v>
      </c>
      <c r="M146" s="83">
        <v>0</v>
      </c>
      <c r="N146" s="266">
        <f t="shared" si="123"/>
        <v>0</v>
      </c>
      <c r="O146" s="259"/>
      <c r="P146" s="249"/>
      <c r="Q146" s="83"/>
      <c r="R146" s="266">
        <f t="shared" si="124"/>
        <v>0</v>
      </c>
      <c r="S146" s="259"/>
      <c r="T146" s="249"/>
      <c r="U146" s="83"/>
      <c r="V146" s="266">
        <f t="shared" si="125"/>
        <v>0</v>
      </c>
      <c r="W146" s="259"/>
      <c r="X146" s="249"/>
      <c r="Y146" s="83"/>
      <c r="Z146" s="266">
        <f t="shared" si="126"/>
        <v>0</v>
      </c>
      <c r="AA146" s="259"/>
      <c r="AB146" s="249"/>
      <c r="AC146" s="83"/>
      <c r="AD146" s="266">
        <f t="shared" si="127"/>
        <v>0</v>
      </c>
      <c r="AE146" s="259"/>
      <c r="AF146" s="249"/>
      <c r="AG146" s="83"/>
      <c r="AH146" s="266">
        <f t="shared" si="128"/>
        <v>0</v>
      </c>
      <c r="AI146" s="259"/>
      <c r="AJ146" s="249"/>
      <c r="AK146" s="83"/>
      <c r="AL146" s="266">
        <f t="shared" si="129"/>
        <v>0</v>
      </c>
      <c r="AM146" s="259"/>
      <c r="AN146" s="249"/>
      <c r="AO146" s="83"/>
      <c r="AP146" s="266">
        <f t="shared" si="130"/>
        <v>0</v>
      </c>
      <c r="AQ146" s="259"/>
      <c r="AR146" s="249"/>
      <c r="AS146" s="83"/>
      <c r="AT146" s="266">
        <f t="shared" si="131"/>
        <v>0</v>
      </c>
      <c r="AU146" s="259"/>
      <c r="AV146" s="249"/>
      <c r="AW146" s="83"/>
      <c r="AX146" s="284">
        <f t="shared" si="132"/>
        <v>0</v>
      </c>
      <c r="AY146" s="393">
        <f t="shared" si="117"/>
        <v>3</v>
      </c>
      <c r="AZ146" s="394">
        <f t="shared" si="118"/>
        <v>0</v>
      </c>
      <c r="BA146" s="394">
        <f t="shared" si="119"/>
        <v>0</v>
      </c>
      <c r="BB146" s="405">
        <f t="shared" si="120"/>
        <v>0</v>
      </c>
      <c r="BC146" s="197"/>
      <c r="BD146" s="195"/>
    </row>
    <row r="147" spans="2:56" ht="14.1" customHeight="1" outlineLevel="1">
      <c r="B147" s="364" t="s">
        <v>155</v>
      </c>
      <c r="C147" s="259">
        <v>2</v>
      </c>
      <c r="D147" s="249">
        <v>0</v>
      </c>
      <c r="E147" s="83">
        <v>0</v>
      </c>
      <c r="F147" s="266">
        <f t="shared" si="121"/>
        <v>0</v>
      </c>
      <c r="G147" s="259">
        <v>2</v>
      </c>
      <c r="H147" s="249">
        <v>0</v>
      </c>
      <c r="I147" s="83">
        <v>0</v>
      </c>
      <c r="J147" s="266">
        <f t="shared" si="122"/>
        <v>0</v>
      </c>
      <c r="K147" s="259">
        <v>2</v>
      </c>
      <c r="L147" s="249">
        <v>0</v>
      </c>
      <c r="M147" s="83">
        <v>0</v>
      </c>
      <c r="N147" s="266">
        <f t="shared" si="123"/>
        <v>0</v>
      </c>
      <c r="O147" s="259"/>
      <c r="P147" s="249"/>
      <c r="Q147" s="83"/>
      <c r="R147" s="266">
        <f t="shared" si="124"/>
        <v>0</v>
      </c>
      <c r="S147" s="259"/>
      <c r="T147" s="249"/>
      <c r="U147" s="83"/>
      <c r="V147" s="266">
        <f t="shared" si="125"/>
        <v>0</v>
      </c>
      <c r="W147" s="259"/>
      <c r="X147" s="249"/>
      <c r="Y147" s="83"/>
      <c r="Z147" s="266">
        <f t="shared" si="126"/>
        <v>0</v>
      </c>
      <c r="AA147" s="259"/>
      <c r="AB147" s="249"/>
      <c r="AC147" s="83"/>
      <c r="AD147" s="266">
        <f t="shared" si="127"/>
        <v>0</v>
      </c>
      <c r="AE147" s="259"/>
      <c r="AF147" s="249"/>
      <c r="AG147" s="83"/>
      <c r="AH147" s="266">
        <f t="shared" si="128"/>
        <v>0</v>
      </c>
      <c r="AI147" s="259"/>
      <c r="AJ147" s="249"/>
      <c r="AK147" s="83"/>
      <c r="AL147" s="266">
        <f t="shared" si="129"/>
        <v>0</v>
      </c>
      <c r="AM147" s="259"/>
      <c r="AN147" s="249"/>
      <c r="AO147" s="83"/>
      <c r="AP147" s="266">
        <f t="shared" si="130"/>
        <v>0</v>
      </c>
      <c r="AQ147" s="259"/>
      <c r="AR147" s="249"/>
      <c r="AS147" s="83"/>
      <c r="AT147" s="266">
        <f t="shared" si="131"/>
        <v>0</v>
      </c>
      <c r="AU147" s="259"/>
      <c r="AV147" s="249"/>
      <c r="AW147" s="83"/>
      <c r="AX147" s="284">
        <f t="shared" si="132"/>
        <v>0</v>
      </c>
      <c r="AY147" s="393">
        <f t="shared" si="117"/>
        <v>6</v>
      </c>
      <c r="AZ147" s="394">
        <f t="shared" si="118"/>
        <v>0</v>
      </c>
      <c r="BA147" s="394">
        <f t="shared" si="119"/>
        <v>0</v>
      </c>
      <c r="BB147" s="405">
        <f t="shared" si="120"/>
        <v>0</v>
      </c>
      <c r="BC147" s="197"/>
      <c r="BD147" s="195"/>
    </row>
    <row r="148" spans="2:56" s="119" customFormat="1" ht="14.1" customHeight="1" outlineLevel="1">
      <c r="B148" s="356" t="s">
        <v>65</v>
      </c>
      <c r="C148" s="257">
        <f>SUM(C149:C151)</f>
        <v>3</v>
      </c>
      <c r="D148" s="245">
        <f>SUM(D149:D151)</f>
        <v>0</v>
      </c>
      <c r="E148" s="134">
        <f>SUM(E149:E151)</f>
        <v>0</v>
      </c>
      <c r="F148" s="258">
        <f t="shared" si="121"/>
        <v>0</v>
      </c>
      <c r="G148" s="257">
        <f>SUM(G149:G151)</f>
        <v>3</v>
      </c>
      <c r="H148" s="245">
        <f>SUM(H149:H151)</f>
        <v>0</v>
      </c>
      <c r="I148" s="134">
        <f>SUM(I149:I151)</f>
        <v>0</v>
      </c>
      <c r="J148" s="258">
        <f t="shared" si="122"/>
        <v>0</v>
      </c>
      <c r="K148" s="257">
        <f>SUM(K149:K151)</f>
        <v>3</v>
      </c>
      <c r="L148" s="245">
        <f>SUM(L149:L151)</f>
        <v>0</v>
      </c>
      <c r="M148" s="134">
        <f>SUM(M149:M151)</f>
        <v>0</v>
      </c>
      <c r="N148" s="258">
        <f t="shared" si="123"/>
        <v>0</v>
      </c>
      <c r="O148" s="257">
        <f>SUM(O149:O151)</f>
        <v>0</v>
      </c>
      <c r="P148" s="245">
        <f>SUM(P149:P151)</f>
        <v>0</v>
      </c>
      <c r="Q148" s="134">
        <f>SUM(Q149:Q151)</f>
        <v>0</v>
      </c>
      <c r="R148" s="258">
        <f t="shared" si="124"/>
        <v>0</v>
      </c>
      <c r="S148" s="257">
        <f>SUM(S149:S151)</f>
        <v>0</v>
      </c>
      <c r="T148" s="245">
        <f>SUM(T149:T151)</f>
        <v>0</v>
      </c>
      <c r="U148" s="134">
        <f>SUM(U149:U151)</f>
        <v>0</v>
      </c>
      <c r="V148" s="258">
        <f t="shared" si="125"/>
        <v>0</v>
      </c>
      <c r="W148" s="257">
        <f>SUM(W149:W151)</f>
        <v>0</v>
      </c>
      <c r="X148" s="245">
        <f>SUM(X149:X151)</f>
        <v>0</v>
      </c>
      <c r="Y148" s="134">
        <f>SUM(Y149:Y151)</f>
        <v>0</v>
      </c>
      <c r="Z148" s="258">
        <f t="shared" si="126"/>
        <v>0</v>
      </c>
      <c r="AA148" s="257">
        <f>SUM(AA149:AA151)</f>
        <v>0</v>
      </c>
      <c r="AB148" s="245">
        <f>SUM(AB149:AB151)</f>
        <v>0</v>
      </c>
      <c r="AC148" s="134">
        <f>SUM(AC149:AC151)</f>
        <v>0</v>
      </c>
      <c r="AD148" s="258">
        <f t="shared" si="127"/>
        <v>0</v>
      </c>
      <c r="AE148" s="257">
        <f>SUM(AE149:AE151)</f>
        <v>0</v>
      </c>
      <c r="AF148" s="245">
        <f>SUM(AF149:AF151)</f>
        <v>0</v>
      </c>
      <c r="AG148" s="134">
        <f>SUM(AG149:AG151)</f>
        <v>0</v>
      </c>
      <c r="AH148" s="258">
        <f t="shared" si="128"/>
        <v>0</v>
      </c>
      <c r="AI148" s="257">
        <f>SUM(AI149:AI151)</f>
        <v>0</v>
      </c>
      <c r="AJ148" s="245">
        <f>SUM(AJ149:AJ151)</f>
        <v>0</v>
      </c>
      <c r="AK148" s="134">
        <f>SUM(AK149:AK151)</f>
        <v>0</v>
      </c>
      <c r="AL148" s="258">
        <f t="shared" si="129"/>
        <v>0</v>
      </c>
      <c r="AM148" s="257">
        <f>SUM(AM149:AM151)</f>
        <v>0</v>
      </c>
      <c r="AN148" s="245">
        <f>SUM(AN149:AN151)</f>
        <v>0</v>
      </c>
      <c r="AO148" s="134">
        <f>SUM(AO149:AO151)</f>
        <v>0</v>
      </c>
      <c r="AP148" s="258">
        <f t="shared" si="130"/>
        <v>0</v>
      </c>
      <c r="AQ148" s="257">
        <f>SUM(AQ149:AQ151)</f>
        <v>0</v>
      </c>
      <c r="AR148" s="245">
        <f>SUM(AR149:AR151)</f>
        <v>0</v>
      </c>
      <c r="AS148" s="134">
        <f>SUM(AS149:AS151)</f>
        <v>0</v>
      </c>
      <c r="AT148" s="258">
        <f t="shared" si="131"/>
        <v>0</v>
      </c>
      <c r="AU148" s="257">
        <f>SUM(AU149:AU151)</f>
        <v>0</v>
      </c>
      <c r="AV148" s="245">
        <f>SUM(AV149:AV151)</f>
        <v>0</v>
      </c>
      <c r="AW148" s="134">
        <f>SUM(AW149:AW151)</f>
        <v>0</v>
      </c>
      <c r="AX148" s="280">
        <f t="shared" si="132"/>
        <v>0</v>
      </c>
      <c r="AY148" s="391">
        <f t="shared" si="117"/>
        <v>9</v>
      </c>
      <c r="AZ148" s="392">
        <f t="shared" si="118"/>
        <v>0</v>
      </c>
      <c r="BA148" s="392">
        <f t="shared" si="119"/>
        <v>0</v>
      </c>
      <c r="BB148" s="402">
        <f t="shared" si="120"/>
        <v>0</v>
      </c>
      <c r="BC148" s="197"/>
      <c r="BD148" s="195"/>
    </row>
    <row r="149" spans="2:56" ht="14.1" customHeight="1" outlineLevel="1">
      <c r="B149" s="364" t="s">
        <v>148</v>
      </c>
      <c r="C149" s="259">
        <v>0</v>
      </c>
      <c r="D149" s="249">
        <v>0</v>
      </c>
      <c r="E149" s="83">
        <v>0</v>
      </c>
      <c r="F149" s="266">
        <f t="shared" si="121"/>
        <v>0</v>
      </c>
      <c r="G149" s="259">
        <v>0</v>
      </c>
      <c r="H149" s="249">
        <v>0</v>
      </c>
      <c r="I149" s="83">
        <v>0</v>
      </c>
      <c r="J149" s="266">
        <f t="shared" si="122"/>
        <v>0</v>
      </c>
      <c r="K149" s="259">
        <v>0</v>
      </c>
      <c r="L149" s="249">
        <v>0</v>
      </c>
      <c r="M149" s="83">
        <v>0</v>
      </c>
      <c r="N149" s="266">
        <f t="shared" si="123"/>
        <v>0</v>
      </c>
      <c r="O149" s="259"/>
      <c r="P149" s="249"/>
      <c r="Q149" s="83"/>
      <c r="R149" s="266">
        <f t="shared" si="124"/>
        <v>0</v>
      </c>
      <c r="S149" s="259"/>
      <c r="T149" s="249"/>
      <c r="U149" s="83"/>
      <c r="V149" s="266">
        <f t="shared" si="125"/>
        <v>0</v>
      </c>
      <c r="W149" s="259"/>
      <c r="X149" s="249"/>
      <c r="Y149" s="83"/>
      <c r="Z149" s="266">
        <f t="shared" si="126"/>
        <v>0</v>
      </c>
      <c r="AA149" s="259"/>
      <c r="AB149" s="249"/>
      <c r="AC149" s="83"/>
      <c r="AD149" s="266">
        <f t="shared" si="127"/>
        <v>0</v>
      </c>
      <c r="AE149" s="259"/>
      <c r="AF149" s="249"/>
      <c r="AG149" s="83"/>
      <c r="AH149" s="266">
        <f t="shared" si="128"/>
        <v>0</v>
      </c>
      <c r="AI149" s="259"/>
      <c r="AJ149" s="249"/>
      <c r="AK149" s="83"/>
      <c r="AL149" s="266">
        <f t="shared" si="129"/>
        <v>0</v>
      </c>
      <c r="AM149" s="259"/>
      <c r="AN149" s="249"/>
      <c r="AO149" s="83"/>
      <c r="AP149" s="266">
        <f t="shared" si="130"/>
        <v>0</v>
      </c>
      <c r="AQ149" s="259"/>
      <c r="AR149" s="249"/>
      <c r="AS149" s="83"/>
      <c r="AT149" s="266">
        <f t="shared" si="131"/>
        <v>0</v>
      </c>
      <c r="AU149" s="259"/>
      <c r="AV149" s="249"/>
      <c r="AW149" s="83"/>
      <c r="AX149" s="284">
        <f t="shared" si="132"/>
        <v>0</v>
      </c>
      <c r="AY149" s="393">
        <f t="shared" si="117"/>
        <v>0</v>
      </c>
      <c r="AZ149" s="394">
        <f t="shared" si="118"/>
        <v>0</v>
      </c>
      <c r="BA149" s="394">
        <f t="shared" si="119"/>
        <v>0</v>
      </c>
      <c r="BB149" s="405">
        <f t="shared" si="120"/>
        <v>0</v>
      </c>
      <c r="BC149" s="197"/>
      <c r="BD149" s="195"/>
    </row>
    <row r="150" spans="2:56" ht="14.1" customHeight="1" outlineLevel="1">
      <c r="B150" s="364" t="s">
        <v>134</v>
      </c>
      <c r="C150" s="259">
        <v>2</v>
      </c>
      <c r="D150" s="249">
        <v>0</v>
      </c>
      <c r="E150" s="83">
        <v>0</v>
      </c>
      <c r="F150" s="266">
        <f t="shared" si="121"/>
        <v>0</v>
      </c>
      <c r="G150" s="259">
        <v>2</v>
      </c>
      <c r="H150" s="249">
        <v>0</v>
      </c>
      <c r="I150" s="83">
        <v>0</v>
      </c>
      <c r="J150" s="266">
        <f t="shared" si="122"/>
        <v>0</v>
      </c>
      <c r="K150" s="259">
        <v>2</v>
      </c>
      <c r="L150" s="249">
        <v>0</v>
      </c>
      <c r="M150" s="83">
        <v>0</v>
      </c>
      <c r="N150" s="266">
        <f t="shared" si="123"/>
        <v>0</v>
      </c>
      <c r="O150" s="259"/>
      <c r="P150" s="249"/>
      <c r="Q150" s="83"/>
      <c r="R150" s="266">
        <f t="shared" si="124"/>
        <v>0</v>
      </c>
      <c r="S150" s="259"/>
      <c r="T150" s="249"/>
      <c r="U150" s="83"/>
      <c r="V150" s="266">
        <f t="shared" si="125"/>
        <v>0</v>
      </c>
      <c r="W150" s="259"/>
      <c r="X150" s="249"/>
      <c r="Y150" s="83"/>
      <c r="Z150" s="266">
        <f t="shared" si="126"/>
        <v>0</v>
      </c>
      <c r="AA150" s="259"/>
      <c r="AB150" s="249"/>
      <c r="AC150" s="83"/>
      <c r="AD150" s="266">
        <f t="shared" si="127"/>
        <v>0</v>
      </c>
      <c r="AE150" s="259"/>
      <c r="AF150" s="249"/>
      <c r="AG150" s="83"/>
      <c r="AH150" s="266">
        <f t="shared" si="128"/>
        <v>0</v>
      </c>
      <c r="AI150" s="259"/>
      <c r="AJ150" s="249"/>
      <c r="AK150" s="83"/>
      <c r="AL150" s="266">
        <f t="shared" si="129"/>
        <v>0</v>
      </c>
      <c r="AM150" s="259"/>
      <c r="AN150" s="249"/>
      <c r="AO150" s="83"/>
      <c r="AP150" s="266">
        <f t="shared" si="130"/>
        <v>0</v>
      </c>
      <c r="AQ150" s="259"/>
      <c r="AR150" s="249"/>
      <c r="AS150" s="83"/>
      <c r="AT150" s="266">
        <f t="shared" si="131"/>
        <v>0</v>
      </c>
      <c r="AU150" s="259"/>
      <c r="AV150" s="249"/>
      <c r="AW150" s="83"/>
      <c r="AX150" s="284">
        <f t="shared" si="132"/>
        <v>0</v>
      </c>
      <c r="AY150" s="393">
        <f t="shared" si="117"/>
        <v>6</v>
      </c>
      <c r="AZ150" s="394">
        <f t="shared" si="118"/>
        <v>0</v>
      </c>
      <c r="BA150" s="394">
        <f t="shared" si="119"/>
        <v>0</v>
      </c>
      <c r="BB150" s="405">
        <f t="shared" si="120"/>
        <v>0</v>
      </c>
      <c r="BC150" s="197"/>
      <c r="BD150" s="195"/>
    </row>
    <row r="151" spans="2:56" ht="14.1" customHeight="1" outlineLevel="1">
      <c r="B151" s="364" t="s">
        <v>135</v>
      </c>
      <c r="C151" s="259">
        <v>1</v>
      </c>
      <c r="D151" s="249">
        <v>0</v>
      </c>
      <c r="E151" s="83">
        <v>0</v>
      </c>
      <c r="F151" s="266">
        <f t="shared" si="121"/>
        <v>0</v>
      </c>
      <c r="G151" s="259">
        <v>1</v>
      </c>
      <c r="H151" s="249">
        <v>0</v>
      </c>
      <c r="I151" s="83">
        <v>0</v>
      </c>
      <c r="J151" s="266">
        <f t="shared" si="122"/>
        <v>0</v>
      </c>
      <c r="K151" s="259">
        <v>1</v>
      </c>
      <c r="L151" s="249">
        <v>0</v>
      </c>
      <c r="M151" s="83">
        <v>0</v>
      </c>
      <c r="N151" s="266">
        <f t="shared" si="123"/>
        <v>0</v>
      </c>
      <c r="O151" s="259"/>
      <c r="P151" s="249"/>
      <c r="Q151" s="83"/>
      <c r="R151" s="266">
        <f t="shared" si="124"/>
        <v>0</v>
      </c>
      <c r="S151" s="259"/>
      <c r="T151" s="249"/>
      <c r="U151" s="83"/>
      <c r="V151" s="266">
        <f t="shared" si="125"/>
        <v>0</v>
      </c>
      <c r="W151" s="259"/>
      <c r="X151" s="249"/>
      <c r="Y151" s="83"/>
      <c r="Z151" s="266">
        <f t="shared" si="126"/>
        <v>0</v>
      </c>
      <c r="AA151" s="259"/>
      <c r="AB151" s="249"/>
      <c r="AC151" s="83"/>
      <c r="AD151" s="266">
        <f t="shared" si="127"/>
        <v>0</v>
      </c>
      <c r="AE151" s="259"/>
      <c r="AF151" s="249"/>
      <c r="AG151" s="83"/>
      <c r="AH151" s="266">
        <f t="shared" si="128"/>
        <v>0</v>
      </c>
      <c r="AI151" s="259"/>
      <c r="AJ151" s="249"/>
      <c r="AK151" s="83"/>
      <c r="AL151" s="266">
        <f t="shared" si="129"/>
        <v>0</v>
      </c>
      <c r="AM151" s="259"/>
      <c r="AN151" s="249"/>
      <c r="AO151" s="83"/>
      <c r="AP151" s="266">
        <f t="shared" si="130"/>
        <v>0</v>
      </c>
      <c r="AQ151" s="259"/>
      <c r="AR151" s="249"/>
      <c r="AS151" s="83"/>
      <c r="AT151" s="266">
        <f t="shared" si="131"/>
        <v>0</v>
      </c>
      <c r="AU151" s="259"/>
      <c r="AV151" s="249"/>
      <c r="AW151" s="83"/>
      <c r="AX151" s="284">
        <f t="shared" si="132"/>
        <v>0</v>
      </c>
      <c r="AY151" s="393">
        <f t="shared" si="117"/>
        <v>3</v>
      </c>
      <c r="AZ151" s="394">
        <f t="shared" si="118"/>
        <v>0</v>
      </c>
      <c r="BA151" s="394">
        <f t="shared" si="119"/>
        <v>0</v>
      </c>
      <c r="BB151" s="405">
        <f t="shared" si="120"/>
        <v>0</v>
      </c>
      <c r="BC151" s="197"/>
      <c r="BD151" s="195"/>
    </row>
    <row r="152" spans="2:56" s="119" customFormat="1" ht="14.1" customHeight="1" outlineLevel="1">
      <c r="B152" s="356" t="s">
        <v>64</v>
      </c>
      <c r="C152" s="263">
        <f>SUM(C153:C154)</f>
        <v>3</v>
      </c>
      <c r="D152" s="248">
        <f>SUM(D153:D154)</f>
        <v>1</v>
      </c>
      <c r="E152" s="85">
        <f>SUM(E153:E154)</f>
        <v>5.5</v>
      </c>
      <c r="F152" s="264">
        <f t="shared" si="121"/>
        <v>5.5</v>
      </c>
      <c r="G152" s="263">
        <f>SUM(G153:G154)</f>
        <v>3</v>
      </c>
      <c r="H152" s="248">
        <f>SUM(H153:H154)</f>
        <v>0</v>
      </c>
      <c r="I152" s="85">
        <f>SUM(I153:I154)</f>
        <v>0</v>
      </c>
      <c r="J152" s="264">
        <f t="shared" si="122"/>
        <v>0</v>
      </c>
      <c r="K152" s="263">
        <f>SUM(K153:K154)</f>
        <v>3</v>
      </c>
      <c r="L152" s="248">
        <f>SUM(L153:L154)</f>
        <v>0</v>
      </c>
      <c r="M152" s="85">
        <f>SUM(M153:M154)</f>
        <v>0</v>
      </c>
      <c r="N152" s="264">
        <f t="shared" si="123"/>
        <v>0</v>
      </c>
      <c r="O152" s="263">
        <f>SUM(O153:O154)</f>
        <v>0</v>
      </c>
      <c r="P152" s="248">
        <f>SUM(P153:P154)</f>
        <v>0</v>
      </c>
      <c r="Q152" s="85">
        <f>SUM(Q153:Q154)</f>
        <v>0</v>
      </c>
      <c r="R152" s="264">
        <f t="shared" si="124"/>
        <v>0</v>
      </c>
      <c r="S152" s="263">
        <f>SUM(S153:S154)</f>
        <v>0</v>
      </c>
      <c r="T152" s="248">
        <f>SUM(T153:T154)</f>
        <v>0</v>
      </c>
      <c r="U152" s="85">
        <f>SUM(U153:U154)</f>
        <v>0</v>
      </c>
      <c r="V152" s="264">
        <f t="shared" si="125"/>
        <v>0</v>
      </c>
      <c r="W152" s="263">
        <f>SUM(W153:W154)</f>
        <v>0</v>
      </c>
      <c r="X152" s="248">
        <f>SUM(X153:X154)</f>
        <v>0</v>
      </c>
      <c r="Y152" s="85">
        <f>SUM(Y153:Y154)</f>
        <v>0</v>
      </c>
      <c r="Z152" s="264">
        <f t="shared" si="126"/>
        <v>0</v>
      </c>
      <c r="AA152" s="263">
        <f>SUM(AA153:AA154)</f>
        <v>0</v>
      </c>
      <c r="AB152" s="248">
        <f>SUM(AB153:AB154)</f>
        <v>0</v>
      </c>
      <c r="AC152" s="85">
        <f>SUM(AC153:AC154)</f>
        <v>0</v>
      </c>
      <c r="AD152" s="264">
        <f t="shared" si="127"/>
        <v>0</v>
      </c>
      <c r="AE152" s="263">
        <f>SUM(AE153:AE154)</f>
        <v>0</v>
      </c>
      <c r="AF152" s="248">
        <f>SUM(AF153:AF154)</f>
        <v>0</v>
      </c>
      <c r="AG152" s="85">
        <f>SUM(AG153:AG154)</f>
        <v>0</v>
      </c>
      <c r="AH152" s="264">
        <f t="shared" si="128"/>
        <v>0</v>
      </c>
      <c r="AI152" s="263">
        <f>SUM(AI153:AI154)</f>
        <v>0</v>
      </c>
      <c r="AJ152" s="248">
        <f>SUM(AJ153:AJ154)</f>
        <v>0</v>
      </c>
      <c r="AK152" s="85">
        <f>SUM(AK153:AK154)</f>
        <v>0</v>
      </c>
      <c r="AL152" s="264">
        <f t="shared" si="129"/>
        <v>0</v>
      </c>
      <c r="AM152" s="263">
        <f>SUM(AM153:AM154)</f>
        <v>0</v>
      </c>
      <c r="AN152" s="248">
        <f>SUM(AN153:AN154)</f>
        <v>0</v>
      </c>
      <c r="AO152" s="85">
        <f>SUM(AO153:AO154)</f>
        <v>0</v>
      </c>
      <c r="AP152" s="264">
        <f t="shared" si="130"/>
        <v>0</v>
      </c>
      <c r="AQ152" s="263">
        <f>SUM(AQ153:AQ154)</f>
        <v>0</v>
      </c>
      <c r="AR152" s="248">
        <f>SUM(AR153:AR154)</f>
        <v>0</v>
      </c>
      <c r="AS152" s="85">
        <f>SUM(AS153:AS154)</f>
        <v>0</v>
      </c>
      <c r="AT152" s="264">
        <f t="shared" si="131"/>
        <v>0</v>
      </c>
      <c r="AU152" s="263">
        <f>SUM(AU153:AU154)</f>
        <v>0</v>
      </c>
      <c r="AV152" s="248">
        <f>SUM(AV153:AV154)</f>
        <v>0</v>
      </c>
      <c r="AW152" s="85">
        <f>SUM(AW153:AW154)</f>
        <v>0</v>
      </c>
      <c r="AX152" s="283">
        <f t="shared" si="132"/>
        <v>0</v>
      </c>
      <c r="AY152" s="391">
        <f t="shared" si="117"/>
        <v>9</v>
      </c>
      <c r="AZ152" s="392">
        <f t="shared" si="118"/>
        <v>1</v>
      </c>
      <c r="BA152" s="392">
        <f t="shared" si="119"/>
        <v>5.5</v>
      </c>
      <c r="BB152" s="402">
        <f t="shared" si="120"/>
        <v>5.5</v>
      </c>
      <c r="BC152" s="197"/>
      <c r="BD152" s="195"/>
    </row>
    <row r="153" spans="2:56" ht="14.1" customHeight="1" outlineLevel="1">
      <c r="B153" s="364" t="s">
        <v>140</v>
      </c>
      <c r="C153" s="259">
        <v>2</v>
      </c>
      <c r="D153" s="249">
        <v>0</v>
      </c>
      <c r="E153" s="83">
        <v>0</v>
      </c>
      <c r="F153" s="266">
        <f t="shared" si="121"/>
        <v>0</v>
      </c>
      <c r="G153" s="259">
        <v>2</v>
      </c>
      <c r="H153" s="249">
        <v>0</v>
      </c>
      <c r="I153" s="83">
        <v>0</v>
      </c>
      <c r="J153" s="266">
        <f t="shared" si="122"/>
        <v>0</v>
      </c>
      <c r="K153" s="259">
        <v>2</v>
      </c>
      <c r="L153" s="249">
        <v>0</v>
      </c>
      <c r="M153" s="83">
        <v>0</v>
      </c>
      <c r="N153" s="266">
        <f t="shared" si="123"/>
        <v>0</v>
      </c>
      <c r="O153" s="259"/>
      <c r="P153" s="249"/>
      <c r="Q153" s="83"/>
      <c r="R153" s="266">
        <f t="shared" si="124"/>
        <v>0</v>
      </c>
      <c r="S153" s="259"/>
      <c r="T153" s="249"/>
      <c r="U153" s="83"/>
      <c r="V153" s="266">
        <f t="shared" si="125"/>
        <v>0</v>
      </c>
      <c r="W153" s="259"/>
      <c r="X153" s="249"/>
      <c r="Y153" s="83"/>
      <c r="Z153" s="266">
        <f t="shared" si="126"/>
        <v>0</v>
      </c>
      <c r="AA153" s="259"/>
      <c r="AB153" s="249"/>
      <c r="AC153" s="83"/>
      <c r="AD153" s="266">
        <f t="shared" si="127"/>
        <v>0</v>
      </c>
      <c r="AE153" s="259"/>
      <c r="AF153" s="249"/>
      <c r="AG153" s="83"/>
      <c r="AH153" s="266">
        <f t="shared" si="128"/>
        <v>0</v>
      </c>
      <c r="AI153" s="259"/>
      <c r="AJ153" s="249"/>
      <c r="AK153" s="83"/>
      <c r="AL153" s="266">
        <f t="shared" si="129"/>
        <v>0</v>
      </c>
      <c r="AM153" s="259"/>
      <c r="AN153" s="249"/>
      <c r="AO153" s="83"/>
      <c r="AP153" s="266">
        <f t="shared" si="130"/>
        <v>0</v>
      </c>
      <c r="AQ153" s="259"/>
      <c r="AR153" s="249"/>
      <c r="AS153" s="83"/>
      <c r="AT153" s="266">
        <f t="shared" si="131"/>
        <v>0</v>
      </c>
      <c r="AU153" s="259"/>
      <c r="AV153" s="249"/>
      <c r="AW153" s="83"/>
      <c r="AX153" s="284">
        <f t="shared" si="132"/>
        <v>0</v>
      </c>
      <c r="AY153" s="393">
        <f t="shared" si="117"/>
        <v>6</v>
      </c>
      <c r="AZ153" s="394">
        <f t="shared" si="118"/>
        <v>0</v>
      </c>
      <c r="BA153" s="394">
        <f t="shared" si="119"/>
        <v>0</v>
      </c>
      <c r="BB153" s="405">
        <f t="shared" si="120"/>
        <v>0</v>
      </c>
      <c r="BC153" s="197"/>
      <c r="BD153" s="195"/>
    </row>
    <row r="154" spans="2:56" ht="14.1" customHeight="1" outlineLevel="1">
      <c r="B154" s="364" t="s">
        <v>137</v>
      </c>
      <c r="C154" s="259">
        <v>1</v>
      </c>
      <c r="D154" s="249">
        <v>1</v>
      </c>
      <c r="E154" s="83">
        <v>5.5</v>
      </c>
      <c r="F154" s="266">
        <f>IFERROR(E154/D154,0)</f>
        <v>5.5</v>
      </c>
      <c r="G154" s="259">
        <v>1</v>
      </c>
      <c r="H154" s="249">
        <v>0</v>
      </c>
      <c r="I154" s="83">
        <v>0</v>
      </c>
      <c r="J154" s="266">
        <f>IFERROR(I154/H154,0)</f>
        <v>0</v>
      </c>
      <c r="K154" s="259">
        <v>1</v>
      </c>
      <c r="L154" s="249">
        <v>0</v>
      </c>
      <c r="M154" s="83">
        <v>0</v>
      </c>
      <c r="N154" s="266">
        <f>IFERROR(M154/L154,0)</f>
        <v>0</v>
      </c>
      <c r="O154" s="259"/>
      <c r="P154" s="249"/>
      <c r="Q154" s="83"/>
      <c r="R154" s="266">
        <f>IFERROR(Q154/P154,0)</f>
        <v>0</v>
      </c>
      <c r="S154" s="259"/>
      <c r="T154" s="249"/>
      <c r="U154" s="83"/>
      <c r="V154" s="266">
        <f>IFERROR(U154/T154,0)</f>
        <v>0</v>
      </c>
      <c r="W154" s="259"/>
      <c r="X154" s="249"/>
      <c r="Y154" s="83"/>
      <c r="Z154" s="266">
        <f>IFERROR(Y154/X154,0)</f>
        <v>0</v>
      </c>
      <c r="AA154" s="259"/>
      <c r="AB154" s="249"/>
      <c r="AC154" s="83"/>
      <c r="AD154" s="266">
        <f>IFERROR(AC154/AB154,0)</f>
        <v>0</v>
      </c>
      <c r="AE154" s="259"/>
      <c r="AF154" s="249"/>
      <c r="AG154" s="83"/>
      <c r="AH154" s="266">
        <f>IFERROR(AG154/AF154,0)</f>
        <v>0</v>
      </c>
      <c r="AI154" s="259"/>
      <c r="AJ154" s="249"/>
      <c r="AK154" s="83"/>
      <c r="AL154" s="266">
        <f>IFERROR(AK154/AJ154,0)</f>
        <v>0</v>
      </c>
      <c r="AM154" s="259"/>
      <c r="AN154" s="249"/>
      <c r="AO154" s="83"/>
      <c r="AP154" s="266">
        <f>IFERROR(AO154/AN154,0)</f>
        <v>0</v>
      </c>
      <c r="AQ154" s="259"/>
      <c r="AR154" s="249"/>
      <c r="AS154" s="83"/>
      <c r="AT154" s="266">
        <f>IFERROR(AS154/AR154,0)</f>
        <v>0</v>
      </c>
      <c r="AU154" s="259"/>
      <c r="AV154" s="249"/>
      <c r="AW154" s="83"/>
      <c r="AX154" s="284">
        <f>IFERROR(AW154/AV154,0)</f>
        <v>0</v>
      </c>
      <c r="AY154" s="393">
        <f t="shared" si="117"/>
        <v>3</v>
      </c>
      <c r="AZ154" s="394">
        <f t="shared" si="118"/>
        <v>1</v>
      </c>
      <c r="BA154" s="394">
        <f t="shared" si="119"/>
        <v>5.5</v>
      </c>
      <c r="BB154" s="405">
        <f t="shared" si="120"/>
        <v>5.5</v>
      </c>
      <c r="BC154" s="197"/>
      <c r="BD154" s="195"/>
    </row>
    <row r="155" spans="2:56" s="119" customFormat="1" ht="14.1" customHeight="1" outlineLevel="1">
      <c r="B155" s="356" t="s">
        <v>214</v>
      </c>
      <c r="C155" s="263">
        <f>SUM(C156:C157)</f>
        <v>4</v>
      </c>
      <c r="D155" s="248">
        <f>SUM(D156:D157)</f>
        <v>0</v>
      </c>
      <c r="E155" s="85">
        <f>SUM(E156:E157)</f>
        <v>0</v>
      </c>
      <c r="F155" s="264">
        <f t="shared" si="121"/>
        <v>0</v>
      </c>
      <c r="G155" s="263">
        <f>SUM(G156:G157)</f>
        <v>4</v>
      </c>
      <c r="H155" s="248">
        <f>SUM(H156:H157)</f>
        <v>0</v>
      </c>
      <c r="I155" s="85">
        <f>SUM(I156:I157)</f>
        <v>0</v>
      </c>
      <c r="J155" s="264">
        <f t="shared" si="122"/>
        <v>0</v>
      </c>
      <c r="K155" s="263">
        <f>SUM(K156:K157)</f>
        <v>4</v>
      </c>
      <c r="L155" s="248">
        <f>SUM(L156:L157)</f>
        <v>0</v>
      </c>
      <c r="M155" s="85">
        <f>SUM(M156:M157)</f>
        <v>0</v>
      </c>
      <c r="N155" s="264">
        <f t="shared" si="123"/>
        <v>0</v>
      </c>
      <c r="O155" s="263">
        <f>SUM(O156:O157)</f>
        <v>0</v>
      </c>
      <c r="P155" s="248">
        <f>SUM(P156:P157)</f>
        <v>0</v>
      </c>
      <c r="Q155" s="85">
        <f>SUM(Q156:Q157)</f>
        <v>0</v>
      </c>
      <c r="R155" s="264">
        <f t="shared" si="124"/>
        <v>0</v>
      </c>
      <c r="S155" s="263">
        <f>SUM(S156:S157)</f>
        <v>0</v>
      </c>
      <c r="T155" s="248">
        <f>SUM(T156:T157)</f>
        <v>0</v>
      </c>
      <c r="U155" s="85">
        <f>SUM(U156:U157)</f>
        <v>0</v>
      </c>
      <c r="V155" s="264">
        <f t="shared" si="125"/>
        <v>0</v>
      </c>
      <c r="W155" s="263">
        <f>SUM(W156:W157)</f>
        <v>0</v>
      </c>
      <c r="X155" s="248">
        <f>SUM(X156:X157)</f>
        <v>0</v>
      </c>
      <c r="Y155" s="85">
        <f>SUM(Y156:Y157)</f>
        <v>0</v>
      </c>
      <c r="Z155" s="264">
        <f t="shared" si="126"/>
        <v>0</v>
      </c>
      <c r="AA155" s="263">
        <f>SUM(AA156:AA157)</f>
        <v>0</v>
      </c>
      <c r="AB155" s="248">
        <f>SUM(AB156:AB157)</f>
        <v>0</v>
      </c>
      <c r="AC155" s="85">
        <f>SUM(AC156:AC157)</f>
        <v>0</v>
      </c>
      <c r="AD155" s="264">
        <f t="shared" si="127"/>
        <v>0</v>
      </c>
      <c r="AE155" s="263">
        <f>SUM(AE156:AE157)</f>
        <v>0</v>
      </c>
      <c r="AF155" s="248">
        <f>SUM(AF156:AF157)</f>
        <v>0</v>
      </c>
      <c r="AG155" s="85">
        <f>SUM(AG156:AG157)</f>
        <v>0</v>
      </c>
      <c r="AH155" s="264">
        <f t="shared" si="128"/>
        <v>0</v>
      </c>
      <c r="AI155" s="263">
        <f>SUM(AI156:AI157)</f>
        <v>0</v>
      </c>
      <c r="AJ155" s="248">
        <f>SUM(AJ156:AJ157)</f>
        <v>0</v>
      </c>
      <c r="AK155" s="85">
        <f>SUM(AK156:AK157)</f>
        <v>0</v>
      </c>
      <c r="AL155" s="264">
        <f t="shared" si="129"/>
        <v>0</v>
      </c>
      <c r="AM155" s="263">
        <f>SUM(AM156:AM157)</f>
        <v>0</v>
      </c>
      <c r="AN155" s="248">
        <f>SUM(AN156:AN157)</f>
        <v>0</v>
      </c>
      <c r="AO155" s="85">
        <f>SUM(AO156:AO157)</f>
        <v>0</v>
      </c>
      <c r="AP155" s="264">
        <f t="shared" si="130"/>
        <v>0</v>
      </c>
      <c r="AQ155" s="263">
        <f>SUM(AQ156:AQ157)</f>
        <v>0</v>
      </c>
      <c r="AR155" s="248">
        <f>SUM(AR156:AR157)</f>
        <v>0</v>
      </c>
      <c r="AS155" s="85">
        <f>SUM(AS156:AS157)</f>
        <v>0</v>
      </c>
      <c r="AT155" s="264">
        <f t="shared" si="131"/>
        <v>0</v>
      </c>
      <c r="AU155" s="263">
        <f>SUM(AU156:AU157)</f>
        <v>0</v>
      </c>
      <c r="AV155" s="248">
        <f>SUM(AV156:AV157)</f>
        <v>0</v>
      </c>
      <c r="AW155" s="85">
        <f>SUM(AW156:AW157)</f>
        <v>0</v>
      </c>
      <c r="AX155" s="283">
        <f t="shared" si="132"/>
        <v>0</v>
      </c>
      <c r="AY155" s="391">
        <f t="shared" si="117"/>
        <v>12</v>
      </c>
      <c r="AZ155" s="392">
        <f t="shared" si="118"/>
        <v>0</v>
      </c>
      <c r="BA155" s="392">
        <f t="shared" si="119"/>
        <v>0</v>
      </c>
      <c r="BB155" s="402">
        <f t="shared" si="120"/>
        <v>0</v>
      </c>
      <c r="BC155" s="197"/>
      <c r="BD155" s="195"/>
    </row>
    <row r="156" spans="2:56" ht="14.1" customHeight="1" outlineLevel="1">
      <c r="B156" s="364" t="s">
        <v>61</v>
      </c>
      <c r="C156" s="259">
        <v>3</v>
      </c>
      <c r="D156" s="249">
        <v>0</v>
      </c>
      <c r="E156" s="83">
        <v>0</v>
      </c>
      <c r="F156" s="266">
        <f t="shared" si="121"/>
        <v>0</v>
      </c>
      <c r="G156" s="259">
        <v>3</v>
      </c>
      <c r="H156" s="249">
        <v>0</v>
      </c>
      <c r="I156" s="83">
        <v>0</v>
      </c>
      <c r="J156" s="266">
        <f t="shared" si="122"/>
        <v>0</v>
      </c>
      <c r="K156" s="259">
        <v>3</v>
      </c>
      <c r="L156" s="249">
        <v>0</v>
      </c>
      <c r="M156" s="83">
        <v>0</v>
      </c>
      <c r="N156" s="266">
        <f t="shared" si="123"/>
        <v>0</v>
      </c>
      <c r="O156" s="259"/>
      <c r="P156" s="249"/>
      <c r="Q156" s="83"/>
      <c r="R156" s="266">
        <f t="shared" si="124"/>
        <v>0</v>
      </c>
      <c r="S156" s="259"/>
      <c r="T156" s="249"/>
      <c r="U156" s="83"/>
      <c r="V156" s="266">
        <f t="shared" si="125"/>
        <v>0</v>
      </c>
      <c r="W156" s="259"/>
      <c r="X156" s="249"/>
      <c r="Y156" s="83"/>
      <c r="Z156" s="266">
        <f t="shared" si="126"/>
        <v>0</v>
      </c>
      <c r="AA156" s="259"/>
      <c r="AB156" s="249"/>
      <c r="AC156" s="83"/>
      <c r="AD156" s="266">
        <f t="shared" si="127"/>
        <v>0</v>
      </c>
      <c r="AE156" s="259"/>
      <c r="AF156" s="249"/>
      <c r="AG156" s="83"/>
      <c r="AH156" s="266">
        <f t="shared" si="128"/>
        <v>0</v>
      </c>
      <c r="AI156" s="259"/>
      <c r="AJ156" s="249"/>
      <c r="AK156" s="83"/>
      <c r="AL156" s="266">
        <f t="shared" si="129"/>
        <v>0</v>
      </c>
      <c r="AM156" s="259"/>
      <c r="AN156" s="249"/>
      <c r="AO156" s="83"/>
      <c r="AP156" s="266">
        <f t="shared" si="130"/>
        <v>0</v>
      </c>
      <c r="AQ156" s="259"/>
      <c r="AR156" s="249"/>
      <c r="AS156" s="83"/>
      <c r="AT156" s="266">
        <f t="shared" si="131"/>
        <v>0</v>
      </c>
      <c r="AU156" s="259"/>
      <c r="AV156" s="249"/>
      <c r="AW156" s="83"/>
      <c r="AX156" s="284">
        <f t="shared" si="132"/>
        <v>0</v>
      </c>
      <c r="AY156" s="393">
        <f t="shared" si="117"/>
        <v>9</v>
      </c>
      <c r="AZ156" s="394">
        <f t="shared" si="118"/>
        <v>0</v>
      </c>
      <c r="BA156" s="394">
        <f t="shared" si="119"/>
        <v>0</v>
      </c>
      <c r="BB156" s="405">
        <f t="shared" si="120"/>
        <v>0</v>
      </c>
      <c r="BC156" s="197"/>
      <c r="BD156" s="195"/>
    </row>
    <row r="157" spans="2:56" ht="14.1" customHeight="1" outlineLevel="1">
      <c r="B157" s="364" t="s">
        <v>152</v>
      </c>
      <c r="C157" s="259">
        <v>1</v>
      </c>
      <c r="D157" s="249">
        <v>0</v>
      </c>
      <c r="E157" s="83">
        <v>0</v>
      </c>
      <c r="F157" s="266">
        <f t="shared" si="121"/>
        <v>0</v>
      </c>
      <c r="G157" s="259">
        <v>1</v>
      </c>
      <c r="H157" s="249">
        <v>0</v>
      </c>
      <c r="I157" s="83">
        <v>0</v>
      </c>
      <c r="J157" s="266">
        <f t="shared" si="122"/>
        <v>0</v>
      </c>
      <c r="K157" s="259">
        <v>1</v>
      </c>
      <c r="L157" s="249">
        <v>0</v>
      </c>
      <c r="M157" s="83">
        <v>0</v>
      </c>
      <c r="N157" s="266">
        <f t="shared" si="123"/>
        <v>0</v>
      </c>
      <c r="O157" s="259"/>
      <c r="P157" s="249"/>
      <c r="Q157" s="83"/>
      <c r="R157" s="266">
        <f t="shared" si="124"/>
        <v>0</v>
      </c>
      <c r="S157" s="259"/>
      <c r="T157" s="249"/>
      <c r="U157" s="83"/>
      <c r="V157" s="266">
        <f t="shared" si="125"/>
        <v>0</v>
      </c>
      <c r="W157" s="259"/>
      <c r="X157" s="249"/>
      <c r="Y157" s="83"/>
      <c r="Z157" s="266">
        <f t="shared" si="126"/>
        <v>0</v>
      </c>
      <c r="AA157" s="259"/>
      <c r="AB157" s="249"/>
      <c r="AC157" s="83"/>
      <c r="AD157" s="266">
        <f t="shared" si="127"/>
        <v>0</v>
      </c>
      <c r="AE157" s="259"/>
      <c r="AF157" s="249"/>
      <c r="AG157" s="83"/>
      <c r="AH157" s="266">
        <f t="shared" si="128"/>
        <v>0</v>
      </c>
      <c r="AI157" s="259"/>
      <c r="AJ157" s="249"/>
      <c r="AK157" s="83"/>
      <c r="AL157" s="266">
        <f t="shared" si="129"/>
        <v>0</v>
      </c>
      <c r="AM157" s="259"/>
      <c r="AN157" s="249"/>
      <c r="AO157" s="83"/>
      <c r="AP157" s="266">
        <f t="shared" si="130"/>
        <v>0</v>
      </c>
      <c r="AQ157" s="259"/>
      <c r="AR157" s="249"/>
      <c r="AS157" s="83"/>
      <c r="AT157" s="266">
        <f t="shared" si="131"/>
        <v>0</v>
      </c>
      <c r="AU157" s="259"/>
      <c r="AV157" s="249"/>
      <c r="AW157" s="83"/>
      <c r="AX157" s="284">
        <f t="shared" si="132"/>
        <v>0</v>
      </c>
      <c r="AY157" s="393">
        <f t="shared" si="117"/>
        <v>3</v>
      </c>
      <c r="AZ157" s="394">
        <f t="shared" si="118"/>
        <v>0</v>
      </c>
      <c r="BA157" s="394">
        <f t="shared" si="119"/>
        <v>0</v>
      </c>
      <c r="BB157" s="405">
        <f t="shared" si="120"/>
        <v>0</v>
      </c>
      <c r="BC157" s="197"/>
      <c r="BD157" s="195"/>
    </row>
    <row r="158" spans="2:56" s="119" customFormat="1" ht="14.1" customHeight="1" outlineLevel="1">
      <c r="B158" s="356" t="s">
        <v>68</v>
      </c>
      <c r="C158" s="263">
        <f>SUM(C159:C161)</f>
        <v>3</v>
      </c>
      <c r="D158" s="248">
        <f>SUM(D159:D161)</f>
        <v>1</v>
      </c>
      <c r="E158" s="85">
        <f>SUM(E159:E161)</f>
        <v>6</v>
      </c>
      <c r="F158" s="264">
        <f t="shared" si="121"/>
        <v>6</v>
      </c>
      <c r="G158" s="263">
        <f>SUM(G159:G161)</f>
        <v>3</v>
      </c>
      <c r="H158" s="248">
        <f>SUM(H159:H161)</f>
        <v>0</v>
      </c>
      <c r="I158" s="85">
        <f>SUM(I159:I161)</f>
        <v>0</v>
      </c>
      <c r="J158" s="264">
        <f t="shared" si="122"/>
        <v>0</v>
      </c>
      <c r="K158" s="263">
        <f>SUM(K159:K161)</f>
        <v>3</v>
      </c>
      <c r="L158" s="248">
        <f>SUM(L159:L161)</f>
        <v>0</v>
      </c>
      <c r="M158" s="85">
        <f>SUM(M159:M161)</f>
        <v>0</v>
      </c>
      <c r="N158" s="264">
        <f t="shared" si="123"/>
        <v>0</v>
      </c>
      <c r="O158" s="263">
        <f>SUM(O159:O161)</f>
        <v>0</v>
      </c>
      <c r="P158" s="248">
        <f>SUM(P159:P161)</f>
        <v>0</v>
      </c>
      <c r="Q158" s="85">
        <f>SUM(Q159:Q161)</f>
        <v>0</v>
      </c>
      <c r="R158" s="264">
        <f t="shared" si="124"/>
        <v>0</v>
      </c>
      <c r="S158" s="263">
        <f>SUM(S159:S161)</f>
        <v>0</v>
      </c>
      <c r="T158" s="248">
        <f>SUM(T159:T161)</f>
        <v>0</v>
      </c>
      <c r="U158" s="85">
        <f>SUM(U159:U161)</f>
        <v>0</v>
      </c>
      <c r="V158" s="264">
        <f t="shared" si="125"/>
        <v>0</v>
      </c>
      <c r="W158" s="263">
        <f>SUM(W159:W161)</f>
        <v>0</v>
      </c>
      <c r="X158" s="248">
        <f>SUM(X159:X161)</f>
        <v>0</v>
      </c>
      <c r="Y158" s="85">
        <f>SUM(Y159:Y161)</f>
        <v>0</v>
      </c>
      <c r="Z158" s="264">
        <f t="shared" si="126"/>
        <v>0</v>
      </c>
      <c r="AA158" s="263">
        <f>SUM(AA159:AA161)</f>
        <v>0</v>
      </c>
      <c r="AB158" s="248">
        <f>SUM(AB159:AB161)</f>
        <v>0</v>
      </c>
      <c r="AC158" s="85">
        <f>SUM(AC159:AC161)</f>
        <v>0</v>
      </c>
      <c r="AD158" s="264">
        <f t="shared" si="127"/>
        <v>0</v>
      </c>
      <c r="AE158" s="263">
        <f>SUM(AE159:AE161)</f>
        <v>0</v>
      </c>
      <c r="AF158" s="248">
        <f>SUM(AF159:AF161)</f>
        <v>0</v>
      </c>
      <c r="AG158" s="85">
        <f>SUM(AG159:AG161)</f>
        <v>0</v>
      </c>
      <c r="AH158" s="264">
        <f t="shared" si="128"/>
        <v>0</v>
      </c>
      <c r="AI158" s="263">
        <f>SUM(AI159:AI161)</f>
        <v>0</v>
      </c>
      <c r="AJ158" s="248">
        <f>SUM(AJ159:AJ161)</f>
        <v>0</v>
      </c>
      <c r="AK158" s="85">
        <f>SUM(AK159:AK161)</f>
        <v>0</v>
      </c>
      <c r="AL158" s="264">
        <f t="shared" si="129"/>
        <v>0</v>
      </c>
      <c r="AM158" s="263">
        <f>SUM(AM159:AM161)</f>
        <v>0</v>
      </c>
      <c r="AN158" s="248">
        <f>SUM(AN159:AN161)</f>
        <v>0</v>
      </c>
      <c r="AO158" s="85">
        <f>SUM(AO159:AO161)</f>
        <v>0</v>
      </c>
      <c r="AP158" s="264">
        <f t="shared" si="130"/>
        <v>0</v>
      </c>
      <c r="AQ158" s="263">
        <f>SUM(AQ159:AQ161)</f>
        <v>0</v>
      </c>
      <c r="AR158" s="248">
        <f>SUM(AR159:AR161)</f>
        <v>0</v>
      </c>
      <c r="AS158" s="85">
        <f>SUM(AS159:AS161)</f>
        <v>0</v>
      </c>
      <c r="AT158" s="264">
        <f t="shared" si="131"/>
        <v>0</v>
      </c>
      <c r="AU158" s="263">
        <f>SUM(AU159:AU161)</f>
        <v>0</v>
      </c>
      <c r="AV158" s="248">
        <f>SUM(AV159:AV161)</f>
        <v>0</v>
      </c>
      <c r="AW158" s="85">
        <f>SUM(AW159:AW161)</f>
        <v>0</v>
      </c>
      <c r="AX158" s="283">
        <f t="shared" si="132"/>
        <v>0</v>
      </c>
      <c r="AY158" s="391">
        <f t="shared" si="117"/>
        <v>9</v>
      </c>
      <c r="AZ158" s="392">
        <f t="shared" si="118"/>
        <v>1</v>
      </c>
      <c r="BA158" s="392">
        <f t="shared" si="119"/>
        <v>6</v>
      </c>
      <c r="BB158" s="402">
        <f t="shared" si="120"/>
        <v>6</v>
      </c>
      <c r="BC158" s="197"/>
      <c r="BD158" s="195"/>
    </row>
    <row r="159" spans="2:56" ht="14.1" customHeight="1" outlineLevel="1">
      <c r="B159" s="364" t="s">
        <v>150</v>
      </c>
      <c r="C159" s="259">
        <v>0</v>
      </c>
      <c r="D159" s="249">
        <v>0</v>
      </c>
      <c r="E159" s="83">
        <v>0</v>
      </c>
      <c r="F159" s="266">
        <f t="shared" si="121"/>
        <v>0</v>
      </c>
      <c r="G159" s="259">
        <v>0</v>
      </c>
      <c r="H159" s="249">
        <v>0</v>
      </c>
      <c r="I159" s="83">
        <v>0</v>
      </c>
      <c r="J159" s="266">
        <f t="shared" si="122"/>
        <v>0</v>
      </c>
      <c r="K159" s="259">
        <v>0</v>
      </c>
      <c r="L159" s="249">
        <v>0</v>
      </c>
      <c r="M159" s="83">
        <v>0</v>
      </c>
      <c r="N159" s="266">
        <f t="shared" si="123"/>
        <v>0</v>
      </c>
      <c r="O159" s="259"/>
      <c r="P159" s="249"/>
      <c r="Q159" s="83"/>
      <c r="R159" s="266">
        <f t="shared" si="124"/>
        <v>0</v>
      </c>
      <c r="S159" s="259"/>
      <c r="T159" s="249"/>
      <c r="U159" s="83"/>
      <c r="V159" s="266">
        <f t="shared" si="125"/>
        <v>0</v>
      </c>
      <c r="W159" s="259"/>
      <c r="X159" s="249"/>
      <c r="Y159" s="83"/>
      <c r="Z159" s="266">
        <f t="shared" si="126"/>
        <v>0</v>
      </c>
      <c r="AA159" s="259"/>
      <c r="AB159" s="249"/>
      <c r="AC159" s="83"/>
      <c r="AD159" s="266">
        <f t="shared" si="127"/>
        <v>0</v>
      </c>
      <c r="AE159" s="259"/>
      <c r="AF159" s="249"/>
      <c r="AG159" s="83"/>
      <c r="AH159" s="266">
        <f t="shared" si="128"/>
        <v>0</v>
      </c>
      <c r="AI159" s="259"/>
      <c r="AJ159" s="249"/>
      <c r="AK159" s="83"/>
      <c r="AL159" s="266">
        <f t="shared" si="129"/>
        <v>0</v>
      </c>
      <c r="AM159" s="259"/>
      <c r="AN159" s="249"/>
      <c r="AO159" s="83"/>
      <c r="AP159" s="266">
        <f t="shared" si="130"/>
        <v>0</v>
      </c>
      <c r="AQ159" s="259"/>
      <c r="AR159" s="249"/>
      <c r="AS159" s="83"/>
      <c r="AT159" s="266">
        <f t="shared" si="131"/>
        <v>0</v>
      </c>
      <c r="AU159" s="259"/>
      <c r="AV159" s="249"/>
      <c r="AW159" s="83"/>
      <c r="AX159" s="284">
        <f t="shared" si="132"/>
        <v>0</v>
      </c>
      <c r="AY159" s="393">
        <f t="shared" si="117"/>
        <v>0</v>
      </c>
      <c r="AZ159" s="394">
        <f t="shared" si="118"/>
        <v>0</v>
      </c>
      <c r="BA159" s="394">
        <f t="shared" si="119"/>
        <v>0</v>
      </c>
      <c r="BB159" s="405">
        <f t="shared" si="120"/>
        <v>0</v>
      </c>
      <c r="BC159" s="197"/>
      <c r="BD159" s="195"/>
    </row>
    <row r="160" spans="2:56" ht="14.1" customHeight="1" outlineLevel="1">
      <c r="B160" s="364" t="s">
        <v>132</v>
      </c>
      <c r="C160" s="259">
        <v>2</v>
      </c>
      <c r="D160" s="249">
        <v>1</v>
      </c>
      <c r="E160" s="83">
        <v>6</v>
      </c>
      <c r="F160" s="266">
        <f t="shared" si="121"/>
        <v>6</v>
      </c>
      <c r="G160" s="259">
        <v>2</v>
      </c>
      <c r="H160" s="249">
        <v>0</v>
      </c>
      <c r="I160" s="83">
        <v>0</v>
      </c>
      <c r="J160" s="266">
        <f t="shared" si="122"/>
        <v>0</v>
      </c>
      <c r="K160" s="259">
        <v>2</v>
      </c>
      <c r="L160" s="249">
        <v>0</v>
      </c>
      <c r="M160" s="83">
        <v>0</v>
      </c>
      <c r="N160" s="266">
        <f t="shared" si="123"/>
        <v>0</v>
      </c>
      <c r="O160" s="259"/>
      <c r="P160" s="249"/>
      <c r="Q160" s="83"/>
      <c r="R160" s="266">
        <f t="shared" si="124"/>
        <v>0</v>
      </c>
      <c r="S160" s="259"/>
      <c r="T160" s="249"/>
      <c r="U160" s="83"/>
      <c r="V160" s="266">
        <f t="shared" si="125"/>
        <v>0</v>
      </c>
      <c r="W160" s="259"/>
      <c r="X160" s="249"/>
      <c r="Y160" s="83"/>
      <c r="Z160" s="266">
        <f t="shared" si="126"/>
        <v>0</v>
      </c>
      <c r="AA160" s="259"/>
      <c r="AB160" s="249"/>
      <c r="AC160" s="83"/>
      <c r="AD160" s="266">
        <f t="shared" si="127"/>
        <v>0</v>
      </c>
      <c r="AE160" s="259"/>
      <c r="AF160" s="249"/>
      <c r="AG160" s="83"/>
      <c r="AH160" s="266">
        <f t="shared" si="128"/>
        <v>0</v>
      </c>
      <c r="AI160" s="259"/>
      <c r="AJ160" s="249"/>
      <c r="AK160" s="83"/>
      <c r="AL160" s="266">
        <f t="shared" si="129"/>
        <v>0</v>
      </c>
      <c r="AM160" s="259"/>
      <c r="AN160" s="249"/>
      <c r="AO160" s="83"/>
      <c r="AP160" s="266">
        <f t="shared" si="130"/>
        <v>0</v>
      </c>
      <c r="AQ160" s="259"/>
      <c r="AR160" s="249"/>
      <c r="AS160" s="83"/>
      <c r="AT160" s="266">
        <f t="shared" si="131"/>
        <v>0</v>
      </c>
      <c r="AU160" s="259"/>
      <c r="AV160" s="249"/>
      <c r="AW160" s="83"/>
      <c r="AX160" s="284">
        <f t="shared" si="132"/>
        <v>0</v>
      </c>
      <c r="AY160" s="393">
        <f t="shared" si="117"/>
        <v>6</v>
      </c>
      <c r="AZ160" s="394">
        <f t="shared" si="118"/>
        <v>1</v>
      </c>
      <c r="BA160" s="394">
        <f t="shared" si="119"/>
        <v>6</v>
      </c>
      <c r="BB160" s="405">
        <f t="shared" si="120"/>
        <v>6</v>
      </c>
      <c r="BC160" s="197"/>
      <c r="BD160" s="195"/>
    </row>
    <row r="161" spans="1:58" ht="14.1" customHeight="1" outlineLevel="1">
      <c r="B161" s="364" t="s">
        <v>138</v>
      </c>
      <c r="C161" s="259">
        <v>1</v>
      </c>
      <c r="D161" s="249">
        <v>0</v>
      </c>
      <c r="E161" s="83">
        <v>0</v>
      </c>
      <c r="F161" s="266">
        <f t="shared" si="121"/>
        <v>0</v>
      </c>
      <c r="G161" s="259">
        <v>1</v>
      </c>
      <c r="H161" s="249">
        <v>0</v>
      </c>
      <c r="I161" s="83">
        <v>0</v>
      </c>
      <c r="J161" s="266">
        <f t="shared" si="122"/>
        <v>0</v>
      </c>
      <c r="K161" s="259">
        <v>1</v>
      </c>
      <c r="L161" s="249">
        <v>0</v>
      </c>
      <c r="M161" s="83">
        <v>0</v>
      </c>
      <c r="N161" s="266">
        <f t="shared" si="123"/>
        <v>0</v>
      </c>
      <c r="O161" s="259"/>
      <c r="P161" s="249"/>
      <c r="Q161" s="83"/>
      <c r="R161" s="266">
        <f t="shared" si="124"/>
        <v>0</v>
      </c>
      <c r="S161" s="259"/>
      <c r="T161" s="249"/>
      <c r="U161" s="83"/>
      <c r="V161" s="266">
        <f t="shared" si="125"/>
        <v>0</v>
      </c>
      <c r="W161" s="259"/>
      <c r="X161" s="249"/>
      <c r="Y161" s="83"/>
      <c r="Z161" s="266">
        <f t="shared" si="126"/>
        <v>0</v>
      </c>
      <c r="AA161" s="259"/>
      <c r="AB161" s="249"/>
      <c r="AC161" s="83"/>
      <c r="AD161" s="266">
        <f t="shared" si="127"/>
        <v>0</v>
      </c>
      <c r="AE161" s="259"/>
      <c r="AF161" s="249"/>
      <c r="AG161" s="83"/>
      <c r="AH161" s="266">
        <f t="shared" si="128"/>
        <v>0</v>
      </c>
      <c r="AI161" s="259"/>
      <c r="AJ161" s="249"/>
      <c r="AK161" s="83"/>
      <c r="AL161" s="266">
        <f t="shared" si="129"/>
        <v>0</v>
      </c>
      <c r="AM161" s="259"/>
      <c r="AN161" s="249"/>
      <c r="AO161" s="83"/>
      <c r="AP161" s="266">
        <f t="shared" si="130"/>
        <v>0</v>
      </c>
      <c r="AQ161" s="259"/>
      <c r="AR161" s="249"/>
      <c r="AS161" s="83"/>
      <c r="AT161" s="266">
        <f t="shared" si="131"/>
        <v>0</v>
      </c>
      <c r="AU161" s="259"/>
      <c r="AV161" s="249"/>
      <c r="AW161" s="83"/>
      <c r="AX161" s="284">
        <f t="shared" si="132"/>
        <v>0</v>
      </c>
      <c r="AY161" s="393">
        <f t="shared" si="117"/>
        <v>3</v>
      </c>
      <c r="AZ161" s="394">
        <f t="shared" si="118"/>
        <v>0</v>
      </c>
      <c r="BA161" s="394">
        <f t="shared" si="119"/>
        <v>0</v>
      </c>
      <c r="BB161" s="405">
        <f t="shared" si="120"/>
        <v>0</v>
      </c>
      <c r="BC161" s="197"/>
      <c r="BD161" s="195"/>
    </row>
    <row r="162" spans="1:58" s="121" customFormat="1" ht="12.95" customHeight="1" outlineLevel="1">
      <c r="A162" s="122"/>
      <c r="B162" s="365" t="s">
        <v>167</v>
      </c>
      <c r="C162" s="326">
        <v>1</v>
      </c>
      <c r="D162" s="248">
        <v>0</v>
      </c>
      <c r="E162" s="85">
        <v>0</v>
      </c>
      <c r="F162" s="264">
        <f>IFERROR(E162/D162,0)</f>
        <v>0</v>
      </c>
      <c r="G162" s="326">
        <v>1</v>
      </c>
      <c r="H162" s="248">
        <v>0</v>
      </c>
      <c r="I162" s="85">
        <v>0</v>
      </c>
      <c r="J162" s="264">
        <f>IFERROR(I162/H162,0)</f>
        <v>0</v>
      </c>
      <c r="K162" s="326">
        <v>1</v>
      </c>
      <c r="L162" s="248">
        <v>0</v>
      </c>
      <c r="M162" s="85">
        <v>0</v>
      </c>
      <c r="N162" s="264">
        <f>IFERROR(M162/L162,0)</f>
        <v>0</v>
      </c>
      <c r="O162" s="326"/>
      <c r="P162" s="248"/>
      <c r="Q162" s="85"/>
      <c r="R162" s="264">
        <f>IFERROR(Q162/P162,0)</f>
        <v>0</v>
      </c>
      <c r="S162" s="326"/>
      <c r="T162" s="248"/>
      <c r="U162" s="85"/>
      <c r="V162" s="264">
        <f>IFERROR(U162/T162,0)</f>
        <v>0</v>
      </c>
      <c r="W162" s="326"/>
      <c r="X162" s="248"/>
      <c r="Y162" s="85"/>
      <c r="Z162" s="264">
        <f>IFERROR(Y162/X162,0)</f>
        <v>0</v>
      </c>
      <c r="AA162" s="326"/>
      <c r="AB162" s="248"/>
      <c r="AC162" s="85"/>
      <c r="AD162" s="264">
        <f>IFERROR(AC162/AB162,0)</f>
        <v>0</v>
      </c>
      <c r="AE162" s="326"/>
      <c r="AF162" s="248"/>
      <c r="AG162" s="85"/>
      <c r="AH162" s="264">
        <f>IFERROR(AG162/AF162,0)</f>
        <v>0</v>
      </c>
      <c r="AI162" s="326"/>
      <c r="AJ162" s="248"/>
      <c r="AK162" s="85"/>
      <c r="AL162" s="264">
        <f>IFERROR(AK162/AJ162,0)</f>
        <v>0</v>
      </c>
      <c r="AM162" s="326"/>
      <c r="AN162" s="248"/>
      <c r="AO162" s="85"/>
      <c r="AP162" s="264">
        <f>IFERROR(AO162/AN162,0)</f>
        <v>0</v>
      </c>
      <c r="AQ162" s="326"/>
      <c r="AR162" s="248"/>
      <c r="AS162" s="85"/>
      <c r="AT162" s="264">
        <f>IFERROR(AS162/AR162,0)</f>
        <v>0</v>
      </c>
      <c r="AU162" s="326"/>
      <c r="AV162" s="248"/>
      <c r="AW162" s="85"/>
      <c r="AX162" s="283">
        <f>IFERROR(AW162/AV162,0)</f>
        <v>0</v>
      </c>
      <c r="AY162" s="391">
        <f t="shared" si="117"/>
        <v>3</v>
      </c>
      <c r="AZ162" s="392">
        <f t="shared" si="118"/>
        <v>0</v>
      </c>
      <c r="BA162" s="392">
        <f t="shared" si="119"/>
        <v>0</v>
      </c>
      <c r="BB162" s="402">
        <f t="shared" si="120"/>
        <v>0</v>
      </c>
      <c r="BC162" s="197"/>
      <c r="BD162" s="195"/>
    </row>
    <row r="163" spans="1:58" s="82" customFormat="1">
      <c r="B163" s="358" t="s">
        <v>258</v>
      </c>
      <c r="C163" s="261">
        <f>SUM(C164,C165,C169)</f>
        <v>7</v>
      </c>
      <c r="D163" s="247">
        <f>SUM(D164,D165,D169)</f>
        <v>0</v>
      </c>
      <c r="E163" s="133">
        <f>SUM(E164,E165,E169)</f>
        <v>0</v>
      </c>
      <c r="F163" s="262">
        <f t="shared" si="121"/>
        <v>0</v>
      </c>
      <c r="G163" s="261">
        <f t="shared" ref="G163:I163" si="167">SUM(G164,G165,G169)</f>
        <v>7</v>
      </c>
      <c r="H163" s="247">
        <f t="shared" si="167"/>
        <v>0</v>
      </c>
      <c r="I163" s="133">
        <f t="shared" si="167"/>
        <v>0</v>
      </c>
      <c r="J163" s="262">
        <f t="shared" ref="J163" si="168">IFERROR(I163/H163,0)</f>
        <v>0</v>
      </c>
      <c r="K163" s="261">
        <f t="shared" ref="K163:M163" si="169">SUM(K164,K165,K169)</f>
        <v>7</v>
      </c>
      <c r="L163" s="247">
        <f t="shared" si="169"/>
        <v>0</v>
      </c>
      <c r="M163" s="133">
        <f t="shared" si="169"/>
        <v>0</v>
      </c>
      <c r="N163" s="262">
        <f t="shared" ref="N163" si="170">IFERROR(M163/L163,0)</f>
        <v>0</v>
      </c>
      <c r="O163" s="261">
        <f t="shared" ref="O163:Q163" si="171">SUM(O164,O165,O169)</f>
        <v>0</v>
      </c>
      <c r="P163" s="247">
        <f t="shared" si="171"/>
        <v>0</v>
      </c>
      <c r="Q163" s="133">
        <f t="shared" si="171"/>
        <v>0</v>
      </c>
      <c r="R163" s="262">
        <f t="shared" ref="R163" si="172">IFERROR(Q163/P163,0)</f>
        <v>0</v>
      </c>
      <c r="S163" s="261">
        <f t="shared" ref="S163:U163" si="173">SUM(S164,S165,S169)</f>
        <v>0</v>
      </c>
      <c r="T163" s="247">
        <f t="shared" si="173"/>
        <v>0</v>
      </c>
      <c r="U163" s="133">
        <f t="shared" si="173"/>
        <v>0</v>
      </c>
      <c r="V163" s="262">
        <f t="shared" ref="V163" si="174">IFERROR(U163/T163,0)</f>
        <v>0</v>
      </c>
      <c r="W163" s="261">
        <f t="shared" ref="W163:Y163" si="175">SUM(W164,W165,W169)</f>
        <v>0</v>
      </c>
      <c r="X163" s="247">
        <f t="shared" si="175"/>
        <v>0</v>
      </c>
      <c r="Y163" s="133">
        <f t="shared" si="175"/>
        <v>0</v>
      </c>
      <c r="Z163" s="262">
        <f t="shared" ref="Z163" si="176">IFERROR(Y163/X163,0)</f>
        <v>0</v>
      </c>
      <c r="AA163" s="261">
        <f t="shared" ref="AA163:AC163" si="177">SUM(AA164,AA165,AA169)</f>
        <v>0</v>
      </c>
      <c r="AB163" s="247">
        <f t="shared" si="177"/>
        <v>0</v>
      </c>
      <c r="AC163" s="133">
        <f t="shared" si="177"/>
        <v>0</v>
      </c>
      <c r="AD163" s="262">
        <f t="shared" ref="AD163" si="178">IFERROR(AC163/AB163,0)</f>
        <v>0</v>
      </c>
      <c r="AE163" s="261">
        <f t="shared" ref="AE163:AG163" si="179">SUM(AE164,AE165,AE169)</f>
        <v>0</v>
      </c>
      <c r="AF163" s="247">
        <f t="shared" si="179"/>
        <v>0</v>
      </c>
      <c r="AG163" s="133">
        <f t="shared" si="179"/>
        <v>0</v>
      </c>
      <c r="AH163" s="262">
        <f t="shared" ref="AH163" si="180">IFERROR(AG163/AF163,0)</f>
        <v>0</v>
      </c>
      <c r="AI163" s="261">
        <f t="shared" ref="AI163:AK163" si="181">SUM(AI164,AI165,AI169)</f>
        <v>0</v>
      </c>
      <c r="AJ163" s="247">
        <f t="shared" si="181"/>
        <v>0</v>
      </c>
      <c r="AK163" s="133">
        <f t="shared" si="181"/>
        <v>0</v>
      </c>
      <c r="AL163" s="262">
        <f t="shared" ref="AL163" si="182">IFERROR(AK163/AJ163,0)</f>
        <v>0</v>
      </c>
      <c r="AM163" s="261">
        <f t="shared" ref="AM163:AO163" si="183">SUM(AM164,AM165,AM169)</f>
        <v>0</v>
      </c>
      <c r="AN163" s="247">
        <f t="shared" si="183"/>
        <v>0</v>
      </c>
      <c r="AO163" s="133">
        <f t="shared" si="183"/>
        <v>0</v>
      </c>
      <c r="AP163" s="262">
        <f t="shared" ref="AP163" si="184">IFERROR(AO163/AN163,0)</f>
        <v>0</v>
      </c>
      <c r="AQ163" s="261">
        <f t="shared" ref="AQ163:AS163" si="185">SUM(AQ164,AQ165,AQ169)</f>
        <v>0</v>
      </c>
      <c r="AR163" s="247">
        <f t="shared" si="185"/>
        <v>0</v>
      </c>
      <c r="AS163" s="133">
        <f t="shared" si="185"/>
        <v>0</v>
      </c>
      <c r="AT163" s="262">
        <f t="shared" ref="AT163" si="186">IFERROR(AS163/AR163,0)</f>
        <v>0</v>
      </c>
      <c r="AU163" s="261">
        <f t="shared" ref="AU163:AW163" si="187">SUM(AU164,AU165,AU169)</f>
        <v>0</v>
      </c>
      <c r="AV163" s="247">
        <f t="shared" si="187"/>
        <v>0</v>
      </c>
      <c r="AW163" s="133">
        <f t="shared" si="187"/>
        <v>0</v>
      </c>
      <c r="AX163" s="282">
        <f t="shared" ref="AX163" si="188">IFERROR(AW163/AV163,0)</f>
        <v>0</v>
      </c>
      <c r="AY163" s="395">
        <f t="shared" si="117"/>
        <v>21</v>
      </c>
      <c r="AZ163" s="396">
        <f t="shared" si="118"/>
        <v>0</v>
      </c>
      <c r="BA163" s="396">
        <f t="shared" si="119"/>
        <v>0</v>
      </c>
      <c r="BB163" s="404">
        <f t="shared" si="120"/>
        <v>0</v>
      </c>
      <c r="BC163" s="197"/>
      <c r="BD163" s="195"/>
    </row>
    <row r="164" spans="1:58" s="121" customFormat="1" ht="12.95" customHeight="1">
      <c r="A164" s="122"/>
      <c r="B164" s="365" t="s">
        <v>54</v>
      </c>
      <c r="C164" s="326">
        <v>1</v>
      </c>
      <c r="D164" s="248">
        <v>0</v>
      </c>
      <c r="E164" s="85">
        <v>0</v>
      </c>
      <c r="F164" s="264">
        <f>IFERROR(E164/D164,0)</f>
        <v>0</v>
      </c>
      <c r="G164" s="326">
        <v>1</v>
      </c>
      <c r="H164" s="248">
        <v>0</v>
      </c>
      <c r="I164" s="85">
        <v>0</v>
      </c>
      <c r="J164" s="264">
        <f>IFERROR(I164/H164,0)</f>
        <v>0</v>
      </c>
      <c r="K164" s="326">
        <v>1</v>
      </c>
      <c r="L164" s="248">
        <v>0</v>
      </c>
      <c r="M164" s="85">
        <v>0</v>
      </c>
      <c r="N164" s="264">
        <f>IFERROR(M164/L164,0)</f>
        <v>0</v>
      </c>
      <c r="O164" s="326"/>
      <c r="P164" s="248"/>
      <c r="Q164" s="85"/>
      <c r="R164" s="264">
        <f>IFERROR(Q164/P164,0)</f>
        <v>0</v>
      </c>
      <c r="S164" s="326"/>
      <c r="T164" s="248"/>
      <c r="U164" s="85"/>
      <c r="V164" s="264">
        <f>IFERROR(U164/T164,0)</f>
        <v>0</v>
      </c>
      <c r="W164" s="326"/>
      <c r="X164" s="248"/>
      <c r="Y164" s="85"/>
      <c r="Z164" s="264">
        <f>IFERROR(Y164/X164,0)</f>
        <v>0</v>
      </c>
      <c r="AA164" s="326"/>
      <c r="AB164" s="248"/>
      <c r="AC164" s="85"/>
      <c r="AD164" s="264">
        <f>IFERROR(AC164/AB164,0)</f>
        <v>0</v>
      </c>
      <c r="AE164" s="326"/>
      <c r="AF164" s="248"/>
      <c r="AG164" s="85"/>
      <c r="AH164" s="264">
        <f>IFERROR(AG164/AF164,0)</f>
        <v>0</v>
      </c>
      <c r="AI164" s="326"/>
      <c r="AJ164" s="248"/>
      <c r="AK164" s="85"/>
      <c r="AL164" s="264">
        <f>IFERROR(AK164/AJ164,0)</f>
        <v>0</v>
      </c>
      <c r="AM164" s="326"/>
      <c r="AN164" s="248"/>
      <c r="AO164" s="85"/>
      <c r="AP164" s="264">
        <f>IFERROR(AO164/AN164,0)</f>
        <v>0</v>
      </c>
      <c r="AQ164" s="326"/>
      <c r="AR164" s="248"/>
      <c r="AS164" s="85"/>
      <c r="AT164" s="264">
        <f>IFERROR(AS164/AR164,0)</f>
        <v>0</v>
      </c>
      <c r="AU164" s="326"/>
      <c r="AV164" s="248"/>
      <c r="AW164" s="85"/>
      <c r="AX164" s="283">
        <f>IFERROR(AW164/AV164,0)</f>
        <v>0</v>
      </c>
      <c r="AY164" s="391">
        <f t="shared" si="117"/>
        <v>3</v>
      </c>
      <c r="AZ164" s="392">
        <f t="shared" si="118"/>
        <v>0</v>
      </c>
      <c r="BA164" s="392">
        <f t="shared" si="119"/>
        <v>0</v>
      </c>
      <c r="BB164" s="402">
        <f t="shared" si="120"/>
        <v>0</v>
      </c>
      <c r="BC164" s="197"/>
      <c r="BD164" s="195"/>
    </row>
    <row r="165" spans="1:58" s="121" customFormat="1" ht="12.95" customHeight="1">
      <c r="A165" s="122"/>
      <c r="B165" s="365" t="s">
        <v>53</v>
      </c>
      <c r="C165" s="263">
        <f>SUM(C166:C168)</f>
        <v>3</v>
      </c>
      <c r="D165" s="248">
        <f>SUM(D166:D168)</f>
        <v>0</v>
      </c>
      <c r="E165" s="85">
        <f>SUM(E166:E168)</f>
        <v>0</v>
      </c>
      <c r="F165" s="264">
        <f t="shared" si="121"/>
        <v>0</v>
      </c>
      <c r="G165" s="263">
        <f>SUM(G166:G168)</f>
        <v>3</v>
      </c>
      <c r="H165" s="248">
        <f>SUM(H166:H168)</f>
        <v>0</v>
      </c>
      <c r="I165" s="85">
        <f>SUM(I166:I168)</f>
        <v>0</v>
      </c>
      <c r="J165" s="264">
        <f t="shared" si="122"/>
        <v>0</v>
      </c>
      <c r="K165" s="263">
        <f>SUM(K166:K168)</f>
        <v>3</v>
      </c>
      <c r="L165" s="248">
        <f>SUM(L166:L168)</f>
        <v>0</v>
      </c>
      <c r="M165" s="85">
        <f>SUM(M166:M168)</f>
        <v>0</v>
      </c>
      <c r="N165" s="264">
        <f t="shared" si="123"/>
        <v>0</v>
      </c>
      <c r="O165" s="263">
        <f>SUM(O166:O168)</f>
        <v>0</v>
      </c>
      <c r="P165" s="248">
        <f>SUM(P166:P168)</f>
        <v>0</v>
      </c>
      <c r="Q165" s="85">
        <f>SUM(Q166:Q168)</f>
        <v>0</v>
      </c>
      <c r="R165" s="264">
        <f t="shared" si="124"/>
        <v>0</v>
      </c>
      <c r="S165" s="263">
        <f>SUM(S166:S168)</f>
        <v>0</v>
      </c>
      <c r="T165" s="248">
        <f>SUM(T166:T168)</f>
        <v>0</v>
      </c>
      <c r="U165" s="85">
        <f>SUM(U166:U168)</f>
        <v>0</v>
      </c>
      <c r="V165" s="264">
        <f t="shared" si="125"/>
        <v>0</v>
      </c>
      <c r="W165" s="263">
        <f>SUM(W166:W168)</f>
        <v>0</v>
      </c>
      <c r="X165" s="248">
        <f>SUM(X166:X168)</f>
        <v>0</v>
      </c>
      <c r="Y165" s="85">
        <f>SUM(Y166:Y168)</f>
        <v>0</v>
      </c>
      <c r="Z165" s="264">
        <f t="shared" si="126"/>
        <v>0</v>
      </c>
      <c r="AA165" s="263">
        <f>SUM(AA166:AA168)</f>
        <v>0</v>
      </c>
      <c r="AB165" s="248">
        <f>SUM(AB166:AB168)</f>
        <v>0</v>
      </c>
      <c r="AC165" s="85">
        <f>SUM(AC166:AC168)</f>
        <v>0</v>
      </c>
      <c r="AD165" s="264">
        <f t="shared" si="127"/>
        <v>0</v>
      </c>
      <c r="AE165" s="263">
        <f>SUM(AE166:AE168)</f>
        <v>0</v>
      </c>
      <c r="AF165" s="248">
        <f>SUM(AF166:AF168)</f>
        <v>0</v>
      </c>
      <c r="AG165" s="85">
        <f>SUM(AG166:AG168)</f>
        <v>0</v>
      </c>
      <c r="AH165" s="264">
        <f t="shared" si="128"/>
        <v>0</v>
      </c>
      <c r="AI165" s="263">
        <f>SUM(AI166:AI168)</f>
        <v>0</v>
      </c>
      <c r="AJ165" s="248">
        <f>SUM(AJ166:AJ168)</f>
        <v>0</v>
      </c>
      <c r="AK165" s="85">
        <f>SUM(AK166:AK168)</f>
        <v>0</v>
      </c>
      <c r="AL165" s="264">
        <f t="shared" si="129"/>
        <v>0</v>
      </c>
      <c r="AM165" s="263">
        <f>SUM(AM166:AM168)</f>
        <v>0</v>
      </c>
      <c r="AN165" s="248">
        <f>SUM(AN166:AN168)</f>
        <v>0</v>
      </c>
      <c r="AO165" s="85">
        <f>SUM(AO166:AO168)</f>
        <v>0</v>
      </c>
      <c r="AP165" s="264">
        <f t="shared" si="130"/>
        <v>0</v>
      </c>
      <c r="AQ165" s="263">
        <f>SUM(AQ166:AQ168)</f>
        <v>0</v>
      </c>
      <c r="AR165" s="248">
        <f>SUM(AR166:AR168)</f>
        <v>0</v>
      </c>
      <c r="AS165" s="85">
        <f>SUM(AS166:AS168)</f>
        <v>0</v>
      </c>
      <c r="AT165" s="264">
        <f t="shared" si="131"/>
        <v>0</v>
      </c>
      <c r="AU165" s="263">
        <f>SUM(AU166:AU168)</f>
        <v>0</v>
      </c>
      <c r="AV165" s="248">
        <f>SUM(AV166:AV168)</f>
        <v>0</v>
      </c>
      <c r="AW165" s="85">
        <f>SUM(AW166:AW168)</f>
        <v>0</v>
      </c>
      <c r="AX165" s="283">
        <f t="shared" si="132"/>
        <v>0</v>
      </c>
      <c r="AY165" s="391">
        <f t="shared" si="117"/>
        <v>9</v>
      </c>
      <c r="AZ165" s="392">
        <f t="shared" si="118"/>
        <v>0</v>
      </c>
      <c r="BA165" s="392">
        <f t="shared" si="119"/>
        <v>0</v>
      </c>
      <c r="BB165" s="402">
        <f t="shared" si="120"/>
        <v>0</v>
      </c>
      <c r="BC165" s="197"/>
      <c r="BD165" s="195"/>
    </row>
    <row r="166" spans="1:58" s="125" customFormat="1" ht="12.95" customHeight="1">
      <c r="A166" s="124"/>
      <c r="B166" s="366" t="s">
        <v>166</v>
      </c>
      <c r="C166" s="259">
        <v>1</v>
      </c>
      <c r="D166" s="251">
        <v>0</v>
      </c>
      <c r="E166" s="91">
        <v>0</v>
      </c>
      <c r="F166" s="268">
        <f t="shared" si="121"/>
        <v>0</v>
      </c>
      <c r="G166" s="259">
        <v>1</v>
      </c>
      <c r="H166" s="251">
        <v>0</v>
      </c>
      <c r="I166" s="91">
        <v>0</v>
      </c>
      <c r="J166" s="268">
        <f t="shared" si="122"/>
        <v>0</v>
      </c>
      <c r="K166" s="259">
        <v>1</v>
      </c>
      <c r="L166" s="251">
        <v>0</v>
      </c>
      <c r="M166" s="91">
        <v>0</v>
      </c>
      <c r="N166" s="268">
        <f t="shared" si="123"/>
        <v>0</v>
      </c>
      <c r="O166" s="259"/>
      <c r="P166" s="251"/>
      <c r="Q166" s="91"/>
      <c r="R166" s="268">
        <f t="shared" si="124"/>
        <v>0</v>
      </c>
      <c r="S166" s="259"/>
      <c r="T166" s="251"/>
      <c r="U166" s="91"/>
      <c r="V166" s="268">
        <f t="shared" si="125"/>
        <v>0</v>
      </c>
      <c r="W166" s="259"/>
      <c r="X166" s="251"/>
      <c r="Y166" s="91"/>
      <c r="Z166" s="268">
        <f t="shared" si="126"/>
        <v>0</v>
      </c>
      <c r="AA166" s="259"/>
      <c r="AB166" s="251"/>
      <c r="AC166" s="91"/>
      <c r="AD166" s="268">
        <f t="shared" si="127"/>
        <v>0</v>
      </c>
      <c r="AE166" s="259"/>
      <c r="AF166" s="251"/>
      <c r="AG166" s="91"/>
      <c r="AH166" s="268">
        <f t="shared" si="128"/>
        <v>0</v>
      </c>
      <c r="AI166" s="259"/>
      <c r="AJ166" s="251"/>
      <c r="AK166" s="91"/>
      <c r="AL166" s="268">
        <f t="shared" si="129"/>
        <v>0</v>
      </c>
      <c r="AM166" s="259"/>
      <c r="AN166" s="251"/>
      <c r="AO166" s="91"/>
      <c r="AP166" s="268">
        <f t="shared" si="130"/>
        <v>0</v>
      </c>
      <c r="AQ166" s="259"/>
      <c r="AR166" s="251"/>
      <c r="AS166" s="91"/>
      <c r="AT166" s="268">
        <f t="shared" si="131"/>
        <v>0</v>
      </c>
      <c r="AU166" s="259"/>
      <c r="AV166" s="251"/>
      <c r="AW166" s="91"/>
      <c r="AX166" s="285">
        <f t="shared" si="132"/>
        <v>0</v>
      </c>
      <c r="AY166" s="399">
        <f t="shared" si="117"/>
        <v>3</v>
      </c>
      <c r="AZ166" s="400">
        <f t="shared" si="118"/>
        <v>0</v>
      </c>
      <c r="BA166" s="400">
        <f t="shared" si="119"/>
        <v>0</v>
      </c>
      <c r="BB166" s="406">
        <f t="shared" si="120"/>
        <v>0</v>
      </c>
      <c r="BC166" s="197"/>
      <c r="BD166" s="195"/>
    </row>
    <row r="167" spans="1:58" s="125" customFormat="1" ht="12.95" customHeight="1">
      <c r="A167" s="124"/>
      <c r="B167" s="366" t="s">
        <v>173</v>
      </c>
      <c r="C167" s="259">
        <v>1</v>
      </c>
      <c r="D167" s="251">
        <v>0</v>
      </c>
      <c r="E167" s="91">
        <v>0</v>
      </c>
      <c r="F167" s="268">
        <f t="shared" si="121"/>
        <v>0</v>
      </c>
      <c r="G167" s="259">
        <v>1</v>
      </c>
      <c r="H167" s="251">
        <v>0</v>
      </c>
      <c r="I167" s="91">
        <v>0</v>
      </c>
      <c r="J167" s="268">
        <f t="shared" si="122"/>
        <v>0</v>
      </c>
      <c r="K167" s="259">
        <v>1</v>
      </c>
      <c r="L167" s="251">
        <v>0</v>
      </c>
      <c r="M167" s="91">
        <v>0</v>
      </c>
      <c r="N167" s="268">
        <f t="shared" si="123"/>
        <v>0</v>
      </c>
      <c r="O167" s="259"/>
      <c r="P167" s="251"/>
      <c r="Q167" s="91"/>
      <c r="R167" s="268">
        <f t="shared" si="124"/>
        <v>0</v>
      </c>
      <c r="S167" s="259"/>
      <c r="T167" s="251"/>
      <c r="U167" s="91"/>
      <c r="V167" s="268">
        <f t="shared" si="125"/>
        <v>0</v>
      </c>
      <c r="W167" s="259"/>
      <c r="X167" s="251"/>
      <c r="Y167" s="91"/>
      <c r="Z167" s="268">
        <f t="shared" si="126"/>
        <v>0</v>
      </c>
      <c r="AA167" s="259"/>
      <c r="AB167" s="251"/>
      <c r="AC167" s="91"/>
      <c r="AD167" s="268">
        <f t="shared" si="127"/>
        <v>0</v>
      </c>
      <c r="AE167" s="259"/>
      <c r="AF167" s="251"/>
      <c r="AG167" s="91"/>
      <c r="AH167" s="268">
        <f t="shared" si="128"/>
        <v>0</v>
      </c>
      <c r="AI167" s="259"/>
      <c r="AJ167" s="251"/>
      <c r="AK167" s="91"/>
      <c r="AL167" s="268">
        <f t="shared" si="129"/>
        <v>0</v>
      </c>
      <c r="AM167" s="259"/>
      <c r="AN167" s="251"/>
      <c r="AO167" s="91"/>
      <c r="AP167" s="268">
        <f t="shared" si="130"/>
        <v>0</v>
      </c>
      <c r="AQ167" s="259"/>
      <c r="AR167" s="251"/>
      <c r="AS167" s="91"/>
      <c r="AT167" s="268">
        <f t="shared" si="131"/>
        <v>0</v>
      </c>
      <c r="AU167" s="259"/>
      <c r="AV167" s="251"/>
      <c r="AW167" s="91"/>
      <c r="AX167" s="285">
        <f t="shared" si="132"/>
        <v>0</v>
      </c>
      <c r="AY167" s="399">
        <f t="shared" si="117"/>
        <v>3</v>
      </c>
      <c r="AZ167" s="400">
        <f t="shared" si="118"/>
        <v>0</v>
      </c>
      <c r="BA167" s="400">
        <f t="shared" si="119"/>
        <v>0</v>
      </c>
      <c r="BB167" s="406">
        <f t="shared" si="120"/>
        <v>0</v>
      </c>
      <c r="BC167" s="197"/>
      <c r="BD167" s="195"/>
    </row>
    <row r="168" spans="1:58" s="125" customFormat="1" ht="12.95" customHeight="1">
      <c r="A168" s="124"/>
      <c r="B168" s="366" t="s">
        <v>162</v>
      </c>
      <c r="C168" s="259">
        <v>1</v>
      </c>
      <c r="D168" s="251">
        <v>0</v>
      </c>
      <c r="E168" s="91">
        <v>0</v>
      </c>
      <c r="F168" s="268">
        <f t="shared" si="121"/>
        <v>0</v>
      </c>
      <c r="G168" s="259">
        <v>1</v>
      </c>
      <c r="H168" s="251">
        <v>0</v>
      </c>
      <c r="I168" s="91">
        <v>0</v>
      </c>
      <c r="J168" s="268">
        <f t="shared" si="122"/>
        <v>0</v>
      </c>
      <c r="K168" s="259">
        <v>1</v>
      </c>
      <c r="L168" s="251">
        <v>0</v>
      </c>
      <c r="M168" s="91">
        <v>0</v>
      </c>
      <c r="N168" s="268">
        <f t="shared" si="123"/>
        <v>0</v>
      </c>
      <c r="O168" s="259"/>
      <c r="P168" s="251"/>
      <c r="Q168" s="91"/>
      <c r="R168" s="268">
        <f t="shared" si="124"/>
        <v>0</v>
      </c>
      <c r="S168" s="259"/>
      <c r="T168" s="251"/>
      <c r="U168" s="91"/>
      <c r="V168" s="268">
        <f t="shared" si="125"/>
        <v>0</v>
      </c>
      <c r="W168" s="259"/>
      <c r="X168" s="251"/>
      <c r="Y168" s="91"/>
      <c r="Z168" s="268">
        <f t="shared" si="126"/>
        <v>0</v>
      </c>
      <c r="AA168" s="259"/>
      <c r="AB168" s="251"/>
      <c r="AC168" s="91"/>
      <c r="AD168" s="268">
        <f t="shared" si="127"/>
        <v>0</v>
      </c>
      <c r="AE168" s="259"/>
      <c r="AF168" s="251"/>
      <c r="AG168" s="91"/>
      <c r="AH168" s="268">
        <f t="shared" si="128"/>
        <v>0</v>
      </c>
      <c r="AI168" s="259"/>
      <c r="AJ168" s="251"/>
      <c r="AK168" s="91"/>
      <c r="AL168" s="268">
        <f t="shared" si="129"/>
        <v>0</v>
      </c>
      <c r="AM168" s="259"/>
      <c r="AN168" s="251"/>
      <c r="AO168" s="91"/>
      <c r="AP168" s="268">
        <f t="shared" si="130"/>
        <v>0</v>
      </c>
      <c r="AQ168" s="259"/>
      <c r="AR168" s="251"/>
      <c r="AS168" s="91"/>
      <c r="AT168" s="268">
        <f t="shared" si="131"/>
        <v>0</v>
      </c>
      <c r="AU168" s="259"/>
      <c r="AV168" s="251"/>
      <c r="AW168" s="91"/>
      <c r="AX168" s="285">
        <f t="shared" si="132"/>
        <v>0</v>
      </c>
      <c r="AY168" s="399">
        <f t="shared" si="117"/>
        <v>3</v>
      </c>
      <c r="AZ168" s="400">
        <f t="shared" si="118"/>
        <v>0</v>
      </c>
      <c r="BA168" s="400">
        <f t="shared" si="119"/>
        <v>0</v>
      </c>
      <c r="BB168" s="406">
        <f t="shared" si="120"/>
        <v>0</v>
      </c>
      <c r="BC168" s="197"/>
      <c r="BD168" s="195"/>
    </row>
    <row r="169" spans="1:58" s="121" customFormat="1">
      <c r="A169" s="122"/>
      <c r="B169" s="365" t="s">
        <v>52</v>
      </c>
      <c r="C169" s="326">
        <v>3</v>
      </c>
      <c r="D169" s="271">
        <v>0</v>
      </c>
      <c r="E169" s="272">
        <v>0</v>
      </c>
      <c r="F169" s="273">
        <f t="shared" si="121"/>
        <v>0</v>
      </c>
      <c r="G169" s="326">
        <v>3</v>
      </c>
      <c r="H169" s="271">
        <v>0</v>
      </c>
      <c r="I169" s="272">
        <v>0</v>
      </c>
      <c r="J169" s="273">
        <f t="shared" si="122"/>
        <v>0</v>
      </c>
      <c r="K169" s="326">
        <v>3</v>
      </c>
      <c r="L169" s="271">
        <v>0</v>
      </c>
      <c r="M169" s="272">
        <v>0</v>
      </c>
      <c r="N169" s="273">
        <f t="shared" si="123"/>
        <v>0</v>
      </c>
      <c r="O169" s="326"/>
      <c r="P169" s="271"/>
      <c r="Q169" s="272"/>
      <c r="R169" s="273">
        <f t="shared" si="124"/>
        <v>0</v>
      </c>
      <c r="S169" s="326"/>
      <c r="T169" s="271"/>
      <c r="U169" s="272"/>
      <c r="V169" s="273">
        <f t="shared" si="125"/>
        <v>0</v>
      </c>
      <c r="W169" s="326"/>
      <c r="X169" s="271"/>
      <c r="Y169" s="272"/>
      <c r="Z169" s="273">
        <f t="shared" si="126"/>
        <v>0</v>
      </c>
      <c r="AA169" s="326"/>
      <c r="AB169" s="271"/>
      <c r="AC169" s="272"/>
      <c r="AD169" s="273">
        <f t="shared" si="127"/>
        <v>0</v>
      </c>
      <c r="AE169" s="326"/>
      <c r="AF169" s="271"/>
      <c r="AG169" s="272"/>
      <c r="AH169" s="273">
        <f t="shared" si="128"/>
        <v>0</v>
      </c>
      <c r="AI169" s="326"/>
      <c r="AJ169" s="271"/>
      <c r="AK169" s="272"/>
      <c r="AL169" s="273">
        <f t="shared" si="129"/>
        <v>0</v>
      </c>
      <c r="AM169" s="326"/>
      <c r="AN169" s="271"/>
      <c r="AO169" s="272"/>
      <c r="AP169" s="273">
        <f t="shared" si="130"/>
        <v>0</v>
      </c>
      <c r="AQ169" s="326"/>
      <c r="AR169" s="271"/>
      <c r="AS169" s="272"/>
      <c r="AT169" s="273">
        <f t="shared" si="131"/>
        <v>0</v>
      </c>
      <c r="AU169" s="326"/>
      <c r="AV169" s="271"/>
      <c r="AW169" s="272"/>
      <c r="AX169" s="286">
        <f t="shared" si="132"/>
        <v>0</v>
      </c>
      <c r="AY169" s="386">
        <f t="shared" ref="AY169" si="189">SUM(C169,G169,K169)</f>
        <v>9</v>
      </c>
      <c r="AZ169" s="387">
        <f t="shared" ref="AZ169" si="190">SUM(D169,H169,L169)</f>
        <v>0</v>
      </c>
      <c r="BA169" s="387">
        <f t="shared" ref="BA169" si="191">SUM(E169,I169,M169)</f>
        <v>0</v>
      </c>
      <c r="BB169" s="388">
        <f t="shared" ref="BB169:BB170" si="192">IFERROR(BA169/AZ169,0)</f>
        <v>0</v>
      </c>
      <c r="BC169" s="197"/>
      <c r="BD169" s="195"/>
    </row>
    <row r="170" spans="1:58" s="120" customFormat="1" ht="15.75" thickBot="1">
      <c r="B170" s="367" t="s">
        <v>51</v>
      </c>
      <c r="C170" s="274">
        <f>SUM(C42,C46,C50,C53,C59,C62,C66,C72,C76,C80,C84,C88,C94,C95,C96,C99,C102,C106,C107,C108,C113,C114,C118,C119,C127,C131,C134,C137,C140,C143,C148,C152,C155,C158,C162,C164,C165,C169)</f>
        <v>105</v>
      </c>
      <c r="D170" s="275">
        <f>SUM(D42,D46,D50,D53,D59,D62,D66,D72,D76,D80,D84,D88,D94,D95,D96,D99,D102,D106,D108,D113,D114,D118,D119,D127,D131,D134,D137,D140,D143,D148,D152,D155,D158,D162,D164,D165,D169)</f>
        <v>6</v>
      </c>
      <c r="E170" s="276">
        <f>SUM(E42,E46,E50,E53,E59,E62,E66,E72,E76,E80,E84,E88,E94,E95,E96,E99,E102,E106,E108,E113,E114,E118,E119,E127,E131,E134,E137,E140,E143,E148,E152,E155,E158,E162,E164,E165,E169)</f>
        <v>34</v>
      </c>
      <c r="F170" s="277">
        <f>IFERROR(E170/D170,0)</f>
        <v>5.666666666666667</v>
      </c>
      <c r="G170" s="274">
        <f>SUM(G42,G46,G50,G53,G59,G62,G66,G72,G76,G80,G84,G88,G94,G95,G96,G99,G102,G106,G107,G108,G113,G114,G118,G119,G127,G131,G134,G137,G140,G143,G148,G152,G155,G158,G162,G164,G165,G169)</f>
        <v>105</v>
      </c>
      <c r="H170" s="275">
        <f t="shared" ref="H170:I170" si="193">SUM(H42,H46,H50,H53,H59,H62,H66,H72,H76,H80,H84,H88,H94,H95,H96,H99,H102,H106,H107,H108,H113,H114,H118,H119,H127,H131,H134,H137,H140,H143,H148,H152,H155,H158,H162,H164,H165,H169)</f>
        <v>2</v>
      </c>
      <c r="I170" s="276">
        <f t="shared" si="193"/>
        <v>16</v>
      </c>
      <c r="J170" s="277">
        <f>IFERROR(I170/H170,0)</f>
        <v>8</v>
      </c>
      <c r="K170" s="274">
        <f t="shared" ref="K170" si="194">SUM(K42,K46,K50,K53,K59,K62,K66,K72,K76,K80,K84,K88,K94,K95,K96,K99,K102,K106,K107,K108,K113,K114,K118,K119,K127,K131,K134,K137,K140,K143,K148,K152,K155,K158,K162,K164,K165,K169)</f>
        <v>104</v>
      </c>
      <c r="L170" s="275">
        <f t="shared" ref="L170" si="195">SUM(L42,L46,L50,L53,L59,L62,L66,L72,L76,L80,L84,L88,L94,L95,L96,L99,L102,L106,L107,L108,L113,L114,L118,L119,L127,L131,L134,L137,L140,L143,L148,L152,L155,L158,L162,L164,L165,L169)</f>
        <v>4</v>
      </c>
      <c r="M170" s="276">
        <f t="shared" ref="M170" si="196">SUM(M42,M46,M50,M53,M59,M62,M66,M72,M76,M80,M84,M88,M94,M95,M96,M99,M102,M106,M107,M108,M113,M114,M118,M119,M127,M131,M134,M137,M140,M143,M148,M152,M155,M158,M162,M164,M165,M169)</f>
        <v>23</v>
      </c>
      <c r="N170" s="277">
        <f t="shared" si="123"/>
        <v>5.75</v>
      </c>
      <c r="O170" s="274">
        <f t="shared" ref="O170" si="197">SUM(O42,O46,O50,O53,O59,O62,O66,O72,O76,O80,O84,O88,O94,O95,O96,O99,O102,O106,O107,O108,O113,O114,O118,O119,O127,O131,O134,O137,O140,O143,O148,O152,O155,O158,O162,O164,O165,O169)</f>
        <v>0</v>
      </c>
      <c r="P170" s="275">
        <f t="shared" ref="P170" si="198">SUM(P42,P46,P50,P53,P59,P62,P66,P72,P76,P80,P84,P88,P94,P95,P96,P99,P102,P106,P107,P108,P113,P114,P118,P119,P127,P131,P134,P137,P140,P143,P148,P152,P155,P158,P162,P164,P165,P169)</f>
        <v>0</v>
      </c>
      <c r="Q170" s="276">
        <f t="shared" ref="Q170" si="199">SUM(Q42,Q46,Q50,Q53,Q59,Q62,Q66,Q72,Q76,Q80,Q84,Q88,Q94,Q95,Q96,Q99,Q102,Q106,Q107,Q108,Q113,Q114,Q118,Q119,Q127,Q131,Q134,Q137,Q140,Q143,Q148,Q152,Q155,Q158,Q162,Q164,Q165,Q169)</f>
        <v>0</v>
      </c>
      <c r="R170" s="277">
        <f t="shared" si="124"/>
        <v>0</v>
      </c>
      <c r="S170" s="274">
        <f t="shared" ref="S170" si="200">SUM(S42,S46,S50,S53,S59,S62,S66,S72,S76,S80,S84,S88,S94,S95,S96,S99,S102,S106,S107,S108,S113,S114,S118,S119,S127,S131,S134,S137,S140,S143,S148,S152,S155,S158,S162,S164,S165,S169)</f>
        <v>0</v>
      </c>
      <c r="T170" s="275">
        <f t="shared" ref="T170" si="201">SUM(T42,T46,T50,T53,T59,T62,T66,T72,T76,T80,T84,T88,T94,T95,T96,T99,T102,T106,T107,T108,T113,T114,T118,T119,T127,T131,T134,T137,T140,T143,T148,T152,T155,T158,T162,T164,T165,T169)</f>
        <v>0</v>
      </c>
      <c r="U170" s="276">
        <f t="shared" ref="U170" si="202">SUM(U42,U46,U50,U53,U59,U62,U66,U72,U76,U80,U84,U88,U94,U95,U96,U99,U102,U106,U107,U108,U113,U114,U118,U119,U127,U131,U134,U137,U140,U143,U148,U152,U155,U158,U162,U164,U165,U169)</f>
        <v>0</v>
      </c>
      <c r="V170" s="277">
        <f t="shared" si="125"/>
        <v>0</v>
      </c>
      <c r="W170" s="274">
        <f t="shared" ref="W170" si="203">SUM(W42,W46,W50,W53,W59,W62,W66,W72,W76,W80,W84,W88,W94,W95,W96,W99,W102,W106,W107,W108,W113,W114,W118,W119,W127,W131,W134,W137,W140,W143,W148,W152,W155,W158,W162,W164,W165,W169)</f>
        <v>0</v>
      </c>
      <c r="X170" s="275">
        <f t="shared" ref="X170" si="204">SUM(X42,X46,X50,X53,X59,X62,X66,X72,X76,X80,X84,X88,X94,X95,X96,X99,X102,X106,X107,X108,X113,X114,X118,X119,X127,X131,X134,X137,X140,X143,X148,X152,X155,X158,X162,X164,X165,X169)</f>
        <v>0</v>
      </c>
      <c r="Y170" s="276">
        <f t="shared" ref="Y170" si="205">SUM(Y42,Y46,Y50,Y53,Y59,Y62,Y66,Y72,Y76,Y80,Y84,Y88,Y94,Y95,Y96,Y99,Y102,Y106,Y107,Y108,Y113,Y114,Y118,Y119,Y127,Y131,Y134,Y137,Y140,Y143,Y148,Y152,Y155,Y158,Y162,Y164,Y165,Y169)</f>
        <v>0</v>
      </c>
      <c r="Z170" s="277">
        <f t="shared" si="126"/>
        <v>0</v>
      </c>
      <c r="AA170" s="274">
        <f t="shared" ref="AA170" si="206">SUM(AA42,AA46,AA50,AA53,AA59,AA62,AA66,AA72,AA76,AA80,AA84,AA88,AA94,AA95,AA96,AA99,AA102,AA106,AA107,AA108,AA113,AA114,AA118,AA119,AA127,AA131,AA134,AA137,AA140,AA143,AA148,AA152,AA155,AA158,AA162,AA164,AA165,AA169)</f>
        <v>0</v>
      </c>
      <c r="AB170" s="275">
        <f t="shared" ref="AB170" si="207">SUM(AB42,AB46,AB50,AB53,AB59,AB62,AB66,AB72,AB76,AB80,AB84,AB88,AB94,AB95,AB96,AB99,AB102,AB106,AB107,AB108,AB113,AB114,AB118,AB119,AB127,AB131,AB134,AB137,AB140,AB143,AB148,AB152,AB155,AB158,AB162,AB164,AB165,AB169)</f>
        <v>0</v>
      </c>
      <c r="AC170" s="276">
        <f t="shared" ref="AC170" si="208">SUM(AC42,AC46,AC50,AC53,AC59,AC62,AC66,AC72,AC76,AC80,AC84,AC88,AC94,AC95,AC96,AC99,AC102,AC106,AC107,AC108,AC113,AC114,AC118,AC119,AC127,AC131,AC134,AC137,AC140,AC143,AC148,AC152,AC155,AC158,AC162,AC164,AC165,AC169)</f>
        <v>0</v>
      </c>
      <c r="AD170" s="277">
        <f t="shared" si="127"/>
        <v>0</v>
      </c>
      <c r="AE170" s="274">
        <f t="shared" ref="AE170" si="209">SUM(AE42,AE46,AE50,AE53,AE59,AE62,AE66,AE72,AE76,AE80,AE84,AE88,AE94,AE95,AE96,AE99,AE102,AE106,AE107,AE108,AE113,AE114,AE118,AE119,AE127,AE131,AE134,AE137,AE140,AE143,AE148,AE152,AE155,AE158,AE162,AE164,AE165,AE169)</f>
        <v>0</v>
      </c>
      <c r="AF170" s="275">
        <f t="shared" ref="AF170" si="210">SUM(AF42,AF46,AF50,AF53,AF59,AF62,AF66,AF72,AF76,AF80,AF84,AF88,AF94,AF95,AF96,AF99,AF102,AF106,AF107,AF108,AF113,AF114,AF118,AF119,AF127,AF131,AF134,AF137,AF140,AF143,AF148,AF152,AF155,AF158,AF162,AF164,AF165,AF169)</f>
        <v>0</v>
      </c>
      <c r="AG170" s="276">
        <f t="shared" ref="AG170" si="211">SUM(AG42,AG46,AG50,AG53,AG59,AG62,AG66,AG72,AG76,AG80,AG84,AG88,AG94,AG95,AG96,AG99,AG102,AG106,AG107,AG108,AG113,AG114,AG118,AG119,AG127,AG131,AG134,AG137,AG140,AG143,AG148,AG152,AG155,AG158,AG162,AG164,AG165,AG169)</f>
        <v>0</v>
      </c>
      <c r="AH170" s="277">
        <f t="shared" si="128"/>
        <v>0</v>
      </c>
      <c r="AI170" s="274">
        <f t="shared" ref="AI170" si="212">SUM(AI42,AI46,AI50,AI53,AI59,AI62,AI66,AI72,AI76,AI80,AI84,AI88,AI94,AI95,AI96,AI99,AI102,AI106,AI107,AI108,AI113,AI114,AI118,AI119,AI127,AI131,AI134,AI137,AI140,AI143,AI148,AI152,AI155,AI158,AI162,AI164,AI165,AI169)</f>
        <v>0</v>
      </c>
      <c r="AJ170" s="275">
        <f t="shared" ref="AJ170" si="213">SUM(AJ42,AJ46,AJ50,AJ53,AJ59,AJ62,AJ66,AJ72,AJ76,AJ80,AJ84,AJ88,AJ94,AJ95,AJ96,AJ99,AJ102,AJ106,AJ107,AJ108,AJ113,AJ114,AJ118,AJ119,AJ127,AJ131,AJ134,AJ137,AJ140,AJ143,AJ148,AJ152,AJ155,AJ158,AJ162,AJ164,AJ165,AJ169)</f>
        <v>0</v>
      </c>
      <c r="AK170" s="276">
        <f t="shared" ref="AK170" si="214">SUM(AK42,AK46,AK50,AK53,AK59,AK62,AK66,AK72,AK76,AK80,AK84,AK88,AK94,AK95,AK96,AK99,AK102,AK106,AK107,AK108,AK113,AK114,AK118,AK119,AK127,AK131,AK134,AK137,AK140,AK143,AK148,AK152,AK155,AK158,AK162,AK164,AK165,AK169)</f>
        <v>0</v>
      </c>
      <c r="AL170" s="277">
        <f t="shared" si="129"/>
        <v>0</v>
      </c>
      <c r="AM170" s="274">
        <f t="shared" ref="AM170" si="215">SUM(AM42,AM46,AM50,AM53,AM59,AM62,AM66,AM72,AM76,AM80,AM84,AM88,AM94,AM95,AM96,AM99,AM102,AM106,AM107,AM108,AM113,AM114,AM118,AM119,AM127,AM131,AM134,AM137,AM140,AM143,AM148,AM152,AM155,AM158,AM162,AM164,AM165,AM169)</f>
        <v>0</v>
      </c>
      <c r="AN170" s="275">
        <f t="shared" ref="AN170" si="216">SUM(AN42,AN46,AN50,AN53,AN59,AN62,AN66,AN72,AN76,AN80,AN84,AN88,AN94,AN95,AN96,AN99,AN102,AN106,AN107,AN108,AN113,AN114,AN118,AN119,AN127,AN131,AN134,AN137,AN140,AN143,AN148,AN152,AN155,AN158,AN162,AN164,AN165,AN169)</f>
        <v>0</v>
      </c>
      <c r="AO170" s="276">
        <f t="shared" ref="AO170" si="217">SUM(AO42,AO46,AO50,AO53,AO59,AO62,AO66,AO72,AO76,AO80,AO84,AO88,AO94,AO95,AO96,AO99,AO102,AO106,AO107,AO108,AO113,AO114,AO118,AO119,AO127,AO131,AO134,AO137,AO140,AO143,AO148,AO152,AO155,AO158,AO162,AO164,AO165,AO169)</f>
        <v>0</v>
      </c>
      <c r="AP170" s="277">
        <f t="shared" si="130"/>
        <v>0</v>
      </c>
      <c r="AQ170" s="274">
        <f t="shared" ref="AQ170" si="218">SUM(AQ42,AQ46,AQ50,AQ53,AQ59,AQ62,AQ66,AQ72,AQ76,AQ80,AQ84,AQ88,AQ94,AQ95,AQ96,AQ99,AQ102,AQ106,AQ107,AQ108,AQ113,AQ114,AQ118,AQ119,AQ127,AQ131,AQ134,AQ137,AQ140,AQ143,AQ148,AQ152,AQ155,AQ158,AQ162,AQ164,AQ165,AQ169)</f>
        <v>0</v>
      </c>
      <c r="AR170" s="275">
        <f t="shared" ref="AR170" si="219">SUM(AR42,AR46,AR50,AR53,AR59,AR62,AR66,AR72,AR76,AR80,AR84,AR88,AR94,AR95,AR96,AR99,AR102,AR106,AR107,AR108,AR113,AR114,AR118,AR119,AR127,AR131,AR134,AR137,AR140,AR143,AR148,AR152,AR155,AR158,AR162,AR164,AR165,AR169)</f>
        <v>0</v>
      </c>
      <c r="AS170" s="276">
        <f t="shared" ref="AS170" si="220">SUM(AS42,AS46,AS50,AS53,AS59,AS62,AS66,AS72,AS76,AS80,AS84,AS88,AS94,AS95,AS96,AS99,AS102,AS106,AS107,AS108,AS113,AS114,AS118,AS119,AS127,AS131,AS134,AS137,AS140,AS143,AS148,AS152,AS155,AS158,AS162,AS164,AS165,AS169)</f>
        <v>0</v>
      </c>
      <c r="AT170" s="277">
        <f t="shared" si="131"/>
        <v>0</v>
      </c>
      <c r="AU170" s="274">
        <f t="shared" ref="AU170" si="221">SUM(AU42,AU46,AU50,AU53,AU59,AU62,AU66,AU72,AU76,AU80,AU84,AU88,AU94,AU95,AU96,AU99,AU102,AU106,AU107,AU108,AU113,AU114,AU118,AU119,AU127,AU131,AU134,AU137,AU140,AU143,AU148,AU152,AU155,AU158,AU162,AU164,AU165,AU169)</f>
        <v>0</v>
      </c>
      <c r="AV170" s="275">
        <f t="shared" ref="AV170" si="222">SUM(AV42,AV46,AV50,AV53,AV59,AV62,AV66,AV72,AV76,AV80,AV84,AV88,AV94,AV95,AV96,AV99,AV102,AV106,AV107,AV108,AV113,AV114,AV118,AV119,AV127,AV131,AV134,AV137,AV140,AV143,AV148,AV152,AV155,AV158,AV162,AV164,AV165,AV169)</f>
        <v>0</v>
      </c>
      <c r="AW170" s="276">
        <f t="shared" ref="AW170" si="223">SUM(AW42,AW46,AW50,AW53,AW59,AW62,AW66,AW72,AW76,AW80,AW84,AW88,AW94,AW95,AW96,AW99,AW102,AW106,AW107,AW108,AW113,AW114,AW118,AW119,AW127,AW131,AW134,AW137,AW140,AW143,AW148,AW152,AW155,AW158,AW162,AW164,AW165,AW169)</f>
        <v>0</v>
      </c>
      <c r="AX170" s="277">
        <f t="shared" si="132"/>
        <v>0</v>
      </c>
      <c r="AY170" s="428">
        <f>SUM(AY42,AY46,AY50,AY53,AY59,AY62,AY66,AY72,AY76,AY80,AY84,AY88,AY94,AY95,AY96,AY99,AY102,AY106,AY107,AY108,AY113,AY114,AY118,AY119,AY127,AY131,AY134,AY137,AY140,AY143,AY148,AY152,AY155,AY158,AY162,AY164,AY165,AY169)</f>
        <v>314</v>
      </c>
      <c r="AZ170" s="429">
        <f t="shared" ref="AZ170:BA170" si="224">SUM(AZ42,AZ46,AZ50,AZ53,AZ59,AZ62,AZ66,AZ72,AZ76,AZ80,AZ84,AZ88,AZ94,AZ95,AZ96,AZ99,AZ102,AZ106,AZ107,AZ108,AZ113,AZ114,AZ118,AZ119,AZ127,AZ131,AZ134,AZ137,AZ140,AZ143,AZ148,AZ152,AZ155,AZ158,AZ162,AZ164,AZ165,AZ169)</f>
        <v>12</v>
      </c>
      <c r="BA170" s="429">
        <f t="shared" si="224"/>
        <v>73</v>
      </c>
      <c r="BB170" s="385">
        <f t="shared" si="192"/>
        <v>6.083333333333333</v>
      </c>
      <c r="BC170" s="198"/>
      <c r="BD170" s="195"/>
    </row>
    <row r="172" spans="1:58" s="186" customFormat="1" ht="15.75">
      <c r="A172" s="141"/>
      <c r="B172" s="243" t="s">
        <v>238</v>
      </c>
      <c r="C172" s="188"/>
      <c r="D172" s="188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  <c r="AE172" s="188"/>
      <c r="AF172" s="188"/>
      <c r="AG172" s="188"/>
      <c r="AH172" s="188"/>
      <c r="AI172" s="188"/>
      <c r="AJ172" s="188"/>
      <c r="AK172" s="199"/>
      <c r="AL172" s="188"/>
      <c r="AM172" s="188"/>
      <c r="AN172" s="188"/>
      <c r="AO172" s="188"/>
      <c r="AP172" s="188"/>
      <c r="AQ172" s="188"/>
      <c r="AR172" s="188"/>
      <c r="AS172" s="188"/>
      <c r="AT172" s="188"/>
      <c r="AU172" s="188"/>
      <c r="AV172" s="188"/>
      <c r="AW172" s="188"/>
      <c r="AX172" s="188"/>
      <c r="AY172" s="188"/>
      <c r="AZ172" s="188"/>
      <c r="BA172" s="188"/>
      <c r="BB172" s="188"/>
      <c r="BC172" s="188"/>
      <c r="BD172" s="188"/>
    </row>
    <row r="173" spans="1:58" s="186" customFormat="1" ht="9.9499999999999993" customHeight="1" thickBot="1">
      <c r="B173" s="187"/>
      <c r="C173" s="188"/>
      <c r="D173" s="188"/>
      <c r="E173" s="188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  <c r="Z173" s="188"/>
      <c r="AA173" s="188"/>
      <c r="AB173" s="188"/>
      <c r="AC173" s="188"/>
      <c r="AD173" s="188"/>
      <c r="AE173" s="188"/>
      <c r="AF173" s="188"/>
      <c r="AG173" s="188"/>
      <c r="AH173" s="188"/>
      <c r="AI173" s="188"/>
      <c r="AJ173" s="188"/>
      <c r="AK173" s="199"/>
      <c r="AL173" s="188"/>
      <c r="AM173" s="188"/>
      <c r="AN173" s="188"/>
      <c r="AO173" s="188"/>
      <c r="AP173" s="188"/>
      <c r="AQ173" s="188"/>
      <c r="AR173" s="188"/>
      <c r="AS173" s="188"/>
      <c r="AT173" s="188"/>
      <c r="AU173" s="188"/>
      <c r="AV173" s="188"/>
      <c r="AW173" s="188"/>
      <c r="AX173" s="188"/>
      <c r="AY173" s="188"/>
      <c r="AZ173" s="188"/>
      <c r="BA173" s="188"/>
      <c r="BB173" s="188"/>
      <c r="BC173" s="188"/>
      <c r="BD173" s="188"/>
    </row>
    <row r="174" spans="1:58" ht="14.1" customHeight="1" thickTop="1">
      <c r="B174" s="564" t="s">
        <v>122</v>
      </c>
      <c r="C174" s="566" t="s">
        <v>113</v>
      </c>
      <c r="D174" s="567"/>
      <c r="E174" s="567"/>
      <c r="F174" s="568"/>
      <c r="G174" s="566" t="s">
        <v>114</v>
      </c>
      <c r="H174" s="567"/>
      <c r="I174" s="567"/>
      <c r="J174" s="568"/>
      <c r="K174" s="566" t="s">
        <v>115</v>
      </c>
      <c r="L174" s="567"/>
      <c r="M174" s="567"/>
      <c r="N174" s="568"/>
      <c r="O174" s="566" t="s">
        <v>116</v>
      </c>
      <c r="P174" s="567"/>
      <c r="Q174" s="567"/>
      <c r="R174" s="568"/>
      <c r="S174" s="566" t="s">
        <v>117</v>
      </c>
      <c r="T174" s="567"/>
      <c r="U174" s="567"/>
      <c r="V174" s="568"/>
      <c r="W174" s="566" t="s">
        <v>118</v>
      </c>
      <c r="X174" s="567"/>
      <c r="Y174" s="567"/>
      <c r="Z174" s="568"/>
      <c r="AA174" s="566" t="s">
        <v>119</v>
      </c>
      <c r="AB174" s="567"/>
      <c r="AC174" s="567"/>
      <c r="AD174" s="568"/>
      <c r="AE174" s="566" t="s">
        <v>120</v>
      </c>
      <c r="AF174" s="567"/>
      <c r="AG174" s="567"/>
      <c r="AH174" s="568"/>
      <c r="AI174" s="566" t="s">
        <v>121</v>
      </c>
      <c r="AJ174" s="567"/>
      <c r="AK174" s="567"/>
      <c r="AL174" s="568"/>
      <c r="AM174" s="566" t="s">
        <v>181</v>
      </c>
      <c r="AN174" s="567"/>
      <c r="AO174" s="567"/>
      <c r="AP174" s="568"/>
      <c r="AQ174" s="566" t="s">
        <v>182</v>
      </c>
      <c r="AR174" s="567"/>
      <c r="AS174" s="567"/>
      <c r="AT174" s="568"/>
      <c r="AU174" s="566" t="s">
        <v>183</v>
      </c>
      <c r="AV174" s="567"/>
      <c r="AW174" s="567"/>
      <c r="AX174" s="569"/>
      <c r="AY174" s="570" t="s">
        <v>268</v>
      </c>
      <c r="AZ174" s="571"/>
      <c r="BA174" s="571"/>
      <c r="BB174" s="572"/>
      <c r="BC174" s="561" t="s">
        <v>216</v>
      </c>
      <c r="BD174" s="562"/>
      <c r="BE174" s="562"/>
      <c r="BF174" s="563"/>
    </row>
    <row r="175" spans="1:58" s="70" customFormat="1" ht="45">
      <c r="B175" s="565"/>
      <c r="C175" s="437" t="s">
        <v>112</v>
      </c>
      <c r="D175" s="438" t="s">
        <v>209</v>
      </c>
      <c r="E175" s="438" t="s">
        <v>111</v>
      </c>
      <c r="F175" s="439" t="s">
        <v>110</v>
      </c>
      <c r="G175" s="437" t="s">
        <v>112</v>
      </c>
      <c r="H175" s="438" t="s">
        <v>209</v>
      </c>
      <c r="I175" s="438" t="s">
        <v>111</v>
      </c>
      <c r="J175" s="439" t="s">
        <v>110</v>
      </c>
      <c r="K175" s="437" t="s">
        <v>112</v>
      </c>
      <c r="L175" s="438" t="s">
        <v>209</v>
      </c>
      <c r="M175" s="438" t="s">
        <v>111</v>
      </c>
      <c r="N175" s="439" t="s">
        <v>110</v>
      </c>
      <c r="O175" s="437" t="s">
        <v>112</v>
      </c>
      <c r="P175" s="438" t="s">
        <v>209</v>
      </c>
      <c r="Q175" s="438" t="s">
        <v>111</v>
      </c>
      <c r="R175" s="439" t="s">
        <v>110</v>
      </c>
      <c r="S175" s="437" t="s">
        <v>112</v>
      </c>
      <c r="T175" s="438" t="s">
        <v>209</v>
      </c>
      <c r="U175" s="438" t="s">
        <v>111</v>
      </c>
      <c r="V175" s="439" t="s">
        <v>110</v>
      </c>
      <c r="W175" s="437" t="s">
        <v>112</v>
      </c>
      <c r="X175" s="438" t="s">
        <v>209</v>
      </c>
      <c r="Y175" s="438" t="s">
        <v>111</v>
      </c>
      <c r="Z175" s="439" t="s">
        <v>110</v>
      </c>
      <c r="AA175" s="437" t="s">
        <v>112</v>
      </c>
      <c r="AB175" s="438" t="s">
        <v>209</v>
      </c>
      <c r="AC175" s="438" t="s">
        <v>111</v>
      </c>
      <c r="AD175" s="439" t="s">
        <v>110</v>
      </c>
      <c r="AE175" s="437" t="s">
        <v>112</v>
      </c>
      <c r="AF175" s="438" t="s">
        <v>209</v>
      </c>
      <c r="AG175" s="438" t="s">
        <v>111</v>
      </c>
      <c r="AH175" s="439" t="s">
        <v>110</v>
      </c>
      <c r="AI175" s="437" t="s">
        <v>112</v>
      </c>
      <c r="AJ175" s="438" t="s">
        <v>209</v>
      </c>
      <c r="AK175" s="438" t="s">
        <v>111</v>
      </c>
      <c r="AL175" s="439" t="s">
        <v>110</v>
      </c>
      <c r="AM175" s="437" t="s">
        <v>112</v>
      </c>
      <c r="AN175" s="438" t="s">
        <v>209</v>
      </c>
      <c r="AO175" s="438" t="s">
        <v>111</v>
      </c>
      <c r="AP175" s="439" t="s">
        <v>110</v>
      </c>
      <c r="AQ175" s="437" t="s">
        <v>112</v>
      </c>
      <c r="AR175" s="438" t="s">
        <v>209</v>
      </c>
      <c r="AS175" s="438" t="s">
        <v>111</v>
      </c>
      <c r="AT175" s="439" t="s">
        <v>110</v>
      </c>
      <c r="AU175" s="437" t="s">
        <v>112</v>
      </c>
      <c r="AV175" s="438" t="s">
        <v>209</v>
      </c>
      <c r="AW175" s="438" t="s">
        <v>111</v>
      </c>
      <c r="AX175" s="440" t="s">
        <v>110</v>
      </c>
      <c r="AY175" s="441" t="s">
        <v>217</v>
      </c>
      <c r="AZ175" s="442" t="s">
        <v>218</v>
      </c>
      <c r="BA175" s="442" t="s">
        <v>219</v>
      </c>
      <c r="BB175" s="443" t="s">
        <v>260</v>
      </c>
      <c r="BC175" s="453" t="s">
        <v>217</v>
      </c>
      <c r="BD175" s="454" t="s">
        <v>218</v>
      </c>
      <c r="BE175" s="454" t="s">
        <v>219</v>
      </c>
      <c r="BF175" s="455" t="s">
        <v>260</v>
      </c>
    </row>
    <row r="176" spans="1:58" s="70" customFormat="1" ht="30.75" thickBot="1">
      <c r="B176" s="436"/>
      <c r="C176" s="444"/>
      <c r="D176" s="445"/>
      <c r="E176" s="446"/>
      <c r="F176" s="447"/>
      <c r="G176" s="444"/>
      <c r="H176" s="445"/>
      <c r="I176" s="446"/>
      <c r="J176" s="447"/>
      <c r="K176" s="444"/>
      <c r="L176" s="445"/>
      <c r="M176" s="446"/>
      <c r="N176" s="447"/>
      <c r="O176" s="444"/>
      <c r="P176" s="445"/>
      <c r="Q176" s="446"/>
      <c r="R176" s="447"/>
      <c r="S176" s="444"/>
      <c r="T176" s="445"/>
      <c r="U176" s="446"/>
      <c r="V176" s="447"/>
      <c r="W176" s="444"/>
      <c r="X176" s="445"/>
      <c r="Y176" s="446"/>
      <c r="Z176" s="447"/>
      <c r="AA176" s="444"/>
      <c r="AB176" s="445"/>
      <c r="AC176" s="446"/>
      <c r="AD176" s="447"/>
      <c r="AE176" s="444"/>
      <c r="AF176" s="445"/>
      <c r="AG176" s="446"/>
      <c r="AH176" s="447"/>
      <c r="AI176" s="444"/>
      <c r="AJ176" s="445"/>
      <c r="AK176" s="446"/>
      <c r="AL176" s="447"/>
      <c r="AM176" s="444"/>
      <c r="AN176" s="445"/>
      <c r="AO176" s="446"/>
      <c r="AP176" s="447"/>
      <c r="AQ176" s="444"/>
      <c r="AR176" s="445"/>
      <c r="AS176" s="446"/>
      <c r="AT176" s="447"/>
      <c r="AU176" s="444"/>
      <c r="AV176" s="445"/>
      <c r="AW176" s="446"/>
      <c r="AX176" s="448"/>
      <c r="AY176" s="449" t="s">
        <v>261</v>
      </c>
      <c r="AZ176" s="450" t="s">
        <v>262</v>
      </c>
      <c r="BA176" s="450" t="s">
        <v>263</v>
      </c>
      <c r="BB176" s="451" t="s">
        <v>264</v>
      </c>
      <c r="BC176" s="456" t="s">
        <v>261</v>
      </c>
      <c r="BD176" s="457" t="s">
        <v>262</v>
      </c>
      <c r="BE176" s="457" t="s">
        <v>263</v>
      </c>
      <c r="BF176" s="458" t="s">
        <v>264</v>
      </c>
    </row>
    <row r="177" spans="2:58" s="170" customFormat="1">
      <c r="B177" s="355" t="s">
        <v>109</v>
      </c>
      <c r="C177" s="255">
        <f>SUM(C178,C182,C186,C189)</f>
        <v>0</v>
      </c>
      <c r="D177" s="244">
        <f>SUM(D178,D182,D186,D189)</f>
        <v>0</v>
      </c>
      <c r="E177" s="171">
        <f>SUM(E178,E182,E186,E189)</f>
        <v>0</v>
      </c>
      <c r="F177" s="256">
        <f>IFERROR(E177/D177,0)</f>
        <v>0</v>
      </c>
      <c r="G177" s="255">
        <f>SUM(G178,G182,G186,G189)</f>
        <v>0</v>
      </c>
      <c r="H177" s="244">
        <f>SUM(H178,H182,H186,H189)</f>
        <v>0</v>
      </c>
      <c r="I177" s="171">
        <f>SUM(I178,I182,I186,I189)</f>
        <v>0</v>
      </c>
      <c r="J177" s="256">
        <f>IFERROR(I177/H177,0)</f>
        <v>0</v>
      </c>
      <c r="K177" s="255">
        <f>SUM(K178,K182,K186,K189)</f>
        <v>0</v>
      </c>
      <c r="L177" s="244">
        <f>SUM(L178,L182,L186,L189)</f>
        <v>0</v>
      </c>
      <c r="M177" s="171">
        <f>SUM(M178,M182,M186,M189)</f>
        <v>0</v>
      </c>
      <c r="N177" s="256">
        <f>IFERROR(M177/L177,0)</f>
        <v>0</v>
      </c>
      <c r="O177" s="255">
        <f>SUM(O178,O182,O186,O189)</f>
        <v>0</v>
      </c>
      <c r="P177" s="244">
        <f>SUM(P178,P182,P186,P189)</f>
        <v>0</v>
      </c>
      <c r="Q177" s="171">
        <f>SUM(Q178,Q182,Q186,Q189)</f>
        <v>0</v>
      </c>
      <c r="R177" s="256">
        <f>IFERROR(Q177/P177,0)</f>
        <v>0</v>
      </c>
      <c r="S177" s="255">
        <f>SUM(S178,S182,S186,S189)</f>
        <v>0</v>
      </c>
      <c r="T177" s="244">
        <f>SUM(T178,T182,T186,T189)</f>
        <v>0</v>
      </c>
      <c r="U177" s="171">
        <f>SUM(U178,U182,U186,U189)</f>
        <v>0</v>
      </c>
      <c r="V177" s="256">
        <f>IFERROR(U177/T177,0)</f>
        <v>0</v>
      </c>
      <c r="W177" s="255">
        <f>SUM(W178,W182,W186,W189)</f>
        <v>0</v>
      </c>
      <c r="X177" s="244">
        <f>SUM(X178,X182,X186,X189)</f>
        <v>0</v>
      </c>
      <c r="Y177" s="171">
        <f>SUM(Y178,Y182,Y186,Y189)</f>
        <v>0</v>
      </c>
      <c r="Z177" s="256">
        <f>IFERROR(Y177/X177,0)</f>
        <v>0</v>
      </c>
      <c r="AA177" s="255">
        <f>SUM(AA178,AA182,AA186,AA189)</f>
        <v>0</v>
      </c>
      <c r="AB177" s="244">
        <f>SUM(AB178,AB182,AB186,AB189)</f>
        <v>0</v>
      </c>
      <c r="AC177" s="171">
        <f>SUM(AC178,AC182,AC186,AC189)</f>
        <v>0</v>
      </c>
      <c r="AD177" s="256">
        <f>IFERROR(AC177/AB177,0)</f>
        <v>0</v>
      </c>
      <c r="AE177" s="255">
        <f>SUM(AE178,AE182,AE186,AE189)</f>
        <v>0</v>
      </c>
      <c r="AF177" s="244">
        <f>SUM(AF178,AF182,AF186,AF189)</f>
        <v>0</v>
      </c>
      <c r="AG177" s="171">
        <f>SUM(AG178,AG182,AG186,AG189)</f>
        <v>0</v>
      </c>
      <c r="AH177" s="256">
        <f>IFERROR(AG177/AF177,0)</f>
        <v>0</v>
      </c>
      <c r="AI177" s="255">
        <f>SUM(AI178,AI182,AI186,AI189)</f>
        <v>0</v>
      </c>
      <c r="AJ177" s="244">
        <f>SUM(AJ178,AJ182,AJ186,AJ189)</f>
        <v>0</v>
      </c>
      <c r="AK177" s="171">
        <f>SUM(AK178,AK182,AK186,AK189)</f>
        <v>0</v>
      </c>
      <c r="AL177" s="256">
        <f>IFERROR(AK177/AJ177,0)</f>
        <v>0</v>
      </c>
      <c r="AM177" s="255">
        <f>SUM(AM178,AM182,AM186,AM189)</f>
        <v>13</v>
      </c>
      <c r="AN177" s="244">
        <f>SUM(AN178,AN182,AN186,AN189)</f>
        <v>0</v>
      </c>
      <c r="AO177" s="171">
        <f>SUM(AO178,AO182,AO186,AO189)</f>
        <v>0</v>
      </c>
      <c r="AP177" s="256">
        <f>IFERROR(AO177/AN177,0)</f>
        <v>0</v>
      </c>
      <c r="AQ177" s="255">
        <f>SUM(AQ178,AQ182,AQ186,AQ189)</f>
        <v>13</v>
      </c>
      <c r="AR177" s="171">
        <f>SUM(AR178,AR182,AR186,AR189)</f>
        <v>0</v>
      </c>
      <c r="AS177" s="171">
        <f>SUM(AS178,AS182,AS186,AS189)</f>
        <v>0</v>
      </c>
      <c r="AT177" s="256">
        <f>IFERROR(AS177/AR177,0)</f>
        <v>0</v>
      </c>
      <c r="AU177" s="255">
        <f>SUM(AU178,AU182,AU186,AU189)</f>
        <v>13</v>
      </c>
      <c r="AV177" s="171">
        <f>SUM(AV178,AV182,AV186,AV189)</f>
        <v>0</v>
      </c>
      <c r="AW177" s="171">
        <f>SUM(AW178,AW182,AW186,AW189)</f>
        <v>0</v>
      </c>
      <c r="AX177" s="279">
        <f>IFERROR(AW177/AV177,0)</f>
        <v>0</v>
      </c>
      <c r="AY177" s="389">
        <f t="shared" ref="AY177:AY240" si="225">SUM(C177,G177,K177)</f>
        <v>0</v>
      </c>
      <c r="AZ177" s="390">
        <f t="shared" ref="AZ177:AZ240" si="226">SUM(D177,H177,L177)</f>
        <v>0</v>
      </c>
      <c r="BA177" s="390">
        <f t="shared" ref="BA177:BA240" si="227">SUM(E177,I177,M177)</f>
        <v>0</v>
      </c>
      <c r="BB177" s="401">
        <f t="shared" ref="BB177:BB240" si="228">IFERROR(BA177/AZ177,0)</f>
        <v>0</v>
      </c>
      <c r="BC177" s="459">
        <f t="shared" ref="BC177:BC240" si="229">SUM(C177,G177,K177,O177,S177,W177,AA177,AE177,AI177,AM177,AQ177,AU177)</f>
        <v>39</v>
      </c>
      <c r="BD177" s="460">
        <f t="shared" ref="BD177:BD240" si="230">SUM(D177,H177,L177,P177,T177,X177,AB177,AF177,AJ177,AN177,AR177,AV177)</f>
        <v>0</v>
      </c>
      <c r="BE177" s="460">
        <f t="shared" ref="BE177:BE240" si="231">SUM(E177,I177,M177,Q177,U177,Y177,AC177,AG177,AK177,AO177,AS177,AW177)</f>
        <v>0</v>
      </c>
      <c r="BF177" s="461">
        <f>IFERROR(BE177/BD177,0)</f>
        <v>0</v>
      </c>
    </row>
    <row r="178" spans="2:58" s="119" customFormat="1" ht="14.1" customHeight="1" outlineLevel="1">
      <c r="B178" s="356" t="s">
        <v>46</v>
      </c>
      <c r="C178" s="257">
        <f>SUM(C179:C181)</f>
        <v>0</v>
      </c>
      <c r="D178" s="245">
        <f>SUM(D179:D181)</f>
        <v>0</v>
      </c>
      <c r="E178" s="134">
        <f>SUM(E179:E181)</f>
        <v>0</v>
      </c>
      <c r="F178" s="258">
        <f t="shared" ref="F178:F195" si="232">IFERROR(E178/D178,0)</f>
        <v>0</v>
      </c>
      <c r="G178" s="257">
        <f>SUM(G179:G181)</f>
        <v>0</v>
      </c>
      <c r="H178" s="245">
        <f>SUM(H179:H181)</f>
        <v>0</v>
      </c>
      <c r="I178" s="134">
        <f>SUM(I179:I181)</f>
        <v>0</v>
      </c>
      <c r="J178" s="258">
        <f t="shared" ref="J178:J195" si="233">IFERROR(I178/H178,0)</f>
        <v>0</v>
      </c>
      <c r="K178" s="257">
        <f>SUM(K179:K181)</f>
        <v>0</v>
      </c>
      <c r="L178" s="245">
        <f>SUM(L179:L181)</f>
        <v>0</v>
      </c>
      <c r="M178" s="134">
        <f>SUM(M179:M181)</f>
        <v>0</v>
      </c>
      <c r="N178" s="258">
        <f t="shared" ref="N178:N195" si="234">IFERROR(M178/L178,0)</f>
        <v>0</v>
      </c>
      <c r="O178" s="257">
        <f>SUM(O179:O181)</f>
        <v>0</v>
      </c>
      <c r="P178" s="245">
        <f>SUM(P179:P181)</f>
        <v>0</v>
      </c>
      <c r="Q178" s="134">
        <f>SUM(Q179:Q181)</f>
        <v>0</v>
      </c>
      <c r="R178" s="258">
        <f t="shared" ref="R178:R195" si="235">IFERROR(Q178/P178,0)</f>
        <v>0</v>
      </c>
      <c r="S178" s="257">
        <f>SUM(S179:S181)</f>
        <v>0</v>
      </c>
      <c r="T178" s="245">
        <f>SUM(T179:T181)</f>
        <v>0</v>
      </c>
      <c r="U178" s="134">
        <f>SUM(U179:U181)</f>
        <v>0</v>
      </c>
      <c r="V178" s="258">
        <f t="shared" ref="V178:V195" si="236">IFERROR(U178/T178,0)</f>
        <v>0</v>
      </c>
      <c r="W178" s="257">
        <f>SUM(W179:W181)</f>
        <v>0</v>
      </c>
      <c r="X178" s="245">
        <f>SUM(X179:X181)</f>
        <v>0</v>
      </c>
      <c r="Y178" s="134">
        <f>SUM(Y179:Y181)</f>
        <v>0</v>
      </c>
      <c r="Z178" s="258">
        <f t="shared" ref="Z178:Z195" si="237">IFERROR(Y178/X178,0)</f>
        <v>0</v>
      </c>
      <c r="AA178" s="257">
        <f>SUM(AA179:AA181)</f>
        <v>0</v>
      </c>
      <c r="AB178" s="245">
        <f>SUM(AB179:AB181)</f>
        <v>0</v>
      </c>
      <c r="AC178" s="134">
        <f>SUM(AC179:AC181)</f>
        <v>0</v>
      </c>
      <c r="AD178" s="258">
        <f t="shared" ref="AD178:AD195" si="238">IFERROR(AC178/AB178,0)</f>
        <v>0</v>
      </c>
      <c r="AE178" s="257">
        <f>SUM(AE179:AE181)</f>
        <v>0</v>
      </c>
      <c r="AF178" s="245">
        <f>SUM(AF179:AF181)</f>
        <v>0</v>
      </c>
      <c r="AG178" s="134">
        <f>SUM(AG179:AG181)</f>
        <v>0</v>
      </c>
      <c r="AH178" s="258">
        <f t="shared" ref="AH178:AH195" si="239">IFERROR(AG178/AF178,0)</f>
        <v>0</v>
      </c>
      <c r="AI178" s="257">
        <f>SUM(AI179:AI181)</f>
        <v>0</v>
      </c>
      <c r="AJ178" s="245">
        <f>SUM(AJ179:AJ181)</f>
        <v>0</v>
      </c>
      <c r="AK178" s="134">
        <f>SUM(AK179:AK181)</f>
        <v>0</v>
      </c>
      <c r="AL178" s="258">
        <f t="shared" ref="AL178:AL195" si="240">IFERROR(AK178/AJ178,0)</f>
        <v>0</v>
      </c>
      <c r="AM178" s="257">
        <f>SUM(AM179:AM181)</f>
        <v>4</v>
      </c>
      <c r="AN178" s="245">
        <f>SUM(AN179:AN181)</f>
        <v>0</v>
      </c>
      <c r="AO178" s="134">
        <f>SUM(AO179:AO181)</f>
        <v>0</v>
      </c>
      <c r="AP178" s="258">
        <f t="shared" ref="AP178:AP195" si="241">IFERROR(AO178/AN178,0)</f>
        <v>0</v>
      </c>
      <c r="AQ178" s="257">
        <f>SUM(AQ179:AQ181)</f>
        <v>4</v>
      </c>
      <c r="AR178" s="134">
        <f>SUM(AR179:AR181)</f>
        <v>0</v>
      </c>
      <c r="AS178" s="134">
        <f>SUM(AS179:AS181)</f>
        <v>0</v>
      </c>
      <c r="AT178" s="258">
        <f t="shared" ref="AT178:AT195" si="242">IFERROR(AS178/AR178,0)</f>
        <v>0</v>
      </c>
      <c r="AU178" s="257">
        <f>SUM(AU179:AU181)</f>
        <v>4</v>
      </c>
      <c r="AV178" s="134">
        <f>SUM(AV179:AV181)</f>
        <v>0</v>
      </c>
      <c r="AW178" s="134">
        <f>SUM(AW179:AW181)</f>
        <v>0</v>
      </c>
      <c r="AX178" s="280">
        <f t="shared" ref="AX178:AX195" si="243">IFERROR(AW178/AV178,0)</f>
        <v>0</v>
      </c>
      <c r="AY178" s="391">
        <f t="shared" si="225"/>
        <v>0</v>
      </c>
      <c r="AZ178" s="392">
        <f t="shared" si="226"/>
        <v>0</v>
      </c>
      <c r="BA178" s="392">
        <f t="shared" si="227"/>
        <v>0</v>
      </c>
      <c r="BB178" s="402">
        <f t="shared" si="228"/>
        <v>0</v>
      </c>
      <c r="BC178" s="462">
        <f t="shared" si="229"/>
        <v>12</v>
      </c>
      <c r="BD178" s="463">
        <f>SUM(D178,H178,L178,P178,T178,X178,AB178,AF178,AJ178,AN178,AR178,AV178)</f>
        <v>0</v>
      </c>
      <c r="BE178" s="463">
        <f t="shared" si="231"/>
        <v>0</v>
      </c>
      <c r="BF178" s="464">
        <f t="shared" ref="BF178:BF241" si="244">IFERROR(BE178/BD178,0)</f>
        <v>0</v>
      </c>
    </row>
    <row r="179" spans="2:58" ht="14.1" customHeight="1" outlineLevel="1">
      <c r="B179" s="357" t="s">
        <v>145</v>
      </c>
      <c r="C179" s="259"/>
      <c r="D179" s="246"/>
      <c r="E179" s="135"/>
      <c r="F179" s="260">
        <f t="shared" si="232"/>
        <v>0</v>
      </c>
      <c r="G179" s="259"/>
      <c r="H179" s="246"/>
      <c r="I179" s="135"/>
      <c r="J179" s="260">
        <f t="shared" si="233"/>
        <v>0</v>
      </c>
      <c r="K179" s="259"/>
      <c r="L179" s="246"/>
      <c r="M179" s="135"/>
      <c r="N179" s="260">
        <f t="shared" si="234"/>
        <v>0</v>
      </c>
      <c r="O179" s="259"/>
      <c r="P179" s="246"/>
      <c r="Q179" s="135"/>
      <c r="R179" s="260">
        <f t="shared" si="235"/>
        <v>0</v>
      </c>
      <c r="S179" s="259"/>
      <c r="T179" s="246"/>
      <c r="U179" s="135"/>
      <c r="V179" s="260">
        <f t="shared" si="236"/>
        <v>0</v>
      </c>
      <c r="W179" s="259"/>
      <c r="X179" s="246"/>
      <c r="Y179" s="135"/>
      <c r="Z179" s="260">
        <f t="shared" si="237"/>
        <v>0</v>
      </c>
      <c r="AA179" s="259"/>
      <c r="AB179" s="246"/>
      <c r="AC179" s="135"/>
      <c r="AD179" s="260">
        <f t="shared" si="238"/>
        <v>0</v>
      </c>
      <c r="AE179" s="259"/>
      <c r="AF179" s="246"/>
      <c r="AG179" s="135"/>
      <c r="AH179" s="260">
        <f t="shared" si="239"/>
        <v>0</v>
      </c>
      <c r="AI179" s="259"/>
      <c r="AJ179" s="246"/>
      <c r="AK179" s="135"/>
      <c r="AL179" s="260">
        <f t="shared" si="240"/>
        <v>0</v>
      </c>
      <c r="AM179" s="259">
        <v>1</v>
      </c>
      <c r="AN179" s="246"/>
      <c r="AO179" s="135"/>
      <c r="AP179" s="260">
        <f t="shared" si="241"/>
        <v>0</v>
      </c>
      <c r="AQ179" s="259">
        <v>1</v>
      </c>
      <c r="AR179" s="135"/>
      <c r="AS179" s="135"/>
      <c r="AT179" s="260">
        <f t="shared" si="242"/>
        <v>0</v>
      </c>
      <c r="AU179" s="259">
        <v>1</v>
      </c>
      <c r="AV179" s="135">
        <v>0</v>
      </c>
      <c r="AW179" s="135">
        <v>0</v>
      </c>
      <c r="AX179" s="281">
        <f t="shared" si="243"/>
        <v>0</v>
      </c>
      <c r="AY179" s="393">
        <f t="shared" si="225"/>
        <v>0</v>
      </c>
      <c r="AZ179" s="394">
        <f t="shared" si="226"/>
        <v>0</v>
      </c>
      <c r="BA179" s="394">
        <f t="shared" si="227"/>
        <v>0</v>
      </c>
      <c r="BB179" s="403">
        <f t="shared" si="228"/>
        <v>0</v>
      </c>
      <c r="BC179" s="465">
        <f t="shared" si="229"/>
        <v>3</v>
      </c>
      <c r="BD179" s="466">
        <f t="shared" si="230"/>
        <v>0</v>
      </c>
      <c r="BE179" s="466">
        <f t="shared" si="231"/>
        <v>0</v>
      </c>
      <c r="BF179" s="467">
        <f t="shared" si="244"/>
        <v>0</v>
      </c>
    </row>
    <row r="180" spans="2:58" ht="14.1" customHeight="1" outlineLevel="1">
      <c r="B180" s="357" t="s">
        <v>154</v>
      </c>
      <c r="C180" s="259"/>
      <c r="D180" s="246"/>
      <c r="E180" s="135"/>
      <c r="F180" s="260">
        <f t="shared" si="232"/>
        <v>0</v>
      </c>
      <c r="G180" s="259"/>
      <c r="H180" s="246"/>
      <c r="I180" s="135"/>
      <c r="J180" s="260">
        <f t="shared" si="233"/>
        <v>0</v>
      </c>
      <c r="K180" s="259"/>
      <c r="L180" s="246"/>
      <c r="M180" s="135"/>
      <c r="N180" s="260">
        <f t="shared" si="234"/>
        <v>0</v>
      </c>
      <c r="O180" s="259"/>
      <c r="P180" s="246"/>
      <c r="Q180" s="135"/>
      <c r="R180" s="260">
        <f t="shared" si="235"/>
        <v>0</v>
      </c>
      <c r="S180" s="259"/>
      <c r="T180" s="246"/>
      <c r="U180" s="135"/>
      <c r="V180" s="260">
        <f t="shared" si="236"/>
        <v>0</v>
      </c>
      <c r="W180" s="259"/>
      <c r="X180" s="246"/>
      <c r="Y180" s="135"/>
      <c r="Z180" s="260">
        <f t="shared" si="237"/>
        <v>0</v>
      </c>
      <c r="AA180" s="259"/>
      <c r="AB180" s="246"/>
      <c r="AC180" s="135"/>
      <c r="AD180" s="260">
        <f t="shared" si="238"/>
        <v>0</v>
      </c>
      <c r="AE180" s="259"/>
      <c r="AF180" s="246"/>
      <c r="AG180" s="135"/>
      <c r="AH180" s="260">
        <f t="shared" si="239"/>
        <v>0</v>
      </c>
      <c r="AI180" s="259"/>
      <c r="AJ180" s="246"/>
      <c r="AK180" s="135"/>
      <c r="AL180" s="260">
        <f t="shared" si="240"/>
        <v>0</v>
      </c>
      <c r="AM180" s="259">
        <v>1</v>
      </c>
      <c r="AN180" s="246"/>
      <c r="AO180" s="135"/>
      <c r="AP180" s="260">
        <f t="shared" si="241"/>
        <v>0</v>
      </c>
      <c r="AQ180" s="259">
        <v>1</v>
      </c>
      <c r="AR180" s="135"/>
      <c r="AS180" s="135"/>
      <c r="AT180" s="260">
        <f t="shared" si="242"/>
        <v>0</v>
      </c>
      <c r="AU180" s="259">
        <v>1</v>
      </c>
      <c r="AV180" s="135">
        <v>0</v>
      </c>
      <c r="AW180" s="135">
        <v>0</v>
      </c>
      <c r="AX180" s="281">
        <f t="shared" si="243"/>
        <v>0</v>
      </c>
      <c r="AY180" s="393">
        <f t="shared" si="225"/>
        <v>0</v>
      </c>
      <c r="AZ180" s="394">
        <f t="shared" si="226"/>
        <v>0</v>
      </c>
      <c r="BA180" s="394">
        <f t="shared" si="227"/>
        <v>0</v>
      </c>
      <c r="BB180" s="403">
        <f t="shared" si="228"/>
        <v>0</v>
      </c>
      <c r="BC180" s="465">
        <f t="shared" si="229"/>
        <v>3</v>
      </c>
      <c r="BD180" s="466">
        <f t="shared" si="230"/>
        <v>0</v>
      </c>
      <c r="BE180" s="466">
        <f t="shared" si="231"/>
        <v>0</v>
      </c>
      <c r="BF180" s="467">
        <f t="shared" si="244"/>
        <v>0</v>
      </c>
    </row>
    <row r="181" spans="2:58" ht="14.1" customHeight="1" outlineLevel="1">
      <c r="B181" s="357" t="s">
        <v>131</v>
      </c>
      <c r="C181" s="259"/>
      <c r="D181" s="246"/>
      <c r="E181" s="135"/>
      <c r="F181" s="260">
        <f t="shared" si="232"/>
        <v>0</v>
      </c>
      <c r="G181" s="259"/>
      <c r="H181" s="246"/>
      <c r="I181" s="135"/>
      <c r="J181" s="260">
        <f t="shared" si="233"/>
        <v>0</v>
      </c>
      <c r="K181" s="259"/>
      <c r="L181" s="246"/>
      <c r="M181" s="135"/>
      <c r="N181" s="260">
        <f t="shared" si="234"/>
        <v>0</v>
      </c>
      <c r="O181" s="259"/>
      <c r="P181" s="246"/>
      <c r="Q181" s="135"/>
      <c r="R181" s="260">
        <f t="shared" si="235"/>
        <v>0</v>
      </c>
      <c r="S181" s="259"/>
      <c r="T181" s="246"/>
      <c r="U181" s="135"/>
      <c r="V181" s="260">
        <f t="shared" si="236"/>
        <v>0</v>
      </c>
      <c r="W181" s="259"/>
      <c r="X181" s="246"/>
      <c r="Y181" s="135"/>
      <c r="Z181" s="260">
        <f t="shared" si="237"/>
        <v>0</v>
      </c>
      <c r="AA181" s="259"/>
      <c r="AB181" s="246"/>
      <c r="AC181" s="135"/>
      <c r="AD181" s="260">
        <f t="shared" si="238"/>
        <v>0</v>
      </c>
      <c r="AE181" s="259"/>
      <c r="AF181" s="246"/>
      <c r="AG181" s="135"/>
      <c r="AH181" s="260">
        <f t="shared" si="239"/>
        <v>0</v>
      </c>
      <c r="AI181" s="259"/>
      <c r="AJ181" s="246"/>
      <c r="AK181" s="135"/>
      <c r="AL181" s="260">
        <f t="shared" si="240"/>
        <v>0</v>
      </c>
      <c r="AM181" s="259">
        <v>2</v>
      </c>
      <c r="AN181" s="246"/>
      <c r="AO181" s="135"/>
      <c r="AP181" s="260">
        <f t="shared" si="241"/>
        <v>0</v>
      </c>
      <c r="AQ181" s="259">
        <v>2</v>
      </c>
      <c r="AR181" s="135"/>
      <c r="AS181" s="135"/>
      <c r="AT181" s="260">
        <f t="shared" si="242"/>
        <v>0</v>
      </c>
      <c r="AU181" s="259">
        <v>2</v>
      </c>
      <c r="AV181" s="135">
        <v>0</v>
      </c>
      <c r="AW181" s="135">
        <v>0</v>
      </c>
      <c r="AX181" s="281">
        <f t="shared" si="243"/>
        <v>0</v>
      </c>
      <c r="AY181" s="393">
        <f t="shared" si="225"/>
        <v>0</v>
      </c>
      <c r="AZ181" s="394">
        <f t="shared" si="226"/>
        <v>0</v>
      </c>
      <c r="BA181" s="394">
        <f t="shared" si="227"/>
        <v>0</v>
      </c>
      <c r="BB181" s="403">
        <f t="shared" si="228"/>
        <v>0</v>
      </c>
      <c r="BC181" s="465">
        <f t="shared" si="229"/>
        <v>6</v>
      </c>
      <c r="BD181" s="466">
        <f t="shared" si="230"/>
        <v>0</v>
      </c>
      <c r="BE181" s="466">
        <f t="shared" si="231"/>
        <v>0</v>
      </c>
      <c r="BF181" s="467">
        <f t="shared" si="244"/>
        <v>0</v>
      </c>
    </row>
    <row r="182" spans="2:58" s="119" customFormat="1" ht="14.1" customHeight="1" outlineLevel="1">
      <c r="B182" s="356" t="s">
        <v>47</v>
      </c>
      <c r="C182" s="257">
        <f>SUM(C183:C185)</f>
        <v>0</v>
      </c>
      <c r="D182" s="245">
        <f>SUM(D183:D185)</f>
        <v>0</v>
      </c>
      <c r="E182" s="134">
        <f>SUM(E183:E185)</f>
        <v>0</v>
      </c>
      <c r="F182" s="258">
        <f t="shared" si="232"/>
        <v>0</v>
      </c>
      <c r="G182" s="257">
        <f>SUM(G183:G185)</f>
        <v>0</v>
      </c>
      <c r="H182" s="245">
        <f>SUM(H183:H185)</f>
        <v>0</v>
      </c>
      <c r="I182" s="134">
        <f>SUM(I183:I185)</f>
        <v>0</v>
      </c>
      <c r="J182" s="258">
        <f t="shared" si="233"/>
        <v>0</v>
      </c>
      <c r="K182" s="257">
        <f>SUM(K183:K185)</f>
        <v>0</v>
      </c>
      <c r="L182" s="245">
        <f>SUM(L183:L185)</f>
        <v>0</v>
      </c>
      <c r="M182" s="134">
        <f>SUM(M183:M185)</f>
        <v>0</v>
      </c>
      <c r="N182" s="258">
        <f t="shared" si="234"/>
        <v>0</v>
      </c>
      <c r="O182" s="257">
        <f>SUM(O183:O185)</f>
        <v>0</v>
      </c>
      <c r="P182" s="245">
        <f>SUM(P183:P185)</f>
        <v>0</v>
      </c>
      <c r="Q182" s="134">
        <f>SUM(Q183:Q185)</f>
        <v>0</v>
      </c>
      <c r="R182" s="258">
        <f t="shared" si="235"/>
        <v>0</v>
      </c>
      <c r="S182" s="257">
        <f>SUM(S183:S185)</f>
        <v>0</v>
      </c>
      <c r="T182" s="245">
        <f>SUM(T183:T185)</f>
        <v>0</v>
      </c>
      <c r="U182" s="134">
        <f>SUM(U183:U185)</f>
        <v>0</v>
      </c>
      <c r="V182" s="258">
        <f t="shared" si="236"/>
        <v>0</v>
      </c>
      <c r="W182" s="257">
        <f>SUM(W183:W185)</f>
        <v>0</v>
      </c>
      <c r="X182" s="245">
        <f>SUM(X183:X185)</f>
        <v>0</v>
      </c>
      <c r="Y182" s="134">
        <f>SUM(Y183:Y185)</f>
        <v>0</v>
      </c>
      <c r="Z182" s="258">
        <f t="shared" si="237"/>
        <v>0</v>
      </c>
      <c r="AA182" s="257">
        <f>SUM(AA183:AA185)</f>
        <v>0</v>
      </c>
      <c r="AB182" s="245">
        <f>SUM(AB183:AB185)</f>
        <v>0</v>
      </c>
      <c r="AC182" s="134">
        <f>SUM(AC183:AC185)</f>
        <v>0</v>
      </c>
      <c r="AD182" s="258">
        <f t="shared" si="238"/>
        <v>0</v>
      </c>
      <c r="AE182" s="257">
        <f>SUM(AE183:AE185)</f>
        <v>0</v>
      </c>
      <c r="AF182" s="245">
        <f>SUM(AF183:AF185)</f>
        <v>0</v>
      </c>
      <c r="AG182" s="134">
        <f>SUM(AG183:AG185)</f>
        <v>0</v>
      </c>
      <c r="AH182" s="258">
        <f t="shared" si="239"/>
        <v>0</v>
      </c>
      <c r="AI182" s="257">
        <f>SUM(AI183:AI185)</f>
        <v>0</v>
      </c>
      <c r="AJ182" s="245">
        <f>SUM(AJ183:AJ185)</f>
        <v>0</v>
      </c>
      <c r="AK182" s="134">
        <f>SUM(AK183:AK185)</f>
        <v>0</v>
      </c>
      <c r="AL182" s="258">
        <f t="shared" si="240"/>
        <v>0</v>
      </c>
      <c r="AM182" s="257">
        <f>SUM(AM183:AM185)</f>
        <v>3</v>
      </c>
      <c r="AN182" s="245">
        <f>SUM(AN183:AN185)</f>
        <v>0</v>
      </c>
      <c r="AO182" s="134">
        <f>SUM(AO183:AO185)</f>
        <v>0</v>
      </c>
      <c r="AP182" s="258">
        <f t="shared" si="241"/>
        <v>0</v>
      </c>
      <c r="AQ182" s="257">
        <f>SUM(AQ183:AQ185)</f>
        <v>3</v>
      </c>
      <c r="AR182" s="134">
        <f>SUM(AR183:AR185)</f>
        <v>0</v>
      </c>
      <c r="AS182" s="134">
        <f>SUM(AS183:AS185)</f>
        <v>0</v>
      </c>
      <c r="AT182" s="258">
        <f t="shared" si="242"/>
        <v>0</v>
      </c>
      <c r="AU182" s="257">
        <f>SUM(AU183:AU185)</f>
        <v>3</v>
      </c>
      <c r="AV182" s="134">
        <f>SUM(AV183:AV185)</f>
        <v>0</v>
      </c>
      <c r="AW182" s="134">
        <f>SUM(AW183:AW185)</f>
        <v>0</v>
      </c>
      <c r="AX182" s="280">
        <f t="shared" si="243"/>
        <v>0</v>
      </c>
      <c r="AY182" s="391">
        <f t="shared" si="225"/>
        <v>0</v>
      </c>
      <c r="AZ182" s="392">
        <f t="shared" si="226"/>
        <v>0</v>
      </c>
      <c r="BA182" s="392">
        <f t="shared" si="227"/>
        <v>0</v>
      </c>
      <c r="BB182" s="402">
        <f t="shared" si="228"/>
        <v>0</v>
      </c>
      <c r="BC182" s="462">
        <f t="shared" si="229"/>
        <v>9</v>
      </c>
      <c r="BD182" s="463">
        <f t="shared" si="230"/>
        <v>0</v>
      </c>
      <c r="BE182" s="463">
        <f t="shared" si="231"/>
        <v>0</v>
      </c>
      <c r="BF182" s="464">
        <f t="shared" si="244"/>
        <v>0</v>
      </c>
    </row>
    <row r="183" spans="2:58" ht="14.1" customHeight="1" outlineLevel="1">
      <c r="B183" s="357" t="s">
        <v>252</v>
      </c>
      <c r="C183" s="259"/>
      <c r="D183" s="246"/>
      <c r="E183" s="135"/>
      <c r="F183" s="260">
        <f t="shared" si="232"/>
        <v>0</v>
      </c>
      <c r="G183" s="259"/>
      <c r="H183" s="246"/>
      <c r="I183" s="135"/>
      <c r="J183" s="260">
        <f t="shared" si="233"/>
        <v>0</v>
      </c>
      <c r="K183" s="259"/>
      <c r="L183" s="246"/>
      <c r="M183" s="135"/>
      <c r="N183" s="260">
        <f t="shared" si="234"/>
        <v>0</v>
      </c>
      <c r="O183" s="259"/>
      <c r="P183" s="246"/>
      <c r="Q183" s="135"/>
      <c r="R183" s="260">
        <f t="shared" si="235"/>
        <v>0</v>
      </c>
      <c r="S183" s="259"/>
      <c r="T183" s="246"/>
      <c r="U183" s="135"/>
      <c r="V183" s="260">
        <f t="shared" si="236"/>
        <v>0</v>
      </c>
      <c r="W183" s="259"/>
      <c r="X183" s="246"/>
      <c r="Y183" s="135"/>
      <c r="Z183" s="260">
        <f t="shared" si="237"/>
        <v>0</v>
      </c>
      <c r="AA183" s="259"/>
      <c r="AB183" s="246"/>
      <c r="AC183" s="135"/>
      <c r="AD183" s="260">
        <f t="shared" si="238"/>
        <v>0</v>
      </c>
      <c r="AE183" s="259"/>
      <c r="AF183" s="246"/>
      <c r="AG183" s="135"/>
      <c r="AH183" s="260">
        <f t="shared" si="239"/>
        <v>0</v>
      </c>
      <c r="AI183" s="259"/>
      <c r="AJ183" s="246"/>
      <c r="AK183" s="135"/>
      <c r="AL183" s="260">
        <f t="shared" si="240"/>
        <v>0</v>
      </c>
      <c r="AM183" s="259">
        <v>1</v>
      </c>
      <c r="AN183" s="246"/>
      <c r="AO183" s="135"/>
      <c r="AP183" s="260">
        <f t="shared" si="241"/>
        <v>0</v>
      </c>
      <c r="AQ183" s="259">
        <v>1</v>
      </c>
      <c r="AR183" s="135"/>
      <c r="AS183" s="135"/>
      <c r="AT183" s="260">
        <f t="shared" si="242"/>
        <v>0</v>
      </c>
      <c r="AU183" s="259">
        <v>1</v>
      </c>
      <c r="AV183" s="135">
        <v>0</v>
      </c>
      <c r="AW183" s="135">
        <v>0</v>
      </c>
      <c r="AX183" s="281">
        <f t="shared" si="243"/>
        <v>0</v>
      </c>
      <c r="AY183" s="393">
        <f t="shared" si="225"/>
        <v>0</v>
      </c>
      <c r="AZ183" s="394">
        <f t="shared" si="226"/>
        <v>0</v>
      </c>
      <c r="BA183" s="394">
        <f t="shared" si="227"/>
        <v>0</v>
      </c>
      <c r="BB183" s="403">
        <f t="shared" si="228"/>
        <v>0</v>
      </c>
      <c r="BC183" s="465">
        <f t="shared" si="229"/>
        <v>3</v>
      </c>
      <c r="BD183" s="466">
        <f t="shared" si="230"/>
        <v>0</v>
      </c>
      <c r="BE183" s="466">
        <f t="shared" si="231"/>
        <v>0</v>
      </c>
      <c r="BF183" s="467">
        <f t="shared" si="244"/>
        <v>0</v>
      </c>
    </row>
    <row r="184" spans="2:58" ht="14.1" customHeight="1" outlineLevel="1">
      <c r="B184" s="357" t="s">
        <v>253</v>
      </c>
      <c r="C184" s="259"/>
      <c r="D184" s="246"/>
      <c r="E184" s="135"/>
      <c r="F184" s="260"/>
      <c r="G184" s="259"/>
      <c r="H184" s="246"/>
      <c r="I184" s="135"/>
      <c r="J184" s="260"/>
      <c r="K184" s="259"/>
      <c r="L184" s="246"/>
      <c r="M184" s="135"/>
      <c r="N184" s="260"/>
      <c r="O184" s="259"/>
      <c r="P184" s="246"/>
      <c r="Q184" s="135"/>
      <c r="R184" s="260"/>
      <c r="S184" s="259"/>
      <c r="T184" s="246"/>
      <c r="U184" s="135"/>
      <c r="V184" s="260"/>
      <c r="W184" s="259"/>
      <c r="X184" s="246"/>
      <c r="Y184" s="135"/>
      <c r="Z184" s="260"/>
      <c r="AA184" s="259"/>
      <c r="AB184" s="246"/>
      <c r="AC184" s="135"/>
      <c r="AD184" s="260"/>
      <c r="AE184" s="259"/>
      <c r="AF184" s="246"/>
      <c r="AG184" s="135"/>
      <c r="AH184" s="260"/>
      <c r="AI184" s="259"/>
      <c r="AJ184" s="246"/>
      <c r="AK184" s="135"/>
      <c r="AL184" s="260"/>
      <c r="AM184" s="259">
        <v>0</v>
      </c>
      <c r="AN184" s="246"/>
      <c r="AO184" s="135"/>
      <c r="AP184" s="260">
        <f t="shared" si="241"/>
        <v>0</v>
      </c>
      <c r="AQ184" s="259">
        <v>0</v>
      </c>
      <c r="AR184" s="246"/>
      <c r="AS184" s="135"/>
      <c r="AT184" s="260">
        <f t="shared" si="242"/>
        <v>0</v>
      </c>
      <c r="AU184" s="259">
        <v>0</v>
      </c>
      <c r="AV184" s="246"/>
      <c r="AW184" s="135"/>
      <c r="AX184" s="260">
        <f t="shared" si="243"/>
        <v>0</v>
      </c>
      <c r="AY184" s="393">
        <f t="shared" si="225"/>
        <v>0</v>
      </c>
      <c r="AZ184" s="394">
        <f t="shared" si="226"/>
        <v>0</v>
      </c>
      <c r="BA184" s="394">
        <f t="shared" si="227"/>
        <v>0</v>
      </c>
      <c r="BB184" s="403">
        <f t="shared" si="228"/>
        <v>0</v>
      </c>
      <c r="BC184" s="465">
        <f t="shared" si="229"/>
        <v>0</v>
      </c>
      <c r="BD184" s="466">
        <f t="shared" si="230"/>
        <v>0</v>
      </c>
      <c r="BE184" s="466">
        <f t="shared" si="231"/>
        <v>0</v>
      </c>
      <c r="BF184" s="467">
        <f t="shared" si="244"/>
        <v>0</v>
      </c>
    </row>
    <row r="185" spans="2:58" ht="14.1" customHeight="1" outlineLevel="1">
      <c r="B185" s="357" t="s">
        <v>129</v>
      </c>
      <c r="C185" s="259"/>
      <c r="D185" s="246"/>
      <c r="E185" s="135"/>
      <c r="F185" s="260">
        <f t="shared" si="232"/>
        <v>0</v>
      </c>
      <c r="G185" s="259"/>
      <c r="H185" s="246"/>
      <c r="I185" s="135"/>
      <c r="J185" s="260">
        <f t="shared" si="233"/>
        <v>0</v>
      </c>
      <c r="K185" s="259"/>
      <c r="L185" s="246"/>
      <c r="M185" s="135"/>
      <c r="N185" s="260">
        <f t="shared" si="234"/>
        <v>0</v>
      </c>
      <c r="O185" s="259"/>
      <c r="P185" s="246"/>
      <c r="Q185" s="135"/>
      <c r="R185" s="260">
        <f t="shared" si="235"/>
        <v>0</v>
      </c>
      <c r="S185" s="259"/>
      <c r="T185" s="246"/>
      <c r="U185" s="135"/>
      <c r="V185" s="260">
        <f t="shared" si="236"/>
        <v>0</v>
      </c>
      <c r="W185" s="259"/>
      <c r="X185" s="246"/>
      <c r="Y185" s="135"/>
      <c r="Z185" s="260">
        <f t="shared" si="237"/>
        <v>0</v>
      </c>
      <c r="AA185" s="259"/>
      <c r="AB185" s="246"/>
      <c r="AC185" s="135"/>
      <c r="AD185" s="260">
        <f t="shared" si="238"/>
        <v>0</v>
      </c>
      <c r="AE185" s="259"/>
      <c r="AF185" s="246"/>
      <c r="AG185" s="135"/>
      <c r="AH185" s="260">
        <f t="shared" si="239"/>
        <v>0</v>
      </c>
      <c r="AI185" s="259"/>
      <c r="AJ185" s="246"/>
      <c r="AK185" s="135"/>
      <c r="AL185" s="260">
        <f t="shared" si="240"/>
        <v>0</v>
      </c>
      <c r="AM185" s="259">
        <v>2</v>
      </c>
      <c r="AN185" s="246"/>
      <c r="AO185" s="135"/>
      <c r="AP185" s="260">
        <f t="shared" si="241"/>
        <v>0</v>
      </c>
      <c r="AQ185" s="259">
        <v>2</v>
      </c>
      <c r="AR185" s="135"/>
      <c r="AS185" s="135"/>
      <c r="AT185" s="260">
        <f t="shared" si="242"/>
        <v>0</v>
      </c>
      <c r="AU185" s="259">
        <v>2</v>
      </c>
      <c r="AV185" s="135">
        <v>0</v>
      </c>
      <c r="AW185" s="135">
        <v>0</v>
      </c>
      <c r="AX185" s="281">
        <f t="shared" si="243"/>
        <v>0</v>
      </c>
      <c r="AY185" s="393">
        <f t="shared" si="225"/>
        <v>0</v>
      </c>
      <c r="AZ185" s="394">
        <f t="shared" si="226"/>
        <v>0</v>
      </c>
      <c r="BA185" s="394">
        <f t="shared" si="227"/>
        <v>0</v>
      </c>
      <c r="BB185" s="403">
        <f t="shared" si="228"/>
        <v>0</v>
      </c>
      <c r="BC185" s="465">
        <f t="shared" si="229"/>
        <v>6</v>
      </c>
      <c r="BD185" s="466">
        <f t="shared" si="230"/>
        <v>0</v>
      </c>
      <c r="BE185" s="466">
        <f t="shared" si="231"/>
        <v>0</v>
      </c>
      <c r="BF185" s="467">
        <f t="shared" si="244"/>
        <v>0</v>
      </c>
    </row>
    <row r="186" spans="2:58" s="119" customFormat="1" ht="14.1" customHeight="1" outlineLevel="1">
      <c r="B186" s="356" t="s">
        <v>48</v>
      </c>
      <c r="C186" s="257">
        <f>SUM(C187:C188)</f>
        <v>0</v>
      </c>
      <c r="D186" s="245">
        <f>SUM(D187:D188)</f>
        <v>0</v>
      </c>
      <c r="E186" s="134">
        <f>SUM(E187:E188)</f>
        <v>0</v>
      </c>
      <c r="F186" s="258">
        <f t="shared" si="232"/>
        <v>0</v>
      </c>
      <c r="G186" s="257">
        <f>SUM(G187:G188)</f>
        <v>0</v>
      </c>
      <c r="H186" s="245">
        <f>SUM(H187:H188)</f>
        <v>0</v>
      </c>
      <c r="I186" s="134">
        <f>SUM(I187:I188)</f>
        <v>0</v>
      </c>
      <c r="J186" s="258">
        <f t="shared" si="233"/>
        <v>0</v>
      </c>
      <c r="K186" s="257">
        <f>SUM(K187:K188)</f>
        <v>0</v>
      </c>
      <c r="L186" s="245">
        <f>SUM(L187:L188)</f>
        <v>0</v>
      </c>
      <c r="M186" s="134">
        <f>SUM(M187:M188)</f>
        <v>0</v>
      </c>
      <c r="N186" s="258">
        <f t="shared" si="234"/>
        <v>0</v>
      </c>
      <c r="O186" s="257">
        <f>SUM(O187:O188)</f>
        <v>0</v>
      </c>
      <c r="P186" s="245">
        <f>SUM(P187:P188)</f>
        <v>0</v>
      </c>
      <c r="Q186" s="134">
        <f>SUM(Q187:Q188)</f>
        <v>0</v>
      </c>
      <c r="R186" s="258">
        <f t="shared" si="235"/>
        <v>0</v>
      </c>
      <c r="S186" s="257">
        <f>SUM(S187:S188)</f>
        <v>0</v>
      </c>
      <c r="T186" s="245">
        <f>SUM(T187:T188)</f>
        <v>0</v>
      </c>
      <c r="U186" s="134">
        <f>SUM(U187:U188)</f>
        <v>0</v>
      </c>
      <c r="V186" s="258">
        <f t="shared" si="236"/>
        <v>0</v>
      </c>
      <c r="W186" s="257">
        <f>SUM(W187:W188)</f>
        <v>0</v>
      </c>
      <c r="X186" s="245">
        <f>SUM(X187:X188)</f>
        <v>0</v>
      </c>
      <c r="Y186" s="134">
        <f>SUM(Y187:Y188)</f>
        <v>0</v>
      </c>
      <c r="Z186" s="258">
        <f t="shared" si="237"/>
        <v>0</v>
      </c>
      <c r="AA186" s="257">
        <f>SUM(AA187:AA188)</f>
        <v>0</v>
      </c>
      <c r="AB186" s="245">
        <f>SUM(AB187:AB188)</f>
        <v>0</v>
      </c>
      <c r="AC186" s="134">
        <f>SUM(AC187:AC188)</f>
        <v>0</v>
      </c>
      <c r="AD186" s="258">
        <f t="shared" si="238"/>
        <v>0</v>
      </c>
      <c r="AE186" s="257">
        <f>SUM(AE187:AE188)</f>
        <v>0</v>
      </c>
      <c r="AF186" s="245">
        <f>SUM(AF187:AF188)</f>
        <v>0</v>
      </c>
      <c r="AG186" s="134">
        <f>SUM(AG187:AG188)</f>
        <v>0</v>
      </c>
      <c r="AH186" s="258">
        <f t="shared" si="239"/>
        <v>0</v>
      </c>
      <c r="AI186" s="257">
        <f>SUM(AI187:AI188)</f>
        <v>0</v>
      </c>
      <c r="AJ186" s="245">
        <f>SUM(AJ187:AJ188)</f>
        <v>0</v>
      </c>
      <c r="AK186" s="134">
        <f>SUM(AK187:AK188)</f>
        <v>0</v>
      </c>
      <c r="AL186" s="258">
        <f t="shared" si="240"/>
        <v>0</v>
      </c>
      <c r="AM186" s="257">
        <f>SUM(AM187:AM188)</f>
        <v>2</v>
      </c>
      <c r="AN186" s="245">
        <f>SUM(AN187:AN188)</f>
        <v>0</v>
      </c>
      <c r="AO186" s="134">
        <f>SUM(AO187:AO188)</f>
        <v>0</v>
      </c>
      <c r="AP186" s="258">
        <f t="shared" si="241"/>
        <v>0</v>
      </c>
      <c r="AQ186" s="257">
        <f>SUM(AQ187:AQ188)</f>
        <v>2</v>
      </c>
      <c r="AR186" s="134">
        <f>SUM(AR187:AR188)</f>
        <v>0</v>
      </c>
      <c r="AS186" s="134">
        <f>SUM(AS187:AS188)</f>
        <v>0</v>
      </c>
      <c r="AT186" s="258">
        <f t="shared" si="242"/>
        <v>0</v>
      </c>
      <c r="AU186" s="257">
        <f>SUM(AU187:AU188)</f>
        <v>2</v>
      </c>
      <c r="AV186" s="134">
        <f>SUM(AV187:AV188)</f>
        <v>0</v>
      </c>
      <c r="AW186" s="134">
        <f>SUM(AW187:AW188)</f>
        <v>0</v>
      </c>
      <c r="AX186" s="280">
        <f t="shared" si="243"/>
        <v>0</v>
      </c>
      <c r="AY186" s="391">
        <f t="shared" si="225"/>
        <v>0</v>
      </c>
      <c r="AZ186" s="392">
        <f t="shared" si="226"/>
        <v>0</v>
      </c>
      <c r="BA186" s="392">
        <f t="shared" si="227"/>
        <v>0</v>
      </c>
      <c r="BB186" s="402">
        <f t="shared" si="228"/>
        <v>0</v>
      </c>
      <c r="BC186" s="462">
        <f t="shared" si="229"/>
        <v>6</v>
      </c>
      <c r="BD186" s="463">
        <f t="shared" si="230"/>
        <v>0</v>
      </c>
      <c r="BE186" s="463">
        <f t="shared" si="231"/>
        <v>0</v>
      </c>
      <c r="BF186" s="464">
        <f t="shared" si="244"/>
        <v>0</v>
      </c>
    </row>
    <row r="187" spans="2:58" ht="14.1" customHeight="1" outlineLevel="1">
      <c r="B187" s="357" t="s">
        <v>124</v>
      </c>
      <c r="C187" s="259"/>
      <c r="D187" s="246"/>
      <c r="E187" s="135"/>
      <c r="F187" s="260">
        <f t="shared" si="232"/>
        <v>0</v>
      </c>
      <c r="G187" s="259"/>
      <c r="H187" s="246"/>
      <c r="I187" s="135"/>
      <c r="J187" s="260">
        <f t="shared" si="233"/>
        <v>0</v>
      </c>
      <c r="K187" s="259"/>
      <c r="L187" s="246"/>
      <c r="M187" s="135"/>
      <c r="N187" s="260">
        <f t="shared" si="234"/>
        <v>0</v>
      </c>
      <c r="O187" s="259"/>
      <c r="P187" s="246"/>
      <c r="Q187" s="135"/>
      <c r="R187" s="260">
        <f t="shared" si="235"/>
        <v>0</v>
      </c>
      <c r="S187" s="259"/>
      <c r="T187" s="246"/>
      <c r="U187" s="135"/>
      <c r="V187" s="260">
        <f t="shared" si="236"/>
        <v>0</v>
      </c>
      <c r="W187" s="259"/>
      <c r="X187" s="246"/>
      <c r="Y187" s="135"/>
      <c r="Z187" s="260">
        <f t="shared" si="237"/>
        <v>0</v>
      </c>
      <c r="AA187" s="259"/>
      <c r="AB187" s="246"/>
      <c r="AC187" s="135"/>
      <c r="AD187" s="260">
        <f t="shared" si="238"/>
        <v>0</v>
      </c>
      <c r="AE187" s="259"/>
      <c r="AF187" s="246"/>
      <c r="AG187" s="135"/>
      <c r="AH187" s="260">
        <f t="shared" si="239"/>
        <v>0</v>
      </c>
      <c r="AI187" s="259"/>
      <c r="AJ187" s="246"/>
      <c r="AK187" s="135"/>
      <c r="AL187" s="260">
        <f t="shared" si="240"/>
        <v>0</v>
      </c>
      <c r="AM187" s="259">
        <v>2</v>
      </c>
      <c r="AN187" s="246"/>
      <c r="AO187" s="135"/>
      <c r="AP187" s="260">
        <f t="shared" si="241"/>
        <v>0</v>
      </c>
      <c r="AQ187" s="259">
        <v>2</v>
      </c>
      <c r="AR187" s="135"/>
      <c r="AS187" s="135"/>
      <c r="AT187" s="260">
        <f t="shared" si="242"/>
        <v>0</v>
      </c>
      <c r="AU187" s="259">
        <v>2</v>
      </c>
      <c r="AV187" s="135">
        <v>0</v>
      </c>
      <c r="AW187" s="135">
        <v>0</v>
      </c>
      <c r="AX187" s="281">
        <f t="shared" si="243"/>
        <v>0</v>
      </c>
      <c r="AY187" s="393">
        <f t="shared" si="225"/>
        <v>0</v>
      </c>
      <c r="AZ187" s="394">
        <f t="shared" si="226"/>
        <v>0</v>
      </c>
      <c r="BA187" s="394">
        <f t="shared" si="227"/>
        <v>0</v>
      </c>
      <c r="BB187" s="403">
        <f t="shared" si="228"/>
        <v>0</v>
      </c>
      <c r="BC187" s="465">
        <f t="shared" si="229"/>
        <v>6</v>
      </c>
      <c r="BD187" s="466">
        <f t="shared" si="230"/>
        <v>0</v>
      </c>
      <c r="BE187" s="466">
        <f t="shared" si="231"/>
        <v>0</v>
      </c>
      <c r="BF187" s="467">
        <f t="shared" si="244"/>
        <v>0</v>
      </c>
    </row>
    <row r="188" spans="2:58" ht="14.1" customHeight="1" outlineLevel="1">
      <c r="B188" s="357" t="s">
        <v>160</v>
      </c>
      <c r="C188" s="259"/>
      <c r="D188" s="246"/>
      <c r="E188" s="135"/>
      <c r="F188" s="260">
        <f t="shared" si="232"/>
        <v>0</v>
      </c>
      <c r="G188" s="259"/>
      <c r="H188" s="246"/>
      <c r="I188" s="135"/>
      <c r="J188" s="260">
        <f t="shared" si="233"/>
        <v>0</v>
      </c>
      <c r="K188" s="259"/>
      <c r="L188" s="246"/>
      <c r="M188" s="135"/>
      <c r="N188" s="260">
        <f t="shared" si="234"/>
        <v>0</v>
      </c>
      <c r="O188" s="259"/>
      <c r="P188" s="246"/>
      <c r="Q188" s="135"/>
      <c r="R188" s="260">
        <f t="shared" si="235"/>
        <v>0</v>
      </c>
      <c r="S188" s="259"/>
      <c r="T188" s="246"/>
      <c r="U188" s="135"/>
      <c r="V188" s="260">
        <f t="shared" si="236"/>
        <v>0</v>
      </c>
      <c r="W188" s="259"/>
      <c r="X188" s="246"/>
      <c r="Y188" s="135"/>
      <c r="Z188" s="260">
        <f t="shared" si="237"/>
        <v>0</v>
      </c>
      <c r="AA188" s="259"/>
      <c r="AB188" s="246"/>
      <c r="AC188" s="135"/>
      <c r="AD188" s="260">
        <f t="shared" si="238"/>
        <v>0</v>
      </c>
      <c r="AE188" s="259"/>
      <c r="AF188" s="246"/>
      <c r="AG188" s="135"/>
      <c r="AH188" s="260">
        <f t="shared" si="239"/>
        <v>0</v>
      </c>
      <c r="AI188" s="259"/>
      <c r="AJ188" s="246"/>
      <c r="AK188" s="135"/>
      <c r="AL188" s="260">
        <f t="shared" si="240"/>
        <v>0</v>
      </c>
      <c r="AM188" s="259">
        <v>0</v>
      </c>
      <c r="AN188" s="246"/>
      <c r="AO188" s="135"/>
      <c r="AP188" s="260">
        <f t="shared" si="241"/>
        <v>0</v>
      </c>
      <c r="AQ188" s="259">
        <v>0</v>
      </c>
      <c r="AR188" s="135"/>
      <c r="AS188" s="135"/>
      <c r="AT188" s="260">
        <f t="shared" si="242"/>
        <v>0</v>
      </c>
      <c r="AU188" s="259">
        <v>0</v>
      </c>
      <c r="AV188" s="135">
        <v>0</v>
      </c>
      <c r="AW188" s="135">
        <v>0</v>
      </c>
      <c r="AX188" s="281">
        <f t="shared" si="243"/>
        <v>0</v>
      </c>
      <c r="AY188" s="393">
        <f t="shared" si="225"/>
        <v>0</v>
      </c>
      <c r="AZ188" s="394">
        <f t="shared" si="226"/>
        <v>0</v>
      </c>
      <c r="BA188" s="394">
        <f t="shared" si="227"/>
        <v>0</v>
      </c>
      <c r="BB188" s="403">
        <f t="shared" si="228"/>
        <v>0</v>
      </c>
      <c r="BC188" s="465">
        <f t="shared" si="229"/>
        <v>0</v>
      </c>
      <c r="BD188" s="466">
        <f t="shared" si="230"/>
        <v>0</v>
      </c>
      <c r="BE188" s="466">
        <f t="shared" si="231"/>
        <v>0</v>
      </c>
      <c r="BF188" s="467">
        <f t="shared" si="244"/>
        <v>0</v>
      </c>
    </row>
    <row r="189" spans="2:58" s="119" customFormat="1" ht="14.1" customHeight="1" outlineLevel="1">
      <c r="B189" s="356" t="s">
        <v>49</v>
      </c>
      <c r="C189" s="257">
        <f>SUM(C190:C193)</f>
        <v>0</v>
      </c>
      <c r="D189" s="245">
        <f>SUM(D190:D193)</f>
        <v>0</v>
      </c>
      <c r="E189" s="134">
        <f>SUM(E190:E193)</f>
        <v>0</v>
      </c>
      <c r="F189" s="258">
        <f t="shared" si="232"/>
        <v>0</v>
      </c>
      <c r="G189" s="257">
        <f>SUM(G190:G193)</f>
        <v>0</v>
      </c>
      <c r="H189" s="245">
        <f>SUM(H190:H193)</f>
        <v>0</v>
      </c>
      <c r="I189" s="134">
        <f>SUM(I190:I193)</f>
        <v>0</v>
      </c>
      <c r="J189" s="258">
        <f t="shared" si="233"/>
        <v>0</v>
      </c>
      <c r="K189" s="257">
        <f>SUM(K190:K193)</f>
        <v>0</v>
      </c>
      <c r="L189" s="245">
        <f>SUM(L190:L193)</f>
        <v>0</v>
      </c>
      <c r="M189" s="134">
        <f>SUM(M190:M193)</f>
        <v>0</v>
      </c>
      <c r="N189" s="258">
        <f t="shared" si="234"/>
        <v>0</v>
      </c>
      <c r="O189" s="257">
        <f>SUM(O190:O193)</f>
        <v>0</v>
      </c>
      <c r="P189" s="245">
        <f>SUM(P190:P193)</f>
        <v>0</v>
      </c>
      <c r="Q189" s="134">
        <f>SUM(Q190:Q193)</f>
        <v>0</v>
      </c>
      <c r="R189" s="258">
        <f t="shared" si="235"/>
        <v>0</v>
      </c>
      <c r="S189" s="257">
        <f>SUM(S190:S193)</f>
        <v>0</v>
      </c>
      <c r="T189" s="245">
        <f>SUM(T190:T193)</f>
        <v>0</v>
      </c>
      <c r="U189" s="134">
        <f>SUM(U190:U193)</f>
        <v>0</v>
      </c>
      <c r="V189" s="258">
        <f t="shared" si="236"/>
        <v>0</v>
      </c>
      <c r="W189" s="257">
        <f>SUM(W190:W193)</f>
        <v>0</v>
      </c>
      <c r="X189" s="245">
        <f>SUM(X190:X193)</f>
        <v>0</v>
      </c>
      <c r="Y189" s="134">
        <f>SUM(Y190:Y193)</f>
        <v>0</v>
      </c>
      <c r="Z189" s="258">
        <f t="shared" si="237"/>
        <v>0</v>
      </c>
      <c r="AA189" s="257">
        <f>SUM(AA190:AA193)</f>
        <v>0</v>
      </c>
      <c r="AB189" s="245">
        <f>SUM(AB190:AB193)</f>
        <v>0</v>
      </c>
      <c r="AC189" s="134">
        <f>SUM(AC190:AC193)</f>
        <v>0</v>
      </c>
      <c r="AD189" s="258">
        <f t="shared" si="238"/>
        <v>0</v>
      </c>
      <c r="AE189" s="257">
        <f>SUM(AE190:AE193)</f>
        <v>0</v>
      </c>
      <c r="AF189" s="245">
        <f>SUM(AF190:AF193)</f>
        <v>0</v>
      </c>
      <c r="AG189" s="134">
        <f>SUM(AG190:AG193)</f>
        <v>0</v>
      </c>
      <c r="AH189" s="258">
        <f t="shared" si="239"/>
        <v>0</v>
      </c>
      <c r="AI189" s="257">
        <f>SUM(AI190:AI193)</f>
        <v>0</v>
      </c>
      <c r="AJ189" s="245">
        <f>SUM(AJ190:AJ193)</f>
        <v>0</v>
      </c>
      <c r="AK189" s="134">
        <f>SUM(AK190:AK193)</f>
        <v>0</v>
      </c>
      <c r="AL189" s="258">
        <f t="shared" si="240"/>
        <v>0</v>
      </c>
      <c r="AM189" s="257">
        <f>SUM(AM190:AM193)</f>
        <v>4</v>
      </c>
      <c r="AN189" s="245">
        <f>SUM(AN190:AN193)</f>
        <v>0</v>
      </c>
      <c r="AO189" s="134">
        <f>SUM(AO190:AO193)</f>
        <v>0</v>
      </c>
      <c r="AP189" s="258">
        <f t="shared" si="241"/>
        <v>0</v>
      </c>
      <c r="AQ189" s="257">
        <f>SUM(AQ190:AQ193)</f>
        <v>4</v>
      </c>
      <c r="AR189" s="134">
        <f>SUM(AR190:AR193)</f>
        <v>0</v>
      </c>
      <c r="AS189" s="134">
        <f>SUM(AS190:AS193)</f>
        <v>0</v>
      </c>
      <c r="AT189" s="258">
        <f t="shared" si="242"/>
        <v>0</v>
      </c>
      <c r="AU189" s="257">
        <f>SUM(AU190:AU193)</f>
        <v>4</v>
      </c>
      <c r="AV189" s="134">
        <f>SUM(AV190:AV193)</f>
        <v>0</v>
      </c>
      <c r="AW189" s="134">
        <f>SUM(AW190:AW193)</f>
        <v>0</v>
      </c>
      <c r="AX189" s="280">
        <f t="shared" si="243"/>
        <v>0</v>
      </c>
      <c r="AY189" s="391">
        <f t="shared" si="225"/>
        <v>0</v>
      </c>
      <c r="AZ189" s="392">
        <f t="shared" si="226"/>
        <v>0</v>
      </c>
      <c r="BA189" s="392">
        <f t="shared" si="227"/>
        <v>0</v>
      </c>
      <c r="BB189" s="402">
        <f t="shared" si="228"/>
        <v>0</v>
      </c>
      <c r="BC189" s="462">
        <f t="shared" si="229"/>
        <v>12</v>
      </c>
      <c r="BD189" s="463">
        <f t="shared" si="230"/>
        <v>0</v>
      </c>
      <c r="BE189" s="463">
        <f t="shared" si="231"/>
        <v>0</v>
      </c>
      <c r="BF189" s="464">
        <f t="shared" si="244"/>
        <v>0</v>
      </c>
    </row>
    <row r="190" spans="2:58" ht="14.1" customHeight="1" outlineLevel="1">
      <c r="B190" s="357" t="s">
        <v>171</v>
      </c>
      <c r="C190" s="259"/>
      <c r="D190" s="246"/>
      <c r="E190" s="135"/>
      <c r="F190" s="260">
        <f t="shared" si="232"/>
        <v>0</v>
      </c>
      <c r="G190" s="259"/>
      <c r="H190" s="246"/>
      <c r="I190" s="135"/>
      <c r="J190" s="260">
        <f t="shared" si="233"/>
        <v>0</v>
      </c>
      <c r="K190" s="259"/>
      <c r="L190" s="246"/>
      <c r="M190" s="135"/>
      <c r="N190" s="260">
        <f t="shared" si="234"/>
        <v>0</v>
      </c>
      <c r="O190" s="259"/>
      <c r="P190" s="246"/>
      <c r="Q190" s="135"/>
      <c r="R190" s="260">
        <f t="shared" si="235"/>
        <v>0</v>
      </c>
      <c r="S190" s="259"/>
      <c r="T190" s="246"/>
      <c r="U190" s="135"/>
      <c r="V190" s="260">
        <f t="shared" si="236"/>
        <v>0</v>
      </c>
      <c r="W190" s="259"/>
      <c r="X190" s="246"/>
      <c r="Y190" s="135"/>
      <c r="Z190" s="260">
        <f t="shared" si="237"/>
        <v>0</v>
      </c>
      <c r="AA190" s="259"/>
      <c r="AB190" s="246"/>
      <c r="AC190" s="135"/>
      <c r="AD190" s="260">
        <f t="shared" si="238"/>
        <v>0</v>
      </c>
      <c r="AE190" s="259"/>
      <c r="AF190" s="246"/>
      <c r="AG190" s="135"/>
      <c r="AH190" s="260">
        <f t="shared" si="239"/>
        <v>0</v>
      </c>
      <c r="AI190" s="259"/>
      <c r="AJ190" s="246"/>
      <c r="AK190" s="135"/>
      <c r="AL190" s="260">
        <f t="shared" si="240"/>
        <v>0</v>
      </c>
      <c r="AM190" s="259">
        <v>2</v>
      </c>
      <c r="AN190" s="246"/>
      <c r="AO190" s="135"/>
      <c r="AP190" s="260">
        <f t="shared" si="241"/>
        <v>0</v>
      </c>
      <c r="AQ190" s="259">
        <v>2</v>
      </c>
      <c r="AR190" s="135"/>
      <c r="AS190" s="135"/>
      <c r="AT190" s="260">
        <f t="shared" si="242"/>
        <v>0</v>
      </c>
      <c r="AU190" s="259">
        <v>2</v>
      </c>
      <c r="AV190" s="135">
        <v>0</v>
      </c>
      <c r="AW190" s="135">
        <v>0</v>
      </c>
      <c r="AX190" s="281">
        <f t="shared" si="243"/>
        <v>0</v>
      </c>
      <c r="AY190" s="393">
        <f t="shared" si="225"/>
        <v>0</v>
      </c>
      <c r="AZ190" s="394">
        <f t="shared" si="226"/>
        <v>0</v>
      </c>
      <c r="BA190" s="394">
        <f t="shared" si="227"/>
        <v>0</v>
      </c>
      <c r="BB190" s="403">
        <f t="shared" si="228"/>
        <v>0</v>
      </c>
      <c r="BC190" s="465">
        <f t="shared" si="229"/>
        <v>6</v>
      </c>
      <c r="BD190" s="466">
        <f t="shared" si="230"/>
        <v>0</v>
      </c>
      <c r="BE190" s="466">
        <f t="shared" si="231"/>
        <v>0</v>
      </c>
      <c r="BF190" s="467">
        <f t="shared" si="244"/>
        <v>0</v>
      </c>
    </row>
    <row r="191" spans="2:58" ht="14.1" customHeight="1" outlineLevel="1">
      <c r="B191" s="357" t="s">
        <v>176</v>
      </c>
      <c r="C191" s="259"/>
      <c r="D191" s="246"/>
      <c r="E191" s="135"/>
      <c r="F191" s="260">
        <f t="shared" si="232"/>
        <v>0</v>
      </c>
      <c r="G191" s="259"/>
      <c r="H191" s="246"/>
      <c r="I191" s="135"/>
      <c r="J191" s="260">
        <f t="shared" si="233"/>
        <v>0</v>
      </c>
      <c r="K191" s="259"/>
      <c r="L191" s="246"/>
      <c r="M191" s="135"/>
      <c r="N191" s="260">
        <f t="shared" si="234"/>
        <v>0</v>
      </c>
      <c r="O191" s="259"/>
      <c r="P191" s="246"/>
      <c r="Q191" s="135"/>
      <c r="R191" s="260">
        <f t="shared" si="235"/>
        <v>0</v>
      </c>
      <c r="S191" s="259"/>
      <c r="T191" s="246"/>
      <c r="U191" s="135"/>
      <c r="V191" s="260">
        <f t="shared" si="236"/>
        <v>0</v>
      </c>
      <c r="W191" s="259"/>
      <c r="X191" s="246"/>
      <c r="Y191" s="135"/>
      <c r="Z191" s="260">
        <f t="shared" si="237"/>
        <v>0</v>
      </c>
      <c r="AA191" s="259"/>
      <c r="AB191" s="246"/>
      <c r="AC191" s="135"/>
      <c r="AD191" s="260">
        <f t="shared" si="238"/>
        <v>0</v>
      </c>
      <c r="AE191" s="259"/>
      <c r="AF191" s="246"/>
      <c r="AG191" s="135"/>
      <c r="AH191" s="260">
        <f t="shared" si="239"/>
        <v>0</v>
      </c>
      <c r="AI191" s="259"/>
      <c r="AJ191" s="246"/>
      <c r="AK191" s="135"/>
      <c r="AL191" s="260">
        <f t="shared" si="240"/>
        <v>0</v>
      </c>
      <c r="AM191" s="259">
        <v>1</v>
      </c>
      <c r="AN191" s="246"/>
      <c r="AO191" s="135"/>
      <c r="AP191" s="260">
        <f t="shared" si="241"/>
        <v>0</v>
      </c>
      <c r="AQ191" s="259">
        <v>1</v>
      </c>
      <c r="AR191" s="135"/>
      <c r="AS191" s="135"/>
      <c r="AT191" s="260">
        <f t="shared" si="242"/>
        <v>0</v>
      </c>
      <c r="AU191" s="259">
        <v>1</v>
      </c>
      <c r="AV191" s="135">
        <v>0</v>
      </c>
      <c r="AW191" s="135">
        <v>0</v>
      </c>
      <c r="AX191" s="281">
        <f t="shared" si="243"/>
        <v>0</v>
      </c>
      <c r="AY191" s="393">
        <f t="shared" si="225"/>
        <v>0</v>
      </c>
      <c r="AZ191" s="394">
        <f t="shared" si="226"/>
        <v>0</v>
      </c>
      <c r="BA191" s="394">
        <f t="shared" si="227"/>
        <v>0</v>
      </c>
      <c r="BB191" s="403">
        <f t="shared" si="228"/>
        <v>0</v>
      </c>
      <c r="BC191" s="465">
        <f t="shared" si="229"/>
        <v>3</v>
      </c>
      <c r="BD191" s="466">
        <f t="shared" si="230"/>
        <v>0</v>
      </c>
      <c r="BE191" s="466">
        <f t="shared" si="231"/>
        <v>0</v>
      </c>
      <c r="BF191" s="467">
        <f t="shared" si="244"/>
        <v>0</v>
      </c>
    </row>
    <row r="192" spans="2:58" ht="14.1" customHeight="1" outlineLevel="1">
      <c r="B192" s="357" t="s">
        <v>175</v>
      </c>
      <c r="C192" s="259"/>
      <c r="D192" s="246"/>
      <c r="E192" s="135"/>
      <c r="F192" s="260">
        <f t="shared" si="232"/>
        <v>0</v>
      </c>
      <c r="G192" s="259"/>
      <c r="H192" s="246"/>
      <c r="I192" s="135"/>
      <c r="J192" s="260">
        <f t="shared" si="233"/>
        <v>0</v>
      </c>
      <c r="K192" s="259"/>
      <c r="L192" s="246"/>
      <c r="M192" s="135"/>
      <c r="N192" s="260">
        <f t="shared" si="234"/>
        <v>0</v>
      </c>
      <c r="O192" s="259"/>
      <c r="P192" s="246"/>
      <c r="Q192" s="135"/>
      <c r="R192" s="260">
        <f t="shared" si="235"/>
        <v>0</v>
      </c>
      <c r="S192" s="259"/>
      <c r="T192" s="246"/>
      <c r="U192" s="135"/>
      <c r="V192" s="260">
        <f t="shared" si="236"/>
        <v>0</v>
      </c>
      <c r="W192" s="259"/>
      <c r="X192" s="246"/>
      <c r="Y192" s="135"/>
      <c r="Z192" s="260">
        <f t="shared" si="237"/>
        <v>0</v>
      </c>
      <c r="AA192" s="259"/>
      <c r="AB192" s="246"/>
      <c r="AC192" s="135"/>
      <c r="AD192" s="260">
        <f t="shared" si="238"/>
        <v>0</v>
      </c>
      <c r="AE192" s="259"/>
      <c r="AF192" s="246"/>
      <c r="AG192" s="135"/>
      <c r="AH192" s="260">
        <f t="shared" si="239"/>
        <v>0</v>
      </c>
      <c r="AI192" s="259"/>
      <c r="AJ192" s="246"/>
      <c r="AK192" s="135"/>
      <c r="AL192" s="260">
        <f t="shared" si="240"/>
        <v>0</v>
      </c>
      <c r="AM192" s="259">
        <v>0</v>
      </c>
      <c r="AN192" s="246"/>
      <c r="AO192" s="135"/>
      <c r="AP192" s="260">
        <f t="shared" si="241"/>
        <v>0</v>
      </c>
      <c r="AQ192" s="259">
        <v>0</v>
      </c>
      <c r="AR192" s="135"/>
      <c r="AS192" s="135"/>
      <c r="AT192" s="260">
        <f t="shared" si="242"/>
        <v>0</v>
      </c>
      <c r="AU192" s="259">
        <v>0</v>
      </c>
      <c r="AV192" s="135">
        <v>0</v>
      </c>
      <c r="AW192" s="135">
        <v>0</v>
      </c>
      <c r="AX192" s="281">
        <f t="shared" si="243"/>
        <v>0</v>
      </c>
      <c r="AY192" s="393">
        <f t="shared" si="225"/>
        <v>0</v>
      </c>
      <c r="AZ192" s="394">
        <f t="shared" si="226"/>
        <v>0</v>
      </c>
      <c r="BA192" s="394">
        <f t="shared" si="227"/>
        <v>0</v>
      </c>
      <c r="BB192" s="403">
        <f t="shared" si="228"/>
        <v>0</v>
      </c>
      <c r="BC192" s="465">
        <f t="shared" si="229"/>
        <v>0</v>
      </c>
      <c r="BD192" s="466">
        <f t="shared" si="230"/>
        <v>0</v>
      </c>
      <c r="BE192" s="466">
        <f t="shared" si="231"/>
        <v>0</v>
      </c>
      <c r="BF192" s="467">
        <f t="shared" si="244"/>
        <v>0</v>
      </c>
    </row>
    <row r="193" spans="2:58" ht="14.1" customHeight="1" outlineLevel="1">
      <c r="B193" s="357" t="s">
        <v>172</v>
      </c>
      <c r="C193" s="259"/>
      <c r="D193" s="246"/>
      <c r="E193" s="135"/>
      <c r="F193" s="260">
        <f t="shared" si="232"/>
        <v>0</v>
      </c>
      <c r="G193" s="259"/>
      <c r="H193" s="246"/>
      <c r="I193" s="135"/>
      <c r="J193" s="260">
        <f t="shared" si="233"/>
        <v>0</v>
      </c>
      <c r="K193" s="259"/>
      <c r="L193" s="246"/>
      <c r="M193" s="135"/>
      <c r="N193" s="260">
        <f t="shared" si="234"/>
        <v>0</v>
      </c>
      <c r="O193" s="259"/>
      <c r="P193" s="246"/>
      <c r="Q193" s="135"/>
      <c r="R193" s="260">
        <f t="shared" si="235"/>
        <v>0</v>
      </c>
      <c r="S193" s="259"/>
      <c r="T193" s="246"/>
      <c r="U193" s="135"/>
      <c r="V193" s="260">
        <f t="shared" si="236"/>
        <v>0</v>
      </c>
      <c r="W193" s="259"/>
      <c r="X193" s="246"/>
      <c r="Y193" s="135"/>
      <c r="Z193" s="260">
        <f t="shared" si="237"/>
        <v>0</v>
      </c>
      <c r="AA193" s="259"/>
      <c r="AB193" s="246"/>
      <c r="AC193" s="135"/>
      <c r="AD193" s="260">
        <f t="shared" si="238"/>
        <v>0</v>
      </c>
      <c r="AE193" s="259"/>
      <c r="AF193" s="246"/>
      <c r="AG193" s="135"/>
      <c r="AH193" s="260">
        <f t="shared" si="239"/>
        <v>0</v>
      </c>
      <c r="AI193" s="259"/>
      <c r="AJ193" s="246"/>
      <c r="AK193" s="135"/>
      <c r="AL193" s="260">
        <f t="shared" si="240"/>
        <v>0</v>
      </c>
      <c r="AM193" s="259">
        <v>1</v>
      </c>
      <c r="AN193" s="246"/>
      <c r="AO193" s="135"/>
      <c r="AP193" s="260">
        <f t="shared" si="241"/>
        <v>0</v>
      </c>
      <c r="AQ193" s="259">
        <v>1</v>
      </c>
      <c r="AR193" s="135"/>
      <c r="AS193" s="135"/>
      <c r="AT193" s="260">
        <f t="shared" si="242"/>
        <v>0</v>
      </c>
      <c r="AU193" s="259">
        <v>1</v>
      </c>
      <c r="AV193" s="135">
        <v>0</v>
      </c>
      <c r="AW193" s="135">
        <v>0</v>
      </c>
      <c r="AX193" s="281">
        <f t="shared" si="243"/>
        <v>0</v>
      </c>
      <c r="AY193" s="393">
        <f t="shared" si="225"/>
        <v>0</v>
      </c>
      <c r="AZ193" s="394">
        <f t="shared" si="226"/>
        <v>0</v>
      </c>
      <c r="BA193" s="394">
        <f t="shared" si="227"/>
        <v>0</v>
      </c>
      <c r="BB193" s="403">
        <f t="shared" si="228"/>
        <v>0</v>
      </c>
      <c r="BC193" s="465">
        <f t="shared" si="229"/>
        <v>3</v>
      </c>
      <c r="BD193" s="466">
        <f t="shared" si="230"/>
        <v>0</v>
      </c>
      <c r="BE193" s="466">
        <f t="shared" si="231"/>
        <v>0</v>
      </c>
      <c r="BF193" s="467">
        <f t="shared" si="244"/>
        <v>0</v>
      </c>
    </row>
    <row r="194" spans="2:58" s="82" customFormat="1">
      <c r="B194" s="358" t="s">
        <v>108</v>
      </c>
      <c r="C194" s="261">
        <f>SUM(C195,C198,C202)</f>
        <v>0</v>
      </c>
      <c r="D194" s="247">
        <f>SUM(D195,D198,D202)</f>
        <v>0</v>
      </c>
      <c r="E194" s="133">
        <f>SUM(E195,E198,E202)</f>
        <v>0</v>
      </c>
      <c r="F194" s="262">
        <f t="shared" si="232"/>
        <v>0</v>
      </c>
      <c r="G194" s="261">
        <f>SUM(G195,G198,G202)</f>
        <v>0</v>
      </c>
      <c r="H194" s="247">
        <f>SUM(H195,H198,H202)</f>
        <v>0</v>
      </c>
      <c r="I194" s="133">
        <f>SUM(I195,I198,I202)</f>
        <v>0</v>
      </c>
      <c r="J194" s="262">
        <f t="shared" si="233"/>
        <v>0</v>
      </c>
      <c r="K194" s="261">
        <f>SUM(K195,K198,K202)</f>
        <v>0</v>
      </c>
      <c r="L194" s="247">
        <f>SUM(L195,L198,L202)</f>
        <v>0</v>
      </c>
      <c r="M194" s="133">
        <f>SUM(M195,M198,M202)</f>
        <v>0</v>
      </c>
      <c r="N194" s="262">
        <f t="shared" si="234"/>
        <v>0</v>
      </c>
      <c r="O194" s="261">
        <f>SUM(O195,O198,O202)</f>
        <v>0</v>
      </c>
      <c r="P194" s="247">
        <f>SUM(P195,P198,P202)</f>
        <v>0</v>
      </c>
      <c r="Q194" s="133">
        <f>SUM(Q195,Q198,Q202)</f>
        <v>0</v>
      </c>
      <c r="R194" s="262">
        <f t="shared" si="235"/>
        <v>0</v>
      </c>
      <c r="S194" s="261">
        <f>SUM(S195,S198,S202)</f>
        <v>0</v>
      </c>
      <c r="T194" s="247">
        <f>SUM(T195,T198,T202)</f>
        <v>0</v>
      </c>
      <c r="U194" s="133">
        <f>SUM(U195,U198,U202)</f>
        <v>0</v>
      </c>
      <c r="V194" s="262">
        <f t="shared" si="236"/>
        <v>0</v>
      </c>
      <c r="W194" s="261">
        <f>SUM(W195,W198,W202)</f>
        <v>0</v>
      </c>
      <c r="X194" s="247">
        <f>SUM(X195,X198,X202)</f>
        <v>0</v>
      </c>
      <c r="Y194" s="133">
        <f>SUM(Y195,Y198,Y202)</f>
        <v>0</v>
      </c>
      <c r="Z194" s="262">
        <f t="shared" si="237"/>
        <v>0</v>
      </c>
      <c r="AA194" s="261">
        <f>SUM(AA195,AA198,AA202)</f>
        <v>0</v>
      </c>
      <c r="AB194" s="247">
        <f>SUM(AB195,AB198,AB202)</f>
        <v>0</v>
      </c>
      <c r="AC194" s="133">
        <f>SUM(AC195,AC198,AC202)</f>
        <v>0</v>
      </c>
      <c r="AD194" s="262">
        <f t="shared" si="238"/>
        <v>0</v>
      </c>
      <c r="AE194" s="261">
        <f>SUM(AE195,AE198,AE202)</f>
        <v>0</v>
      </c>
      <c r="AF194" s="247">
        <f>SUM(AF195,AF198,AF202)</f>
        <v>0</v>
      </c>
      <c r="AG194" s="133">
        <f>SUM(AG195,AG198,AG202)</f>
        <v>0</v>
      </c>
      <c r="AH194" s="262">
        <f t="shared" si="239"/>
        <v>0</v>
      </c>
      <c r="AI194" s="261">
        <f>SUM(AI195,AI198,AI202)</f>
        <v>0</v>
      </c>
      <c r="AJ194" s="247">
        <f>SUM(AJ195,AJ198,AJ202)</f>
        <v>0</v>
      </c>
      <c r="AK194" s="133">
        <f>SUM(AK195,AK198,AK202)</f>
        <v>0</v>
      </c>
      <c r="AL194" s="262">
        <f t="shared" si="240"/>
        <v>0</v>
      </c>
      <c r="AM194" s="261">
        <f>SUM(AM195,AM198,AM202)</f>
        <v>12</v>
      </c>
      <c r="AN194" s="247">
        <f>SUM(AN195,AN198,AN202)</f>
        <v>0</v>
      </c>
      <c r="AO194" s="133">
        <f>SUM(AO195,AO198,AO202)</f>
        <v>0</v>
      </c>
      <c r="AP194" s="262">
        <f t="shared" si="241"/>
        <v>0</v>
      </c>
      <c r="AQ194" s="261">
        <f>SUM(AQ195,AQ198,AQ202)</f>
        <v>12</v>
      </c>
      <c r="AR194" s="133">
        <f>SUM(AR195,AR198,AR202)</f>
        <v>0</v>
      </c>
      <c r="AS194" s="133">
        <f>SUM(AS195,AS198,AS202)</f>
        <v>0</v>
      </c>
      <c r="AT194" s="262">
        <f t="shared" si="242"/>
        <v>0</v>
      </c>
      <c r="AU194" s="261">
        <f>SUM(AU195,AU198,AU202)</f>
        <v>12</v>
      </c>
      <c r="AV194" s="133">
        <f>SUM(AV195,AV198,AV202)</f>
        <v>0</v>
      </c>
      <c r="AW194" s="133">
        <f>SUM(AW195,AW198,AW202)</f>
        <v>0</v>
      </c>
      <c r="AX194" s="282">
        <f t="shared" si="243"/>
        <v>0</v>
      </c>
      <c r="AY194" s="395">
        <f t="shared" si="225"/>
        <v>0</v>
      </c>
      <c r="AZ194" s="396">
        <f t="shared" si="226"/>
        <v>0</v>
      </c>
      <c r="BA194" s="396">
        <f t="shared" si="227"/>
        <v>0</v>
      </c>
      <c r="BB194" s="404">
        <f t="shared" si="228"/>
        <v>0</v>
      </c>
      <c r="BC194" s="468">
        <f t="shared" si="229"/>
        <v>36</v>
      </c>
      <c r="BD194" s="469">
        <f t="shared" si="230"/>
        <v>0</v>
      </c>
      <c r="BE194" s="469">
        <f t="shared" si="231"/>
        <v>0</v>
      </c>
      <c r="BF194" s="470">
        <f t="shared" si="244"/>
        <v>0</v>
      </c>
    </row>
    <row r="195" spans="2:58" s="119" customFormat="1" ht="14.1" customHeight="1" outlineLevel="1">
      <c r="B195" s="356" t="s">
        <v>107</v>
      </c>
      <c r="C195" s="263">
        <f>SUM(C196:C197)</f>
        <v>0</v>
      </c>
      <c r="D195" s="248">
        <f>SUM(D196:D197)</f>
        <v>0</v>
      </c>
      <c r="E195" s="85">
        <f>SUM(E196:E197)</f>
        <v>0</v>
      </c>
      <c r="F195" s="264">
        <f t="shared" si="232"/>
        <v>0</v>
      </c>
      <c r="G195" s="263">
        <f>SUM(G196:G197)</f>
        <v>0</v>
      </c>
      <c r="H195" s="248">
        <f>SUM(H196:H197)</f>
        <v>0</v>
      </c>
      <c r="I195" s="85">
        <f>SUM(I196:I197)</f>
        <v>0</v>
      </c>
      <c r="J195" s="264">
        <f t="shared" si="233"/>
        <v>0</v>
      </c>
      <c r="K195" s="263">
        <f>SUM(K196:K197)</f>
        <v>0</v>
      </c>
      <c r="L195" s="248">
        <f>SUM(L196:L197)</f>
        <v>0</v>
      </c>
      <c r="M195" s="85">
        <f>SUM(M196:M197)</f>
        <v>0</v>
      </c>
      <c r="N195" s="264">
        <f t="shared" si="234"/>
        <v>0</v>
      </c>
      <c r="O195" s="263">
        <f>SUM(O196:O197)</f>
        <v>0</v>
      </c>
      <c r="P195" s="248">
        <f>SUM(P196:P197)</f>
        <v>0</v>
      </c>
      <c r="Q195" s="85">
        <f>SUM(Q196:Q197)</f>
        <v>0</v>
      </c>
      <c r="R195" s="264">
        <f t="shared" si="235"/>
        <v>0</v>
      </c>
      <c r="S195" s="263">
        <f>SUM(S196:S197)</f>
        <v>0</v>
      </c>
      <c r="T195" s="248">
        <f>SUM(T196:T197)</f>
        <v>0</v>
      </c>
      <c r="U195" s="85">
        <f>SUM(U196:U197)</f>
        <v>0</v>
      </c>
      <c r="V195" s="264">
        <f t="shared" si="236"/>
        <v>0</v>
      </c>
      <c r="W195" s="263">
        <f>SUM(W196:W197)</f>
        <v>0</v>
      </c>
      <c r="X195" s="248">
        <f>SUM(X196:X197)</f>
        <v>0</v>
      </c>
      <c r="Y195" s="85">
        <f>SUM(Y196:Y197)</f>
        <v>0</v>
      </c>
      <c r="Z195" s="264">
        <f t="shared" si="237"/>
        <v>0</v>
      </c>
      <c r="AA195" s="263">
        <f>SUM(AA196:AA197)</f>
        <v>0</v>
      </c>
      <c r="AB195" s="248">
        <f>SUM(AB196:AB197)</f>
        <v>0</v>
      </c>
      <c r="AC195" s="85">
        <f>SUM(AC196:AC197)</f>
        <v>0</v>
      </c>
      <c r="AD195" s="264">
        <f t="shared" si="238"/>
        <v>0</v>
      </c>
      <c r="AE195" s="263">
        <f>SUM(AE196:AE197)</f>
        <v>0</v>
      </c>
      <c r="AF195" s="248">
        <f>SUM(AF196:AF197)</f>
        <v>0</v>
      </c>
      <c r="AG195" s="85">
        <f>SUM(AG196:AG197)</f>
        <v>0</v>
      </c>
      <c r="AH195" s="264">
        <f t="shared" si="239"/>
        <v>0</v>
      </c>
      <c r="AI195" s="263">
        <f>SUM(AI196:AI197)</f>
        <v>0</v>
      </c>
      <c r="AJ195" s="248">
        <f>SUM(AJ196:AJ197)</f>
        <v>0</v>
      </c>
      <c r="AK195" s="85">
        <f>SUM(AK196:AK197)</f>
        <v>0</v>
      </c>
      <c r="AL195" s="264">
        <f t="shared" si="240"/>
        <v>0</v>
      </c>
      <c r="AM195" s="263">
        <f>SUM(AM196:AM197)</f>
        <v>3</v>
      </c>
      <c r="AN195" s="248">
        <f>SUM(AN196:AN197)</f>
        <v>0</v>
      </c>
      <c r="AO195" s="85">
        <f>SUM(AO196:AO197)</f>
        <v>0</v>
      </c>
      <c r="AP195" s="264">
        <f t="shared" si="241"/>
        <v>0</v>
      </c>
      <c r="AQ195" s="263">
        <f>SUM(AQ196:AQ197)</f>
        <v>3</v>
      </c>
      <c r="AR195" s="134">
        <f>SUM(AR196:AR197)</f>
        <v>0</v>
      </c>
      <c r="AS195" s="134">
        <f>SUM(AS196:AS197)</f>
        <v>0</v>
      </c>
      <c r="AT195" s="264">
        <f t="shared" si="242"/>
        <v>0</v>
      </c>
      <c r="AU195" s="257">
        <f>SUM(AU196:AU197)</f>
        <v>3</v>
      </c>
      <c r="AV195" s="134">
        <f>SUM(AV196:AV197)</f>
        <v>0</v>
      </c>
      <c r="AW195" s="134">
        <f>SUM(AW196:AW197)</f>
        <v>0</v>
      </c>
      <c r="AX195" s="283">
        <f t="shared" si="243"/>
        <v>0</v>
      </c>
      <c r="AY195" s="391">
        <f t="shared" si="225"/>
        <v>0</v>
      </c>
      <c r="AZ195" s="392">
        <f t="shared" si="226"/>
        <v>0</v>
      </c>
      <c r="BA195" s="392">
        <f t="shared" si="227"/>
        <v>0</v>
      </c>
      <c r="BB195" s="402">
        <f t="shared" si="228"/>
        <v>0</v>
      </c>
      <c r="BC195" s="462">
        <f t="shared" si="229"/>
        <v>9</v>
      </c>
      <c r="BD195" s="463">
        <f t="shared" si="230"/>
        <v>0</v>
      </c>
      <c r="BE195" s="463">
        <f t="shared" si="231"/>
        <v>0</v>
      </c>
      <c r="BF195" s="464">
        <f t="shared" si="244"/>
        <v>0</v>
      </c>
    </row>
    <row r="196" spans="2:58" ht="14.1" customHeight="1" outlineLevel="1">
      <c r="B196" s="357" t="s">
        <v>163</v>
      </c>
      <c r="C196" s="259"/>
      <c r="D196" s="249"/>
      <c r="E196" s="83"/>
      <c r="F196" s="266">
        <f>IFERROR(E196/D196,0)</f>
        <v>0</v>
      </c>
      <c r="G196" s="259"/>
      <c r="H196" s="249"/>
      <c r="I196" s="83"/>
      <c r="J196" s="266">
        <f>IFERROR(I196/H196,0)</f>
        <v>0</v>
      </c>
      <c r="K196" s="259"/>
      <c r="L196" s="249"/>
      <c r="M196" s="83"/>
      <c r="N196" s="266">
        <f>IFERROR(M196/L196,0)</f>
        <v>0</v>
      </c>
      <c r="O196" s="259"/>
      <c r="P196" s="249"/>
      <c r="Q196" s="83"/>
      <c r="R196" s="266">
        <f>IFERROR(Q196/P196,0)</f>
        <v>0</v>
      </c>
      <c r="S196" s="259"/>
      <c r="T196" s="249"/>
      <c r="U196" s="83"/>
      <c r="V196" s="266">
        <f>IFERROR(U196/T196,0)</f>
        <v>0</v>
      </c>
      <c r="W196" s="259"/>
      <c r="X196" s="249"/>
      <c r="Y196" s="83"/>
      <c r="Z196" s="266">
        <f>IFERROR(Y196/X196,0)</f>
        <v>0</v>
      </c>
      <c r="AA196" s="259"/>
      <c r="AB196" s="249"/>
      <c r="AC196" s="83"/>
      <c r="AD196" s="266">
        <f>IFERROR(AC196/AB196,0)</f>
        <v>0</v>
      </c>
      <c r="AE196" s="259"/>
      <c r="AF196" s="249"/>
      <c r="AG196" s="83"/>
      <c r="AH196" s="266">
        <f>IFERROR(AG196/AF196,0)</f>
        <v>0</v>
      </c>
      <c r="AI196" s="259"/>
      <c r="AJ196" s="249"/>
      <c r="AK196" s="83"/>
      <c r="AL196" s="266">
        <f>IFERROR(AK196/AJ196,0)</f>
        <v>0</v>
      </c>
      <c r="AM196" s="259">
        <v>2</v>
      </c>
      <c r="AN196" s="249"/>
      <c r="AO196" s="83"/>
      <c r="AP196" s="266">
        <f>IFERROR(AO196/AN196,0)</f>
        <v>0</v>
      </c>
      <c r="AQ196" s="259">
        <v>2</v>
      </c>
      <c r="AR196" s="135"/>
      <c r="AS196" s="135"/>
      <c r="AT196" s="266">
        <f>IFERROR(AS196/AR196,0)</f>
        <v>0</v>
      </c>
      <c r="AU196" s="259">
        <v>2</v>
      </c>
      <c r="AV196" s="135">
        <v>0</v>
      </c>
      <c r="AW196" s="135">
        <v>0</v>
      </c>
      <c r="AX196" s="284">
        <f>IFERROR(AW196/AV196,0)</f>
        <v>0</v>
      </c>
      <c r="AY196" s="393">
        <f t="shared" si="225"/>
        <v>0</v>
      </c>
      <c r="AZ196" s="394">
        <f t="shared" si="226"/>
        <v>0</v>
      </c>
      <c r="BA196" s="394">
        <f t="shared" si="227"/>
        <v>0</v>
      </c>
      <c r="BB196" s="405">
        <f t="shared" si="228"/>
        <v>0</v>
      </c>
      <c r="BC196" s="465">
        <f t="shared" si="229"/>
        <v>6</v>
      </c>
      <c r="BD196" s="466">
        <f t="shared" si="230"/>
        <v>0</v>
      </c>
      <c r="BE196" s="466">
        <f t="shared" si="231"/>
        <v>0</v>
      </c>
      <c r="BF196" s="471">
        <f t="shared" si="244"/>
        <v>0</v>
      </c>
    </row>
    <row r="197" spans="2:58" ht="14.1" customHeight="1" outlineLevel="1">
      <c r="B197" s="357" t="s">
        <v>179</v>
      </c>
      <c r="C197" s="259"/>
      <c r="D197" s="249"/>
      <c r="E197" s="83"/>
      <c r="F197" s="266">
        <f>IFERROR(E197/D197,0)</f>
        <v>0</v>
      </c>
      <c r="G197" s="259"/>
      <c r="H197" s="249"/>
      <c r="I197" s="83"/>
      <c r="J197" s="266">
        <f>IFERROR(I197/H197,0)</f>
        <v>0</v>
      </c>
      <c r="K197" s="259"/>
      <c r="L197" s="249"/>
      <c r="M197" s="83"/>
      <c r="N197" s="266">
        <f>IFERROR(M197/L197,0)</f>
        <v>0</v>
      </c>
      <c r="O197" s="259"/>
      <c r="P197" s="249"/>
      <c r="Q197" s="83"/>
      <c r="R197" s="266">
        <f>IFERROR(Q197/P197,0)</f>
        <v>0</v>
      </c>
      <c r="S197" s="259"/>
      <c r="T197" s="249"/>
      <c r="U197" s="83"/>
      <c r="V197" s="266">
        <f>IFERROR(U197/T197,0)</f>
        <v>0</v>
      </c>
      <c r="W197" s="259"/>
      <c r="X197" s="249"/>
      <c r="Y197" s="83"/>
      <c r="Z197" s="266">
        <f>IFERROR(Y197/X197,0)</f>
        <v>0</v>
      </c>
      <c r="AA197" s="259"/>
      <c r="AB197" s="249"/>
      <c r="AC197" s="83"/>
      <c r="AD197" s="266">
        <f>IFERROR(AC197/AB197,0)</f>
        <v>0</v>
      </c>
      <c r="AE197" s="259"/>
      <c r="AF197" s="249"/>
      <c r="AG197" s="83"/>
      <c r="AH197" s="266">
        <f>IFERROR(AG197/AF197,0)</f>
        <v>0</v>
      </c>
      <c r="AI197" s="259"/>
      <c r="AJ197" s="249"/>
      <c r="AK197" s="83"/>
      <c r="AL197" s="266">
        <f>IFERROR(AK197/AJ197,0)</f>
        <v>0</v>
      </c>
      <c r="AM197" s="259">
        <v>1</v>
      </c>
      <c r="AN197" s="249"/>
      <c r="AO197" s="83"/>
      <c r="AP197" s="266">
        <f>IFERROR(AO197/AN197,0)</f>
        <v>0</v>
      </c>
      <c r="AQ197" s="259">
        <v>1</v>
      </c>
      <c r="AR197" s="135"/>
      <c r="AS197" s="135"/>
      <c r="AT197" s="266">
        <f>IFERROR(AS197/AR197,0)</f>
        <v>0</v>
      </c>
      <c r="AU197" s="259">
        <v>1</v>
      </c>
      <c r="AV197" s="135">
        <v>0</v>
      </c>
      <c r="AW197" s="135">
        <v>0</v>
      </c>
      <c r="AX197" s="284">
        <f>IFERROR(AW197/AV197,0)</f>
        <v>0</v>
      </c>
      <c r="AY197" s="393">
        <f t="shared" si="225"/>
        <v>0</v>
      </c>
      <c r="AZ197" s="394">
        <f t="shared" si="226"/>
        <v>0</v>
      </c>
      <c r="BA197" s="394">
        <f t="shared" si="227"/>
        <v>0</v>
      </c>
      <c r="BB197" s="405">
        <f t="shared" si="228"/>
        <v>0</v>
      </c>
      <c r="BC197" s="465">
        <f t="shared" si="229"/>
        <v>3</v>
      </c>
      <c r="BD197" s="466">
        <f t="shared" si="230"/>
        <v>0</v>
      </c>
      <c r="BE197" s="466">
        <f t="shared" si="231"/>
        <v>0</v>
      </c>
      <c r="BF197" s="471">
        <f t="shared" si="244"/>
        <v>0</v>
      </c>
    </row>
    <row r="198" spans="2:58" s="119" customFormat="1" ht="14.1" customHeight="1" outlineLevel="1">
      <c r="B198" s="356" t="s">
        <v>106</v>
      </c>
      <c r="C198" s="263">
        <f>SUM(C199:C201)</f>
        <v>0</v>
      </c>
      <c r="D198" s="248">
        <f>SUM(D199:D201)</f>
        <v>0</v>
      </c>
      <c r="E198" s="85">
        <f>SUM(E199:E201)</f>
        <v>0</v>
      </c>
      <c r="F198" s="264">
        <f t="shared" ref="F198:F212" si="245">IFERROR(E198/D198,0)</f>
        <v>0</v>
      </c>
      <c r="G198" s="263">
        <f>SUM(G199:G201)</f>
        <v>0</v>
      </c>
      <c r="H198" s="248">
        <f>SUM(H199:H201)</f>
        <v>0</v>
      </c>
      <c r="I198" s="85">
        <f>SUM(I199:I201)</f>
        <v>0</v>
      </c>
      <c r="J198" s="264">
        <f t="shared" ref="J198:J212" si="246">IFERROR(I198/H198,0)</f>
        <v>0</v>
      </c>
      <c r="K198" s="263">
        <f>SUM(K199:K201)</f>
        <v>0</v>
      </c>
      <c r="L198" s="248">
        <f>SUM(L199:L201)</f>
        <v>0</v>
      </c>
      <c r="M198" s="85">
        <f>SUM(M199:M201)</f>
        <v>0</v>
      </c>
      <c r="N198" s="264">
        <f t="shared" ref="N198:N212" si="247">IFERROR(M198/L198,0)</f>
        <v>0</v>
      </c>
      <c r="O198" s="263">
        <f>SUM(O199:O201)</f>
        <v>0</v>
      </c>
      <c r="P198" s="248">
        <f>SUM(P199:P201)</f>
        <v>0</v>
      </c>
      <c r="Q198" s="85">
        <f>SUM(Q199:Q201)</f>
        <v>0</v>
      </c>
      <c r="R198" s="264">
        <f t="shared" ref="R198:R212" si="248">IFERROR(Q198/P198,0)</f>
        <v>0</v>
      </c>
      <c r="S198" s="263">
        <f>SUM(S199:S201)</f>
        <v>0</v>
      </c>
      <c r="T198" s="248">
        <f>SUM(T199:T201)</f>
        <v>0</v>
      </c>
      <c r="U198" s="85">
        <f>SUM(U199:U201)</f>
        <v>0</v>
      </c>
      <c r="V198" s="264">
        <f t="shared" ref="V198:V212" si="249">IFERROR(U198/T198,0)</f>
        <v>0</v>
      </c>
      <c r="W198" s="263">
        <f>SUM(W199:W201)</f>
        <v>0</v>
      </c>
      <c r="X198" s="248">
        <f>SUM(X199:X201)</f>
        <v>0</v>
      </c>
      <c r="Y198" s="85">
        <f>SUM(Y199:Y201)</f>
        <v>0</v>
      </c>
      <c r="Z198" s="264">
        <f t="shared" ref="Z198:Z212" si="250">IFERROR(Y198/X198,0)</f>
        <v>0</v>
      </c>
      <c r="AA198" s="263">
        <f>SUM(AA199:AA201)</f>
        <v>0</v>
      </c>
      <c r="AB198" s="248">
        <f>SUM(AB199:AB201)</f>
        <v>0</v>
      </c>
      <c r="AC198" s="85">
        <f>SUM(AC199:AC201)</f>
        <v>0</v>
      </c>
      <c r="AD198" s="264">
        <f t="shared" ref="AD198:AD212" si="251">IFERROR(AC198/AB198,0)</f>
        <v>0</v>
      </c>
      <c r="AE198" s="263">
        <f>SUM(AE199:AE201)</f>
        <v>0</v>
      </c>
      <c r="AF198" s="248">
        <f>SUM(AF199:AF201)</f>
        <v>0</v>
      </c>
      <c r="AG198" s="85">
        <f>SUM(AG199:AG201)</f>
        <v>0</v>
      </c>
      <c r="AH198" s="264">
        <f t="shared" ref="AH198:AH212" si="252">IFERROR(AG198/AF198,0)</f>
        <v>0</v>
      </c>
      <c r="AI198" s="263">
        <f>SUM(AI199:AI201)</f>
        <v>0</v>
      </c>
      <c r="AJ198" s="248">
        <f>SUM(AJ199:AJ201)</f>
        <v>0</v>
      </c>
      <c r="AK198" s="85">
        <f>SUM(AK199:AK201)</f>
        <v>0</v>
      </c>
      <c r="AL198" s="264">
        <f t="shared" ref="AL198:AL212" si="253">IFERROR(AK198/AJ198,0)</f>
        <v>0</v>
      </c>
      <c r="AM198" s="263">
        <f>SUM(AM199:AM201)</f>
        <v>2</v>
      </c>
      <c r="AN198" s="248">
        <f>SUM(AN199:AN201)</f>
        <v>0</v>
      </c>
      <c r="AO198" s="85">
        <f>SUM(AO199:AO201)</f>
        <v>0</v>
      </c>
      <c r="AP198" s="264">
        <f t="shared" ref="AP198:AP212" si="254">IFERROR(AO198/AN198,0)</f>
        <v>0</v>
      </c>
      <c r="AQ198" s="263">
        <f>SUM(AQ199:AQ201)</f>
        <v>2</v>
      </c>
      <c r="AR198" s="134">
        <f>SUM(AR199:AR201)</f>
        <v>0</v>
      </c>
      <c r="AS198" s="134">
        <f>SUM(AS199:AS201)</f>
        <v>0</v>
      </c>
      <c r="AT198" s="264">
        <f t="shared" ref="AT198:AT212" si="255">IFERROR(AS198/AR198,0)</f>
        <v>0</v>
      </c>
      <c r="AU198" s="257">
        <f>SUM(AU199:AU201)</f>
        <v>2</v>
      </c>
      <c r="AV198" s="134">
        <f>SUM(AV199:AV201)</f>
        <v>0</v>
      </c>
      <c r="AW198" s="134">
        <f>SUM(AW199:AW201)</f>
        <v>0</v>
      </c>
      <c r="AX198" s="283">
        <f t="shared" ref="AX198:AX212" si="256">IFERROR(AW198/AV198,0)</f>
        <v>0</v>
      </c>
      <c r="AY198" s="391">
        <f t="shared" si="225"/>
        <v>0</v>
      </c>
      <c r="AZ198" s="392">
        <f t="shared" si="226"/>
        <v>0</v>
      </c>
      <c r="BA198" s="392">
        <f t="shared" si="227"/>
        <v>0</v>
      </c>
      <c r="BB198" s="402">
        <f t="shared" si="228"/>
        <v>0</v>
      </c>
      <c r="BC198" s="462">
        <f t="shared" si="229"/>
        <v>6</v>
      </c>
      <c r="BD198" s="463">
        <f t="shared" si="230"/>
        <v>0</v>
      </c>
      <c r="BE198" s="463">
        <f t="shared" si="231"/>
        <v>0</v>
      </c>
      <c r="BF198" s="464">
        <f t="shared" si="244"/>
        <v>0</v>
      </c>
    </row>
    <row r="199" spans="2:58" ht="14.1" customHeight="1" outlineLevel="1">
      <c r="B199" s="357" t="s">
        <v>147</v>
      </c>
      <c r="C199" s="259"/>
      <c r="D199" s="249"/>
      <c r="E199" s="83"/>
      <c r="F199" s="266">
        <f t="shared" si="245"/>
        <v>0</v>
      </c>
      <c r="G199" s="259"/>
      <c r="H199" s="249"/>
      <c r="I199" s="83"/>
      <c r="J199" s="266">
        <f t="shared" si="246"/>
        <v>0</v>
      </c>
      <c r="K199" s="259"/>
      <c r="L199" s="249"/>
      <c r="M199" s="83"/>
      <c r="N199" s="266">
        <f t="shared" si="247"/>
        <v>0</v>
      </c>
      <c r="O199" s="259"/>
      <c r="P199" s="249"/>
      <c r="Q199" s="83"/>
      <c r="R199" s="266">
        <f t="shared" si="248"/>
        <v>0</v>
      </c>
      <c r="S199" s="259"/>
      <c r="T199" s="249"/>
      <c r="U199" s="83"/>
      <c r="V199" s="266">
        <f t="shared" si="249"/>
        <v>0</v>
      </c>
      <c r="W199" s="259"/>
      <c r="X199" s="249"/>
      <c r="Y199" s="83"/>
      <c r="Z199" s="266">
        <f t="shared" si="250"/>
        <v>0</v>
      </c>
      <c r="AA199" s="259"/>
      <c r="AB199" s="249"/>
      <c r="AC199" s="83"/>
      <c r="AD199" s="266">
        <f t="shared" si="251"/>
        <v>0</v>
      </c>
      <c r="AE199" s="259"/>
      <c r="AF199" s="249"/>
      <c r="AG199" s="83"/>
      <c r="AH199" s="266">
        <f t="shared" si="252"/>
        <v>0</v>
      </c>
      <c r="AI199" s="259"/>
      <c r="AJ199" s="249"/>
      <c r="AK199" s="83"/>
      <c r="AL199" s="266">
        <f t="shared" si="253"/>
        <v>0</v>
      </c>
      <c r="AM199" s="259">
        <v>2</v>
      </c>
      <c r="AN199" s="249"/>
      <c r="AO199" s="83"/>
      <c r="AP199" s="266">
        <f t="shared" si="254"/>
        <v>0</v>
      </c>
      <c r="AQ199" s="259">
        <v>2</v>
      </c>
      <c r="AR199" s="135"/>
      <c r="AS199" s="135"/>
      <c r="AT199" s="266">
        <f t="shared" si="255"/>
        <v>0</v>
      </c>
      <c r="AU199" s="259">
        <v>2</v>
      </c>
      <c r="AV199" s="135">
        <v>0</v>
      </c>
      <c r="AW199" s="135">
        <v>0</v>
      </c>
      <c r="AX199" s="284">
        <f t="shared" si="256"/>
        <v>0</v>
      </c>
      <c r="AY199" s="393">
        <f t="shared" si="225"/>
        <v>0</v>
      </c>
      <c r="AZ199" s="394">
        <f t="shared" si="226"/>
        <v>0</v>
      </c>
      <c r="BA199" s="394">
        <f t="shared" si="227"/>
        <v>0</v>
      </c>
      <c r="BB199" s="405">
        <f t="shared" si="228"/>
        <v>0</v>
      </c>
      <c r="BC199" s="465">
        <f t="shared" si="229"/>
        <v>6</v>
      </c>
      <c r="BD199" s="466">
        <f t="shared" si="230"/>
        <v>0</v>
      </c>
      <c r="BE199" s="466">
        <f t="shared" si="231"/>
        <v>0</v>
      </c>
      <c r="BF199" s="471">
        <f t="shared" si="244"/>
        <v>0</v>
      </c>
    </row>
    <row r="200" spans="2:58" ht="14.1" customHeight="1" outlineLevel="1">
      <c r="B200" s="357" t="s">
        <v>254</v>
      </c>
      <c r="C200" s="259"/>
      <c r="D200" s="249"/>
      <c r="E200" s="83"/>
      <c r="F200" s="266">
        <f t="shared" ref="F200" si="257">IFERROR(E200/D200,0)</f>
        <v>0</v>
      </c>
      <c r="G200" s="259"/>
      <c r="H200" s="249"/>
      <c r="I200" s="83"/>
      <c r="J200" s="266">
        <f t="shared" ref="J200" si="258">IFERROR(I200/H200,0)</f>
        <v>0</v>
      </c>
      <c r="K200" s="259"/>
      <c r="L200" s="249"/>
      <c r="M200" s="83"/>
      <c r="N200" s="266">
        <f t="shared" ref="N200" si="259">IFERROR(M200/L200,0)</f>
        <v>0</v>
      </c>
      <c r="O200" s="259"/>
      <c r="P200" s="249"/>
      <c r="Q200" s="83"/>
      <c r="R200" s="266">
        <f t="shared" ref="R200" si="260">IFERROR(Q200/P200,0)</f>
        <v>0</v>
      </c>
      <c r="S200" s="259"/>
      <c r="T200" s="249"/>
      <c r="U200" s="83"/>
      <c r="V200" s="266">
        <f t="shared" ref="V200" si="261">IFERROR(U200/T200,0)</f>
        <v>0</v>
      </c>
      <c r="W200" s="259"/>
      <c r="X200" s="249"/>
      <c r="Y200" s="83"/>
      <c r="Z200" s="266">
        <f t="shared" ref="Z200" si="262">IFERROR(Y200/X200,0)</f>
        <v>0</v>
      </c>
      <c r="AA200" s="259"/>
      <c r="AB200" s="249"/>
      <c r="AC200" s="83"/>
      <c r="AD200" s="266">
        <f t="shared" ref="AD200" si="263">IFERROR(AC200/AB200,0)</f>
        <v>0</v>
      </c>
      <c r="AE200" s="259"/>
      <c r="AF200" s="249"/>
      <c r="AG200" s="83"/>
      <c r="AH200" s="266">
        <f t="shared" ref="AH200" si="264">IFERROR(AG200/AF200,0)</f>
        <v>0</v>
      </c>
      <c r="AI200" s="259"/>
      <c r="AJ200" s="249"/>
      <c r="AK200" s="83"/>
      <c r="AL200" s="266">
        <f t="shared" ref="AL200" si="265">IFERROR(AK200/AJ200,0)</f>
        <v>0</v>
      </c>
      <c r="AM200" s="259">
        <v>0</v>
      </c>
      <c r="AN200" s="249"/>
      <c r="AO200" s="83"/>
      <c r="AP200" s="266">
        <f t="shared" si="254"/>
        <v>0</v>
      </c>
      <c r="AQ200" s="259">
        <v>0</v>
      </c>
      <c r="AR200" s="249"/>
      <c r="AS200" s="83"/>
      <c r="AT200" s="266">
        <f t="shared" si="255"/>
        <v>0</v>
      </c>
      <c r="AU200" s="259">
        <v>0</v>
      </c>
      <c r="AV200" s="249"/>
      <c r="AW200" s="83"/>
      <c r="AX200" s="266">
        <f t="shared" si="256"/>
        <v>0</v>
      </c>
      <c r="AY200" s="393">
        <f t="shared" si="225"/>
        <v>0</v>
      </c>
      <c r="AZ200" s="394">
        <f t="shared" si="226"/>
        <v>0</v>
      </c>
      <c r="BA200" s="394">
        <f t="shared" si="227"/>
        <v>0</v>
      </c>
      <c r="BB200" s="405">
        <f t="shared" si="228"/>
        <v>0</v>
      </c>
      <c r="BC200" s="465">
        <f t="shared" si="229"/>
        <v>0</v>
      </c>
      <c r="BD200" s="466">
        <f t="shared" si="230"/>
        <v>0</v>
      </c>
      <c r="BE200" s="466">
        <f t="shared" si="231"/>
        <v>0</v>
      </c>
      <c r="BF200" s="471">
        <f t="shared" si="244"/>
        <v>0</v>
      </c>
    </row>
    <row r="201" spans="2:58" ht="14.1" customHeight="1" outlineLevel="1">
      <c r="B201" s="357" t="s">
        <v>255</v>
      </c>
      <c r="C201" s="259">
        <v>0</v>
      </c>
      <c r="D201" s="249"/>
      <c r="E201" s="83"/>
      <c r="F201" s="266">
        <f t="shared" si="245"/>
        <v>0</v>
      </c>
      <c r="G201" s="259">
        <v>0</v>
      </c>
      <c r="H201" s="249"/>
      <c r="I201" s="83"/>
      <c r="J201" s="266">
        <f t="shared" si="246"/>
        <v>0</v>
      </c>
      <c r="K201" s="259">
        <v>0</v>
      </c>
      <c r="L201" s="249"/>
      <c r="M201" s="83"/>
      <c r="N201" s="266">
        <f t="shared" si="247"/>
        <v>0</v>
      </c>
      <c r="O201" s="259">
        <v>0</v>
      </c>
      <c r="P201" s="249"/>
      <c r="Q201" s="83"/>
      <c r="R201" s="266">
        <f t="shared" si="248"/>
        <v>0</v>
      </c>
      <c r="S201" s="259">
        <v>0</v>
      </c>
      <c r="T201" s="249"/>
      <c r="U201" s="83"/>
      <c r="V201" s="266">
        <f t="shared" si="249"/>
        <v>0</v>
      </c>
      <c r="W201" s="259">
        <v>0</v>
      </c>
      <c r="X201" s="249"/>
      <c r="Y201" s="83"/>
      <c r="Z201" s="266">
        <f t="shared" si="250"/>
        <v>0</v>
      </c>
      <c r="AA201" s="259">
        <v>0</v>
      </c>
      <c r="AB201" s="249"/>
      <c r="AC201" s="83"/>
      <c r="AD201" s="266">
        <f t="shared" si="251"/>
        <v>0</v>
      </c>
      <c r="AE201" s="259">
        <v>0</v>
      </c>
      <c r="AF201" s="249"/>
      <c r="AG201" s="83"/>
      <c r="AH201" s="266">
        <f t="shared" si="252"/>
        <v>0</v>
      </c>
      <c r="AI201" s="259">
        <v>0</v>
      </c>
      <c r="AJ201" s="249"/>
      <c r="AK201" s="83"/>
      <c r="AL201" s="266">
        <f t="shared" si="253"/>
        <v>0</v>
      </c>
      <c r="AM201" s="259">
        <v>0</v>
      </c>
      <c r="AN201" s="249"/>
      <c r="AO201" s="83"/>
      <c r="AP201" s="266">
        <f t="shared" si="254"/>
        <v>0</v>
      </c>
      <c r="AQ201" s="259">
        <v>0</v>
      </c>
      <c r="AR201" s="135"/>
      <c r="AS201" s="135"/>
      <c r="AT201" s="266">
        <f t="shared" si="255"/>
        <v>0</v>
      </c>
      <c r="AU201" s="259">
        <v>0</v>
      </c>
      <c r="AV201" s="135">
        <v>0</v>
      </c>
      <c r="AW201" s="135">
        <v>0</v>
      </c>
      <c r="AX201" s="284">
        <f t="shared" si="256"/>
        <v>0</v>
      </c>
      <c r="AY201" s="393">
        <f t="shared" si="225"/>
        <v>0</v>
      </c>
      <c r="AZ201" s="394">
        <f t="shared" si="226"/>
        <v>0</v>
      </c>
      <c r="BA201" s="394">
        <f t="shared" si="227"/>
        <v>0</v>
      </c>
      <c r="BB201" s="405">
        <f t="shared" si="228"/>
        <v>0</v>
      </c>
      <c r="BC201" s="465">
        <f t="shared" si="229"/>
        <v>0</v>
      </c>
      <c r="BD201" s="466">
        <f t="shared" si="230"/>
        <v>0</v>
      </c>
      <c r="BE201" s="466">
        <f t="shared" si="231"/>
        <v>0</v>
      </c>
      <c r="BF201" s="471">
        <f t="shared" si="244"/>
        <v>0</v>
      </c>
    </row>
    <row r="202" spans="2:58" s="119" customFormat="1" ht="14.1" customHeight="1" outlineLevel="1">
      <c r="B202" s="356" t="s">
        <v>105</v>
      </c>
      <c r="C202" s="263">
        <f>SUM(C203:C206)</f>
        <v>0</v>
      </c>
      <c r="D202" s="248">
        <f>SUM(D203:D206)</f>
        <v>0</v>
      </c>
      <c r="E202" s="85">
        <f>SUM(E203:E206)</f>
        <v>0</v>
      </c>
      <c r="F202" s="264">
        <f t="shared" si="245"/>
        <v>0</v>
      </c>
      <c r="G202" s="263">
        <f>SUM(G203:G206)</f>
        <v>0</v>
      </c>
      <c r="H202" s="248">
        <f>SUM(H203:H206)</f>
        <v>0</v>
      </c>
      <c r="I202" s="85">
        <f>SUM(I203:I206)</f>
        <v>0</v>
      </c>
      <c r="J202" s="264">
        <f t="shared" si="246"/>
        <v>0</v>
      </c>
      <c r="K202" s="263">
        <f>SUM(K203:K206)</f>
        <v>0</v>
      </c>
      <c r="L202" s="248">
        <f>SUM(L203:L206)</f>
        <v>0</v>
      </c>
      <c r="M202" s="85">
        <f>SUM(M203:M206)</f>
        <v>0</v>
      </c>
      <c r="N202" s="264">
        <f t="shared" si="247"/>
        <v>0</v>
      </c>
      <c r="O202" s="263">
        <f>SUM(O203:O206)</f>
        <v>0</v>
      </c>
      <c r="P202" s="248">
        <f>SUM(P203:P206)</f>
        <v>0</v>
      </c>
      <c r="Q202" s="85">
        <f>SUM(Q203:Q206)</f>
        <v>0</v>
      </c>
      <c r="R202" s="264">
        <f t="shared" si="248"/>
        <v>0</v>
      </c>
      <c r="S202" s="263">
        <f>SUM(S203:S206)</f>
        <v>0</v>
      </c>
      <c r="T202" s="248">
        <f>SUM(T203:T206)</f>
        <v>0</v>
      </c>
      <c r="U202" s="85">
        <f>SUM(U203:U206)</f>
        <v>0</v>
      </c>
      <c r="V202" s="264">
        <f t="shared" si="249"/>
        <v>0</v>
      </c>
      <c r="W202" s="263">
        <f>SUM(W203:W206)</f>
        <v>0</v>
      </c>
      <c r="X202" s="248">
        <f>SUM(X203:X206)</f>
        <v>0</v>
      </c>
      <c r="Y202" s="85">
        <f>SUM(Y203:Y206)</f>
        <v>0</v>
      </c>
      <c r="Z202" s="264">
        <f t="shared" si="250"/>
        <v>0</v>
      </c>
      <c r="AA202" s="263">
        <f>SUM(AA203:AA206)</f>
        <v>0</v>
      </c>
      <c r="AB202" s="248">
        <f>SUM(AB203:AB206)</f>
        <v>0</v>
      </c>
      <c r="AC202" s="85">
        <f>SUM(AC203:AC206)</f>
        <v>0</v>
      </c>
      <c r="AD202" s="264">
        <f t="shared" si="251"/>
        <v>0</v>
      </c>
      <c r="AE202" s="263">
        <f>SUM(AE203:AE206)</f>
        <v>0</v>
      </c>
      <c r="AF202" s="248">
        <f>SUM(AF203:AF206)</f>
        <v>0</v>
      </c>
      <c r="AG202" s="85">
        <f>SUM(AG203:AG206)</f>
        <v>0</v>
      </c>
      <c r="AH202" s="264">
        <f t="shared" si="252"/>
        <v>0</v>
      </c>
      <c r="AI202" s="263">
        <f>SUM(AI203:AI206)</f>
        <v>0</v>
      </c>
      <c r="AJ202" s="248">
        <f>SUM(AJ203:AJ206)</f>
        <v>0</v>
      </c>
      <c r="AK202" s="85">
        <f>SUM(AK203:AK206)</f>
        <v>0</v>
      </c>
      <c r="AL202" s="264">
        <f t="shared" si="253"/>
        <v>0</v>
      </c>
      <c r="AM202" s="263">
        <f>SUM(AM203:AM206)</f>
        <v>7</v>
      </c>
      <c r="AN202" s="248">
        <f>SUM(AN203:AN206)</f>
        <v>0</v>
      </c>
      <c r="AO202" s="85">
        <f>SUM(AO203:AO206)</f>
        <v>0</v>
      </c>
      <c r="AP202" s="264">
        <f t="shared" si="254"/>
        <v>0</v>
      </c>
      <c r="AQ202" s="263">
        <f>SUM(AQ203:AQ206)</f>
        <v>7</v>
      </c>
      <c r="AR202" s="134">
        <f>SUM(AR203:AR206)</f>
        <v>0</v>
      </c>
      <c r="AS202" s="134">
        <f>SUM(AS203:AS206)</f>
        <v>0</v>
      </c>
      <c r="AT202" s="264">
        <f t="shared" si="255"/>
        <v>0</v>
      </c>
      <c r="AU202" s="257">
        <f>SUM(AU203:AU206)</f>
        <v>7</v>
      </c>
      <c r="AV202" s="134">
        <f>SUM(AV203:AV206)</f>
        <v>0</v>
      </c>
      <c r="AW202" s="134">
        <f>SUM(AW203:AW206)</f>
        <v>0</v>
      </c>
      <c r="AX202" s="283">
        <f t="shared" si="256"/>
        <v>0</v>
      </c>
      <c r="AY202" s="391">
        <f t="shared" si="225"/>
        <v>0</v>
      </c>
      <c r="AZ202" s="392">
        <f t="shared" si="226"/>
        <v>0</v>
      </c>
      <c r="BA202" s="392">
        <f t="shared" si="227"/>
        <v>0</v>
      </c>
      <c r="BB202" s="402">
        <f t="shared" si="228"/>
        <v>0</v>
      </c>
      <c r="BC202" s="462">
        <f t="shared" si="229"/>
        <v>21</v>
      </c>
      <c r="BD202" s="463">
        <f t="shared" si="230"/>
        <v>0</v>
      </c>
      <c r="BE202" s="463">
        <f t="shared" si="231"/>
        <v>0</v>
      </c>
      <c r="BF202" s="464">
        <f t="shared" si="244"/>
        <v>0</v>
      </c>
    </row>
    <row r="203" spans="2:58" ht="14.1" customHeight="1" outlineLevel="1">
      <c r="B203" s="357" t="s">
        <v>151</v>
      </c>
      <c r="C203" s="259"/>
      <c r="D203" s="249"/>
      <c r="E203" s="83"/>
      <c r="F203" s="266">
        <f t="shared" si="245"/>
        <v>0</v>
      </c>
      <c r="G203" s="259"/>
      <c r="H203" s="249"/>
      <c r="I203" s="83"/>
      <c r="J203" s="266">
        <f t="shared" si="246"/>
        <v>0</v>
      </c>
      <c r="K203" s="259"/>
      <c r="L203" s="249"/>
      <c r="M203" s="83"/>
      <c r="N203" s="266">
        <f t="shared" si="247"/>
        <v>0</v>
      </c>
      <c r="O203" s="259"/>
      <c r="P203" s="249"/>
      <c r="Q203" s="83"/>
      <c r="R203" s="266">
        <f t="shared" si="248"/>
        <v>0</v>
      </c>
      <c r="S203" s="259"/>
      <c r="T203" s="249"/>
      <c r="U203" s="83"/>
      <c r="V203" s="266">
        <f t="shared" si="249"/>
        <v>0</v>
      </c>
      <c r="W203" s="259"/>
      <c r="X203" s="249"/>
      <c r="Y203" s="83"/>
      <c r="Z203" s="266">
        <f t="shared" si="250"/>
        <v>0</v>
      </c>
      <c r="AA203" s="259"/>
      <c r="AB203" s="249"/>
      <c r="AC203" s="83"/>
      <c r="AD203" s="266">
        <f t="shared" si="251"/>
        <v>0</v>
      </c>
      <c r="AE203" s="259"/>
      <c r="AF203" s="249"/>
      <c r="AG203" s="83"/>
      <c r="AH203" s="266">
        <f t="shared" si="252"/>
        <v>0</v>
      </c>
      <c r="AI203" s="259"/>
      <c r="AJ203" s="249"/>
      <c r="AK203" s="83"/>
      <c r="AL203" s="266">
        <f t="shared" si="253"/>
        <v>0</v>
      </c>
      <c r="AM203" s="259">
        <v>1</v>
      </c>
      <c r="AN203" s="249"/>
      <c r="AO203" s="83"/>
      <c r="AP203" s="266">
        <f t="shared" si="254"/>
        <v>0</v>
      </c>
      <c r="AQ203" s="259">
        <v>1</v>
      </c>
      <c r="AR203" s="135"/>
      <c r="AS203" s="135"/>
      <c r="AT203" s="266">
        <f t="shared" si="255"/>
        <v>0</v>
      </c>
      <c r="AU203" s="259">
        <v>1</v>
      </c>
      <c r="AV203" s="135">
        <v>0</v>
      </c>
      <c r="AW203" s="135">
        <v>0</v>
      </c>
      <c r="AX203" s="284">
        <f t="shared" si="256"/>
        <v>0</v>
      </c>
      <c r="AY203" s="393">
        <f t="shared" si="225"/>
        <v>0</v>
      </c>
      <c r="AZ203" s="394">
        <f t="shared" si="226"/>
        <v>0</v>
      </c>
      <c r="BA203" s="394">
        <f t="shared" si="227"/>
        <v>0</v>
      </c>
      <c r="BB203" s="405">
        <f t="shared" si="228"/>
        <v>0</v>
      </c>
      <c r="BC203" s="465">
        <f t="shared" si="229"/>
        <v>3</v>
      </c>
      <c r="BD203" s="466">
        <f t="shared" si="230"/>
        <v>0</v>
      </c>
      <c r="BE203" s="466">
        <f t="shared" si="231"/>
        <v>0</v>
      </c>
      <c r="BF203" s="471">
        <f t="shared" si="244"/>
        <v>0</v>
      </c>
    </row>
    <row r="204" spans="2:58" ht="14.1" customHeight="1" outlineLevel="1">
      <c r="B204" s="357" t="s">
        <v>168</v>
      </c>
      <c r="C204" s="259"/>
      <c r="D204" s="249"/>
      <c r="E204" s="83"/>
      <c r="F204" s="266">
        <f t="shared" si="245"/>
        <v>0</v>
      </c>
      <c r="G204" s="259"/>
      <c r="H204" s="249"/>
      <c r="I204" s="83"/>
      <c r="J204" s="266">
        <f t="shared" si="246"/>
        <v>0</v>
      </c>
      <c r="K204" s="259"/>
      <c r="L204" s="249"/>
      <c r="M204" s="83"/>
      <c r="N204" s="266">
        <f t="shared" si="247"/>
        <v>0</v>
      </c>
      <c r="O204" s="259"/>
      <c r="P204" s="249"/>
      <c r="Q204" s="83"/>
      <c r="R204" s="266">
        <f t="shared" si="248"/>
        <v>0</v>
      </c>
      <c r="S204" s="259"/>
      <c r="T204" s="249"/>
      <c r="U204" s="83"/>
      <c r="V204" s="266">
        <f t="shared" si="249"/>
        <v>0</v>
      </c>
      <c r="W204" s="259"/>
      <c r="X204" s="249"/>
      <c r="Y204" s="83"/>
      <c r="Z204" s="266">
        <f t="shared" si="250"/>
        <v>0</v>
      </c>
      <c r="AA204" s="259"/>
      <c r="AB204" s="249"/>
      <c r="AC204" s="83"/>
      <c r="AD204" s="266">
        <f t="shared" si="251"/>
        <v>0</v>
      </c>
      <c r="AE204" s="259"/>
      <c r="AF204" s="249"/>
      <c r="AG204" s="83"/>
      <c r="AH204" s="266">
        <f t="shared" si="252"/>
        <v>0</v>
      </c>
      <c r="AI204" s="259"/>
      <c r="AJ204" s="249"/>
      <c r="AK204" s="83"/>
      <c r="AL204" s="266">
        <f t="shared" si="253"/>
        <v>0</v>
      </c>
      <c r="AM204" s="259">
        <v>2</v>
      </c>
      <c r="AN204" s="249"/>
      <c r="AO204" s="83"/>
      <c r="AP204" s="266">
        <f t="shared" si="254"/>
        <v>0</v>
      </c>
      <c r="AQ204" s="259">
        <v>2</v>
      </c>
      <c r="AR204" s="135"/>
      <c r="AS204" s="135"/>
      <c r="AT204" s="266">
        <f t="shared" si="255"/>
        <v>0</v>
      </c>
      <c r="AU204" s="259">
        <v>2</v>
      </c>
      <c r="AV204" s="135">
        <v>0</v>
      </c>
      <c r="AW204" s="135">
        <v>0</v>
      </c>
      <c r="AX204" s="284">
        <f t="shared" si="256"/>
        <v>0</v>
      </c>
      <c r="AY204" s="393">
        <f t="shared" si="225"/>
        <v>0</v>
      </c>
      <c r="AZ204" s="394">
        <f t="shared" si="226"/>
        <v>0</v>
      </c>
      <c r="BA204" s="394">
        <f t="shared" si="227"/>
        <v>0</v>
      </c>
      <c r="BB204" s="405">
        <f t="shared" si="228"/>
        <v>0</v>
      </c>
      <c r="BC204" s="465">
        <f t="shared" si="229"/>
        <v>6</v>
      </c>
      <c r="BD204" s="466">
        <f t="shared" si="230"/>
        <v>0</v>
      </c>
      <c r="BE204" s="466">
        <f t="shared" si="231"/>
        <v>0</v>
      </c>
      <c r="BF204" s="471">
        <f t="shared" si="244"/>
        <v>0</v>
      </c>
    </row>
    <row r="205" spans="2:58" ht="14.1" customHeight="1" outlineLevel="1">
      <c r="B205" s="357" t="s">
        <v>144</v>
      </c>
      <c r="C205" s="259"/>
      <c r="D205" s="249"/>
      <c r="E205" s="83"/>
      <c r="F205" s="266">
        <f t="shared" si="245"/>
        <v>0</v>
      </c>
      <c r="G205" s="259"/>
      <c r="H205" s="249"/>
      <c r="I205" s="83"/>
      <c r="J205" s="266">
        <f t="shared" si="246"/>
        <v>0</v>
      </c>
      <c r="K205" s="259"/>
      <c r="L205" s="249"/>
      <c r="M205" s="83"/>
      <c r="N205" s="266">
        <f t="shared" si="247"/>
        <v>0</v>
      </c>
      <c r="O205" s="259"/>
      <c r="P205" s="249"/>
      <c r="Q205" s="83"/>
      <c r="R205" s="266">
        <f t="shared" si="248"/>
        <v>0</v>
      </c>
      <c r="S205" s="259"/>
      <c r="T205" s="249"/>
      <c r="U205" s="83"/>
      <c r="V205" s="266">
        <f t="shared" si="249"/>
        <v>0</v>
      </c>
      <c r="W205" s="259"/>
      <c r="X205" s="249"/>
      <c r="Y205" s="83"/>
      <c r="Z205" s="266">
        <f t="shared" si="250"/>
        <v>0</v>
      </c>
      <c r="AA205" s="259"/>
      <c r="AB205" s="249"/>
      <c r="AC205" s="83"/>
      <c r="AD205" s="266">
        <f t="shared" si="251"/>
        <v>0</v>
      </c>
      <c r="AE205" s="259"/>
      <c r="AF205" s="249"/>
      <c r="AG205" s="83"/>
      <c r="AH205" s="266">
        <f t="shared" si="252"/>
        <v>0</v>
      </c>
      <c r="AI205" s="259"/>
      <c r="AJ205" s="249"/>
      <c r="AK205" s="83"/>
      <c r="AL205" s="266">
        <f t="shared" si="253"/>
        <v>0</v>
      </c>
      <c r="AM205" s="259">
        <v>1</v>
      </c>
      <c r="AN205" s="249"/>
      <c r="AO205" s="83"/>
      <c r="AP205" s="266">
        <f t="shared" si="254"/>
        <v>0</v>
      </c>
      <c r="AQ205" s="259">
        <v>1</v>
      </c>
      <c r="AR205" s="135"/>
      <c r="AS205" s="135"/>
      <c r="AT205" s="266">
        <f t="shared" si="255"/>
        <v>0</v>
      </c>
      <c r="AU205" s="259">
        <v>1</v>
      </c>
      <c r="AV205" s="135">
        <v>0</v>
      </c>
      <c r="AW205" s="135">
        <v>0</v>
      </c>
      <c r="AX205" s="284">
        <f t="shared" si="256"/>
        <v>0</v>
      </c>
      <c r="AY205" s="393">
        <f t="shared" si="225"/>
        <v>0</v>
      </c>
      <c r="AZ205" s="394">
        <f t="shared" si="226"/>
        <v>0</v>
      </c>
      <c r="BA205" s="394">
        <f t="shared" si="227"/>
        <v>0</v>
      </c>
      <c r="BB205" s="405">
        <f t="shared" si="228"/>
        <v>0</v>
      </c>
      <c r="BC205" s="465">
        <f t="shared" si="229"/>
        <v>3</v>
      </c>
      <c r="BD205" s="466">
        <f t="shared" si="230"/>
        <v>0</v>
      </c>
      <c r="BE205" s="466">
        <f t="shared" si="231"/>
        <v>0</v>
      </c>
      <c r="BF205" s="471">
        <f t="shared" si="244"/>
        <v>0</v>
      </c>
    </row>
    <row r="206" spans="2:58" ht="14.1" customHeight="1" outlineLevel="1">
      <c r="B206" s="357" t="s">
        <v>149</v>
      </c>
      <c r="C206" s="259"/>
      <c r="D206" s="249"/>
      <c r="E206" s="83"/>
      <c r="F206" s="266">
        <f t="shared" si="245"/>
        <v>0</v>
      </c>
      <c r="G206" s="259"/>
      <c r="H206" s="249"/>
      <c r="I206" s="83"/>
      <c r="J206" s="266">
        <f t="shared" si="246"/>
        <v>0</v>
      </c>
      <c r="K206" s="259"/>
      <c r="L206" s="249"/>
      <c r="M206" s="83"/>
      <c r="N206" s="266">
        <f t="shared" si="247"/>
        <v>0</v>
      </c>
      <c r="O206" s="259"/>
      <c r="P206" s="249"/>
      <c r="Q206" s="83"/>
      <c r="R206" s="266">
        <f t="shared" si="248"/>
        <v>0</v>
      </c>
      <c r="S206" s="259"/>
      <c r="T206" s="249"/>
      <c r="U206" s="83"/>
      <c r="V206" s="266">
        <f t="shared" si="249"/>
        <v>0</v>
      </c>
      <c r="W206" s="259"/>
      <c r="X206" s="249"/>
      <c r="Y206" s="83"/>
      <c r="Z206" s="266">
        <f t="shared" si="250"/>
        <v>0</v>
      </c>
      <c r="AA206" s="259"/>
      <c r="AB206" s="249"/>
      <c r="AC206" s="83"/>
      <c r="AD206" s="266">
        <f t="shared" si="251"/>
        <v>0</v>
      </c>
      <c r="AE206" s="259"/>
      <c r="AF206" s="249"/>
      <c r="AG206" s="83"/>
      <c r="AH206" s="266">
        <f t="shared" si="252"/>
        <v>0</v>
      </c>
      <c r="AI206" s="259"/>
      <c r="AJ206" s="249"/>
      <c r="AK206" s="83"/>
      <c r="AL206" s="266">
        <f t="shared" si="253"/>
        <v>0</v>
      </c>
      <c r="AM206" s="259">
        <v>3</v>
      </c>
      <c r="AN206" s="249"/>
      <c r="AO206" s="83"/>
      <c r="AP206" s="266">
        <f t="shared" si="254"/>
        <v>0</v>
      </c>
      <c r="AQ206" s="259">
        <v>3</v>
      </c>
      <c r="AR206" s="135"/>
      <c r="AS206" s="135"/>
      <c r="AT206" s="266">
        <f t="shared" si="255"/>
        <v>0</v>
      </c>
      <c r="AU206" s="259">
        <v>3</v>
      </c>
      <c r="AV206" s="135">
        <v>0</v>
      </c>
      <c r="AW206" s="135">
        <v>0</v>
      </c>
      <c r="AX206" s="284">
        <f t="shared" si="256"/>
        <v>0</v>
      </c>
      <c r="AY206" s="393">
        <f t="shared" si="225"/>
        <v>0</v>
      </c>
      <c r="AZ206" s="394">
        <f t="shared" si="226"/>
        <v>0</v>
      </c>
      <c r="BA206" s="394">
        <f t="shared" si="227"/>
        <v>0</v>
      </c>
      <c r="BB206" s="405">
        <f t="shared" si="228"/>
        <v>0</v>
      </c>
      <c r="BC206" s="465">
        <f t="shared" si="229"/>
        <v>9</v>
      </c>
      <c r="BD206" s="466">
        <f t="shared" si="230"/>
        <v>0</v>
      </c>
      <c r="BE206" s="466">
        <f t="shared" si="231"/>
        <v>0</v>
      </c>
      <c r="BF206" s="471">
        <f t="shared" si="244"/>
        <v>0</v>
      </c>
    </row>
    <row r="207" spans="2:58" s="170" customFormat="1">
      <c r="B207" s="355" t="s">
        <v>104</v>
      </c>
      <c r="C207" s="255">
        <f>SUM(C208,C212,C216,C220,C224)</f>
        <v>0</v>
      </c>
      <c r="D207" s="244">
        <f>SUM(D208,D212,D216,D220,D224)</f>
        <v>0</v>
      </c>
      <c r="E207" s="171">
        <f>SUM(E208,E212,E216,E220,E224)</f>
        <v>0</v>
      </c>
      <c r="F207" s="256">
        <f t="shared" si="245"/>
        <v>0</v>
      </c>
      <c r="G207" s="255">
        <f>SUM(G208,G212,G216,G220,G224)</f>
        <v>0</v>
      </c>
      <c r="H207" s="244">
        <f>SUM(H208,H212,H216,H220,H224)</f>
        <v>0</v>
      </c>
      <c r="I207" s="171">
        <f>SUM(I208,I212,I216,I220,I224)</f>
        <v>0</v>
      </c>
      <c r="J207" s="256">
        <f t="shared" si="246"/>
        <v>0</v>
      </c>
      <c r="K207" s="255">
        <f>SUM(K208,K212,K216,K220,K224)</f>
        <v>0</v>
      </c>
      <c r="L207" s="244">
        <f>SUM(L208,L212,L216,L220,L224)</f>
        <v>0</v>
      </c>
      <c r="M207" s="171">
        <f>SUM(M208,M212,M216,M220,M224)</f>
        <v>0</v>
      </c>
      <c r="N207" s="256">
        <f t="shared" si="247"/>
        <v>0</v>
      </c>
      <c r="O207" s="255">
        <f>SUM(O208,O212,O216,O220,O224)</f>
        <v>0</v>
      </c>
      <c r="P207" s="244">
        <f>SUM(P208,P212,P216,P220,P224)</f>
        <v>0</v>
      </c>
      <c r="Q207" s="171">
        <f>SUM(Q208,Q212,Q216,Q220,Q224)</f>
        <v>0</v>
      </c>
      <c r="R207" s="256">
        <f t="shared" si="248"/>
        <v>0</v>
      </c>
      <c r="S207" s="255">
        <f>SUM(S208,S212,S216,S220,S224)</f>
        <v>0</v>
      </c>
      <c r="T207" s="244">
        <f>SUM(T208,T212,T216,T220,T224)</f>
        <v>0</v>
      </c>
      <c r="U207" s="171">
        <f>SUM(U208,U212,U216,U220,U224)</f>
        <v>0</v>
      </c>
      <c r="V207" s="256">
        <f t="shared" si="249"/>
        <v>0</v>
      </c>
      <c r="W207" s="255">
        <f>SUM(W208,W212,W216,W220,W224)</f>
        <v>0</v>
      </c>
      <c r="X207" s="244">
        <f>SUM(X208,X212,X216,X220,X224)</f>
        <v>0</v>
      </c>
      <c r="Y207" s="171">
        <f>SUM(Y208,Y212,Y216,Y220,Y224)</f>
        <v>0</v>
      </c>
      <c r="Z207" s="256">
        <f t="shared" si="250"/>
        <v>0</v>
      </c>
      <c r="AA207" s="255">
        <f>SUM(AA208,AA212,AA216,AA220,AA224)</f>
        <v>0</v>
      </c>
      <c r="AB207" s="244">
        <f>SUM(AB208,AB212,AB216,AB220,AB224)</f>
        <v>0</v>
      </c>
      <c r="AC207" s="171">
        <f>SUM(AC208,AC212,AC216,AC220,AC224)</f>
        <v>0</v>
      </c>
      <c r="AD207" s="256">
        <f t="shared" si="251"/>
        <v>0</v>
      </c>
      <c r="AE207" s="255">
        <f>SUM(AE208,AE212,AE216,AE220,AE224)</f>
        <v>0</v>
      </c>
      <c r="AF207" s="244">
        <f>SUM(AF208,AF212,AF216,AF220,AF224)</f>
        <v>0</v>
      </c>
      <c r="AG207" s="171">
        <f>SUM(AG208,AG212,AG216,AG220,AG224)</f>
        <v>0</v>
      </c>
      <c r="AH207" s="256">
        <f t="shared" si="252"/>
        <v>0</v>
      </c>
      <c r="AI207" s="255">
        <f>SUM(AI208,AI212,AI216,AI220,AI224)</f>
        <v>0</v>
      </c>
      <c r="AJ207" s="244">
        <f>SUM(AJ208,AJ212,AJ216,AJ220,AJ224)</f>
        <v>0</v>
      </c>
      <c r="AK207" s="171">
        <f>SUM(AK208,AK212,AK216,AK220,AK224)</f>
        <v>0</v>
      </c>
      <c r="AL207" s="256">
        <f t="shared" si="253"/>
        <v>0</v>
      </c>
      <c r="AM207" s="255">
        <f>SUM(AM208,AM212,AM216,AM220,AM224)</f>
        <v>19</v>
      </c>
      <c r="AN207" s="244">
        <f>SUM(AN208,AN212,AN216,AN220,AN224)</f>
        <v>0</v>
      </c>
      <c r="AO207" s="171">
        <f>SUM(AO208,AO212,AO216,AO220,AO224)</f>
        <v>0</v>
      </c>
      <c r="AP207" s="256">
        <f t="shared" si="254"/>
        <v>0</v>
      </c>
      <c r="AQ207" s="255">
        <f>SUM(AQ208,AQ212,AQ216,AQ220,AQ224)</f>
        <v>19</v>
      </c>
      <c r="AR207" s="171">
        <f>SUM(AR208,AR212,AR216,AR220,AR224)</f>
        <v>0</v>
      </c>
      <c r="AS207" s="171">
        <f>SUM(AS208,AS212,AS216,AS220,AS224)</f>
        <v>0</v>
      </c>
      <c r="AT207" s="256">
        <f t="shared" si="255"/>
        <v>0</v>
      </c>
      <c r="AU207" s="255">
        <f>SUM(AU208,AU212,AU216,AU220,AU224)</f>
        <v>19</v>
      </c>
      <c r="AV207" s="171">
        <f>SUM(AV208,AV212,AV216,AV220,AV224)</f>
        <v>0</v>
      </c>
      <c r="AW207" s="171">
        <f>SUM(AW208,AW212,AW216,AW220,AW224)</f>
        <v>0</v>
      </c>
      <c r="AX207" s="279">
        <f t="shared" si="256"/>
        <v>0</v>
      </c>
      <c r="AY207" s="389">
        <f t="shared" si="225"/>
        <v>0</v>
      </c>
      <c r="AZ207" s="390">
        <f t="shared" si="226"/>
        <v>0</v>
      </c>
      <c r="BA207" s="390">
        <f t="shared" si="227"/>
        <v>0</v>
      </c>
      <c r="BB207" s="401">
        <f t="shared" si="228"/>
        <v>0</v>
      </c>
      <c r="BC207" s="459">
        <f t="shared" si="229"/>
        <v>57</v>
      </c>
      <c r="BD207" s="460">
        <f t="shared" si="230"/>
        <v>0</v>
      </c>
      <c r="BE207" s="460">
        <f t="shared" si="231"/>
        <v>0</v>
      </c>
      <c r="BF207" s="461">
        <f t="shared" si="244"/>
        <v>0</v>
      </c>
    </row>
    <row r="208" spans="2:58" s="119" customFormat="1" ht="14.1" customHeight="1" outlineLevel="1">
      <c r="B208" s="356" t="s">
        <v>102</v>
      </c>
      <c r="C208" s="263">
        <f>SUM(C209:C211)</f>
        <v>0</v>
      </c>
      <c r="D208" s="248">
        <f>SUM(D209:D211)</f>
        <v>0</v>
      </c>
      <c r="E208" s="85">
        <f>SUM(E209:E211)</f>
        <v>0</v>
      </c>
      <c r="F208" s="264">
        <f t="shared" si="245"/>
        <v>0</v>
      </c>
      <c r="G208" s="263">
        <f>SUM(G209:G211)</f>
        <v>0</v>
      </c>
      <c r="H208" s="248">
        <f>SUM(H209:H211)</f>
        <v>0</v>
      </c>
      <c r="I208" s="85">
        <f>SUM(I209:I211)</f>
        <v>0</v>
      </c>
      <c r="J208" s="264">
        <f t="shared" si="246"/>
        <v>0</v>
      </c>
      <c r="K208" s="263">
        <f>SUM(K209:K211)</f>
        <v>0</v>
      </c>
      <c r="L208" s="248">
        <f>SUM(L209:L211)</f>
        <v>0</v>
      </c>
      <c r="M208" s="85">
        <f>SUM(M209:M211)</f>
        <v>0</v>
      </c>
      <c r="N208" s="264">
        <f t="shared" si="247"/>
        <v>0</v>
      </c>
      <c r="O208" s="263">
        <f>SUM(O209:O211)</f>
        <v>0</v>
      </c>
      <c r="P208" s="248">
        <f>SUM(P209:P211)</f>
        <v>0</v>
      </c>
      <c r="Q208" s="85">
        <f>SUM(Q209:Q211)</f>
        <v>0</v>
      </c>
      <c r="R208" s="264">
        <f t="shared" si="248"/>
        <v>0</v>
      </c>
      <c r="S208" s="263">
        <f>SUM(S209:S211)</f>
        <v>0</v>
      </c>
      <c r="T208" s="248">
        <f>SUM(T209:T211)</f>
        <v>0</v>
      </c>
      <c r="U208" s="85">
        <f>SUM(U209:U211)</f>
        <v>0</v>
      </c>
      <c r="V208" s="264">
        <f t="shared" si="249"/>
        <v>0</v>
      </c>
      <c r="W208" s="263">
        <f>SUM(W209:W211)</f>
        <v>0</v>
      </c>
      <c r="X208" s="248">
        <f>SUM(X209:X211)</f>
        <v>0</v>
      </c>
      <c r="Y208" s="85">
        <f>SUM(Y209:Y211)</f>
        <v>0</v>
      </c>
      <c r="Z208" s="264">
        <f t="shared" si="250"/>
        <v>0</v>
      </c>
      <c r="AA208" s="263">
        <f>SUM(AA209:AA211)</f>
        <v>0</v>
      </c>
      <c r="AB208" s="248">
        <f>SUM(AB209:AB211)</f>
        <v>0</v>
      </c>
      <c r="AC208" s="85">
        <f>SUM(AC209:AC211)</f>
        <v>0</v>
      </c>
      <c r="AD208" s="264">
        <f t="shared" si="251"/>
        <v>0</v>
      </c>
      <c r="AE208" s="263">
        <f>SUM(AE209:AE211)</f>
        <v>0</v>
      </c>
      <c r="AF208" s="248">
        <f>SUM(AF209:AF211)</f>
        <v>0</v>
      </c>
      <c r="AG208" s="85">
        <f>SUM(AG209:AG211)</f>
        <v>0</v>
      </c>
      <c r="AH208" s="264">
        <f t="shared" si="252"/>
        <v>0</v>
      </c>
      <c r="AI208" s="263">
        <f>SUM(AI209:AI211)</f>
        <v>0</v>
      </c>
      <c r="AJ208" s="248">
        <f>SUM(AJ209:AJ211)</f>
        <v>0</v>
      </c>
      <c r="AK208" s="85">
        <f>SUM(AK209:AK211)</f>
        <v>0</v>
      </c>
      <c r="AL208" s="264">
        <f t="shared" si="253"/>
        <v>0</v>
      </c>
      <c r="AM208" s="263">
        <f>SUM(AM209:AM211)</f>
        <v>4</v>
      </c>
      <c r="AN208" s="248">
        <f>SUM(AN209:AN211)</f>
        <v>0</v>
      </c>
      <c r="AO208" s="85">
        <f>SUM(AO209:AO211)</f>
        <v>0</v>
      </c>
      <c r="AP208" s="264">
        <f t="shared" si="254"/>
        <v>0</v>
      </c>
      <c r="AQ208" s="263">
        <f>SUM(AQ209:AQ211)</f>
        <v>4</v>
      </c>
      <c r="AR208" s="134">
        <f>SUM(AR209:AR211)</f>
        <v>0</v>
      </c>
      <c r="AS208" s="134">
        <f>SUM(AS209:AS211)</f>
        <v>0</v>
      </c>
      <c r="AT208" s="264">
        <f t="shared" si="255"/>
        <v>0</v>
      </c>
      <c r="AU208" s="257">
        <f>SUM(AU209:AU211)</f>
        <v>4</v>
      </c>
      <c r="AV208" s="134">
        <f>SUM(AV209:AV211)</f>
        <v>0</v>
      </c>
      <c r="AW208" s="134">
        <f>SUM(AW209:AW211)</f>
        <v>0</v>
      </c>
      <c r="AX208" s="283">
        <f t="shared" si="256"/>
        <v>0</v>
      </c>
      <c r="AY208" s="391">
        <f t="shared" si="225"/>
        <v>0</v>
      </c>
      <c r="AZ208" s="392">
        <f t="shared" si="226"/>
        <v>0</v>
      </c>
      <c r="BA208" s="392">
        <f t="shared" si="227"/>
        <v>0</v>
      </c>
      <c r="BB208" s="402">
        <f t="shared" si="228"/>
        <v>0</v>
      </c>
      <c r="BC208" s="462">
        <f t="shared" si="229"/>
        <v>12</v>
      </c>
      <c r="BD208" s="463">
        <f t="shared" si="230"/>
        <v>0</v>
      </c>
      <c r="BE208" s="463">
        <f t="shared" si="231"/>
        <v>0</v>
      </c>
      <c r="BF208" s="464">
        <f t="shared" si="244"/>
        <v>0</v>
      </c>
    </row>
    <row r="209" spans="2:58" ht="14.1" customHeight="1" outlineLevel="1">
      <c r="B209" s="357" t="s">
        <v>103</v>
      </c>
      <c r="C209" s="259"/>
      <c r="D209" s="249"/>
      <c r="E209" s="135"/>
      <c r="F209" s="266">
        <f t="shared" si="245"/>
        <v>0</v>
      </c>
      <c r="G209" s="259"/>
      <c r="H209" s="249"/>
      <c r="I209" s="135"/>
      <c r="J209" s="266">
        <f t="shared" si="246"/>
        <v>0</v>
      </c>
      <c r="K209" s="259"/>
      <c r="L209" s="249"/>
      <c r="M209" s="135"/>
      <c r="N209" s="266">
        <f t="shared" si="247"/>
        <v>0</v>
      </c>
      <c r="O209" s="259"/>
      <c r="P209" s="249"/>
      <c r="Q209" s="135"/>
      <c r="R209" s="266">
        <f t="shared" si="248"/>
        <v>0</v>
      </c>
      <c r="S209" s="259"/>
      <c r="T209" s="249"/>
      <c r="U209" s="135"/>
      <c r="V209" s="266">
        <f t="shared" si="249"/>
        <v>0</v>
      </c>
      <c r="W209" s="259"/>
      <c r="X209" s="249"/>
      <c r="Y209" s="135"/>
      <c r="Z209" s="266">
        <f t="shared" si="250"/>
        <v>0</v>
      </c>
      <c r="AA209" s="259"/>
      <c r="AB209" s="249"/>
      <c r="AC209" s="135"/>
      <c r="AD209" s="266">
        <f t="shared" si="251"/>
        <v>0</v>
      </c>
      <c r="AE209" s="259"/>
      <c r="AF209" s="249"/>
      <c r="AG209" s="135"/>
      <c r="AH209" s="266">
        <f t="shared" si="252"/>
        <v>0</v>
      </c>
      <c r="AI209" s="259"/>
      <c r="AJ209" s="249"/>
      <c r="AK209" s="135"/>
      <c r="AL209" s="266">
        <f t="shared" si="253"/>
        <v>0</v>
      </c>
      <c r="AM209" s="259">
        <v>1</v>
      </c>
      <c r="AN209" s="249"/>
      <c r="AO209" s="135"/>
      <c r="AP209" s="266">
        <f t="shared" si="254"/>
        <v>0</v>
      </c>
      <c r="AQ209" s="259">
        <v>1</v>
      </c>
      <c r="AR209" s="135"/>
      <c r="AS209" s="135"/>
      <c r="AT209" s="266">
        <f t="shared" si="255"/>
        <v>0</v>
      </c>
      <c r="AU209" s="259">
        <v>1</v>
      </c>
      <c r="AV209" s="135">
        <v>0</v>
      </c>
      <c r="AW209" s="135">
        <v>0</v>
      </c>
      <c r="AX209" s="284">
        <f t="shared" si="256"/>
        <v>0</v>
      </c>
      <c r="AY209" s="393">
        <f t="shared" si="225"/>
        <v>0</v>
      </c>
      <c r="AZ209" s="394">
        <f t="shared" si="226"/>
        <v>0</v>
      </c>
      <c r="BA209" s="394">
        <f t="shared" si="227"/>
        <v>0</v>
      </c>
      <c r="BB209" s="405">
        <f t="shared" si="228"/>
        <v>0</v>
      </c>
      <c r="BC209" s="465">
        <f t="shared" si="229"/>
        <v>3</v>
      </c>
      <c r="BD209" s="466">
        <f t="shared" si="230"/>
        <v>0</v>
      </c>
      <c r="BE209" s="466">
        <f t="shared" si="231"/>
        <v>0</v>
      </c>
      <c r="BF209" s="471">
        <f t="shared" si="244"/>
        <v>0</v>
      </c>
    </row>
    <row r="210" spans="2:58" ht="14.1" customHeight="1" outlineLevel="1">
      <c r="B210" s="357" t="s">
        <v>102</v>
      </c>
      <c r="C210" s="259"/>
      <c r="D210" s="249"/>
      <c r="E210" s="83"/>
      <c r="F210" s="266">
        <f t="shared" si="245"/>
        <v>0</v>
      </c>
      <c r="G210" s="259"/>
      <c r="H210" s="249"/>
      <c r="I210" s="83"/>
      <c r="J210" s="266">
        <f t="shared" si="246"/>
        <v>0</v>
      </c>
      <c r="K210" s="259"/>
      <c r="L210" s="249"/>
      <c r="M210" s="83"/>
      <c r="N210" s="266">
        <f t="shared" si="247"/>
        <v>0</v>
      </c>
      <c r="O210" s="259"/>
      <c r="P210" s="249"/>
      <c r="Q210" s="83"/>
      <c r="R210" s="266">
        <f t="shared" si="248"/>
        <v>0</v>
      </c>
      <c r="S210" s="259"/>
      <c r="T210" s="249"/>
      <c r="U210" s="83"/>
      <c r="V210" s="266">
        <f t="shared" si="249"/>
        <v>0</v>
      </c>
      <c r="W210" s="259"/>
      <c r="X210" s="249"/>
      <c r="Y210" s="83"/>
      <c r="Z210" s="266">
        <f t="shared" si="250"/>
        <v>0</v>
      </c>
      <c r="AA210" s="259"/>
      <c r="AB210" s="249"/>
      <c r="AC210" s="83"/>
      <c r="AD210" s="266">
        <f t="shared" si="251"/>
        <v>0</v>
      </c>
      <c r="AE210" s="259"/>
      <c r="AF210" s="249"/>
      <c r="AG210" s="83"/>
      <c r="AH210" s="266">
        <f t="shared" si="252"/>
        <v>0</v>
      </c>
      <c r="AI210" s="259"/>
      <c r="AJ210" s="249"/>
      <c r="AK210" s="83"/>
      <c r="AL210" s="266">
        <f t="shared" si="253"/>
        <v>0</v>
      </c>
      <c r="AM210" s="259">
        <v>1</v>
      </c>
      <c r="AN210" s="249"/>
      <c r="AO210" s="83"/>
      <c r="AP210" s="266">
        <f t="shared" si="254"/>
        <v>0</v>
      </c>
      <c r="AQ210" s="259">
        <v>1</v>
      </c>
      <c r="AR210" s="135"/>
      <c r="AS210" s="135"/>
      <c r="AT210" s="266">
        <f t="shared" si="255"/>
        <v>0</v>
      </c>
      <c r="AU210" s="259">
        <v>1</v>
      </c>
      <c r="AV210" s="135">
        <v>0</v>
      </c>
      <c r="AW210" s="135">
        <v>0</v>
      </c>
      <c r="AX210" s="284">
        <f t="shared" si="256"/>
        <v>0</v>
      </c>
      <c r="AY210" s="393">
        <f t="shared" si="225"/>
        <v>0</v>
      </c>
      <c r="AZ210" s="394">
        <f t="shared" si="226"/>
        <v>0</v>
      </c>
      <c r="BA210" s="394">
        <f t="shared" si="227"/>
        <v>0</v>
      </c>
      <c r="BB210" s="405">
        <f t="shared" si="228"/>
        <v>0</v>
      </c>
      <c r="BC210" s="465">
        <f t="shared" si="229"/>
        <v>3</v>
      </c>
      <c r="BD210" s="466">
        <f t="shared" si="230"/>
        <v>0</v>
      </c>
      <c r="BE210" s="466">
        <f t="shared" si="231"/>
        <v>0</v>
      </c>
      <c r="BF210" s="471">
        <f t="shared" si="244"/>
        <v>0</v>
      </c>
    </row>
    <row r="211" spans="2:58" ht="14.1" customHeight="1" outlineLevel="1">
      <c r="B211" s="357" t="s">
        <v>101</v>
      </c>
      <c r="C211" s="259"/>
      <c r="D211" s="249"/>
      <c r="E211" s="83"/>
      <c r="F211" s="266">
        <f t="shared" si="245"/>
        <v>0</v>
      </c>
      <c r="G211" s="259"/>
      <c r="H211" s="249"/>
      <c r="I211" s="83"/>
      <c r="J211" s="266">
        <f t="shared" si="246"/>
        <v>0</v>
      </c>
      <c r="K211" s="259"/>
      <c r="L211" s="249"/>
      <c r="M211" s="83"/>
      <c r="N211" s="266">
        <f t="shared" si="247"/>
        <v>0</v>
      </c>
      <c r="O211" s="259"/>
      <c r="P211" s="249"/>
      <c r="Q211" s="83"/>
      <c r="R211" s="266">
        <f t="shared" si="248"/>
        <v>0</v>
      </c>
      <c r="S211" s="259"/>
      <c r="T211" s="249"/>
      <c r="U211" s="83"/>
      <c r="V211" s="266">
        <f t="shared" si="249"/>
        <v>0</v>
      </c>
      <c r="W211" s="259"/>
      <c r="X211" s="249"/>
      <c r="Y211" s="83"/>
      <c r="Z211" s="266">
        <f t="shared" si="250"/>
        <v>0</v>
      </c>
      <c r="AA211" s="259"/>
      <c r="AB211" s="249"/>
      <c r="AC211" s="83"/>
      <c r="AD211" s="266">
        <f t="shared" si="251"/>
        <v>0</v>
      </c>
      <c r="AE211" s="259"/>
      <c r="AF211" s="249"/>
      <c r="AG211" s="83"/>
      <c r="AH211" s="266">
        <f t="shared" si="252"/>
        <v>0</v>
      </c>
      <c r="AI211" s="259"/>
      <c r="AJ211" s="249"/>
      <c r="AK211" s="83"/>
      <c r="AL211" s="266">
        <f t="shared" si="253"/>
        <v>0</v>
      </c>
      <c r="AM211" s="259">
        <v>2</v>
      </c>
      <c r="AN211" s="249"/>
      <c r="AO211" s="83"/>
      <c r="AP211" s="266">
        <f t="shared" si="254"/>
        <v>0</v>
      </c>
      <c r="AQ211" s="259">
        <v>2</v>
      </c>
      <c r="AR211" s="135"/>
      <c r="AS211" s="135"/>
      <c r="AT211" s="266">
        <f t="shared" si="255"/>
        <v>0</v>
      </c>
      <c r="AU211" s="259">
        <v>2</v>
      </c>
      <c r="AV211" s="135">
        <v>0</v>
      </c>
      <c r="AW211" s="135">
        <v>0</v>
      </c>
      <c r="AX211" s="284">
        <f t="shared" si="256"/>
        <v>0</v>
      </c>
      <c r="AY211" s="393">
        <f t="shared" si="225"/>
        <v>0</v>
      </c>
      <c r="AZ211" s="394">
        <f t="shared" si="226"/>
        <v>0</v>
      </c>
      <c r="BA211" s="394">
        <f t="shared" si="227"/>
        <v>0</v>
      </c>
      <c r="BB211" s="405">
        <f t="shared" si="228"/>
        <v>0</v>
      </c>
      <c r="BC211" s="465">
        <f t="shared" si="229"/>
        <v>6</v>
      </c>
      <c r="BD211" s="466">
        <f t="shared" si="230"/>
        <v>0</v>
      </c>
      <c r="BE211" s="466">
        <f t="shared" si="231"/>
        <v>0</v>
      </c>
      <c r="BF211" s="471">
        <f t="shared" si="244"/>
        <v>0</v>
      </c>
    </row>
    <row r="212" spans="2:58" s="119" customFormat="1" ht="14.1" customHeight="1" outlineLevel="1">
      <c r="B212" s="356" t="s">
        <v>100</v>
      </c>
      <c r="C212" s="263">
        <f>SUM(C213:C215)</f>
        <v>0</v>
      </c>
      <c r="D212" s="248">
        <f>SUM(D213:D215)</f>
        <v>0</v>
      </c>
      <c r="E212" s="85">
        <f>SUM(E213:E215)</f>
        <v>0</v>
      </c>
      <c r="F212" s="264">
        <f t="shared" si="245"/>
        <v>0</v>
      </c>
      <c r="G212" s="263">
        <f>SUM(G213:G215)</f>
        <v>0</v>
      </c>
      <c r="H212" s="248">
        <f>SUM(H213:H215)</f>
        <v>0</v>
      </c>
      <c r="I212" s="85">
        <f>SUM(I213:I215)</f>
        <v>0</v>
      </c>
      <c r="J212" s="264">
        <f t="shared" si="246"/>
        <v>0</v>
      </c>
      <c r="K212" s="263">
        <f>SUM(K213:K215)</f>
        <v>0</v>
      </c>
      <c r="L212" s="248">
        <f>SUM(L213:L215)</f>
        <v>0</v>
      </c>
      <c r="M212" s="85">
        <f>SUM(M213:M215)</f>
        <v>0</v>
      </c>
      <c r="N212" s="264">
        <f t="shared" si="247"/>
        <v>0</v>
      </c>
      <c r="O212" s="263">
        <f>SUM(O213:O215)</f>
        <v>0</v>
      </c>
      <c r="P212" s="248">
        <f>SUM(P213:P215)</f>
        <v>0</v>
      </c>
      <c r="Q212" s="85">
        <f>SUM(Q213:Q215)</f>
        <v>0</v>
      </c>
      <c r="R212" s="264">
        <f t="shared" si="248"/>
        <v>0</v>
      </c>
      <c r="S212" s="263">
        <f>SUM(S213:S215)</f>
        <v>0</v>
      </c>
      <c r="T212" s="248">
        <f>SUM(T213:T215)</f>
        <v>0</v>
      </c>
      <c r="U212" s="85">
        <f>SUM(U213:U215)</f>
        <v>0</v>
      </c>
      <c r="V212" s="264">
        <f t="shared" si="249"/>
        <v>0</v>
      </c>
      <c r="W212" s="263">
        <f>SUM(W213:W215)</f>
        <v>0</v>
      </c>
      <c r="X212" s="248">
        <f>SUM(X213:X215)</f>
        <v>0</v>
      </c>
      <c r="Y212" s="85">
        <f>SUM(Y213:Y215)</f>
        <v>0</v>
      </c>
      <c r="Z212" s="264">
        <f t="shared" si="250"/>
        <v>0</v>
      </c>
      <c r="AA212" s="263">
        <f>SUM(AA213:AA215)</f>
        <v>0</v>
      </c>
      <c r="AB212" s="248">
        <f>SUM(AB213:AB215)</f>
        <v>0</v>
      </c>
      <c r="AC212" s="85">
        <f>SUM(AC213:AC215)</f>
        <v>0</v>
      </c>
      <c r="AD212" s="264">
        <f t="shared" si="251"/>
        <v>0</v>
      </c>
      <c r="AE212" s="263">
        <f>SUM(AE213:AE215)</f>
        <v>0</v>
      </c>
      <c r="AF212" s="248">
        <f>SUM(AF213:AF215)</f>
        <v>0</v>
      </c>
      <c r="AG212" s="85">
        <f>SUM(AG213:AG215)</f>
        <v>0</v>
      </c>
      <c r="AH212" s="264">
        <f t="shared" si="252"/>
        <v>0</v>
      </c>
      <c r="AI212" s="263">
        <f>SUM(AI213:AI215)</f>
        <v>0</v>
      </c>
      <c r="AJ212" s="248">
        <f>SUM(AJ213:AJ215)</f>
        <v>0</v>
      </c>
      <c r="AK212" s="85">
        <f>SUM(AK213:AK215)</f>
        <v>0</v>
      </c>
      <c r="AL212" s="264">
        <f t="shared" si="253"/>
        <v>0</v>
      </c>
      <c r="AM212" s="263">
        <f>SUM(AM213:AM215)</f>
        <v>6</v>
      </c>
      <c r="AN212" s="248">
        <f>SUM(AN213:AN215)</f>
        <v>0</v>
      </c>
      <c r="AO212" s="85">
        <f>SUM(AO213:AO215)</f>
        <v>0</v>
      </c>
      <c r="AP212" s="264">
        <f t="shared" si="254"/>
        <v>0</v>
      </c>
      <c r="AQ212" s="263">
        <f>SUM(AQ213:AQ215)</f>
        <v>6</v>
      </c>
      <c r="AR212" s="134">
        <f>SUM(AR213:AR215)</f>
        <v>0</v>
      </c>
      <c r="AS212" s="134">
        <f>SUM(AS213:AS215)</f>
        <v>0</v>
      </c>
      <c r="AT212" s="264">
        <f t="shared" si="255"/>
        <v>0</v>
      </c>
      <c r="AU212" s="257">
        <f>SUM(AU213:AU215)</f>
        <v>6</v>
      </c>
      <c r="AV212" s="134">
        <f>SUM(AV213:AV215)</f>
        <v>0</v>
      </c>
      <c r="AW212" s="134">
        <f>SUM(AW213:AW215)</f>
        <v>0</v>
      </c>
      <c r="AX212" s="283">
        <f t="shared" si="256"/>
        <v>0</v>
      </c>
      <c r="AY212" s="391">
        <f t="shared" si="225"/>
        <v>0</v>
      </c>
      <c r="AZ212" s="392">
        <f t="shared" si="226"/>
        <v>0</v>
      </c>
      <c r="BA212" s="392">
        <f t="shared" si="227"/>
        <v>0</v>
      </c>
      <c r="BB212" s="402">
        <f t="shared" si="228"/>
        <v>0</v>
      </c>
      <c r="BC212" s="462">
        <f t="shared" si="229"/>
        <v>18</v>
      </c>
      <c r="BD212" s="463">
        <f t="shared" si="230"/>
        <v>0</v>
      </c>
      <c r="BE212" s="463">
        <f t="shared" si="231"/>
        <v>0</v>
      </c>
      <c r="BF212" s="464">
        <f t="shared" si="244"/>
        <v>0</v>
      </c>
    </row>
    <row r="213" spans="2:58" ht="14.1" customHeight="1" outlineLevel="1">
      <c r="B213" s="357" t="s">
        <v>99</v>
      </c>
      <c r="C213" s="259"/>
      <c r="D213" s="249"/>
      <c r="E213" s="83"/>
      <c r="F213" s="266">
        <f>IFERROR(E213/D213,0)</f>
        <v>0</v>
      </c>
      <c r="G213" s="259"/>
      <c r="H213" s="249"/>
      <c r="I213" s="83"/>
      <c r="J213" s="266">
        <f>IFERROR(I213/H213,0)</f>
        <v>0</v>
      </c>
      <c r="K213" s="259"/>
      <c r="L213" s="249"/>
      <c r="M213" s="83"/>
      <c r="N213" s="266">
        <f>IFERROR(M213/L213,0)</f>
        <v>0</v>
      </c>
      <c r="O213" s="259"/>
      <c r="P213" s="249"/>
      <c r="Q213" s="83"/>
      <c r="R213" s="266">
        <f>IFERROR(Q213/P213,0)</f>
        <v>0</v>
      </c>
      <c r="S213" s="259"/>
      <c r="T213" s="249"/>
      <c r="U213" s="83"/>
      <c r="V213" s="266">
        <f>IFERROR(U213/T213,0)</f>
        <v>0</v>
      </c>
      <c r="W213" s="259"/>
      <c r="X213" s="249"/>
      <c r="Y213" s="83"/>
      <c r="Z213" s="266">
        <f>IFERROR(Y213/X213,0)</f>
        <v>0</v>
      </c>
      <c r="AA213" s="259"/>
      <c r="AB213" s="249"/>
      <c r="AC213" s="83"/>
      <c r="AD213" s="266">
        <f>IFERROR(AC213/AB213,0)</f>
        <v>0</v>
      </c>
      <c r="AE213" s="259"/>
      <c r="AF213" s="249"/>
      <c r="AG213" s="83"/>
      <c r="AH213" s="266">
        <f>IFERROR(AG213/AF213,0)</f>
        <v>0</v>
      </c>
      <c r="AI213" s="259"/>
      <c r="AJ213" s="249"/>
      <c r="AK213" s="83"/>
      <c r="AL213" s="266">
        <f>IFERROR(AK213/AJ213,0)</f>
        <v>0</v>
      </c>
      <c r="AM213" s="259">
        <v>4</v>
      </c>
      <c r="AN213" s="249"/>
      <c r="AO213" s="83"/>
      <c r="AP213" s="266">
        <f>IFERROR(AO213/AN213,0)</f>
        <v>0</v>
      </c>
      <c r="AQ213" s="259">
        <v>4</v>
      </c>
      <c r="AR213" s="135"/>
      <c r="AS213" s="135"/>
      <c r="AT213" s="266">
        <f>IFERROR(AS213/AR213,0)</f>
        <v>0</v>
      </c>
      <c r="AU213" s="259">
        <v>4</v>
      </c>
      <c r="AV213" s="135">
        <v>0</v>
      </c>
      <c r="AW213" s="135">
        <v>0</v>
      </c>
      <c r="AX213" s="284">
        <f>IFERROR(AW213/AV213,0)</f>
        <v>0</v>
      </c>
      <c r="AY213" s="393">
        <f t="shared" si="225"/>
        <v>0</v>
      </c>
      <c r="AZ213" s="394">
        <f t="shared" si="226"/>
        <v>0</v>
      </c>
      <c r="BA213" s="394">
        <f t="shared" si="227"/>
        <v>0</v>
      </c>
      <c r="BB213" s="405">
        <f t="shared" si="228"/>
        <v>0</v>
      </c>
      <c r="BC213" s="465">
        <f t="shared" si="229"/>
        <v>12</v>
      </c>
      <c r="BD213" s="466">
        <f t="shared" si="230"/>
        <v>0</v>
      </c>
      <c r="BE213" s="466">
        <f t="shared" si="231"/>
        <v>0</v>
      </c>
      <c r="BF213" s="471">
        <f t="shared" si="244"/>
        <v>0</v>
      </c>
    </row>
    <row r="214" spans="2:58" ht="14.1" customHeight="1" outlineLevel="1">
      <c r="B214" s="357" t="s">
        <v>98</v>
      </c>
      <c r="C214" s="259"/>
      <c r="D214" s="249"/>
      <c r="E214" s="83"/>
      <c r="F214" s="266">
        <f t="shared" ref="F214:F278" si="266">IFERROR(E214/D214,0)</f>
        <v>0</v>
      </c>
      <c r="G214" s="259"/>
      <c r="H214" s="249"/>
      <c r="I214" s="83"/>
      <c r="J214" s="266">
        <f t="shared" ref="J214:J278" si="267">IFERROR(I214/H214,0)</f>
        <v>0</v>
      </c>
      <c r="K214" s="259"/>
      <c r="L214" s="249"/>
      <c r="M214" s="83"/>
      <c r="N214" s="266">
        <f t="shared" ref="N214:N278" si="268">IFERROR(M214/L214,0)</f>
        <v>0</v>
      </c>
      <c r="O214" s="259"/>
      <c r="P214" s="249"/>
      <c r="Q214" s="83"/>
      <c r="R214" s="266">
        <f t="shared" ref="R214:R278" si="269">IFERROR(Q214/P214,0)</f>
        <v>0</v>
      </c>
      <c r="S214" s="259"/>
      <c r="T214" s="249"/>
      <c r="U214" s="83"/>
      <c r="V214" s="266">
        <f t="shared" ref="V214:V278" si="270">IFERROR(U214/T214,0)</f>
        <v>0</v>
      </c>
      <c r="W214" s="259"/>
      <c r="X214" s="249"/>
      <c r="Y214" s="83"/>
      <c r="Z214" s="266">
        <f t="shared" ref="Z214:Z278" si="271">IFERROR(Y214/X214,0)</f>
        <v>0</v>
      </c>
      <c r="AA214" s="259"/>
      <c r="AB214" s="249"/>
      <c r="AC214" s="83"/>
      <c r="AD214" s="266">
        <f t="shared" ref="AD214:AD278" si="272">IFERROR(AC214/AB214,0)</f>
        <v>0</v>
      </c>
      <c r="AE214" s="259"/>
      <c r="AF214" s="249"/>
      <c r="AG214" s="83"/>
      <c r="AH214" s="266">
        <f t="shared" ref="AH214:AH278" si="273">IFERROR(AG214/AF214,0)</f>
        <v>0</v>
      </c>
      <c r="AI214" s="259"/>
      <c r="AJ214" s="249"/>
      <c r="AK214" s="83"/>
      <c r="AL214" s="266">
        <f t="shared" ref="AL214:AL278" si="274">IFERROR(AK214/AJ214,0)</f>
        <v>0</v>
      </c>
      <c r="AM214" s="259">
        <v>1</v>
      </c>
      <c r="AN214" s="249"/>
      <c r="AO214" s="83"/>
      <c r="AP214" s="266">
        <f t="shared" ref="AP214:AP278" si="275">IFERROR(AO214/AN214,0)</f>
        <v>0</v>
      </c>
      <c r="AQ214" s="259">
        <v>1</v>
      </c>
      <c r="AR214" s="135"/>
      <c r="AS214" s="135"/>
      <c r="AT214" s="266">
        <f t="shared" ref="AT214:AT278" si="276">IFERROR(AS214/AR214,0)</f>
        <v>0</v>
      </c>
      <c r="AU214" s="259">
        <v>1</v>
      </c>
      <c r="AV214" s="135">
        <v>0</v>
      </c>
      <c r="AW214" s="135">
        <v>0</v>
      </c>
      <c r="AX214" s="284">
        <f t="shared" ref="AX214:AX278" si="277">IFERROR(AW214/AV214,0)</f>
        <v>0</v>
      </c>
      <c r="AY214" s="393">
        <f t="shared" si="225"/>
        <v>0</v>
      </c>
      <c r="AZ214" s="394">
        <f t="shared" si="226"/>
        <v>0</v>
      </c>
      <c r="BA214" s="394">
        <f t="shared" si="227"/>
        <v>0</v>
      </c>
      <c r="BB214" s="405">
        <f t="shared" si="228"/>
        <v>0</v>
      </c>
      <c r="BC214" s="465">
        <f t="shared" si="229"/>
        <v>3</v>
      </c>
      <c r="BD214" s="466">
        <f t="shared" si="230"/>
        <v>0</v>
      </c>
      <c r="BE214" s="466">
        <f t="shared" si="231"/>
        <v>0</v>
      </c>
      <c r="BF214" s="471">
        <f t="shared" si="244"/>
        <v>0</v>
      </c>
    </row>
    <row r="215" spans="2:58" ht="14.1" customHeight="1" outlineLevel="1">
      <c r="B215" s="357" t="s">
        <v>97</v>
      </c>
      <c r="C215" s="259"/>
      <c r="D215" s="249"/>
      <c r="E215" s="83"/>
      <c r="F215" s="266">
        <f t="shared" si="266"/>
        <v>0</v>
      </c>
      <c r="G215" s="259"/>
      <c r="H215" s="249"/>
      <c r="I215" s="83"/>
      <c r="J215" s="266">
        <f t="shared" si="267"/>
        <v>0</v>
      </c>
      <c r="K215" s="259"/>
      <c r="L215" s="249"/>
      <c r="M215" s="83"/>
      <c r="N215" s="266">
        <f t="shared" si="268"/>
        <v>0</v>
      </c>
      <c r="O215" s="259"/>
      <c r="P215" s="249"/>
      <c r="Q215" s="83"/>
      <c r="R215" s="266">
        <f t="shared" si="269"/>
        <v>0</v>
      </c>
      <c r="S215" s="259"/>
      <c r="T215" s="249"/>
      <c r="U215" s="83"/>
      <c r="V215" s="266">
        <f t="shared" si="270"/>
        <v>0</v>
      </c>
      <c r="W215" s="259"/>
      <c r="X215" s="249"/>
      <c r="Y215" s="83"/>
      <c r="Z215" s="266">
        <f t="shared" si="271"/>
        <v>0</v>
      </c>
      <c r="AA215" s="259"/>
      <c r="AB215" s="249"/>
      <c r="AC215" s="83"/>
      <c r="AD215" s="266">
        <f t="shared" si="272"/>
        <v>0</v>
      </c>
      <c r="AE215" s="259"/>
      <c r="AF215" s="249"/>
      <c r="AG215" s="83"/>
      <c r="AH215" s="266">
        <f t="shared" si="273"/>
        <v>0</v>
      </c>
      <c r="AI215" s="259"/>
      <c r="AJ215" s="249"/>
      <c r="AK215" s="83"/>
      <c r="AL215" s="266">
        <f t="shared" si="274"/>
        <v>0</v>
      </c>
      <c r="AM215" s="259">
        <v>1</v>
      </c>
      <c r="AN215" s="249"/>
      <c r="AO215" s="83"/>
      <c r="AP215" s="266">
        <f t="shared" si="275"/>
        <v>0</v>
      </c>
      <c r="AQ215" s="259">
        <v>1</v>
      </c>
      <c r="AR215" s="135"/>
      <c r="AS215" s="135"/>
      <c r="AT215" s="266">
        <f t="shared" si="276"/>
        <v>0</v>
      </c>
      <c r="AU215" s="259">
        <v>1</v>
      </c>
      <c r="AV215" s="135">
        <v>0</v>
      </c>
      <c r="AW215" s="135">
        <v>0</v>
      </c>
      <c r="AX215" s="284">
        <f t="shared" si="277"/>
        <v>0</v>
      </c>
      <c r="AY215" s="393">
        <f t="shared" si="225"/>
        <v>0</v>
      </c>
      <c r="AZ215" s="394">
        <f t="shared" si="226"/>
        <v>0</v>
      </c>
      <c r="BA215" s="394">
        <f t="shared" si="227"/>
        <v>0</v>
      </c>
      <c r="BB215" s="405">
        <f t="shared" si="228"/>
        <v>0</v>
      </c>
      <c r="BC215" s="465">
        <f t="shared" si="229"/>
        <v>3</v>
      </c>
      <c r="BD215" s="466">
        <f t="shared" si="230"/>
        <v>0</v>
      </c>
      <c r="BE215" s="466">
        <f t="shared" si="231"/>
        <v>0</v>
      </c>
      <c r="BF215" s="471">
        <f t="shared" si="244"/>
        <v>0</v>
      </c>
    </row>
    <row r="216" spans="2:58" s="119" customFormat="1" ht="14.1" customHeight="1" outlineLevel="1">
      <c r="B216" s="356" t="s">
        <v>96</v>
      </c>
      <c r="C216" s="263">
        <f>SUM(C217:C219)</f>
        <v>0</v>
      </c>
      <c r="D216" s="248">
        <f>SUM(D217:D219)</f>
        <v>0</v>
      </c>
      <c r="E216" s="85">
        <f>SUM(E217:E219)</f>
        <v>0</v>
      </c>
      <c r="F216" s="264">
        <f t="shared" si="266"/>
        <v>0</v>
      </c>
      <c r="G216" s="263">
        <f>SUM(G217:G219)</f>
        <v>0</v>
      </c>
      <c r="H216" s="248">
        <f>SUM(H217:H219)</f>
        <v>0</v>
      </c>
      <c r="I216" s="85">
        <f>SUM(I217:I219)</f>
        <v>0</v>
      </c>
      <c r="J216" s="264">
        <f t="shared" si="267"/>
        <v>0</v>
      </c>
      <c r="K216" s="263">
        <f>SUM(K217:K219)</f>
        <v>0</v>
      </c>
      <c r="L216" s="248">
        <f>SUM(L217:L219)</f>
        <v>0</v>
      </c>
      <c r="M216" s="85">
        <f>SUM(M217:M219)</f>
        <v>0</v>
      </c>
      <c r="N216" s="264">
        <f t="shared" si="268"/>
        <v>0</v>
      </c>
      <c r="O216" s="263">
        <f>SUM(O217:O219)</f>
        <v>0</v>
      </c>
      <c r="P216" s="248">
        <f>SUM(P217:P219)</f>
        <v>0</v>
      </c>
      <c r="Q216" s="85">
        <f>SUM(Q217:Q219)</f>
        <v>0</v>
      </c>
      <c r="R216" s="264">
        <f t="shared" si="269"/>
        <v>0</v>
      </c>
      <c r="S216" s="263">
        <f>SUM(S217:S219)</f>
        <v>0</v>
      </c>
      <c r="T216" s="248">
        <f>SUM(T217:T219)</f>
        <v>0</v>
      </c>
      <c r="U216" s="85">
        <f>SUM(U217:U219)</f>
        <v>0</v>
      </c>
      <c r="V216" s="264">
        <f t="shared" si="270"/>
        <v>0</v>
      </c>
      <c r="W216" s="263">
        <f>SUM(W217:W219)</f>
        <v>0</v>
      </c>
      <c r="X216" s="248">
        <f>SUM(X217:X219)</f>
        <v>0</v>
      </c>
      <c r="Y216" s="85">
        <f>SUM(Y217:Y219)</f>
        <v>0</v>
      </c>
      <c r="Z216" s="264">
        <f t="shared" si="271"/>
        <v>0</v>
      </c>
      <c r="AA216" s="263">
        <f>SUM(AA217:AA219)</f>
        <v>0</v>
      </c>
      <c r="AB216" s="248">
        <f>SUM(AB217:AB219)</f>
        <v>0</v>
      </c>
      <c r="AC216" s="85">
        <f>SUM(AC217:AC219)</f>
        <v>0</v>
      </c>
      <c r="AD216" s="264">
        <f t="shared" si="272"/>
        <v>0</v>
      </c>
      <c r="AE216" s="263">
        <f>SUM(AE217:AE219)</f>
        <v>0</v>
      </c>
      <c r="AF216" s="248">
        <f>SUM(AF217:AF219)</f>
        <v>0</v>
      </c>
      <c r="AG216" s="85">
        <f>SUM(AG217:AG219)</f>
        <v>0</v>
      </c>
      <c r="AH216" s="264">
        <f t="shared" si="273"/>
        <v>0</v>
      </c>
      <c r="AI216" s="263">
        <f>SUM(AI217:AI219)</f>
        <v>0</v>
      </c>
      <c r="AJ216" s="248">
        <f>SUM(AJ217:AJ219)</f>
        <v>0</v>
      </c>
      <c r="AK216" s="85">
        <f>SUM(AK217:AK219)</f>
        <v>0</v>
      </c>
      <c r="AL216" s="264">
        <f t="shared" si="274"/>
        <v>0</v>
      </c>
      <c r="AM216" s="263">
        <f>SUM(AM217:AM219)</f>
        <v>2</v>
      </c>
      <c r="AN216" s="248">
        <f>SUM(AN217:AN219)</f>
        <v>0</v>
      </c>
      <c r="AO216" s="85">
        <f>SUM(AO217:AO219)</f>
        <v>0</v>
      </c>
      <c r="AP216" s="264">
        <f t="shared" si="275"/>
        <v>0</v>
      </c>
      <c r="AQ216" s="263">
        <f>SUM(AQ217:AQ219)</f>
        <v>2</v>
      </c>
      <c r="AR216" s="134">
        <f>SUM(AR217:AR219)</f>
        <v>0</v>
      </c>
      <c r="AS216" s="134">
        <f>SUM(AS217:AS219)</f>
        <v>0</v>
      </c>
      <c r="AT216" s="264">
        <f t="shared" si="276"/>
        <v>0</v>
      </c>
      <c r="AU216" s="257">
        <f>SUM(AU217:AU219)</f>
        <v>2</v>
      </c>
      <c r="AV216" s="134">
        <f>SUM(AV217:AV219)</f>
        <v>0</v>
      </c>
      <c r="AW216" s="134">
        <f>SUM(AW217:AW219)</f>
        <v>0</v>
      </c>
      <c r="AX216" s="283">
        <f t="shared" si="277"/>
        <v>0</v>
      </c>
      <c r="AY216" s="391">
        <f t="shared" si="225"/>
        <v>0</v>
      </c>
      <c r="AZ216" s="392">
        <f t="shared" si="226"/>
        <v>0</v>
      </c>
      <c r="BA216" s="392">
        <f t="shared" si="227"/>
        <v>0</v>
      </c>
      <c r="BB216" s="402">
        <f t="shared" si="228"/>
        <v>0</v>
      </c>
      <c r="BC216" s="462">
        <f t="shared" si="229"/>
        <v>6</v>
      </c>
      <c r="BD216" s="463">
        <f t="shared" si="230"/>
        <v>0</v>
      </c>
      <c r="BE216" s="463">
        <f t="shared" si="231"/>
        <v>0</v>
      </c>
      <c r="BF216" s="464">
        <f t="shared" si="244"/>
        <v>0</v>
      </c>
    </row>
    <row r="217" spans="2:58" s="69" customFormat="1" ht="14.1" customHeight="1" outlineLevel="1">
      <c r="B217" s="359" t="s">
        <v>95</v>
      </c>
      <c r="C217" s="259"/>
      <c r="D217" s="249"/>
      <c r="E217" s="135"/>
      <c r="F217" s="266">
        <f t="shared" si="266"/>
        <v>0</v>
      </c>
      <c r="G217" s="259"/>
      <c r="H217" s="249"/>
      <c r="I217" s="135"/>
      <c r="J217" s="266">
        <f t="shared" si="267"/>
        <v>0</v>
      </c>
      <c r="K217" s="259"/>
      <c r="L217" s="249"/>
      <c r="M217" s="135"/>
      <c r="N217" s="266">
        <f t="shared" si="268"/>
        <v>0</v>
      </c>
      <c r="O217" s="259"/>
      <c r="P217" s="249"/>
      <c r="Q217" s="135"/>
      <c r="R217" s="266">
        <f t="shared" si="269"/>
        <v>0</v>
      </c>
      <c r="S217" s="259"/>
      <c r="T217" s="249"/>
      <c r="U217" s="135"/>
      <c r="V217" s="266">
        <f t="shared" si="270"/>
        <v>0</v>
      </c>
      <c r="W217" s="259"/>
      <c r="X217" s="249"/>
      <c r="Y217" s="135"/>
      <c r="Z217" s="266">
        <f t="shared" si="271"/>
        <v>0</v>
      </c>
      <c r="AA217" s="259"/>
      <c r="AB217" s="249"/>
      <c r="AC217" s="135"/>
      <c r="AD217" s="266">
        <f t="shared" si="272"/>
        <v>0</v>
      </c>
      <c r="AE217" s="259"/>
      <c r="AF217" s="249"/>
      <c r="AG217" s="135"/>
      <c r="AH217" s="266">
        <f t="shared" si="273"/>
        <v>0</v>
      </c>
      <c r="AI217" s="259"/>
      <c r="AJ217" s="249"/>
      <c r="AK217" s="135"/>
      <c r="AL217" s="266">
        <f t="shared" si="274"/>
        <v>0</v>
      </c>
      <c r="AM217" s="259">
        <v>1</v>
      </c>
      <c r="AN217" s="249"/>
      <c r="AO217" s="135"/>
      <c r="AP217" s="266">
        <f t="shared" si="275"/>
        <v>0</v>
      </c>
      <c r="AQ217" s="259">
        <v>1</v>
      </c>
      <c r="AR217" s="135"/>
      <c r="AS217" s="135"/>
      <c r="AT217" s="266">
        <f t="shared" si="276"/>
        <v>0</v>
      </c>
      <c r="AU217" s="259">
        <v>1</v>
      </c>
      <c r="AV217" s="135">
        <v>0</v>
      </c>
      <c r="AW217" s="135">
        <v>0</v>
      </c>
      <c r="AX217" s="284">
        <f t="shared" si="277"/>
        <v>0</v>
      </c>
      <c r="AY217" s="393">
        <f t="shared" si="225"/>
        <v>0</v>
      </c>
      <c r="AZ217" s="394">
        <f t="shared" si="226"/>
        <v>0</v>
      </c>
      <c r="BA217" s="394">
        <f t="shared" si="227"/>
        <v>0</v>
      </c>
      <c r="BB217" s="405">
        <f t="shared" si="228"/>
        <v>0</v>
      </c>
      <c r="BC217" s="465">
        <f t="shared" si="229"/>
        <v>3</v>
      </c>
      <c r="BD217" s="466">
        <f t="shared" si="230"/>
        <v>0</v>
      </c>
      <c r="BE217" s="466">
        <f t="shared" si="231"/>
        <v>0</v>
      </c>
      <c r="BF217" s="471">
        <f t="shared" si="244"/>
        <v>0</v>
      </c>
    </row>
    <row r="218" spans="2:58" ht="14.1" customHeight="1" outlineLevel="1">
      <c r="B218" s="359" t="s">
        <v>94</v>
      </c>
      <c r="C218" s="259"/>
      <c r="D218" s="249"/>
      <c r="E218" s="83"/>
      <c r="F218" s="266">
        <f t="shared" si="266"/>
        <v>0</v>
      </c>
      <c r="G218" s="259"/>
      <c r="H218" s="249"/>
      <c r="I218" s="83"/>
      <c r="J218" s="266">
        <f t="shared" si="267"/>
        <v>0</v>
      </c>
      <c r="K218" s="259"/>
      <c r="L218" s="249"/>
      <c r="M218" s="83"/>
      <c r="N218" s="266">
        <f t="shared" si="268"/>
        <v>0</v>
      </c>
      <c r="O218" s="259"/>
      <c r="P218" s="249"/>
      <c r="Q218" s="83"/>
      <c r="R218" s="266">
        <f t="shared" si="269"/>
        <v>0</v>
      </c>
      <c r="S218" s="259"/>
      <c r="T218" s="249"/>
      <c r="U218" s="83"/>
      <c r="V218" s="266">
        <f t="shared" si="270"/>
        <v>0</v>
      </c>
      <c r="W218" s="259"/>
      <c r="X218" s="249"/>
      <c r="Y218" s="83"/>
      <c r="Z218" s="266">
        <f t="shared" si="271"/>
        <v>0</v>
      </c>
      <c r="AA218" s="259"/>
      <c r="AB218" s="249"/>
      <c r="AC218" s="83"/>
      <c r="AD218" s="266">
        <f t="shared" si="272"/>
        <v>0</v>
      </c>
      <c r="AE218" s="259"/>
      <c r="AF218" s="249"/>
      <c r="AG218" s="83"/>
      <c r="AH218" s="266">
        <f t="shared" si="273"/>
        <v>0</v>
      </c>
      <c r="AI218" s="259"/>
      <c r="AJ218" s="249"/>
      <c r="AK218" s="83"/>
      <c r="AL218" s="266">
        <f t="shared" si="274"/>
        <v>0</v>
      </c>
      <c r="AM218" s="259">
        <v>1</v>
      </c>
      <c r="AN218" s="249"/>
      <c r="AO218" s="83"/>
      <c r="AP218" s="266">
        <f t="shared" si="275"/>
        <v>0</v>
      </c>
      <c r="AQ218" s="259">
        <v>1</v>
      </c>
      <c r="AR218" s="135"/>
      <c r="AS218" s="135"/>
      <c r="AT218" s="266">
        <f t="shared" si="276"/>
        <v>0</v>
      </c>
      <c r="AU218" s="259">
        <v>1</v>
      </c>
      <c r="AV218" s="135">
        <v>0</v>
      </c>
      <c r="AW218" s="135">
        <v>0</v>
      </c>
      <c r="AX218" s="284">
        <f t="shared" si="277"/>
        <v>0</v>
      </c>
      <c r="AY218" s="393">
        <f t="shared" si="225"/>
        <v>0</v>
      </c>
      <c r="AZ218" s="394">
        <f t="shared" si="226"/>
        <v>0</v>
      </c>
      <c r="BA218" s="394">
        <f t="shared" si="227"/>
        <v>0</v>
      </c>
      <c r="BB218" s="405">
        <f t="shared" si="228"/>
        <v>0</v>
      </c>
      <c r="BC218" s="465">
        <f t="shared" si="229"/>
        <v>3</v>
      </c>
      <c r="BD218" s="466">
        <f t="shared" si="230"/>
        <v>0</v>
      </c>
      <c r="BE218" s="466">
        <f t="shared" si="231"/>
        <v>0</v>
      </c>
      <c r="BF218" s="471">
        <f t="shared" si="244"/>
        <v>0</v>
      </c>
    </row>
    <row r="219" spans="2:58" ht="14.1" customHeight="1" outlineLevel="1">
      <c r="B219" s="359" t="s">
        <v>93</v>
      </c>
      <c r="C219" s="259"/>
      <c r="D219" s="249"/>
      <c r="E219" s="83"/>
      <c r="F219" s="266">
        <f t="shared" si="266"/>
        <v>0</v>
      </c>
      <c r="G219" s="259"/>
      <c r="H219" s="249"/>
      <c r="I219" s="83"/>
      <c r="J219" s="266">
        <f t="shared" si="267"/>
        <v>0</v>
      </c>
      <c r="K219" s="259"/>
      <c r="L219" s="249"/>
      <c r="M219" s="83"/>
      <c r="N219" s="266">
        <f t="shared" si="268"/>
        <v>0</v>
      </c>
      <c r="O219" s="259"/>
      <c r="P219" s="249"/>
      <c r="Q219" s="83"/>
      <c r="R219" s="266">
        <f t="shared" si="269"/>
        <v>0</v>
      </c>
      <c r="S219" s="259"/>
      <c r="T219" s="249"/>
      <c r="U219" s="83"/>
      <c r="V219" s="266">
        <f t="shared" si="270"/>
        <v>0</v>
      </c>
      <c r="W219" s="259"/>
      <c r="X219" s="249"/>
      <c r="Y219" s="83"/>
      <c r="Z219" s="266">
        <f t="shared" si="271"/>
        <v>0</v>
      </c>
      <c r="AA219" s="259"/>
      <c r="AB219" s="249"/>
      <c r="AC219" s="83"/>
      <c r="AD219" s="266">
        <f t="shared" si="272"/>
        <v>0</v>
      </c>
      <c r="AE219" s="259"/>
      <c r="AF219" s="249"/>
      <c r="AG219" s="83"/>
      <c r="AH219" s="266">
        <f t="shared" si="273"/>
        <v>0</v>
      </c>
      <c r="AI219" s="259"/>
      <c r="AJ219" s="249"/>
      <c r="AK219" s="83"/>
      <c r="AL219" s="266">
        <f t="shared" si="274"/>
        <v>0</v>
      </c>
      <c r="AM219" s="259">
        <v>0</v>
      </c>
      <c r="AN219" s="249"/>
      <c r="AO219" s="83"/>
      <c r="AP219" s="266">
        <f t="shared" si="275"/>
        <v>0</v>
      </c>
      <c r="AQ219" s="259">
        <v>0</v>
      </c>
      <c r="AR219" s="135"/>
      <c r="AS219" s="135"/>
      <c r="AT219" s="266">
        <f t="shared" si="276"/>
        <v>0</v>
      </c>
      <c r="AU219" s="259">
        <v>0</v>
      </c>
      <c r="AV219" s="135">
        <v>0</v>
      </c>
      <c r="AW219" s="135">
        <v>0</v>
      </c>
      <c r="AX219" s="284">
        <f t="shared" si="277"/>
        <v>0</v>
      </c>
      <c r="AY219" s="393">
        <f t="shared" si="225"/>
        <v>0</v>
      </c>
      <c r="AZ219" s="394">
        <f t="shared" si="226"/>
        <v>0</v>
      </c>
      <c r="BA219" s="394">
        <f t="shared" si="227"/>
        <v>0</v>
      </c>
      <c r="BB219" s="405">
        <f t="shared" si="228"/>
        <v>0</v>
      </c>
      <c r="BC219" s="465">
        <f t="shared" si="229"/>
        <v>0</v>
      </c>
      <c r="BD219" s="466">
        <f t="shared" si="230"/>
        <v>0</v>
      </c>
      <c r="BE219" s="466">
        <f t="shared" si="231"/>
        <v>0</v>
      </c>
      <c r="BF219" s="471">
        <f t="shared" si="244"/>
        <v>0</v>
      </c>
    </row>
    <row r="220" spans="2:58" s="119" customFormat="1" ht="14.1" customHeight="1" outlineLevel="1">
      <c r="B220" s="356" t="s">
        <v>92</v>
      </c>
      <c r="C220" s="263">
        <f>SUM(C221:C223)</f>
        <v>0</v>
      </c>
      <c r="D220" s="248">
        <f>SUM(D221:D223)</f>
        <v>0</v>
      </c>
      <c r="E220" s="85">
        <f>SUM(E221:E223)</f>
        <v>0</v>
      </c>
      <c r="F220" s="264">
        <f t="shared" si="266"/>
        <v>0</v>
      </c>
      <c r="G220" s="263">
        <f>SUM(G221:G223)</f>
        <v>0</v>
      </c>
      <c r="H220" s="248">
        <f>SUM(H221:H223)</f>
        <v>0</v>
      </c>
      <c r="I220" s="85">
        <f>SUM(I221:I223)</f>
        <v>0</v>
      </c>
      <c r="J220" s="264">
        <f t="shared" si="267"/>
        <v>0</v>
      </c>
      <c r="K220" s="263">
        <f>SUM(K221:K223)</f>
        <v>0</v>
      </c>
      <c r="L220" s="248">
        <f>SUM(L221:L223)</f>
        <v>0</v>
      </c>
      <c r="M220" s="85">
        <f>SUM(M221:M223)</f>
        <v>0</v>
      </c>
      <c r="N220" s="264">
        <f t="shared" si="268"/>
        <v>0</v>
      </c>
      <c r="O220" s="263">
        <f>SUM(O221:O223)</f>
        <v>0</v>
      </c>
      <c r="P220" s="248">
        <f>SUM(P221:P223)</f>
        <v>0</v>
      </c>
      <c r="Q220" s="85">
        <f>SUM(Q221:Q223)</f>
        <v>0</v>
      </c>
      <c r="R220" s="264">
        <f t="shared" si="269"/>
        <v>0</v>
      </c>
      <c r="S220" s="263">
        <f>SUM(S221:S223)</f>
        <v>0</v>
      </c>
      <c r="T220" s="248">
        <f>SUM(T221:T223)</f>
        <v>0</v>
      </c>
      <c r="U220" s="85">
        <f>SUM(U221:U223)</f>
        <v>0</v>
      </c>
      <c r="V220" s="264">
        <f t="shared" si="270"/>
        <v>0</v>
      </c>
      <c r="W220" s="263">
        <f>SUM(W221:W223)</f>
        <v>0</v>
      </c>
      <c r="X220" s="248">
        <f>SUM(X221:X223)</f>
        <v>0</v>
      </c>
      <c r="Y220" s="85">
        <f>SUM(Y221:Y223)</f>
        <v>0</v>
      </c>
      <c r="Z220" s="264">
        <f t="shared" si="271"/>
        <v>0</v>
      </c>
      <c r="AA220" s="263">
        <f>SUM(AA221:AA223)</f>
        <v>0</v>
      </c>
      <c r="AB220" s="248">
        <f>SUM(AB221:AB223)</f>
        <v>0</v>
      </c>
      <c r="AC220" s="85">
        <f>SUM(AC221:AC223)</f>
        <v>0</v>
      </c>
      <c r="AD220" s="264">
        <f t="shared" si="272"/>
        <v>0</v>
      </c>
      <c r="AE220" s="263">
        <f>SUM(AE221:AE223)</f>
        <v>0</v>
      </c>
      <c r="AF220" s="248">
        <f>SUM(AF221:AF223)</f>
        <v>0</v>
      </c>
      <c r="AG220" s="85">
        <f>SUM(AG221:AG223)</f>
        <v>0</v>
      </c>
      <c r="AH220" s="264">
        <f t="shared" si="273"/>
        <v>0</v>
      </c>
      <c r="AI220" s="263">
        <f>SUM(AI221:AI223)</f>
        <v>0</v>
      </c>
      <c r="AJ220" s="248">
        <f>SUM(AJ221:AJ223)</f>
        <v>0</v>
      </c>
      <c r="AK220" s="85">
        <f>SUM(AK221:AK223)</f>
        <v>0</v>
      </c>
      <c r="AL220" s="264">
        <f t="shared" si="274"/>
        <v>0</v>
      </c>
      <c r="AM220" s="263">
        <f>SUM(AM221:AM223)</f>
        <v>2</v>
      </c>
      <c r="AN220" s="248">
        <f>SUM(AN221:AN223)</f>
        <v>0</v>
      </c>
      <c r="AO220" s="85">
        <f>SUM(AO221:AO223)</f>
        <v>0</v>
      </c>
      <c r="AP220" s="264">
        <f t="shared" si="275"/>
        <v>0</v>
      </c>
      <c r="AQ220" s="263">
        <f>SUM(AQ221:AQ223)</f>
        <v>2</v>
      </c>
      <c r="AR220" s="134">
        <f>SUM(AR221:AR223)</f>
        <v>0</v>
      </c>
      <c r="AS220" s="134">
        <f>SUM(AS221:AS223)</f>
        <v>0</v>
      </c>
      <c r="AT220" s="264">
        <f t="shared" si="276"/>
        <v>0</v>
      </c>
      <c r="AU220" s="257">
        <f>SUM(AU221:AU223)</f>
        <v>2</v>
      </c>
      <c r="AV220" s="134">
        <f>SUM(AV221:AV223)</f>
        <v>0</v>
      </c>
      <c r="AW220" s="134">
        <f>SUM(AW221:AW223)</f>
        <v>0</v>
      </c>
      <c r="AX220" s="283">
        <f t="shared" si="277"/>
        <v>0</v>
      </c>
      <c r="AY220" s="397">
        <f t="shared" si="225"/>
        <v>0</v>
      </c>
      <c r="AZ220" s="398">
        <f t="shared" si="226"/>
        <v>0</v>
      </c>
      <c r="BA220" s="398">
        <f t="shared" si="227"/>
        <v>0</v>
      </c>
      <c r="BB220" s="402">
        <f t="shared" si="228"/>
        <v>0</v>
      </c>
      <c r="BC220" s="472">
        <f t="shared" si="229"/>
        <v>6</v>
      </c>
      <c r="BD220" s="473">
        <f t="shared" si="230"/>
        <v>0</v>
      </c>
      <c r="BE220" s="473">
        <f t="shared" si="231"/>
        <v>0</v>
      </c>
      <c r="BF220" s="464">
        <f t="shared" si="244"/>
        <v>0</v>
      </c>
    </row>
    <row r="221" spans="2:58" ht="14.1" customHeight="1" outlineLevel="1">
      <c r="B221" s="357" t="s">
        <v>127</v>
      </c>
      <c r="C221" s="259"/>
      <c r="D221" s="249"/>
      <c r="E221" s="83"/>
      <c r="F221" s="266">
        <f t="shared" si="266"/>
        <v>0</v>
      </c>
      <c r="G221" s="259"/>
      <c r="H221" s="249"/>
      <c r="I221" s="83"/>
      <c r="J221" s="266">
        <f t="shared" si="267"/>
        <v>0</v>
      </c>
      <c r="K221" s="259"/>
      <c r="L221" s="249"/>
      <c r="M221" s="83"/>
      <c r="N221" s="266">
        <f t="shared" si="268"/>
        <v>0</v>
      </c>
      <c r="O221" s="259"/>
      <c r="P221" s="249"/>
      <c r="Q221" s="83"/>
      <c r="R221" s="266">
        <f t="shared" si="269"/>
        <v>0</v>
      </c>
      <c r="S221" s="259"/>
      <c r="T221" s="249"/>
      <c r="U221" s="83"/>
      <c r="V221" s="266">
        <f t="shared" si="270"/>
        <v>0</v>
      </c>
      <c r="W221" s="259"/>
      <c r="X221" s="249"/>
      <c r="Y221" s="83"/>
      <c r="Z221" s="266">
        <f t="shared" si="271"/>
        <v>0</v>
      </c>
      <c r="AA221" s="259"/>
      <c r="AB221" s="249"/>
      <c r="AC221" s="83"/>
      <c r="AD221" s="266">
        <f t="shared" si="272"/>
        <v>0</v>
      </c>
      <c r="AE221" s="259"/>
      <c r="AF221" s="249"/>
      <c r="AG221" s="83"/>
      <c r="AH221" s="266">
        <f t="shared" si="273"/>
        <v>0</v>
      </c>
      <c r="AI221" s="259"/>
      <c r="AJ221" s="249"/>
      <c r="AK221" s="83"/>
      <c r="AL221" s="266">
        <f t="shared" si="274"/>
        <v>0</v>
      </c>
      <c r="AM221" s="259">
        <v>0</v>
      </c>
      <c r="AN221" s="249"/>
      <c r="AO221" s="83"/>
      <c r="AP221" s="266">
        <f t="shared" si="275"/>
        <v>0</v>
      </c>
      <c r="AQ221" s="259">
        <v>0</v>
      </c>
      <c r="AR221" s="137"/>
      <c r="AS221" s="137"/>
      <c r="AT221" s="266">
        <f t="shared" si="276"/>
        <v>0</v>
      </c>
      <c r="AU221" s="267">
        <v>0</v>
      </c>
      <c r="AV221" s="137">
        <v>0</v>
      </c>
      <c r="AW221" s="137">
        <v>0</v>
      </c>
      <c r="AX221" s="284">
        <f t="shared" si="277"/>
        <v>0</v>
      </c>
      <c r="AY221" s="393">
        <f t="shared" si="225"/>
        <v>0</v>
      </c>
      <c r="AZ221" s="394">
        <f t="shared" si="226"/>
        <v>0</v>
      </c>
      <c r="BA221" s="394">
        <f t="shared" si="227"/>
        <v>0</v>
      </c>
      <c r="BB221" s="405">
        <f t="shared" si="228"/>
        <v>0</v>
      </c>
      <c r="BC221" s="465">
        <f t="shared" si="229"/>
        <v>0</v>
      </c>
      <c r="BD221" s="466">
        <f t="shared" si="230"/>
        <v>0</v>
      </c>
      <c r="BE221" s="466">
        <f t="shared" si="231"/>
        <v>0</v>
      </c>
      <c r="BF221" s="471">
        <f t="shared" si="244"/>
        <v>0</v>
      </c>
    </row>
    <row r="222" spans="2:58" ht="14.1" customHeight="1" outlineLevel="1">
      <c r="B222" s="357" t="s">
        <v>91</v>
      </c>
      <c r="C222" s="259"/>
      <c r="D222" s="249"/>
      <c r="E222" s="83"/>
      <c r="F222" s="266">
        <f t="shared" si="266"/>
        <v>0</v>
      </c>
      <c r="G222" s="259"/>
      <c r="H222" s="249"/>
      <c r="I222" s="83"/>
      <c r="J222" s="266">
        <f t="shared" si="267"/>
        <v>0</v>
      </c>
      <c r="K222" s="259"/>
      <c r="L222" s="249"/>
      <c r="M222" s="83"/>
      <c r="N222" s="266">
        <f t="shared" si="268"/>
        <v>0</v>
      </c>
      <c r="O222" s="259"/>
      <c r="P222" s="249"/>
      <c r="Q222" s="83"/>
      <c r="R222" s="266">
        <f t="shared" si="269"/>
        <v>0</v>
      </c>
      <c r="S222" s="259"/>
      <c r="T222" s="249"/>
      <c r="U222" s="83"/>
      <c r="V222" s="266">
        <f t="shared" si="270"/>
        <v>0</v>
      </c>
      <c r="W222" s="259"/>
      <c r="X222" s="249"/>
      <c r="Y222" s="83"/>
      <c r="Z222" s="266">
        <f t="shared" si="271"/>
        <v>0</v>
      </c>
      <c r="AA222" s="259"/>
      <c r="AB222" s="249"/>
      <c r="AC222" s="83"/>
      <c r="AD222" s="266">
        <f t="shared" si="272"/>
        <v>0</v>
      </c>
      <c r="AE222" s="259"/>
      <c r="AF222" s="249"/>
      <c r="AG222" s="83"/>
      <c r="AH222" s="266">
        <f t="shared" si="273"/>
        <v>0</v>
      </c>
      <c r="AI222" s="259"/>
      <c r="AJ222" s="249"/>
      <c r="AK222" s="83"/>
      <c r="AL222" s="266">
        <f t="shared" si="274"/>
        <v>0</v>
      </c>
      <c r="AM222" s="259">
        <v>1</v>
      </c>
      <c r="AN222" s="249"/>
      <c r="AO222" s="83"/>
      <c r="AP222" s="266">
        <f t="shared" si="275"/>
        <v>0</v>
      </c>
      <c r="AQ222" s="259">
        <v>1</v>
      </c>
      <c r="AR222" s="135"/>
      <c r="AS222" s="135"/>
      <c r="AT222" s="266">
        <f t="shared" si="276"/>
        <v>0</v>
      </c>
      <c r="AU222" s="259">
        <v>1</v>
      </c>
      <c r="AV222" s="135">
        <v>0</v>
      </c>
      <c r="AW222" s="135">
        <v>0</v>
      </c>
      <c r="AX222" s="284">
        <f t="shared" si="277"/>
        <v>0</v>
      </c>
      <c r="AY222" s="393">
        <f t="shared" si="225"/>
        <v>0</v>
      </c>
      <c r="AZ222" s="394">
        <f t="shared" si="226"/>
        <v>0</v>
      </c>
      <c r="BA222" s="394">
        <f t="shared" si="227"/>
        <v>0</v>
      </c>
      <c r="BB222" s="405">
        <f t="shared" si="228"/>
        <v>0</v>
      </c>
      <c r="BC222" s="465">
        <f t="shared" si="229"/>
        <v>3</v>
      </c>
      <c r="BD222" s="466">
        <f t="shared" si="230"/>
        <v>0</v>
      </c>
      <c r="BE222" s="466">
        <f t="shared" si="231"/>
        <v>0</v>
      </c>
      <c r="BF222" s="471">
        <f t="shared" si="244"/>
        <v>0</v>
      </c>
    </row>
    <row r="223" spans="2:58" ht="14.1" customHeight="1" outlineLevel="1">
      <c r="B223" s="357" t="s">
        <v>90</v>
      </c>
      <c r="C223" s="259"/>
      <c r="D223" s="249"/>
      <c r="E223" s="83"/>
      <c r="F223" s="266">
        <f t="shared" si="266"/>
        <v>0</v>
      </c>
      <c r="G223" s="259"/>
      <c r="H223" s="249"/>
      <c r="I223" s="83"/>
      <c r="J223" s="266">
        <f t="shared" si="267"/>
        <v>0</v>
      </c>
      <c r="K223" s="259"/>
      <c r="L223" s="249"/>
      <c r="M223" s="83"/>
      <c r="N223" s="266">
        <f t="shared" si="268"/>
        <v>0</v>
      </c>
      <c r="O223" s="259"/>
      <c r="P223" s="249"/>
      <c r="Q223" s="83"/>
      <c r="R223" s="266">
        <f t="shared" si="269"/>
        <v>0</v>
      </c>
      <c r="S223" s="259"/>
      <c r="T223" s="249"/>
      <c r="U223" s="83"/>
      <c r="V223" s="266">
        <f t="shared" si="270"/>
        <v>0</v>
      </c>
      <c r="W223" s="259"/>
      <c r="X223" s="249"/>
      <c r="Y223" s="83"/>
      <c r="Z223" s="266">
        <f t="shared" si="271"/>
        <v>0</v>
      </c>
      <c r="AA223" s="259"/>
      <c r="AB223" s="249"/>
      <c r="AC223" s="83"/>
      <c r="AD223" s="266">
        <f t="shared" si="272"/>
        <v>0</v>
      </c>
      <c r="AE223" s="259"/>
      <c r="AF223" s="249"/>
      <c r="AG223" s="83"/>
      <c r="AH223" s="266">
        <f t="shared" si="273"/>
        <v>0</v>
      </c>
      <c r="AI223" s="259"/>
      <c r="AJ223" s="249"/>
      <c r="AK223" s="83"/>
      <c r="AL223" s="266">
        <f t="shared" si="274"/>
        <v>0</v>
      </c>
      <c r="AM223" s="259">
        <v>1</v>
      </c>
      <c r="AN223" s="249"/>
      <c r="AO223" s="83"/>
      <c r="AP223" s="266">
        <f t="shared" si="275"/>
        <v>0</v>
      </c>
      <c r="AQ223" s="259">
        <v>1</v>
      </c>
      <c r="AR223" s="135"/>
      <c r="AS223" s="135"/>
      <c r="AT223" s="266">
        <f t="shared" si="276"/>
        <v>0</v>
      </c>
      <c r="AU223" s="259">
        <v>1</v>
      </c>
      <c r="AV223" s="135">
        <v>0</v>
      </c>
      <c r="AW223" s="135">
        <v>0</v>
      </c>
      <c r="AX223" s="284">
        <f t="shared" si="277"/>
        <v>0</v>
      </c>
      <c r="AY223" s="393">
        <f t="shared" si="225"/>
        <v>0</v>
      </c>
      <c r="AZ223" s="394">
        <f t="shared" si="226"/>
        <v>0</v>
      </c>
      <c r="BA223" s="394">
        <f t="shared" si="227"/>
        <v>0</v>
      </c>
      <c r="BB223" s="405">
        <f t="shared" si="228"/>
        <v>0</v>
      </c>
      <c r="BC223" s="465">
        <f t="shared" si="229"/>
        <v>3</v>
      </c>
      <c r="BD223" s="466">
        <f t="shared" si="230"/>
        <v>0</v>
      </c>
      <c r="BE223" s="466">
        <f t="shared" si="231"/>
        <v>0</v>
      </c>
      <c r="BF223" s="471">
        <f t="shared" si="244"/>
        <v>0</v>
      </c>
    </row>
    <row r="224" spans="2:58" s="119" customFormat="1" ht="14.1" customHeight="1" outlineLevel="1">
      <c r="B224" s="356" t="s">
        <v>89</v>
      </c>
      <c r="C224" s="263">
        <f>SUM(C225:C228)</f>
        <v>0</v>
      </c>
      <c r="D224" s="248">
        <f>SUM(D226:D228)</f>
        <v>0</v>
      </c>
      <c r="E224" s="85">
        <f>SUM(E225:E228)</f>
        <v>0</v>
      </c>
      <c r="F224" s="264">
        <f t="shared" si="266"/>
        <v>0</v>
      </c>
      <c r="G224" s="263">
        <f>SUM(G225:G228)</f>
        <v>0</v>
      </c>
      <c r="H224" s="248">
        <f>SUM(H226:H228)</f>
        <v>0</v>
      </c>
      <c r="I224" s="85">
        <f>SUM(I225:I228)</f>
        <v>0</v>
      </c>
      <c r="J224" s="264">
        <f t="shared" si="267"/>
        <v>0</v>
      </c>
      <c r="K224" s="263">
        <f>SUM(K225:K228)</f>
        <v>0</v>
      </c>
      <c r="L224" s="248">
        <f>SUM(L226:L228)</f>
        <v>0</v>
      </c>
      <c r="M224" s="85">
        <f>SUM(M225:M228)</f>
        <v>0</v>
      </c>
      <c r="N224" s="264">
        <f t="shared" si="268"/>
        <v>0</v>
      </c>
      <c r="O224" s="263">
        <f>SUM(O225:O228)</f>
        <v>0</v>
      </c>
      <c r="P224" s="248">
        <f>SUM(P226:P228)</f>
        <v>0</v>
      </c>
      <c r="Q224" s="85">
        <f>SUM(Q225:Q228)</f>
        <v>0</v>
      </c>
      <c r="R224" s="264">
        <f t="shared" si="269"/>
        <v>0</v>
      </c>
      <c r="S224" s="263">
        <f>SUM(S225:S228)</f>
        <v>0</v>
      </c>
      <c r="T224" s="248">
        <f>SUM(T226:T228)</f>
        <v>0</v>
      </c>
      <c r="U224" s="85">
        <f>SUM(U225:U228)</f>
        <v>0</v>
      </c>
      <c r="V224" s="264">
        <f t="shared" si="270"/>
        <v>0</v>
      </c>
      <c r="W224" s="263">
        <f>SUM(W225:W228)</f>
        <v>0</v>
      </c>
      <c r="X224" s="248">
        <f>SUM(X226:X228)</f>
        <v>0</v>
      </c>
      <c r="Y224" s="85">
        <f>SUM(Y225:Y228)</f>
        <v>0</v>
      </c>
      <c r="Z224" s="264">
        <f t="shared" si="271"/>
        <v>0</v>
      </c>
      <c r="AA224" s="263">
        <f>SUM(AA225:AA228)</f>
        <v>0</v>
      </c>
      <c r="AB224" s="248">
        <f>SUM(AB226:AB228)</f>
        <v>0</v>
      </c>
      <c r="AC224" s="85">
        <f>SUM(AC225:AC228)</f>
        <v>0</v>
      </c>
      <c r="AD224" s="264">
        <f t="shared" si="272"/>
        <v>0</v>
      </c>
      <c r="AE224" s="263">
        <f>SUM(AE225:AE228)</f>
        <v>0</v>
      </c>
      <c r="AF224" s="248">
        <f>SUM(AF226:AF228)</f>
        <v>0</v>
      </c>
      <c r="AG224" s="85">
        <f>SUM(AG225:AG228)</f>
        <v>0</v>
      </c>
      <c r="AH224" s="264">
        <f t="shared" si="273"/>
        <v>0</v>
      </c>
      <c r="AI224" s="263">
        <f>SUM(AI225:AI228)</f>
        <v>0</v>
      </c>
      <c r="AJ224" s="248">
        <f>SUM(AJ226:AJ228)</f>
        <v>0</v>
      </c>
      <c r="AK224" s="85">
        <f>SUM(AK225:AK228)</f>
        <v>0</v>
      </c>
      <c r="AL224" s="264">
        <f t="shared" si="274"/>
        <v>0</v>
      </c>
      <c r="AM224" s="263">
        <f>SUM(AM225:AM228)</f>
        <v>5</v>
      </c>
      <c r="AN224" s="248">
        <f>SUM(AN226:AN228)</f>
        <v>0</v>
      </c>
      <c r="AO224" s="85">
        <f>SUM(AO225:AO228)</f>
        <v>0</v>
      </c>
      <c r="AP224" s="264">
        <f t="shared" si="275"/>
        <v>0</v>
      </c>
      <c r="AQ224" s="263">
        <f>SUM(AQ225:AQ228)</f>
        <v>5</v>
      </c>
      <c r="AR224" s="85">
        <f>SUM(AR226:AR228)</f>
        <v>0</v>
      </c>
      <c r="AS224" s="85">
        <f>SUM(AS226:AS228)</f>
        <v>0</v>
      </c>
      <c r="AT224" s="264">
        <f t="shared" si="276"/>
        <v>0</v>
      </c>
      <c r="AU224" s="257">
        <f>SUM(AU225:AU228)</f>
        <v>5</v>
      </c>
      <c r="AV224" s="134">
        <f t="shared" ref="AV224:AW224" si="278">SUM(AV225:AV228)</f>
        <v>0</v>
      </c>
      <c r="AW224" s="134">
        <f t="shared" si="278"/>
        <v>0</v>
      </c>
      <c r="AX224" s="283">
        <f t="shared" si="277"/>
        <v>0</v>
      </c>
      <c r="AY224" s="397">
        <f t="shared" si="225"/>
        <v>0</v>
      </c>
      <c r="AZ224" s="398">
        <f t="shared" si="226"/>
        <v>0</v>
      </c>
      <c r="BA224" s="398">
        <f t="shared" si="227"/>
        <v>0</v>
      </c>
      <c r="BB224" s="402">
        <f t="shared" si="228"/>
        <v>0</v>
      </c>
      <c r="BC224" s="462">
        <f t="shared" si="229"/>
        <v>15</v>
      </c>
      <c r="BD224" s="474">
        <f t="shared" si="230"/>
        <v>0</v>
      </c>
      <c r="BE224" s="463">
        <f t="shared" si="231"/>
        <v>0</v>
      </c>
      <c r="BF224" s="464">
        <f t="shared" si="244"/>
        <v>0</v>
      </c>
    </row>
    <row r="225" spans="2:58" ht="14.1" customHeight="1" outlineLevel="1">
      <c r="B225" s="357" t="s">
        <v>85</v>
      </c>
      <c r="C225" s="259"/>
      <c r="D225" s="249"/>
      <c r="E225" s="83"/>
      <c r="F225" s="266">
        <f t="shared" si="266"/>
        <v>0</v>
      </c>
      <c r="G225" s="259"/>
      <c r="H225" s="249"/>
      <c r="I225" s="83"/>
      <c r="J225" s="266">
        <f t="shared" si="267"/>
        <v>0</v>
      </c>
      <c r="K225" s="259"/>
      <c r="L225" s="249"/>
      <c r="M225" s="83"/>
      <c r="N225" s="266">
        <f t="shared" si="268"/>
        <v>0</v>
      </c>
      <c r="O225" s="259"/>
      <c r="P225" s="249"/>
      <c r="Q225" s="83"/>
      <c r="R225" s="266">
        <f t="shared" si="269"/>
        <v>0</v>
      </c>
      <c r="S225" s="259"/>
      <c r="T225" s="249"/>
      <c r="U225" s="83"/>
      <c r="V225" s="266">
        <f t="shared" si="270"/>
        <v>0</v>
      </c>
      <c r="W225" s="259"/>
      <c r="X225" s="249"/>
      <c r="Y225" s="83"/>
      <c r="Z225" s="266">
        <f t="shared" si="271"/>
        <v>0</v>
      </c>
      <c r="AA225" s="259"/>
      <c r="AB225" s="249"/>
      <c r="AC225" s="83"/>
      <c r="AD225" s="266">
        <f t="shared" si="272"/>
        <v>0</v>
      </c>
      <c r="AE225" s="259"/>
      <c r="AF225" s="249"/>
      <c r="AG225" s="83"/>
      <c r="AH225" s="266">
        <f t="shared" si="273"/>
        <v>0</v>
      </c>
      <c r="AI225" s="259"/>
      <c r="AJ225" s="249"/>
      <c r="AK225" s="83"/>
      <c r="AL225" s="266">
        <f t="shared" si="274"/>
        <v>0</v>
      </c>
      <c r="AM225" s="259">
        <v>1</v>
      </c>
      <c r="AN225" s="249"/>
      <c r="AO225" s="83"/>
      <c r="AP225" s="266">
        <f t="shared" si="275"/>
        <v>0</v>
      </c>
      <c r="AQ225" s="259">
        <v>1</v>
      </c>
      <c r="AR225" s="135"/>
      <c r="AS225" s="135"/>
      <c r="AT225" s="266">
        <f t="shared" si="276"/>
        <v>0</v>
      </c>
      <c r="AU225" s="259">
        <v>1</v>
      </c>
      <c r="AV225" s="135">
        <v>0</v>
      </c>
      <c r="AW225" s="135">
        <v>0</v>
      </c>
      <c r="AX225" s="284">
        <f t="shared" si="277"/>
        <v>0</v>
      </c>
      <c r="AY225" s="393">
        <f t="shared" si="225"/>
        <v>0</v>
      </c>
      <c r="AZ225" s="394">
        <f t="shared" si="226"/>
        <v>0</v>
      </c>
      <c r="BA225" s="394">
        <f t="shared" si="227"/>
        <v>0</v>
      </c>
      <c r="BB225" s="405">
        <f t="shared" si="228"/>
        <v>0</v>
      </c>
      <c r="BC225" s="465">
        <f t="shared" si="229"/>
        <v>3</v>
      </c>
      <c r="BD225" s="466">
        <f t="shared" si="230"/>
        <v>0</v>
      </c>
      <c r="BE225" s="466">
        <f t="shared" si="231"/>
        <v>0</v>
      </c>
      <c r="BF225" s="471">
        <f t="shared" si="244"/>
        <v>0</v>
      </c>
    </row>
    <row r="226" spans="2:58" ht="14.1" customHeight="1" outlineLevel="1">
      <c r="B226" s="357" t="s">
        <v>88</v>
      </c>
      <c r="C226" s="259"/>
      <c r="D226" s="249"/>
      <c r="E226" s="83"/>
      <c r="F226" s="266">
        <f t="shared" si="266"/>
        <v>0</v>
      </c>
      <c r="G226" s="259"/>
      <c r="H226" s="249"/>
      <c r="I226" s="83"/>
      <c r="J226" s="266">
        <f t="shared" si="267"/>
        <v>0</v>
      </c>
      <c r="K226" s="259"/>
      <c r="L226" s="249"/>
      <c r="M226" s="83"/>
      <c r="N226" s="266">
        <f t="shared" si="268"/>
        <v>0</v>
      </c>
      <c r="O226" s="259"/>
      <c r="P226" s="249"/>
      <c r="Q226" s="83"/>
      <c r="R226" s="266">
        <f t="shared" si="269"/>
        <v>0</v>
      </c>
      <c r="S226" s="259"/>
      <c r="T226" s="249"/>
      <c r="U226" s="83"/>
      <c r="V226" s="266">
        <f t="shared" si="270"/>
        <v>0</v>
      </c>
      <c r="W226" s="259"/>
      <c r="X226" s="249"/>
      <c r="Y226" s="83"/>
      <c r="Z226" s="266">
        <f t="shared" si="271"/>
        <v>0</v>
      </c>
      <c r="AA226" s="259"/>
      <c r="AB226" s="249"/>
      <c r="AC226" s="83"/>
      <c r="AD226" s="266">
        <f t="shared" si="272"/>
        <v>0</v>
      </c>
      <c r="AE226" s="259"/>
      <c r="AF226" s="249"/>
      <c r="AG226" s="83"/>
      <c r="AH226" s="266">
        <f t="shared" si="273"/>
        <v>0</v>
      </c>
      <c r="AI226" s="259"/>
      <c r="AJ226" s="249"/>
      <c r="AK226" s="83"/>
      <c r="AL226" s="266">
        <f t="shared" si="274"/>
        <v>0</v>
      </c>
      <c r="AM226" s="259">
        <v>2</v>
      </c>
      <c r="AN226" s="249"/>
      <c r="AO226" s="83"/>
      <c r="AP226" s="266">
        <f t="shared" si="275"/>
        <v>0</v>
      </c>
      <c r="AQ226" s="259">
        <v>2</v>
      </c>
      <c r="AR226" s="135"/>
      <c r="AS226" s="135"/>
      <c r="AT226" s="266">
        <f t="shared" si="276"/>
        <v>0</v>
      </c>
      <c r="AU226" s="259">
        <v>2</v>
      </c>
      <c r="AV226" s="135">
        <v>0</v>
      </c>
      <c r="AW226" s="135">
        <v>0</v>
      </c>
      <c r="AX226" s="284">
        <f t="shared" si="277"/>
        <v>0</v>
      </c>
      <c r="AY226" s="393">
        <f t="shared" si="225"/>
        <v>0</v>
      </c>
      <c r="AZ226" s="394">
        <f t="shared" si="226"/>
        <v>0</v>
      </c>
      <c r="BA226" s="394">
        <f t="shared" si="227"/>
        <v>0</v>
      </c>
      <c r="BB226" s="405">
        <f t="shared" si="228"/>
        <v>0</v>
      </c>
      <c r="BC226" s="465">
        <f t="shared" si="229"/>
        <v>6</v>
      </c>
      <c r="BD226" s="466">
        <f t="shared" si="230"/>
        <v>0</v>
      </c>
      <c r="BE226" s="466">
        <f t="shared" si="231"/>
        <v>0</v>
      </c>
      <c r="BF226" s="471">
        <f t="shared" si="244"/>
        <v>0</v>
      </c>
    </row>
    <row r="227" spans="2:58" ht="14.1" customHeight="1" outlineLevel="1">
      <c r="B227" s="360" t="s">
        <v>86</v>
      </c>
      <c r="C227" s="259"/>
      <c r="D227" s="249"/>
      <c r="E227" s="135"/>
      <c r="F227" s="266">
        <f t="shared" si="266"/>
        <v>0</v>
      </c>
      <c r="G227" s="259"/>
      <c r="H227" s="249"/>
      <c r="I227" s="135"/>
      <c r="J227" s="266">
        <f t="shared" si="267"/>
        <v>0</v>
      </c>
      <c r="K227" s="259"/>
      <c r="L227" s="249"/>
      <c r="M227" s="135"/>
      <c r="N227" s="266">
        <f t="shared" si="268"/>
        <v>0</v>
      </c>
      <c r="O227" s="259"/>
      <c r="P227" s="249"/>
      <c r="Q227" s="135"/>
      <c r="R227" s="266">
        <f t="shared" si="269"/>
        <v>0</v>
      </c>
      <c r="S227" s="259"/>
      <c r="T227" s="249"/>
      <c r="U227" s="135"/>
      <c r="V227" s="266">
        <f t="shared" si="270"/>
        <v>0</v>
      </c>
      <c r="W227" s="259"/>
      <c r="X227" s="249"/>
      <c r="Y227" s="135"/>
      <c r="Z227" s="266">
        <f t="shared" si="271"/>
        <v>0</v>
      </c>
      <c r="AA227" s="259"/>
      <c r="AB227" s="249"/>
      <c r="AC227" s="135"/>
      <c r="AD227" s="266">
        <f t="shared" si="272"/>
        <v>0</v>
      </c>
      <c r="AE227" s="259"/>
      <c r="AF227" s="249"/>
      <c r="AG227" s="135"/>
      <c r="AH227" s="266">
        <f t="shared" si="273"/>
        <v>0</v>
      </c>
      <c r="AI227" s="259"/>
      <c r="AJ227" s="249"/>
      <c r="AK227" s="135"/>
      <c r="AL227" s="266">
        <f t="shared" si="274"/>
        <v>0</v>
      </c>
      <c r="AM227" s="259">
        <v>1</v>
      </c>
      <c r="AN227" s="249"/>
      <c r="AO227" s="135"/>
      <c r="AP227" s="266">
        <f t="shared" si="275"/>
        <v>0</v>
      </c>
      <c r="AQ227" s="259">
        <v>1</v>
      </c>
      <c r="AR227" s="135"/>
      <c r="AS227" s="135"/>
      <c r="AT227" s="266">
        <f t="shared" si="276"/>
        <v>0</v>
      </c>
      <c r="AU227" s="259">
        <v>1</v>
      </c>
      <c r="AV227" s="135">
        <v>0</v>
      </c>
      <c r="AW227" s="135">
        <v>0</v>
      </c>
      <c r="AX227" s="284">
        <f t="shared" si="277"/>
        <v>0</v>
      </c>
      <c r="AY227" s="393">
        <f t="shared" si="225"/>
        <v>0</v>
      </c>
      <c r="AZ227" s="394">
        <f t="shared" si="226"/>
        <v>0</v>
      </c>
      <c r="BA227" s="394">
        <f t="shared" si="227"/>
        <v>0</v>
      </c>
      <c r="BB227" s="405">
        <f t="shared" si="228"/>
        <v>0</v>
      </c>
      <c r="BC227" s="465">
        <f t="shared" si="229"/>
        <v>3</v>
      </c>
      <c r="BD227" s="466">
        <f t="shared" si="230"/>
        <v>0</v>
      </c>
      <c r="BE227" s="466">
        <f t="shared" si="231"/>
        <v>0</v>
      </c>
      <c r="BF227" s="471">
        <f t="shared" si="244"/>
        <v>0</v>
      </c>
    </row>
    <row r="228" spans="2:58" ht="14.1" customHeight="1" outlineLevel="1">
      <c r="B228" s="357" t="s">
        <v>87</v>
      </c>
      <c r="C228" s="259"/>
      <c r="D228" s="249"/>
      <c r="E228" s="135"/>
      <c r="F228" s="266">
        <f t="shared" si="266"/>
        <v>0</v>
      </c>
      <c r="G228" s="259"/>
      <c r="H228" s="249"/>
      <c r="I228" s="135"/>
      <c r="J228" s="266">
        <f t="shared" si="267"/>
        <v>0</v>
      </c>
      <c r="K228" s="259"/>
      <c r="L228" s="249"/>
      <c r="M228" s="135"/>
      <c r="N228" s="266">
        <f t="shared" si="268"/>
        <v>0</v>
      </c>
      <c r="O228" s="259"/>
      <c r="P228" s="249"/>
      <c r="Q228" s="135"/>
      <c r="R228" s="266">
        <f t="shared" si="269"/>
        <v>0</v>
      </c>
      <c r="S228" s="259"/>
      <c r="T228" s="249"/>
      <c r="U228" s="135"/>
      <c r="V228" s="266">
        <f t="shared" si="270"/>
        <v>0</v>
      </c>
      <c r="W228" s="259"/>
      <c r="X228" s="249"/>
      <c r="Y228" s="135"/>
      <c r="Z228" s="266">
        <f t="shared" si="271"/>
        <v>0</v>
      </c>
      <c r="AA228" s="259"/>
      <c r="AB228" s="249"/>
      <c r="AC228" s="135"/>
      <c r="AD228" s="266">
        <f t="shared" si="272"/>
        <v>0</v>
      </c>
      <c r="AE228" s="259"/>
      <c r="AF228" s="249"/>
      <c r="AG228" s="135"/>
      <c r="AH228" s="266">
        <f t="shared" si="273"/>
        <v>0</v>
      </c>
      <c r="AI228" s="259"/>
      <c r="AJ228" s="249"/>
      <c r="AK228" s="135"/>
      <c r="AL228" s="266">
        <f t="shared" si="274"/>
        <v>0</v>
      </c>
      <c r="AM228" s="259">
        <v>1</v>
      </c>
      <c r="AN228" s="249"/>
      <c r="AO228" s="135"/>
      <c r="AP228" s="266">
        <f t="shared" si="275"/>
        <v>0</v>
      </c>
      <c r="AQ228" s="259">
        <v>1</v>
      </c>
      <c r="AR228" s="135"/>
      <c r="AS228" s="135"/>
      <c r="AT228" s="266">
        <f t="shared" si="276"/>
        <v>0</v>
      </c>
      <c r="AU228" s="259">
        <v>1</v>
      </c>
      <c r="AV228" s="135">
        <v>0</v>
      </c>
      <c r="AW228" s="135">
        <v>0</v>
      </c>
      <c r="AX228" s="284">
        <f t="shared" si="277"/>
        <v>0</v>
      </c>
      <c r="AY228" s="393">
        <f t="shared" si="225"/>
        <v>0</v>
      </c>
      <c r="AZ228" s="394">
        <f t="shared" si="226"/>
        <v>0</v>
      </c>
      <c r="BA228" s="394">
        <f t="shared" si="227"/>
        <v>0</v>
      </c>
      <c r="BB228" s="405">
        <f t="shared" si="228"/>
        <v>0</v>
      </c>
      <c r="BC228" s="465">
        <f t="shared" si="229"/>
        <v>3</v>
      </c>
      <c r="BD228" s="466">
        <f t="shared" si="230"/>
        <v>0</v>
      </c>
      <c r="BE228" s="466">
        <f t="shared" si="231"/>
        <v>0</v>
      </c>
      <c r="BF228" s="471">
        <f t="shared" si="244"/>
        <v>0</v>
      </c>
    </row>
    <row r="229" spans="2:58" s="82" customFormat="1">
      <c r="B229" s="358" t="s">
        <v>84</v>
      </c>
      <c r="C229" s="261">
        <f>SUM(C230,C231,C232,C235,C238,C242,C244)</f>
        <v>0</v>
      </c>
      <c r="D229" s="247">
        <f>SUM(D230,D231,D232,D235,D238,D242,D244)</f>
        <v>0</v>
      </c>
      <c r="E229" s="133">
        <f>SUM(E230,E231,E232,E235,E238,E242,E244)</f>
        <v>0</v>
      </c>
      <c r="F229" s="262">
        <f t="shared" si="266"/>
        <v>0</v>
      </c>
      <c r="G229" s="261">
        <f>SUM(G230,G231,G232,G235,G238,G242,G244)</f>
        <v>0</v>
      </c>
      <c r="H229" s="247">
        <f>SUM(H230,H231,H232,H235,H238,H242,H244)</f>
        <v>0</v>
      </c>
      <c r="I229" s="133">
        <f>SUM(I230,I231,I232,I235,I238,I242,I244)</f>
        <v>0</v>
      </c>
      <c r="J229" s="262">
        <f t="shared" si="267"/>
        <v>0</v>
      </c>
      <c r="K229" s="261">
        <f>SUM(K230,K231,K232,K235,K238,K242,K244)</f>
        <v>0</v>
      </c>
      <c r="L229" s="247">
        <f>SUM(L230,L231,L232,L235,L238,L242,L244)</f>
        <v>0</v>
      </c>
      <c r="M229" s="133">
        <f>SUM(M230,M231,M232,M235,M238,M242,M244)</f>
        <v>0</v>
      </c>
      <c r="N229" s="262">
        <f t="shared" si="268"/>
        <v>0</v>
      </c>
      <c r="O229" s="261">
        <f>SUM(O230,O231,O232,O235,O238,O242,O244)</f>
        <v>0</v>
      </c>
      <c r="P229" s="247">
        <f>SUM(P230,P231,P232,P235,P238,P242,P244)</f>
        <v>0</v>
      </c>
      <c r="Q229" s="133">
        <f>SUM(Q230,Q231,Q232,Q235,Q238,Q242,Q244)</f>
        <v>0</v>
      </c>
      <c r="R229" s="262">
        <f t="shared" si="269"/>
        <v>0</v>
      </c>
      <c r="S229" s="261">
        <f>SUM(S230,S231,S232,S235,S238,S242,S244)</f>
        <v>0</v>
      </c>
      <c r="T229" s="247">
        <f>SUM(T230,T231,T232,T235,T238,T242,T244)</f>
        <v>0</v>
      </c>
      <c r="U229" s="133">
        <f>SUM(U230,U231,U232,U235,U238,U242,U244)</f>
        <v>0</v>
      </c>
      <c r="V229" s="262">
        <f t="shared" si="270"/>
        <v>0</v>
      </c>
      <c r="W229" s="261">
        <f>SUM(W230,W231,W232,W235,W238,W242,W244)</f>
        <v>0</v>
      </c>
      <c r="X229" s="247">
        <f>SUM(X230,X231,X232,X235,X238,X242,X244)</f>
        <v>0</v>
      </c>
      <c r="Y229" s="133">
        <f>SUM(Y230,Y231,Y232,Y235,Y238,Y242,Y244)</f>
        <v>0</v>
      </c>
      <c r="Z229" s="262">
        <f t="shared" si="271"/>
        <v>0</v>
      </c>
      <c r="AA229" s="261">
        <f>SUM(AA230,AA231,AA232,AA235,AA238,AA242,AA244)</f>
        <v>0</v>
      </c>
      <c r="AB229" s="247">
        <f>SUM(AB230,AB231,AB232,AB235,AB238,AB242,AB244)</f>
        <v>0</v>
      </c>
      <c r="AC229" s="133">
        <f>SUM(AC230,AC231,AC232,AC235,AC238,AC242,AC244)</f>
        <v>0</v>
      </c>
      <c r="AD229" s="262">
        <f t="shared" si="272"/>
        <v>0</v>
      </c>
      <c r="AE229" s="261">
        <f>SUM(AE230,AE231,AE232,AE235,AE238,AE242,AE244)</f>
        <v>0</v>
      </c>
      <c r="AF229" s="247">
        <f>SUM(AF230,AF231,AF232,AF235,AF238,AF242,AF244)</f>
        <v>0</v>
      </c>
      <c r="AG229" s="133">
        <f>SUM(AG230,AG231,AG232,AG235,AG238,AG242,AG244)</f>
        <v>0</v>
      </c>
      <c r="AH229" s="262">
        <f t="shared" si="273"/>
        <v>0</v>
      </c>
      <c r="AI229" s="261">
        <f>SUM(AI230,AI231,AI232,AI235,AI238,AI242,AI244)</f>
        <v>0</v>
      </c>
      <c r="AJ229" s="247">
        <f>SUM(AJ230,AJ231,AJ232,AJ235,AJ238,AJ242,AJ244)</f>
        <v>0</v>
      </c>
      <c r="AK229" s="133">
        <f>SUM(AK230,AK231,AK232,AK235,AK238,AK242,AK244)</f>
        <v>0</v>
      </c>
      <c r="AL229" s="262">
        <f t="shared" si="274"/>
        <v>0</v>
      </c>
      <c r="AM229" s="261">
        <f>SUM(AM230,AM231,AM232,AM235,AM238,AM242,AM244)</f>
        <v>9</v>
      </c>
      <c r="AN229" s="247">
        <f>SUM(AN230,AN231,AN232,AN235,AN238,AN242,AN244)</f>
        <v>0</v>
      </c>
      <c r="AO229" s="133">
        <f>SUM(AO230,AO231,AO232,AO235,AO238,AO242,AO244)</f>
        <v>0</v>
      </c>
      <c r="AP229" s="262">
        <f t="shared" si="275"/>
        <v>0</v>
      </c>
      <c r="AQ229" s="261">
        <f>SUM(AQ230,AQ231,AQ232,AQ235,AQ238,AQ242,AQ244)</f>
        <v>9</v>
      </c>
      <c r="AR229" s="133">
        <f>SUM(AR230,AR231,AR232,AR235,AR238,AR242,AR244)</f>
        <v>1</v>
      </c>
      <c r="AS229" s="133">
        <f>SUM(AS230,AS231,AS232,AS235,AS238,AS242,AS244)</f>
        <v>8.5</v>
      </c>
      <c r="AT229" s="262">
        <f t="shared" si="276"/>
        <v>8.5</v>
      </c>
      <c r="AU229" s="261">
        <f>SUM(AU230,AU231,AU232,AU235,AU238,AU242,AU244)</f>
        <v>9</v>
      </c>
      <c r="AV229" s="133">
        <f>SUM(AV230,AV231,AV232,AV235,AV238,AV242,AV244)</f>
        <v>0</v>
      </c>
      <c r="AW229" s="133">
        <f>SUM(AW230,AW231,AW232,AW235,AW238,AW242,AW244)</f>
        <v>0</v>
      </c>
      <c r="AX229" s="282">
        <f t="shared" si="277"/>
        <v>0</v>
      </c>
      <c r="AY229" s="395">
        <f t="shared" si="225"/>
        <v>0</v>
      </c>
      <c r="AZ229" s="396">
        <f t="shared" si="226"/>
        <v>0</v>
      </c>
      <c r="BA229" s="396">
        <f t="shared" si="227"/>
        <v>0</v>
      </c>
      <c r="BB229" s="404">
        <f t="shared" si="228"/>
        <v>0</v>
      </c>
      <c r="BC229" s="468">
        <f t="shared" si="229"/>
        <v>27</v>
      </c>
      <c r="BD229" s="469">
        <f t="shared" si="230"/>
        <v>1</v>
      </c>
      <c r="BE229" s="469">
        <f t="shared" si="231"/>
        <v>8.5</v>
      </c>
      <c r="BF229" s="470">
        <f t="shared" si="244"/>
        <v>8.5</v>
      </c>
    </row>
    <row r="230" spans="2:58" s="119" customFormat="1" ht="14.1" customHeight="1" outlineLevel="1">
      <c r="B230" s="356" t="s">
        <v>83</v>
      </c>
      <c r="C230" s="259">
        <v>0</v>
      </c>
      <c r="D230" s="248"/>
      <c r="E230" s="85"/>
      <c r="F230" s="264">
        <f t="shared" si="266"/>
        <v>0</v>
      </c>
      <c r="G230" s="259">
        <v>0</v>
      </c>
      <c r="H230" s="248"/>
      <c r="I230" s="85"/>
      <c r="J230" s="264">
        <f t="shared" si="267"/>
        <v>0</v>
      </c>
      <c r="K230" s="259">
        <v>0</v>
      </c>
      <c r="L230" s="248"/>
      <c r="M230" s="85"/>
      <c r="N230" s="264">
        <f t="shared" si="268"/>
        <v>0</v>
      </c>
      <c r="O230" s="259">
        <v>0</v>
      </c>
      <c r="P230" s="248"/>
      <c r="Q230" s="85"/>
      <c r="R230" s="264">
        <f t="shared" si="269"/>
        <v>0</v>
      </c>
      <c r="S230" s="259">
        <v>0</v>
      </c>
      <c r="T230" s="248"/>
      <c r="U230" s="85"/>
      <c r="V230" s="264">
        <f t="shared" si="270"/>
        <v>0</v>
      </c>
      <c r="W230" s="259">
        <v>0</v>
      </c>
      <c r="X230" s="248"/>
      <c r="Y230" s="85"/>
      <c r="Z230" s="264">
        <f t="shared" si="271"/>
        <v>0</v>
      </c>
      <c r="AA230" s="259">
        <v>0</v>
      </c>
      <c r="AB230" s="248"/>
      <c r="AC230" s="85"/>
      <c r="AD230" s="264">
        <f t="shared" si="272"/>
        <v>0</v>
      </c>
      <c r="AE230" s="259">
        <v>0</v>
      </c>
      <c r="AF230" s="248"/>
      <c r="AG230" s="85"/>
      <c r="AH230" s="264">
        <f t="shared" si="273"/>
        <v>0</v>
      </c>
      <c r="AI230" s="259">
        <v>0</v>
      </c>
      <c r="AJ230" s="248"/>
      <c r="AK230" s="85"/>
      <c r="AL230" s="264">
        <f t="shared" si="274"/>
        <v>0</v>
      </c>
      <c r="AM230" s="259">
        <v>0</v>
      </c>
      <c r="AN230" s="248"/>
      <c r="AO230" s="85"/>
      <c r="AP230" s="264">
        <f t="shared" si="275"/>
        <v>0</v>
      </c>
      <c r="AQ230" s="259">
        <v>0</v>
      </c>
      <c r="AR230" s="134"/>
      <c r="AS230" s="134"/>
      <c r="AT230" s="264">
        <f t="shared" si="276"/>
        <v>0</v>
      </c>
      <c r="AU230" s="257">
        <v>0</v>
      </c>
      <c r="AV230" s="134">
        <v>0</v>
      </c>
      <c r="AW230" s="134">
        <v>0</v>
      </c>
      <c r="AX230" s="283">
        <f t="shared" si="277"/>
        <v>0</v>
      </c>
      <c r="AY230" s="391">
        <f t="shared" si="225"/>
        <v>0</v>
      </c>
      <c r="AZ230" s="392">
        <f t="shared" si="226"/>
        <v>0</v>
      </c>
      <c r="BA230" s="392">
        <f t="shared" si="227"/>
        <v>0</v>
      </c>
      <c r="BB230" s="402">
        <f t="shared" si="228"/>
        <v>0</v>
      </c>
      <c r="BC230" s="462">
        <f t="shared" si="229"/>
        <v>0</v>
      </c>
      <c r="BD230" s="463">
        <f t="shared" si="230"/>
        <v>0</v>
      </c>
      <c r="BE230" s="463">
        <f t="shared" si="231"/>
        <v>0</v>
      </c>
      <c r="BF230" s="464">
        <f t="shared" si="244"/>
        <v>0</v>
      </c>
    </row>
    <row r="231" spans="2:58" s="119" customFormat="1" ht="14.1" customHeight="1" outlineLevel="1">
      <c r="B231" s="356" t="s">
        <v>82</v>
      </c>
      <c r="C231" s="259">
        <v>0</v>
      </c>
      <c r="D231" s="248"/>
      <c r="E231" s="85"/>
      <c r="F231" s="264">
        <f t="shared" si="266"/>
        <v>0</v>
      </c>
      <c r="G231" s="259">
        <v>0</v>
      </c>
      <c r="H231" s="248"/>
      <c r="I231" s="85"/>
      <c r="J231" s="264">
        <f t="shared" si="267"/>
        <v>0</v>
      </c>
      <c r="K231" s="259">
        <v>0</v>
      </c>
      <c r="L231" s="248"/>
      <c r="M231" s="85"/>
      <c r="N231" s="264">
        <f t="shared" si="268"/>
        <v>0</v>
      </c>
      <c r="O231" s="259">
        <v>0</v>
      </c>
      <c r="P231" s="248"/>
      <c r="Q231" s="85"/>
      <c r="R231" s="264">
        <f t="shared" si="269"/>
        <v>0</v>
      </c>
      <c r="S231" s="259">
        <v>0</v>
      </c>
      <c r="T231" s="248"/>
      <c r="U231" s="85"/>
      <c r="V231" s="264">
        <f t="shared" si="270"/>
        <v>0</v>
      </c>
      <c r="W231" s="259">
        <v>0</v>
      </c>
      <c r="X231" s="248"/>
      <c r="Y231" s="85"/>
      <c r="Z231" s="264">
        <f t="shared" si="271"/>
        <v>0</v>
      </c>
      <c r="AA231" s="259">
        <v>0</v>
      </c>
      <c r="AB231" s="248"/>
      <c r="AC231" s="85"/>
      <c r="AD231" s="264">
        <f t="shared" si="272"/>
        <v>0</v>
      </c>
      <c r="AE231" s="259">
        <v>0</v>
      </c>
      <c r="AF231" s="248"/>
      <c r="AG231" s="85"/>
      <c r="AH231" s="264">
        <f t="shared" si="273"/>
        <v>0</v>
      </c>
      <c r="AI231" s="259">
        <v>0</v>
      </c>
      <c r="AJ231" s="248"/>
      <c r="AK231" s="85"/>
      <c r="AL231" s="264">
        <f t="shared" si="274"/>
        <v>0</v>
      </c>
      <c r="AM231" s="259">
        <v>0</v>
      </c>
      <c r="AN231" s="248"/>
      <c r="AO231" s="85"/>
      <c r="AP231" s="264">
        <f t="shared" si="275"/>
        <v>0</v>
      </c>
      <c r="AQ231" s="259">
        <v>0</v>
      </c>
      <c r="AR231" s="134"/>
      <c r="AS231" s="134"/>
      <c r="AT231" s="264">
        <f t="shared" si="276"/>
        <v>0</v>
      </c>
      <c r="AU231" s="257">
        <v>0</v>
      </c>
      <c r="AV231" s="134">
        <v>0</v>
      </c>
      <c r="AW231" s="134">
        <v>0</v>
      </c>
      <c r="AX231" s="283">
        <f t="shared" si="277"/>
        <v>0</v>
      </c>
      <c r="AY231" s="391">
        <f t="shared" si="225"/>
        <v>0</v>
      </c>
      <c r="AZ231" s="392">
        <f t="shared" si="226"/>
        <v>0</v>
      </c>
      <c r="BA231" s="392">
        <f t="shared" si="227"/>
        <v>0</v>
      </c>
      <c r="BB231" s="402">
        <f t="shared" si="228"/>
        <v>0</v>
      </c>
      <c r="BC231" s="462">
        <f t="shared" si="229"/>
        <v>0</v>
      </c>
      <c r="BD231" s="463">
        <f t="shared" si="230"/>
        <v>0</v>
      </c>
      <c r="BE231" s="463">
        <f t="shared" si="231"/>
        <v>0</v>
      </c>
      <c r="BF231" s="464">
        <f t="shared" si="244"/>
        <v>0</v>
      </c>
    </row>
    <row r="232" spans="2:58" s="119" customFormat="1" ht="14.1" customHeight="1" outlineLevel="1">
      <c r="B232" s="356" t="s">
        <v>81</v>
      </c>
      <c r="C232" s="257">
        <f>SUM(C233:C234)</f>
        <v>0</v>
      </c>
      <c r="D232" s="245">
        <f>SUM(D233:D234)</f>
        <v>0</v>
      </c>
      <c r="E232" s="134">
        <f>SUM(E233:E234)</f>
        <v>0</v>
      </c>
      <c r="F232" s="258">
        <f t="shared" si="266"/>
        <v>0</v>
      </c>
      <c r="G232" s="257">
        <f>SUM(G233:G234)</f>
        <v>0</v>
      </c>
      <c r="H232" s="245">
        <f>SUM(H233:H234)</f>
        <v>0</v>
      </c>
      <c r="I232" s="134">
        <f>SUM(I233:I234)</f>
        <v>0</v>
      </c>
      <c r="J232" s="258">
        <f t="shared" si="267"/>
        <v>0</v>
      </c>
      <c r="K232" s="257">
        <f>SUM(K233:K234)</f>
        <v>0</v>
      </c>
      <c r="L232" s="245">
        <f>SUM(L233:L234)</f>
        <v>0</v>
      </c>
      <c r="M232" s="134">
        <f>SUM(M233:M234)</f>
        <v>0</v>
      </c>
      <c r="N232" s="258">
        <f t="shared" si="268"/>
        <v>0</v>
      </c>
      <c r="O232" s="257">
        <f>SUM(O233:O234)</f>
        <v>0</v>
      </c>
      <c r="P232" s="245">
        <f>SUM(P233:P234)</f>
        <v>0</v>
      </c>
      <c r="Q232" s="134">
        <f>SUM(Q233:Q234)</f>
        <v>0</v>
      </c>
      <c r="R232" s="258">
        <f t="shared" si="269"/>
        <v>0</v>
      </c>
      <c r="S232" s="257">
        <f>SUM(S233:S234)</f>
        <v>0</v>
      </c>
      <c r="T232" s="245">
        <f>SUM(T233:T234)</f>
        <v>0</v>
      </c>
      <c r="U232" s="134">
        <f>SUM(U233:U234)</f>
        <v>0</v>
      </c>
      <c r="V232" s="258">
        <f t="shared" si="270"/>
        <v>0</v>
      </c>
      <c r="W232" s="257">
        <f>SUM(W233:W234)</f>
        <v>0</v>
      </c>
      <c r="X232" s="245">
        <f>SUM(X233:X234)</f>
        <v>0</v>
      </c>
      <c r="Y232" s="134">
        <f>SUM(Y233:Y234)</f>
        <v>0</v>
      </c>
      <c r="Z232" s="258">
        <f t="shared" si="271"/>
        <v>0</v>
      </c>
      <c r="AA232" s="257">
        <f>SUM(AA233:AA234)</f>
        <v>0</v>
      </c>
      <c r="AB232" s="245">
        <f>SUM(AB233:AB234)</f>
        <v>0</v>
      </c>
      <c r="AC232" s="134">
        <f>SUM(AC233:AC234)</f>
        <v>0</v>
      </c>
      <c r="AD232" s="258">
        <f t="shared" si="272"/>
        <v>0</v>
      </c>
      <c r="AE232" s="257">
        <f>SUM(AE233:AE234)</f>
        <v>0</v>
      </c>
      <c r="AF232" s="245">
        <f>SUM(AF233:AF234)</f>
        <v>0</v>
      </c>
      <c r="AG232" s="134">
        <f>SUM(AG233:AG234)</f>
        <v>0</v>
      </c>
      <c r="AH232" s="258">
        <f t="shared" si="273"/>
        <v>0</v>
      </c>
      <c r="AI232" s="257">
        <f>SUM(AI233:AI234)</f>
        <v>0</v>
      </c>
      <c r="AJ232" s="245">
        <f>SUM(AJ233:AJ234)</f>
        <v>0</v>
      </c>
      <c r="AK232" s="134">
        <f>SUM(AK233:AK234)</f>
        <v>0</v>
      </c>
      <c r="AL232" s="258">
        <f t="shared" si="274"/>
        <v>0</v>
      </c>
      <c r="AM232" s="257">
        <f>SUM(AM233:AM234)</f>
        <v>3</v>
      </c>
      <c r="AN232" s="245">
        <f>SUM(AN233:AN234)</f>
        <v>0</v>
      </c>
      <c r="AO232" s="134">
        <f>SUM(AO233:AO234)</f>
        <v>0</v>
      </c>
      <c r="AP232" s="258">
        <f t="shared" si="275"/>
        <v>0</v>
      </c>
      <c r="AQ232" s="257">
        <f>SUM(AQ233:AQ234)</f>
        <v>3</v>
      </c>
      <c r="AR232" s="134">
        <f>SUM(AR233:AR234)</f>
        <v>0</v>
      </c>
      <c r="AS232" s="134">
        <f>SUM(AS233:AS234)</f>
        <v>0</v>
      </c>
      <c r="AT232" s="258">
        <f t="shared" si="276"/>
        <v>0</v>
      </c>
      <c r="AU232" s="257">
        <f>SUM(AU233:AU234)</f>
        <v>3</v>
      </c>
      <c r="AV232" s="134">
        <f>SUM(AV233:AV234)</f>
        <v>0</v>
      </c>
      <c r="AW232" s="134">
        <f>SUM(AW233:AW234)</f>
        <v>0</v>
      </c>
      <c r="AX232" s="280">
        <f t="shared" si="277"/>
        <v>0</v>
      </c>
      <c r="AY232" s="391">
        <f t="shared" si="225"/>
        <v>0</v>
      </c>
      <c r="AZ232" s="392">
        <f t="shared" si="226"/>
        <v>0</v>
      </c>
      <c r="BA232" s="392">
        <f t="shared" si="227"/>
        <v>0</v>
      </c>
      <c r="BB232" s="402">
        <f t="shared" si="228"/>
        <v>0</v>
      </c>
      <c r="BC232" s="462">
        <f t="shared" si="229"/>
        <v>9</v>
      </c>
      <c r="BD232" s="463">
        <f t="shared" si="230"/>
        <v>0</v>
      </c>
      <c r="BE232" s="463">
        <f t="shared" si="231"/>
        <v>0</v>
      </c>
      <c r="BF232" s="464">
        <f t="shared" si="244"/>
        <v>0</v>
      </c>
    </row>
    <row r="233" spans="2:58" ht="14.1" customHeight="1" outlineLevel="1">
      <c r="B233" s="357" t="s">
        <v>80</v>
      </c>
      <c r="C233" s="259"/>
      <c r="D233" s="249"/>
      <c r="E233" s="83"/>
      <c r="F233" s="266">
        <f t="shared" si="266"/>
        <v>0</v>
      </c>
      <c r="G233" s="259"/>
      <c r="H233" s="249"/>
      <c r="I233" s="83"/>
      <c r="J233" s="266">
        <f t="shared" si="267"/>
        <v>0</v>
      </c>
      <c r="K233" s="259"/>
      <c r="L233" s="249"/>
      <c r="M233" s="83"/>
      <c r="N233" s="266">
        <f t="shared" si="268"/>
        <v>0</v>
      </c>
      <c r="O233" s="259"/>
      <c r="P233" s="249"/>
      <c r="Q233" s="83"/>
      <c r="R233" s="266">
        <f t="shared" si="269"/>
        <v>0</v>
      </c>
      <c r="S233" s="259"/>
      <c r="T233" s="249"/>
      <c r="U233" s="83"/>
      <c r="V233" s="266">
        <f t="shared" si="270"/>
        <v>0</v>
      </c>
      <c r="W233" s="259"/>
      <c r="X233" s="249"/>
      <c r="Y233" s="83"/>
      <c r="Z233" s="266">
        <f t="shared" si="271"/>
        <v>0</v>
      </c>
      <c r="AA233" s="259"/>
      <c r="AB233" s="249"/>
      <c r="AC233" s="83"/>
      <c r="AD233" s="266">
        <f t="shared" si="272"/>
        <v>0</v>
      </c>
      <c r="AE233" s="259"/>
      <c r="AF233" s="249"/>
      <c r="AG233" s="83"/>
      <c r="AH233" s="266">
        <f t="shared" si="273"/>
        <v>0</v>
      </c>
      <c r="AI233" s="259"/>
      <c r="AJ233" s="249"/>
      <c r="AK233" s="83"/>
      <c r="AL233" s="266">
        <f t="shared" si="274"/>
        <v>0</v>
      </c>
      <c r="AM233" s="259">
        <v>2</v>
      </c>
      <c r="AN233" s="249"/>
      <c r="AO233" s="83"/>
      <c r="AP233" s="266">
        <f t="shared" si="275"/>
        <v>0</v>
      </c>
      <c r="AQ233" s="259">
        <v>2</v>
      </c>
      <c r="AR233" s="135"/>
      <c r="AS233" s="135"/>
      <c r="AT233" s="266">
        <f t="shared" si="276"/>
        <v>0</v>
      </c>
      <c r="AU233" s="259">
        <v>2</v>
      </c>
      <c r="AV233" s="135">
        <v>0</v>
      </c>
      <c r="AW233" s="135">
        <v>0</v>
      </c>
      <c r="AX233" s="284">
        <f t="shared" si="277"/>
        <v>0</v>
      </c>
      <c r="AY233" s="393">
        <f t="shared" si="225"/>
        <v>0</v>
      </c>
      <c r="AZ233" s="394">
        <f t="shared" si="226"/>
        <v>0</v>
      </c>
      <c r="BA233" s="394">
        <f t="shared" si="227"/>
        <v>0</v>
      </c>
      <c r="BB233" s="405">
        <f t="shared" si="228"/>
        <v>0</v>
      </c>
      <c r="BC233" s="465">
        <f t="shared" si="229"/>
        <v>6</v>
      </c>
      <c r="BD233" s="466">
        <f t="shared" si="230"/>
        <v>0</v>
      </c>
      <c r="BE233" s="466">
        <f t="shared" si="231"/>
        <v>0</v>
      </c>
      <c r="BF233" s="471">
        <f t="shared" si="244"/>
        <v>0</v>
      </c>
    </row>
    <row r="234" spans="2:58" ht="14.1" customHeight="1" outlineLevel="1">
      <c r="B234" s="357" t="s">
        <v>79</v>
      </c>
      <c r="C234" s="259"/>
      <c r="D234" s="249"/>
      <c r="E234" s="83"/>
      <c r="F234" s="266">
        <f t="shared" si="266"/>
        <v>0</v>
      </c>
      <c r="G234" s="259"/>
      <c r="H234" s="249"/>
      <c r="I234" s="83"/>
      <c r="J234" s="266">
        <f t="shared" si="267"/>
        <v>0</v>
      </c>
      <c r="K234" s="259"/>
      <c r="L234" s="249"/>
      <c r="M234" s="83"/>
      <c r="N234" s="266">
        <f t="shared" si="268"/>
        <v>0</v>
      </c>
      <c r="O234" s="259"/>
      <c r="P234" s="249"/>
      <c r="Q234" s="83"/>
      <c r="R234" s="266">
        <f t="shared" si="269"/>
        <v>0</v>
      </c>
      <c r="S234" s="259"/>
      <c r="T234" s="249"/>
      <c r="U234" s="83"/>
      <c r="V234" s="266">
        <f t="shared" si="270"/>
        <v>0</v>
      </c>
      <c r="W234" s="259"/>
      <c r="X234" s="249"/>
      <c r="Y234" s="83"/>
      <c r="Z234" s="266">
        <f t="shared" si="271"/>
        <v>0</v>
      </c>
      <c r="AA234" s="259"/>
      <c r="AB234" s="249"/>
      <c r="AC234" s="83"/>
      <c r="AD234" s="266">
        <f t="shared" si="272"/>
        <v>0</v>
      </c>
      <c r="AE234" s="259"/>
      <c r="AF234" s="249"/>
      <c r="AG234" s="83"/>
      <c r="AH234" s="266">
        <f t="shared" si="273"/>
        <v>0</v>
      </c>
      <c r="AI234" s="259"/>
      <c r="AJ234" s="249"/>
      <c r="AK234" s="83"/>
      <c r="AL234" s="266">
        <f t="shared" si="274"/>
        <v>0</v>
      </c>
      <c r="AM234" s="259">
        <v>1</v>
      </c>
      <c r="AN234" s="249"/>
      <c r="AO234" s="83"/>
      <c r="AP234" s="266">
        <f t="shared" si="275"/>
        <v>0</v>
      </c>
      <c r="AQ234" s="259">
        <v>1</v>
      </c>
      <c r="AR234" s="135"/>
      <c r="AS234" s="135"/>
      <c r="AT234" s="266">
        <f t="shared" si="276"/>
        <v>0</v>
      </c>
      <c r="AU234" s="259">
        <v>1</v>
      </c>
      <c r="AV234" s="135">
        <v>0</v>
      </c>
      <c r="AW234" s="135">
        <v>0</v>
      </c>
      <c r="AX234" s="284">
        <f t="shared" si="277"/>
        <v>0</v>
      </c>
      <c r="AY234" s="393">
        <f t="shared" si="225"/>
        <v>0</v>
      </c>
      <c r="AZ234" s="394">
        <f t="shared" si="226"/>
        <v>0</v>
      </c>
      <c r="BA234" s="394">
        <f t="shared" si="227"/>
        <v>0</v>
      </c>
      <c r="BB234" s="405">
        <f t="shared" si="228"/>
        <v>0</v>
      </c>
      <c r="BC234" s="465">
        <f t="shared" si="229"/>
        <v>3</v>
      </c>
      <c r="BD234" s="466">
        <f t="shared" si="230"/>
        <v>0</v>
      </c>
      <c r="BE234" s="466">
        <f t="shared" si="231"/>
        <v>0</v>
      </c>
      <c r="BF234" s="471">
        <f t="shared" si="244"/>
        <v>0</v>
      </c>
    </row>
    <row r="235" spans="2:58" s="119" customFormat="1" ht="14.1" customHeight="1" outlineLevel="1">
      <c r="B235" s="356" t="s">
        <v>78</v>
      </c>
      <c r="C235" s="257">
        <f>SUM(C236:C237)</f>
        <v>0</v>
      </c>
      <c r="D235" s="245">
        <f>SUM(D236:D237)</f>
        <v>0</v>
      </c>
      <c r="E235" s="134">
        <f>SUM(E236:E237)</f>
        <v>0</v>
      </c>
      <c r="F235" s="258">
        <f t="shared" si="266"/>
        <v>0</v>
      </c>
      <c r="G235" s="257">
        <f>SUM(G236:G237)</f>
        <v>0</v>
      </c>
      <c r="H235" s="245">
        <f>SUM(H236:H237)</f>
        <v>0</v>
      </c>
      <c r="I235" s="134">
        <f>SUM(I236:I237)</f>
        <v>0</v>
      </c>
      <c r="J235" s="258">
        <f t="shared" si="267"/>
        <v>0</v>
      </c>
      <c r="K235" s="257">
        <f>SUM(K236:K237)</f>
        <v>0</v>
      </c>
      <c r="L235" s="245">
        <f>SUM(L236:L237)</f>
        <v>0</v>
      </c>
      <c r="M235" s="134">
        <f>SUM(M236:M237)</f>
        <v>0</v>
      </c>
      <c r="N235" s="258">
        <f t="shared" si="268"/>
        <v>0</v>
      </c>
      <c r="O235" s="257">
        <f>SUM(O236:O237)</f>
        <v>0</v>
      </c>
      <c r="P235" s="245">
        <f>SUM(P236:P237)</f>
        <v>0</v>
      </c>
      <c r="Q235" s="134">
        <f>SUM(Q236:Q237)</f>
        <v>0</v>
      </c>
      <c r="R235" s="258">
        <f t="shared" si="269"/>
        <v>0</v>
      </c>
      <c r="S235" s="257">
        <f>SUM(S236:S237)</f>
        <v>0</v>
      </c>
      <c r="T235" s="245">
        <f>SUM(T236:T237)</f>
        <v>0</v>
      </c>
      <c r="U235" s="134">
        <f>SUM(U236:U237)</f>
        <v>0</v>
      </c>
      <c r="V235" s="258">
        <f t="shared" si="270"/>
        <v>0</v>
      </c>
      <c r="W235" s="257">
        <f>SUM(W236:W237)</f>
        <v>0</v>
      </c>
      <c r="X235" s="245">
        <f>SUM(X236:X237)</f>
        <v>0</v>
      </c>
      <c r="Y235" s="134">
        <f>SUM(Y236:Y237)</f>
        <v>0</v>
      </c>
      <c r="Z235" s="258">
        <f t="shared" si="271"/>
        <v>0</v>
      </c>
      <c r="AA235" s="257">
        <f>SUM(AA236:AA237)</f>
        <v>0</v>
      </c>
      <c r="AB235" s="245">
        <f>SUM(AB236:AB237)</f>
        <v>0</v>
      </c>
      <c r="AC235" s="134">
        <f>SUM(AC236:AC237)</f>
        <v>0</v>
      </c>
      <c r="AD235" s="258">
        <f t="shared" si="272"/>
        <v>0</v>
      </c>
      <c r="AE235" s="257">
        <f>SUM(AE236:AE237)</f>
        <v>0</v>
      </c>
      <c r="AF235" s="245">
        <f>SUM(AF236:AF237)</f>
        <v>0</v>
      </c>
      <c r="AG235" s="134">
        <f>SUM(AG236:AG237)</f>
        <v>0</v>
      </c>
      <c r="AH235" s="258">
        <f t="shared" si="273"/>
        <v>0</v>
      </c>
      <c r="AI235" s="257">
        <f>SUM(AI236:AI237)</f>
        <v>0</v>
      </c>
      <c r="AJ235" s="245">
        <f>SUM(AJ236:AJ237)</f>
        <v>0</v>
      </c>
      <c r="AK235" s="134">
        <f>SUM(AK236:AK237)</f>
        <v>0</v>
      </c>
      <c r="AL235" s="258">
        <f t="shared" si="274"/>
        <v>0</v>
      </c>
      <c r="AM235" s="257">
        <f>SUM(AM236:AM237)</f>
        <v>0</v>
      </c>
      <c r="AN235" s="245">
        <f>SUM(AN236:AN237)</f>
        <v>0</v>
      </c>
      <c r="AO235" s="134">
        <f>SUM(AO236:AO237)</f>
        <v>0</v>
      </c>
      <c r="AP235" s="258">
        <f t="shared" si="275"/>
        <v>0</v>
      </c>
      <c r="AQ235" s="257">
        <f>SUM(AQ236:AQ237)</f>
        <v>0</v>
      </c>
      <c r="AR235" s="134">
        <f>SUM(AR236:AR237)</f>
        <v>0</v>
      </c>
      <c r="AS235" s="134">
        <f>SUM(AS236:AS237)</f>
        <v>0</v>
      </c>
      <c r="AT235" s="258">
        <f t="shared" si="276"/>
        <v>0</v>
      </c>
      <c r="AU235" s="257">
        <f>SUM(AU236:AU237)</f>
        <v>0</v>
      </c>
      <c r="AV235" s="134">
        <f>SUM(AV236:AV237)</f>
        <v>0</v>
      </c>
      <c r="AW235" s="134">
        <f>SUM(AW236:AW237)</f>
        <v>0</v>
      </c>
      <c r="AX235" s="280">
        <f t="shared" si="277"/>
        <v>0</v>
      </c>
      <c r="AY235" s="391">
        <f t="shared" si="225"/>
        <v>0</v>
      </c>
      <c r="AZ235" s="392">
        <f t="shared" si="226"/>
        <v>0</v>
      </c>
      <c r="BA235" s="392">
        <f t="shared" si="227"/>
        <v>0</v>
      </c>
      <c r="BB235" s="402">
        <f t="shared" si="228"/>
        <v>0</v>
      </c>
      <c r="BC235" s="462">
        <f t="shared" si="229"/>
        <v>0</v>
      </c>
      <c r="BD235" s="463">
        <f t="shared" si="230"/>
        <v>0</v>
      </c>
      <c r="BE235" s="463">
        <f t="shared" si="231"/>
        <v>0</v>
      </c>
      <c r="BF235" s="464">
        <f t="shared" si="244"/>
        <v>0</v>
      </c>
    </row>
    <row r="236" spans="2:58" ht="14.1" customHeight="1" outlineLevel="1">
      <c r="B236" s="357" t="s">
        <v>177</v>
      </c>
      <c r="C236" s="259">
        <v>0</v>
      </c>
      <c r="D236" s="249"/>
      <c r="E236" s="83"/>
      <c r="F236" s="266">
        <f t="shared" si="266"/>
        <v>0</v>
      </c>
      <c r="G236" s="259">
        <v>0</v>
      </c>
      <c r="H236" s="249"/>
      <c r="I236" s="83"/>
      <c r="J236" s="266">
        <f t="shared" si="267"/>
        <v>0</v>
      </c>
      <c r="K236" s="259">
        <v>0</v>
      </c>
      <c r="L236" s="249"/>
      <c r="M236" s="83"/>
      <c r="N236" s="266">
        <f t="shared" si="268"/>
        <v>0</v>
      </c>
      <c r="O236" s="259">
        <v>0</v>
      </c>
      <c r="P236" s="249"/>
      <c r="Q236" s="83"/>
      <c r="R236" s="266">
        <f t="shared" si="269"/>
        <v>0</v>
      </c>
      <c r="S236" s="259">
        <v>0</v>
      </c>
      <c r="T236" s="249"/>
      <c r="U236" s="83"/>
      <c r="V236" s="266">
        <f t="shared" si="270"/>
        <v>0</v>
      </c>
      <c r="W236" s="259">
        <v>0</v>
      </c>
      <c r="X236" s="249"/>
      <c r="Y236" s="83"/>
      <c r="Z236" s="266">
        <f t="shared" si="271"/>
        <v>0</v>
      </c>
      <c r="AA236" s="259">
        <v>0</v>
      </c>
      <c r="AB236" s="249"/>
      <c r="AC236" s="83"/>
      <c r="AD236" s="266">
        <f t="shared" si="272"/>
        <v>0</v>
      </c>
      <c r="AE236" s="259">
        <v>0</v>
      </c>
      <c r="AF236" s="249"/>
      <c r="AG236" s="83"/>
      <c r="AH236" s="266">
        <f t="shared" si="273"/>
        <v>0</v>
      </c>
      <c r="AI236" s="259">
        <v>0</v>
      </c>
      <c r="AJ236" s="249"/>
      <c r="AK236" s="83"/>
      <c r="AL236" s="266">
        <f t="shared" si="274"/>
        <v>0</v>
      </c>
      <c r="AM236" s="259">
        <v>0</v>
      </c>
      <c r="AN236" s="249"/>
      <c r="AO236" s="83"/>
      <c r="AP236" s="266">
        <f t="shared" si="275"/>
        <v>0</v>
      </c>
      <c r="AQ236" s="259">
        <v>0</v>
      </c>
      <c r="AR236" s="135"/>
      <c r="AS236" s="135"/>
      <c r="AT236" s="266">
        <f t="shared" si="276"/>
        <v>0</v>
      </c>
      <c r="AU236" s="259">
        <v>0</v>
      </c>
      <c r="AV236" s="135">
        <v>0</v>
      </c>
      <c r="AW236" s="135">
        <v>0</v>
      </c>
      <c r="AX236" s="284">
        <f t="shared" si="277"/>
        <v>0</v>
      </c>
      <c r="AY236" s="393">
        <f t="shared" si="225"/>
        <v>0</v>
      </c>
      <c r="AZ236" s="394">
        <f t="shared" si="226"/>
        <v>0</v>
      </c>
      <c r="BA236" s="394">
        <f t="shared" si="227"/>
        <v>0</v>
      </c>
      <c r="BB236" s="405">
        <f t="shared" si="228"/>
        <v>0</v>
      </c>
      <c r="BC236" s="465">
        <f t="shared" si="229"/>
        <v>0</v>
      </c>
      <c r="BD236" s="466">
        <f t="shared" si="230"/>
        <v>0</v>
      </c>
      <c r="BE236" s="466">
        <f t="shared" si="231"/>
        <v>0</v>
      </c>
      <c r="BF236" s="471">
        <f t="shared" si="244"/>
        <v>0</v>
      </c>
    </row>
    <row r="237" spans="2:58" ht="14.1" customHeight="1" outlineLevel="1">
      <c r="B237" s="357" t="s">
        <v>128</v>
      </c>
      <c r="C237" s="259">
        <v>0</v>
      </c>
      <c r="D237" s="249"/>
      <c r="E237" s="83"/>
      <c r="F237" s="266">
        <f t="shared" si="266"/>
        <v>0</v>
      </c>
      <c r="G237" s="259">
        <v>0</v>
      </c>
      <c r="H237" s="249"/>
      <c r="I237" s="83"/>
      <c r="J237" s="266">
        <f t="shared" si="267"/>
        <v>0</v>
      </c>
      <c r="K237" s="259">
        <v>0</v>
      </c>
      <c r="L237" s="249"/>
      <c r="M237" s="83"/>
      <c r="N237" s="266">
        <f t="shared" si="268"/>
        <v>0</v>
      </c>
      <c r="O237" s="259">
        <v>0</v>
      </c>
      <c r="P237" s="249"/>
      <c r="Q237" s="83"/>
      <c r="R237" s="266">
        <f t="shared" si="269"/>
        <v>0</v>
      </c>
      <c r="S237" s="259">
        <v>0</v>
      </c>
      <c r="T237" s="249"/>
      <c r="U237" s="83"/>
      <c r="V237" s="266">
        <f t="shared" si="270"/>
        <v>0</v>
      </c>
      <c r="W237" s="259">
        <v>0</v>
      </c>
      <c r="X237" s="249"/>
      <c r="Y237" s="83"/>
      <c r="Z237" s="266">
        <f t="shared" si="271"/>
        <v>0</v>
      </c>
      <c r="AA237" s="259">
        <v>0</v>
      </c>
      <c r="AB237" s="249"/>
      <c r="AC237" s="83"/>
      <c r="AD237" s="266">
        <f t="shared" si="272"/>
        <v>0</v>
      </c>
      <c r="AE237" s="259">
        <v>0</v>
      </c>
      <c r="AF237" s="249"/>
      <c r="AG237" s="83"/>
      <c r="AH237" s="266">
        <f t="shared" si="273"/>
        <v>0</v>
      </c>
      <c r="AI237" s="259">
        <v>0</v>
      </c>
      <c r="AJ237" s="249"/>
      <c r="AK237" s="83"/>
      <c r="AL237" s="266">
        <f t="shared" si="274"/>
        <v>0</v>
      </c>
      <c r="AM237" s="259">
        <v>0</v>
      </c>
      <c r="AN237" s="249"/>
      <c r="AO237" s="83"/>
      <c r="AP237" s="266">
        <f t="shared" si="275"/>
        <v>0</v>
      </c>
      <c r="AQ237" s="259">
        <v>0</v>
      </c>
      <c r="AR237" s="135"/>
      <c r="AS237" s="135"/>
      <c r="AT237" s="266">
        <f t="shared" si="276"/>
        <v>0</v>
      </c>
      <c r="AU237" s="259">
        <v>0</v>
      </c>
      <c r="AV237" s="135">
        <v>0</v>
      </c>
      <c r="AW237" s="135">
        <v>0</v>
      </c>
      <c r="AX237" s="284">
        <f t="shared" si="277"/>
        <v>0</v>
      </c>
      <c r="AY237" s="393">
        <f t="shared" si="225"/>
        <v>0</v>
      </c>
      <c r="AZ237" s="394">
        <f t="shared" si="226"/>
        <v>0</v>
      </c>
      <c r="BA237" s="394">
        <f t="shared" si="227"/>
        <v>0</v>
      </c>
      <c r="BB237" s="405">
        <f t="shared" si="228"/>
        <v>0</v>
      </c>
      <c r="BC237" s="465">
        <f t="shared" si="229"/>
        <v>0</v>
      </c>
      <c r="BD237" s="466">
        <f t="shared" si="230"/>
        <v>0</v>
      </c>
      <c r="BE237" s="466">
        <f t="shared" si="231"/>
        <v>0</v>
      </c>
      <c r="BF237" s="471">
        <f t="shared" si="244"/>
        <v>0</v>
      </c>
    </row>
    <row r="238" spans="2:58" s="119" customFormat="1" ht="14.1" customHeight="1" outlineLevel="1">
      <c r="B238" s="356" t="s">
        <v>77</v>
      </c>
      <c r="C238" s="257">
        <f>SUM(C239:C241)</f>
        <v>0</v>
      </c>
      <c r="D238" s="245">
        <f>SUM(D239:D241)</f>
        <v>0</v>
      </c>
      <c r="E238" s="134">
        <f>SUM(E239:E241)</f>
        <v>0</v>
      </c>
      <c r="F238" s="258">
        <f t="shared" si="266"/>
        <v>0</v>
      </c>
      <c r="G238" s="257">
        <f>SUM(G239:G241)</f>
        <v>0</v>
      </c>
      <c r="H238" s="245">
        <f>SUM(H239:H241)</f>
        <v>0</v>
      </c>
      <c r="I238" s="134">
        <f>SUM(I239:I241)</f>
        <v>0</v>
      </c>
      <c r="J238" s="258">
        <f t="shared" si="267"/>
        <v>0</v>
      </c>
      <c r="K238" s="257">
        <f>SUM(K239:K241)</f>
        <v>0</v>
      </c>
      <c r="L238" s="245">
        <f>SUM(L239:L241)</f>
        <v>0</v>
      </c>
      <c r="M238" s="134">
        <f>SUM(M239:M241)</f>
        <v>0</v>
      </c>
      <c r="N238" s="258">
        <f t="shared" si="268"/>
        <v>0</v>
      </c>
      <c r="O238" s="257">
        <f>SUM(O239:O241)</f>
        <v>0</v>
      </c>
      <c r="P238" s="245">
        <f>SUM(P239:P241)</f>
        <v>0</v>
      </c>
      <c r="Q238" s="134">
        <f>SUM(Q239:Q241)</f>
        <v>0</v>
      </c>
      <c r="R238" s="258">
        <f t="shared" si="269"/>
        <v>0</v>
      </c>
      <c r="S238" s="257">
        <f>SUM(S239:S241)</f>
        <v>0</v>
      </c>
      <c r="T238" s="245">
        <f>SUM(T239:T241)</f>
        <v>0</v>
      </c>
      <c r="U238" s="134">
        <f>SUM(U239:U241)</f>
        <v>0</v>
      </c>
      <c r="V238" s="258">
        <f t="shared" si="270"/>
        <v>0</v>
      </c>
      <c r="W238" s="257">
        <f>SUM(W239:W241)</f>
        <v>0</v>
      </c>
      <c r="X238" s="245">
        <f>SUM(X239:X241)</f>
        <v>0</v>
      </c>
      <c r="Y238" s="134">
        <f>SUM(Y239:Y241)</f>
        <v>0</v>
      </c>
      <c r="Z238" s="258">
        <f t="shared" si="271"/>
        <v>0</v>
      </c>
      <c r="AA238" s="257">
        <f>SUM(AA239:AA241)</f>
        <v>0</v>
      </c>
      <c r="AB238" s="245">
        <f>SUM(AB239:AB241)</f>
        <v>0</v>
      </c>
      <c r="AC238" s="134">
        <f>SUM(AC239:AC241)</f>
        <v>0</v>
      </c>
      <c r="AD238" s="258">
        <f t="shared" si="272"/>
        <v>0</v>
      </c>
      <c r="AE238" s="257">
        <f>SUM(AE239:AE241)</f>
        <v>0</v>
      </c>
      <c r="AF238" s="245">
        <f>SUM(AF239:AF241)</f>
        <v>0</v>
      </c>
      <c r="AG238" s="134">
        <f>SUM(AG239:AG241)</f>
        <v>0</v>
      </c>
      <c r="AH238" s="258">
        <f t="shared" si="273"/>
        <v>0</v>
      </c>
      <c r="AI238" s="257">
        <f>SUM(AI239:AI241)</f>
        <v>0</v>
      </c>
      <c r="AJ238" s="245">
        <f>SUM(AJ239:AJ241)</f>
        <v>0</v>
      </c>
      <c r="AK238" s="134">
        <f>SUM(AK239:AK241)</f>
        <v>0</v>
      </c>
      <c r="AL238" s="258">
        <f t="shared" si="274"/>
        <v>0</v>
      </c>
      <c r="AM238" s="257">
        <f>SUM(AM239:AM241)</f>
        <v>3</v>
      </c>
      <c r="AN238" s="245">
        <f>SUM(AN239:AN241)</f>
        <v>0</v>
      </c>
      <c r="AO238" s="134">
        <f>SUM(AO239:AO241)</f>
        <v>0</v>
      </c>
      <c r="AP238" s="258">
        <f t="shared" si="275"/>
        <v>0</v>
      </c>
      <c r="AQ238" s="257">
        <f>SUM(AQ239:AQ241)</f>
        <v>3</v>
      </c>
      <c r="AR238" s="134">
        <f>SUM(AR239:AR241)</f>
        <v>1</v>
      </c>
      <c r="AS238" s="134">
        <f>SUM(AS239:AS241)</f>
        <v>8.5</v>
      </c>
      <c r="AT238" s="258">
        <f t="shared" si="276"/>
        <v>8.5</v>
      </c>
      <c r="AU238" s="257">
        <f>SUM(AU239:AU241)</f>
        <v>3</v>
      </c>
      <c r="AV238" s="134">
        <f>SUM(AV239:AV241)</f>
        <v>0</v>
      </c>
      <c r="AW238" s="134">
        <f>SUM(AW239:AW241)</f>
        <v>0</v>
      </c>
      <c r="AX238" s="280">
        <f t="shared" si="277"/>
        <v>0</v>
      </c>
      <c r="AY238" s="391">
        <f t="shared" si="225"/>
        <v>0</v>
      </c>
      <c r="AZ238" s="392">
        <f t="shared" si="226"/>
        <v>0</v>
      </c>
      <c r="BA238" s="392">
        <f t="shared" si="227"/>
        <v>0</v>
      </c>
      <c r="BB238" s="402">
        <f t="shared" si="228"/>
        <v>0</v>
      </c>
      <c r="BC238" s="462">
        <f t="shared" si="229"/>
        <v>9</v>
      </c>
      <c r="BD238" s="463">
        <f t="shared" si="230"/>
        <v>1</v>
      </c>
      <c r="BE238" s="463">
        <f t="shared" si="231"/>
        <v>8.5</v>
      </c>
      <c r="BF238" s="464">
        <f t="shared" si="244"/>
        <v>8.5</v>
      </c>
    </row>
    <row r="239" spans="2:58" ht="14.1" customHeight="1" outlineLevel="1">
      <c r="B239" s="357" t="s">
        <v>76</v>
      </c>
      <c r="C239" s="259"/>
      <c r="D239" s="249"/>
      <c r="E239" s="83"/>
      <c r="F239" s="266">
        <f t="shared" si="266"/>
        <v>0</v>
      </c>
      <c r="G239" s="259"/>
      <c r="H239" s="249"/>
      <c r="I239" s="83"/>
      <c r="J239" s="266">
        <f t="shared" si="267"/>
        <v>0</v>
      </c>
      <c r="K239" s="259"/>
      <c r="L239" s="249"/>
      <c r="M239" s="83"/>
      <c r="N239" s="266">
        <f t="shared" si="268"/>
        <v>0</v>
      </c>
      <c r="O239" s="259"/>
      <c r="P239" s="249"/>
      <c r="Q239" s="83"/>
      <c r="R239" s="266">
        <f t="shared" si="269"/>
        <v>0</v>
      </c>
      <c r="S239" s="259"/>
      <c r="T239" s="249"/>
      <c r="U239" s="83"/>
      <c r="V239" s="266">
        <f t="shared" si="270"/>
        <v>0</v>
      </c>
      <c r="W239" s="259"/>
      <c r="X239" s="249"/>
      <c r="Y239" s="83"/>
      <c r="Z239" s="266">
        <f t="shared" si="271"/>
        <v>0</v>
      </c>
      <c r="AA239" s="259"/>
      <c r="AB239" s="249"/>
      <c r="AC239" s="83"/>
      <c r="AD239" s="266">
        <f t="shared" si="272"/>
        <v>0</v>
      </c>
      <c r="AE239" s="259"/>
      <c r="AF239" s="249"/>
      <c r="AG239" s="83"/>
      <c r="AH239" s="266">
        <f t="shared" si="273"/>
        <v>0</v>
      </c>
      <c r="AI239" s="259"/>
      <c r="AJ239" s="249"/>
      <c r="AK239" s="83"/>
      <c r="AL239" s="266">
        <f t="shared" si="274"/>
        <v>0</v>
      </c>
      <c r="AM239" s="259">
        <v>1</v>
      </c>
      <c r="AN239" s="249"/>
      <c r="AO239" s="83"/>
      <c r="AP239" s="266">
        <f t="shared" si="275"/>
        <v>0</v>
      </c>
      <c r="AQ239" s="259">
        <v>1</v>
      </c>
      <c r="AR239" s="135"/>
      <c r="AS239" s="135"/>
      <c r="AT239" s="266">
        <f t="shared" si="276"/>
        <v>0</v>
      </c>
      <c r="AU239" s="259">
        <v>1</v>
      </c>
      <c r="AV239" s="135">
        <v>0</v>
      </c>
      <c r="AW239" s="135">
        <v>0</v>
      </c>
      <c r="AX239" s="284">
        <f t="shared" si="277"/>
        <v>0</v>
      </c>
      <c r="AY239" s="393">
        <f t="shared" si="225"/>
        <v>0</v>
      </c>
      <c r="AZ239" s="394">
        <f t="shared" si="226"/>
        <v>0</v>
      </c>
      <c r="BA239" s="394">
        <f t="shared" si="227"/>
        <v>0</v>
      </c>
      <c r="BB239" s="405">
        <f t="shared" si="228"/>
        <v>0</v>
      </c>
      <c r="BC239" s="465">
        <f t="shared" si="229"/>
        <v>3</v>
      </c>
      <c r="BD239" s="466">
        <f t="shared" si="230"/>
        <v>0</v>
      </c>
      <c r="BE239" s="466">
        <f t="shared" si="231"/>
        <v>0</v>
      </c>
      <c r="BF239" s="471">
        <f t="shared" si="244"/>
        <v>0</v>
      </c>
    </row>
    <row r="240" spans="2:58" ht="14.1" customHeight="1" outlineLevel="1">
      <c r="B240" s="357" t="s">
        <v>74</v>
      </c>
      <c r="C240" s="259"/>
      <c r="D240" s="249"/>
      <c r="E240" s="83"/>
      <c r="F240" s="266">
        <f t="shared" si="266"/>
        <v>0</v>
      </c>
      <c r="G240" s="259"/>
      <c r="H240" s="249"/>
      <c r="I240" s="83"/>
      <c r="J240" s="266">
        <f t="shared" si="267"/>
        <v>0</v>
      </c>
      <c r="K240" s="259"/>
      <c r="L240" s="249"/>
      <c r="M240" s="83"/>
      <c r="N240" s="266">
        <f t="shared" si="268"/>
        <v>0</v>
      </c>
      <c r="O240" s="259"/>
      <c r="P240" s="249"/>
      <c r="Q240" s="83"/>
      <c r="R240" s="266">
        <f t="shared" si="269"/>
        <v>0</v>
      </c>
      <c r="S240" s="259"/>
      <c r="T240" s="249"/>
      <c r="U240" s="83"/>
      <c r="V240" s="266">
        <f t="shared" si="270"/>
        <v>0</v>
      </c>
      <c r="W240" s="259"/>
      <c r="X240" s="249"/>
      <c r="Y240" s="83"/>
      <c r="Z240" s="266">
        <f t="shared" si="271"/>
        <v>0</v>
      </c>
      <c r="AA240" s="259"/>
      <c r="AB240" s="249"/>
      <c r="AC240" s="83"/>
      <c r="AD240" s="266">
        <f t="shared" si="272"/>
        <v>0</v>
      </c>
      <c r="AE240" s="259"/>
      <c r="AF240" s="249"/>
      <c r="AG240" s="83"/>
      <c r="AH240" s="266">
        <f t="shared" si="273"/>
        <v>0</v>
      </c>
      <c r="AI240" s="259"/>
      <c r="AJ240" s="249"/>
      <c r="AK240" s="83"/>
      <c r="AL240" s="266">
        <f t="shared" si="274"/>
        <v>0</v>
      </c>
      <c r="AM240" s="259">
        <v>1</v>
      </c>
      <c r="AN240" s="249"/>
      <c r="AO240" s="83"/>
      <c r="AP240" s="266">
        <f t="shared" si="275"/>
        <v>0</v>
      </c>
      <c r="AQ240" s="259">
        <v>1</v>
      </c>
      <c r="AR240" s="135"/>
      <c r="AS240" s="135"/>
      <c r="AT240" s="266">
        <f t="shared" si="276"/>
        <v>0</v>
      </c>
      <c r="AU240" s="259">
        <v>1</v>
      </c>
      <c r="AV240" s="135">
        <v>0</v>
      </c>
      <c r="AW240" s="135">
        <v>0</v>
      </c>
      <c r="AX240" s="284">
        <f t="shared" si="277"/>
        <v>0</v>
      </c>
      <c r="AY240" s="393">
        <f t="shared" si="225"/>
        <v>0</v>
      </c>
      <c r="AZ240" s="394">
        <f t="shared" si="226"/>
        <v>0</v>
      </c>
      <c r="BA240" s="394">
        <f t="shared" si="227"/>
        <v>0</v>
      </c>
      <c r="BB240" s="405">
        <f t="shared" si="228"/>
        <v>0</v>
      </c>
      <c r="BC240" s="465">
        <f t="shared" si="229"/>
        <v>3</v>
      </c>
      <c r="BD240" s="466">
        <f t="shared" si="230"/>
        <v>0</v>
      </c>
      <c r="BE240" s="466">
        <f t="shared" si="231"/>
        <v>0</v>
      </c>
      <c r="BF240" s="471">
        <f t="shared" si="244"/>
        <v>0</v>
      </c>
    </row>
    <row r="241" spans="2:58" ht="14.1" customHeight="1" outlineLevel="1">
      <c r="B241" s="357" t="s">
        <v>75</v>
      </c>
      <c r="C241" s="259"/>
      <c r="D241" s="249"/>
      <c r="E241" s="83"/>
      <c r="F241" s="266">
        <f t="shared" si="266"/>
        <v>0</v>
      </c>
      <c r="G241" s="259"/>
      <c r="H241" s="249"/>
      <c r="I241" s="83"/>
      <c r="J241" s="266">
        <f t="shared" si="267"/>
        <v>0</v>
      </c>
      <c r="K241" s="259"/>
      <c r="L241" s="249"/>
      <c r="M241" s="83"/>
      <c r="N241" s="266">
        <f t="shared" si="268"/>
        <v>0</v>
      </c>
      <c r="O241" s="259"/>
      <c r="P241" s="249"/>
      <c r="Q241" s="83"/>
      <c r="R241" s="266">
        <f t="shared" si="269"/>
        <v>0</v>
      </c>
      <c r="S241" s="259"/>
      <c r="T241" s="249"/>
      <c r="U241" s="83"/>
      <c r="V241" s="266">
        <f t="shared" si="270"/>
        <v>0</v>
      </c>
      <c r="W241" s="259"/>
      <c r="X241" s="249"/>
      <c r="Y241" s="83"/>
      <c r="Z241" s="266">
        <f t="shared" si="271"/>
        <v>0</v>
      </c>
      <c r="AA241" s="259"/>
      <c r="AB241" s="249"/>
      <c r="AC241" s="83"/>
      <c r="AD241" s="266">
        <f t="shared" si="272"/>
        <v>0</v>
      </c>
      <c r="AE241" s="259"/>
      <c r="AF241" s="249"/>
      <c r="AG241" s="83"/>
      <c r="AH241" s="266">
        <f t="shared" si="273"/>
        <v>0</v>
      </c>
      <c r="AI241" s="259"/>
      <c r="AJ241" s="249"/>
      <c r="AK241" s="83"/>
      <c r="AL241" s="266">
        <f t="shared" si="274"/>
        <v>0</v>
      </c>
      <c r="AM241" s="259">
        <v>1</v>
      </c>
      <c r="AN241" s="249"/>
      <c r="AO241" s="83"/>
      <c r="AP241" s="266">
        <f t="shared" si="275"/>
        <v>0</v>
      </c>
      <c r="AQ241" s="259">
        <v>1</v>
      </c>
      <c r="AR241" s="135">
        <v>1</v>
      </c>
      <c r="AS241" s="135">
        <v>8.5</v>
      </c>
      <c r="AT241" s="266">
        <f t="shared" si="276"/>
        <v>8.5</v>
      </c>
      <c r="AU241" s="259">
        <v>1</v>
      </c>
      <c r="AV241" s="135">
        <v>0</v>
      </c>
      <c r="AW241" s="135">
        <v>0</v>
      </c>
      <c r="AX241" s="284">
        <f t="shared" si="277"/>
        <v>0</v>
      </c>
      <c r="AY241" s="393">
        <f t="shared" ref="AY241:AY304" si="279">SUM(C241,G241,K241)</f>
        <v>0</v>
      </c>
      <c r="AZ241" s="394">
        <f t="shared" ref="AZ241:AZ304" si="280">SUM(D241,H241,L241)</f>
        <v>0</v>
      </c>
      <c r="BA241" s="394">
        <f t="shared" ref="BA241:BA304" si="281">SUM(E241,I241,M241)</f>
        <v>0</v>
      </c>
      <c r="BB241" s="405">
        <f t="shared" ref="BB241:BB304" si="282">IFERROR(BA241/AZ241,0)</f>
        <v>0</v>
      </c>
      <c r="BC241" s="465">
        <f t="shared" ref="BC241:BC242" si="283">SUM(C241,G241,K241,O241,S241,W241,AA241,AE241,AI241,AM241,AQ241,AU241)</f>
        <v>3</v>
      </c>
      <c r="BD241" s="466">
        <f t="shared" ref="BD241:BD242" si="284">SUM(D241,H241,L241,P241,T241,X241,AB241,AF241,AJ241,AN241,AR241,AV241)</f>
        <v>1</v>
      </c>
      <c r="BE241" s="466">
        <f t="shared" ref="BE241:BE242" si="285">SUM(E241,I241,M241,Q241,U241,Y241,AC241,AG241,AK241,AO241,AS241,AW241)</f>
        <v>8.5</v>
      </c>
      <c r="BF241" s="471">
        <f t="shared" si="244"/>
        <v>8.5</v>
      </c>
    </row>
    <row r="242" spans="2:58" s="119" customFormat="1" ht="14.1" customHeight="1" outlineLevel="1">
      <c r="B242" s="356" t="s">
        <v>73</v>
      </c>
      <c r="C242" s="259">
        <v>0</v>
      </c>
      <c r="D242" s="245"/>
      <c r="E242" s="134"/>
      <c r="F242" s="258">
        <f t="shared" si="266"/>
        <v>0</v>
      </c>
      <c r="G242" s="259">
        <v>0</v>
      </c>
      <c r="H242" s="245"/>
      <c r="I242" s="134"/>
      <c r="J242" s="258">
        <f t="shared" si="267"/>
        <v>0</v>
      </c>
      <c r="K242" s="259">
        <v>0</v>
      </c>
      <c r="L242" s="245"/>
      <c r="M242" s="134"/>
      <c r="N242" s="258">
        <f t="shared" si="268"/>
        <v>0</v>
      </c>
      <c r="O242" s="259">
        <v>0</v>
      </c>
      <c r="P242" s="245"/>
      <c r="Q242" s="134"/>
      <c r="R242" s="258">
        <f t="shared" si="269"/>
        <v>0</v>
      </c>
      <c r="S242" s="259">
        <v>0</v>
      </c>
      <c r="T242" s="245"/>
      <c r="U242" s="134"/>
      <c r="V242" s="258">
        <f t="shared" si="270"/>
        <v>0</v>
      </c>
      <c r="W242" s="259">
        <v>0</v>
      </c>
      <c r="X242" s="245"/>
      <c r="Y242" s="134"/>
      <c r="Z242" s="258">
        <f t="shared" si="271"/>
        <v>0</v>
      </c>
      <c r="AA242" s="259">
        <v>0</v>
      </c>
      <c r="AB242" s="245"/>
      <c r="AC242" s="134"/>
      <c r="AD242" s="258">
        <f t="shared" si="272"/>
        <v>0</v>
      </c>
      <c r="AE242" s="259">
        <v>0</v>
      </c>
      <c r="AF242" s="245"/>
      <c r="AG242" s="134"/>
      <c r="AH242" s="258">
        <f t="shared" si="273"/>
        <v>0</v>
      </c>
      <c r="AI242" s="259">
        <v>0</v>
      </c>
      <c r="AJ242" s="245"/>
      <c r="AK242" s="134"/>
      <c r="AL242" s="258">
        <f t="shared" si="274"/>
        <v>0</v>
      </c>
      <c r="AM242" s="326">
        <v>0</v>
      </c>
      <c r="AN242" s="245"/>
      <c r="AO242" s="134"/>
      <c r="AP242" s="258">
        <f t="shared" si="275"/>
        <v>0</v>
      </c>
      <c r="AQ242" s="326">
        <v>0</v>
      </c>
      <c r="AR242" s="134"/>
      <c r="AS242" s="134"/>
      <c r="AT242" s="258">
        <f t="shared" si="276"/>
        <v>0</v>
      </c>
      <c r="AU242" s="257">
        <v>0</v>
      </c>
      <c r="AV242" s="134">
        <v>0</v>
      </c>
      <c r="AW242" s="134">
        <v>0</v>
      </c>
      <c r="AX242" s="280">
        <f t="shared" si="277"/>
        <v>0</v>
      </c>
      <c r="AY242" s="391">
        <f t="shared" si="279"/>
        <v>0</v>
      </c>
      <c r="AZ242" s="392">
        <f t="shared" si="280"/>
        <v>0</v>
      </c>
      <c r="BA242" s="392">
        <f t="shared" si="281"/>
        <v>0</v>
      </c>
      <c r="BB242" s="402">
        <f t="shared" si="282"/>
        <v>0</v>
      </c>
      <c r="BC242" s="462">
        <f t="shared" si="283"/>
        <v>0</v>
      </c>
      <c r="BD242" s="463">
        <f t="shared" si="284"/>
        <v>0</v>
      </c>
      <c r="BE242" s="463">
        <f t="shared" si="285"/>
        <v>0</v>
      </c>
      <c r="BF242" s="464">
        <f t="shared" ref="BF242:BF306" si="286">IFERROR(BE242/BD242,0)</f>
        <v>0</v>
      </c>
    </row>
    <row r="243" spans="2:58" s="119" customFormat="1" ht="14.1" customHeight="1" outlineLevel="1">
      <c r="B243" s="356" t="s">
        <v>127</v>
      </c>
      <c r="C243" s="259"/>
      <c r="D243" s="245"/>
      <c r="E243" s="134"/>
      <c r="F243" s="258"/>
      <c r="G243" s="259"/>
      <c r="H243" s="245"/>
      <c r="I243" s="134"/>
      <c r="J243" s="258"/>
      <c r="K243" s="259"/>
      <c r="L243" s="245"/>
      <c r="M243" s="134"/>
      <c r="N243" s="258"/>
      <c r="O243" s="259"/>
      <c r="P243" s="245"/>
      <c r="Q243" s="134"/>
      <c r="R243" s="258"/>
      <c r="S243" s="259"/>
      <c r="T243" s="245"/>
      <c r="U243" s="134"/>
      <c r="V243" s="258"/>
      <c r="W243" s="259"/>
      <c r="X243" s="245"/>
      <c r="Y243" s="134"/>
      <c r="Z243" s="258"/>
      <c r="AA243" s="259"/>
      <c r="AB243" s="245"/>
      <c r="AC243" s="134"/>
      <c r="AD243" s="258"/>
      <c r="AE243" s="259"/>
      <c r="AF243" s="245"/>
      <c r="AG243" s="134"/>
      <c r="AH243" s="258"/>
      <c r="AI243" s="259"/>
      <c r="AJ243" s="245"/>
      <c r="AK243" s="134"/>
      <c r="AL243" s="258"/>
      <c r="AM243" s="326">
        <v>0</v>
      </c>
      <c r="AN243" s="245"/>
      <c r="AO243" s="134"/>
      <c r="AP243" s="258">
        <f t="shared" ref="AP243" si="287">IFERROR(AO243/AN243,0)</f>
        <v>0</v>
      </c>
      <c r="AQ243" s="326">
        <v>0</v>
      </c>
      <c r="AR243" s="134"/>
      <c r="AS243" s="134"/>
      <c r="AT243" s="258">
        <f t="shared" ref="AT243" si="288">IFERROR(AS243/AR243,0)</f>
        <v>0</v>
      </c>
      <c r="AU243" s="257">
        <v>0</v>
      </c>
      <c r="AV243" s="134">
        <v>0</v>
      </c>
      <c r="AW243" s="134">
        <v>0</v>
      </c>
      <c r="AX243" s="280">
        <f t="shared" ref="AX243" si="289">IFERROR(AW243/AV243,0)</f>
        <v>0</v>
      </c>
      <c r="AY243" s="391">
        <f t="shared" si="279"/>
        <v>0</v>
      </c>
      <c r="AZ243" s="392">
        <f t="shared" si="280"/>
        <v>0</v>
      </c>
      <c r="BA243" s="392">
        <f t="shared" si="281"/>
        <v>0</v>
      </c>
      <c r="BB243" s="402">
        <f t="shared" si="282"/>
        <v>0</v>
      </c>
      <c r="BC243" s="462">
        <f t="shared" ref="BC243" si="290">SUM(C243,G243,K243,O243,S243,W243,AA243,AE243,AI243,AM243,AQ243,AU243)</f>
        <v>0</v>
      </c>
      <c r="BD243" s="463">
        <f t="shared" ref="BD243" si="291">SUM(D243,H243,L243,P243,T243,X243,AB243,AF243,AJ243,AN243,AR243,AV243)</f>
        <v>0</v>
      </c>
      <c r="BE243" s="463">
        <f t="shared" ref="BE243" si="292">SUM(E243,I243,M243,Q243,U243,Y243,AC243,AG243,AK243,AO243,AS243,AW243)</f>
        <v>0</v>
      </c>
      <c r="BF243" s="464">
        <f t="shared" ref="BF243" si="293">IFERROR(BE243/BD243,0)</f>
        <v>0</v>
      </c>
    </row>
    <row r="244" spans="2:58" s="119" customFormat="1" ht="14.1" customHeight="1" outlineLevel="1">
      <c r="B244" s="356" t="s">
        <v>72</v>
      </c>
      <c r="C244" s="257">
        <f>SUM(C245:C247)</f>
        <v>0</v>
      </c>
      <c r="D244" s="245">
        <f>SUM(D245:D247)</f>
        <v>0</v>
      </c>
      <c r="E244" s="134">
        <f>SUM(E245:E247)</f>
        <v>0</v>
      </c>
      <c r="F244" s="258">
        <f t="shared" si="266"/>
        <v>0</v>
      </c>
      <c r="G244" s="257">
        <f>SUM(G245:G247)</f>
        <v>0</v>
      </c>
      <c r="H244" s="245">
        <f>SUM(H245:H247)</f>
        <v>0</v>
      </c>
      <c r="I244" s="134">
        <f>SUM(I245:I247)</f>
        <v>0</v>
      </c>
      <c r="J244" s="258">
        <f t="shared" si="267"/>
        <v>0</v>
      </c>
      <c r="K244" s="257">
        <f>SUM(K245:K247)</f>
        <v>0</v>
      </c>
      <c r="L244" s="245">
        <f>SUM(L245:L247)</f>
        <v>0</v>
      </c>
      <c r="M244" s="134">
        <f>SUM(M245:M247)</f>
        <v>0</v>
      </c>
      <c r="N244" s="258">
        <f t="shared" si="268"/>
        <v>0</v>
      </c>
      <c r="O244" s="257">
        <f>SUM(O245:O247)</f>
        <v>0</v>
      </c>
      <c r="P244" s="245">
        <f>SUM(P245:P247)</f>
        <v>0</v>
      </c>
      <c r="Q244" s="134">
        <f>SUM(Q245:Q247)</f>
        <v>0</v>
      </c>
      <c r="R244" s="258">
        <f t="shared" si="269"/>
        <v>0</v>
      </c>
      <c r="S244" s="257">
        <f>SUM(S245:S247)</f>
        <v>0</v>
      </c>
      <c r="T244" s="245">
        <f>SUM(T245:T247)</f>
        <v>0</v>
      </c>
      <c r="U244" s="134">
        <f>SUM(U245:U247)</f>
        <v>0</v>
      </c>
      <c r="V244" s="258">
        <f t="shared" si="270"/>
        <v>0</v>
      </c>
      <c r="W244" s="257">
        <f>SUM(W245:W247)</f>
        <v>0</v>
      </c>
      <c r="X244" s="245">
        <f>SUM(X245:X247)</f>
        <v>0</v>
      </c>
      <c r="Y244" s="134">
        <f>SUM(Y245:Y247)</f>
        <v>0</v>
      </c>
      <c r="Z244" s="258">
        <f t="shared" si="271"/>
        <v>0</v>
      </c>
      <c r="AA244" s="257">
        <f>SUM(AA245:AA247)</f>
        <v>0</v>
      </c>
      <c r="AB244" s="245">
        <f>SUM(AB245:AB247)</f>
        <v>0</v>
      </c>
      <c r="AC244" s="134">
        <f>SUM(AC245:AC247)</f>
        <v>0</v>
      </c>
      <c r="AD244" s="258">
        <f t="shared" si="272"/>
        <v>0</v>
      </c>
      <c r="AE244" s="257">
        <f>SUM(AE245:AE247)</f>
        <v>0</v>
      </c>
      <c r="AF244" s="245">
        <f>SUM(AF245:AF247)</f>
        <v>0</v>
      </c>
      <c r="AG244" s="134">
        <f>SUM(AG245:AG247)</f>
        <v>0</v>
      </c>
      <c r="AH244" s="258">
        <f t="shared" si="273"/>
        <v>0</v>
      </c>
      <c r="AI244" s="257">
        <f>SUM(AI245:AI247)</f>
        <v>0</v>
      </c>
      <c r="AJ244" s="245">
        <f>SUM(AJ245:AJ247)</f>
        <v>0</v>
      </c>
      <c r="AK244" s="134">
        <f>SUM(AK245:AK247)</f>
        <v>0</v>
      </c>
      <c r="AL244" s="258">
        <f t="shared" si="274"/>
        <v>0</v>
      </c>
      <c r="AM244" s="257">
        <f>SUM(AM245:AM247)</f>
        <v>3</v>
      </c>
      <c r="AN244" s="245">
        <f>SUM(AN245:AN247)</f>
        <v>0</v>
      </c>
      <c r="AO244" s="134">
        <f>SUM(AO245:AO247)</f>
        <v>0</v>
      </c>
      <c r="AP244" s="258">
        <f t="shared" si="275"/>
        <v>0</v>
      </c>
      <c r="AQ244" s="257">
        <f>SUM(AQ245:AQ247)</f>
        <v>3</v>
      </c>
      <c r="AR244" s="134">
        <f>SUM(AR245:AR247)</f>
        <v>0</v>
      </c>
      <c r="AS244" s="134">
        <f>SUM(AS245:AS247)</f>
        <v>0</v>
      </c>
      <c r="AT244" s="258">
        <f t="shared" si="276"/>
        <v>0</v>
      </c>
      <c r="AU244" s="257">
        <f>SUM(AU245:AU247)</f>
        <v>3</v>
      </c>
      <c r="AV244" s="134">
        <f>SUM(AV245:AV247)</f>
        <v>0</v>
      </c>
      <c r="AW244" s="134">
        <f>SUM(AW245:AW247)</f>
        <v>0</v>
      </c>
      <c r="AX244" s="280">
        <f t="shared" si="277"/>
        <v>0</v>
      </c>
      <c r="AY244" s="391">
        <f t="shared" si="279"/>
        <v>0</v>
      </c>
      <c r="AZ244" s="392">
        <f t="shared" si="280"/>
        <v>0</v>
      </c>
      <c r="BA244" s="392">
        <f t="shared" si="281"/>
        <v>0</v>
      </c>
      <c r="BB244" s="402">
        <f t="shared" si="282"/>
        <v>0</v>
      </c>
      <c r="BC244" s="462">
        <f t="shared" ref="BC244:BC275" si="294">SUM(C243,G243,K243,O243,S243,W243,AA243,AE243,AI243,AM243,AQ243,AU243)</f>
        <v>0</v>
      </c>
      <c r="BD244" s="463">
        <f t="shared" ref="BD244:BD275" si="295">SUM(D243,H243,L243,P243,T243,X243,AB243,AF243,AJ243,AN243,AR243,AV243)</f>
        <v>0</v>
      </c>
      <c r="BE244" s="463">
        <f t="shared" ref="BE244:BE275" si="296">SUM(E243,I243,M243,Q243,U243,Y243,AC243,AG243,AK243,AO243,AS243,AW243)</f>
        <v>0</v>
      </c>
      <c r="BF244" s="464">
        <f t="shared" si="286"/>
        <v>0</v>
      </c>
    </row>
    <row r="245" spans="2:58" ht="14.1" customHeight="1" outlineLevel="1">
      <c r="B245" s="357" t="s">
        <v>71</v>
      </c>
      <c r="C245" s="259"/>
      <c r="D245" s="249"/>
      <c r="E245" s="83"/>
      <c r="F245" s="266">
        <f t="shared" si="266"/>
        <v>0</v>
      </c>
      <c r="G245" s="259"/>
      <c r="H245" s="249"/>
      <c r="I245" s="83"/>
      <c r="J245" s="266">
        <f t="shared" si="267"/>
        <v>0</v>
      </c>
      <c r="K245" s="259"/>
      <c r="L245" s="249"/>
      <c r="M245" s="83"/>
      <c r="N245" s="266">
        <f t="shared" si="268"/>
        <v>0</v>
      </c>
      <c r="O245" s="259"/>
      <c r="P245" s="249"/>
      <c r="Q245" s="83"/>
      <c r="R245" s="266">
        <f t="shared" si="269"/>
        <v>0</v>
      </c>
      <c r="S245" s="259"/>
      <c r="T245" s="249"/>
      <c r="U245" s="83"/>
      <c r="V245" s="266">
        <f t="shared" si="270"/>
        <v>0</v>
      </c>
      <c r="W245" s="259"/>
      <c r="X245" s="249"/>
      <c r="Y245" s="83"/>
      <c r="Z245" s="266">
        <f t="shared" si="271"/>
        <v>0</v>
      </c>
      <c r="AA245" s="259"/>
      <c r="AB245" s="249"/>
      <c r="AC245" s="83"/>
      <c r="AD245" s="266">
        <f t="shared" si="272"/>
        <v>0</v>
      </c>
      <c r="AE245" s="259"/>
      <c r="AF245" s="249"/>
      <c r="AG245" s="83"/>
      <c r="AH245" s="266">
        <f t="shared" si="273"/>
        <v>0</v>
      </c>
      <c r="AI245" s="259"/>
      <c r="AJ245" s="249"/>
      <c r="AK245" s="83"/>
      <c r="AL245" s="266">
        <f t="shared" si="274"/>
        <v>0</v>
      </c>
      <c r="AM245" s="259">
        <v>3</v>
      </c>
      <c r="AN245" s="249"/>
      <c r="AO245" s="83"/>
      <c r="AP245" s="266">
        <f t="shared" si="275"/>
        <v>0</v>
      </c>
      <c r="AQ245" s="259">
        <v>3</v>
      </c>
      <c r="AR245" s="135"/>
      <c r="AS245" s="135"/>
      <c r="AT245" s="266">
        <f t="shared" si="276"/>
        <v>0</v>
      </c>
      <c r="AU245" s="259">
        <v>3</v>
      </c>
      <c r="AV245" s="135">
        <v>0</v>
      </c>
      <c r="AW245" s="135">
        <v>0</v>
      </c>
      <c r="AX245" s="284">
        <f t="shared" si="277"/>
        <v>0</v>
      </c>
      <c r="AY245" s="393">
        <f t="shared" si="279"/>
        <v>0</v>
      </c>
      <c r="AZ245" s="394">
        <f t="shared" si="280"/>
        <v>0</v>
      </c>
      <c r="BA245" s="394">
        <f t="shared" si="281"/>
        <v>0</v>
      </c>
      <c r="BB245" s="405">
        <f t="shared" si="282"/>
        <v>0</v>
      </c>
      <c r="BC245" s="465">
        <f t="shared" si="294"/>
        <v>9</v>
      </c>
      <c r="BD245" s="466">
        <f t="shared" si="295"/>
        <v>0</v>
      </c>
      <c r="BE245" s="466">
        <f t="shared" si="296"/>
        <v>0</v>
      </c>
      <c r="BF245" s="471">
        <f t="shared" si="286"/>
        <v>0</v>
      </c>
    </row>
    <row r="246" spans="2:58" ht="14.1" customHeight="1" outlineLevel="1">
      <c r="B246" s="357" t="s">
        <v>70</v>
      </c>
      <c r="C246" s="259"/>
      <c r="D246" s="249"/>
      <c r="E246" s="83"/>
      <c r="F246" s="266">
        <f t="shared" si="266"/>
        <v>0</v>
      </c>
      <c r="G246" s="259"/>
      <c r="H246" s="249"/>
      <c r="I246" s="83"/>
      <c r="J246" s="266">
        <f t="shared" si="267"/>
        <v>0</v>
      </c>
      <c r="K246" s="259"/>
      <c r="L246" s="249"/>
      <c r="M246" s="83"/>
      <c r="N246" s="266">
        <f t="shared" si="268"/>
        <v>0</v>
      </c>
      <c r="O246" s="259"/>
      <c r="P246" s="249"/>
      <c r="Q246" s="83"/>
      <c r="R246" s="266">
        <f t="shared" si="269"/>
        <v>0</v>
      </c>
      <c r="S246" s="259"/>
      <c r="T246" s="249"/>
      <c r="U246" s="83"/>
      <c r="V246" s="266">
        <f t="shared" si="270"/>
        <v>0</v>
      </c>
      <c r="W246" s="259"/>
      <c r="X246" s="249"/>
      <c r="Y246" s="83"/>
      <c r="Z246" s="266">
        <f t="shared" si="271"/>
        <v>0</v>
      </c>
      <c r="AA246" s="259"/>
      <c r="AB246" s="249"/>
      <c r="AC246" s="83"/>
      <c r="AD246" s="266">
        <f t="shared" si="272"/>
        <v>0</v>
      </c>
      <c r="AE246" s="259"/>
      <c r="AF246" s="249"/>
      <c r="AG246" s="83"/>
      <c r="AH246" s="266">
        <f t="shared" si="273"/>
        <v>0</v>
      </c>
      <c r="AI246" s="259"/>
      <c r="AJ246" s="249"/>
      <c r="AK246" s="83"/>
      <c r="AL246" s="266">
        <f t="shared" si="274"/>
        <v>0</v>
      </c>
      <c r="AM246" s="259">
        <v>0</v>
      </c>
      <c r="AN246" s="249"/>
      <c r="AO246" s="83"/>
      <c r="AP246" s="266">
        <f t="shared" si="275"/>
        <v>0</v>
      </c>
      <c r="AQ246" s="259">
        <v>0</v>
      </c>
      <c r="AR246" s="135"/>
      <c r="AS246" s="135"/>
      <c r="AT246" s="266">
        <f t="shared" si="276"/>
        <v>0</v>
      </c>
      <c r="AU246" s="259">
        <v>0</v>
      </c>
      <c r="AV246" s="135">
        <v>0</v>
      </c>
      <c r="AW246" s="135">
        <v>0</v>
      </c>
      <c r="AX246" s="284">
        <f t="shared" si="277"/>
        <v>0</v>
      </c>
      <c r="AY246" s="393">
        <f t="shared" si="279"/>
        <v>0</v>
      </c>
      <c r="AZ246" s="394">
        <f t="shared" si="280"/>
        <v>0</v>
      </c>
      <c r="BA246" s="394">
        <f t="shared" si="281"/>
        <v>0</v>
      </c>
      <c r="BB246" s="405">
        <f t="shared" si="282"/>
        <v>0</v>
      </c>
      <c r="BC246" s="465">
        <f t="shared" si="294"/>
        <v>9</v>
      </c>
      <c r="BD246" s="466">
        <f t="shared" si="295"/>
        <v>0</v>
      </c>
      <c r="BE246" s="466">
        <f t="shared" si="296"/>
        <v>0</v>
      </c>
      <c r="BF246" s="471">
        <f t="shared" si="286"/>
        <v>0</v>
      </c>
    </row>
    <row r="247" spans="2:58" ht="14.1" customHeight="1" outlineLevel="1">
      <c r="B247" s="357" t="s">
        <v>69</v>
      </c>
      <c r="C247" s="259"/>
      <c r="D247" s="249"/>
      <c r="E247" s="83"/>
      <c r="F247" s="266">
        <f t="shared" si="266"/>
        <v>0</v>
      </c>
      <c r="G247" s="259"/>
      <c r="H247" s="249"/>
      <c r="I247" s="83"/>
      <c r="J247" s="266">
        <f t="shared" si="267"/>
        <v>0</v>
      </c>
      <c r="K247" s="259"/>
      <c r="L247" s="249"/>
      <c r="M247" s="83"/>
      <c r="N247" s="266">
        <f t="shared" si="268"/>
        <v>0</v>
      </c>
      <c r="O247" s="259"/>
      <c r="P247" s="249"/>
      <c r="Q247" s="83"/>
      <c r="R247" s="266">
        <f t="shared" si="269"/>
        <v>0</v>
      </c>
      <c r="S247" s="259"/>
      <c r="T247" s="249"/>
      <c r="U247" s="83"/>
      <c r="V247" s="266">
        <f t="shared" si="270"/>
        <v>0</v>
      </c>
      <c r="W247" s="259"/>
      <c r="X247" s="249"/>
      <c r="Y247" s="83"/>
      <c r="Z247" s="266">
        <f t="shared" si="271"/>
        <v>0</v>
      </c>
      <c r="AA247" s="259"/>
      <c r="AB247" s="249"/>
      <c r="AC247" s="83"/>
      <c r="AD247" s="266">
        <f t="shared" si="272"/>
        <v>0</v>
      </c>
      <c r="AE247" s="259"/>
      <c r="AF247" s="249"/>
      <c r="AG247" s="83"/>
      <c r="AH247" s="266">
        <f t="shared" si="273"/>
        <v>0</v>
      </c>
      <c r="AI247" s="259"/>
      <c r="AJ247" s="249"/>
      <c r="AK247" s="83"/>
      <c r="AL247" s="266">
        <f t="shared" si="274"/>
        <v>0</v>
      </c>
      <c r="AM247" s="259">
        <v>0</v>
      </c>
      <c r="AN247" s="249"/>
      <c r="AO247" s="83"/>
      <c r="AP247" s="266">
        <f t="shared" si="275"/>
        <v>0</v>
      </c>
      <c r="AQ247" s="259">
        <v>0</v>
      </c>
      <c r="AR247" s="135"/>
      <c r="AS247" s="135"/>
      <c r="AT247" s="266">
        <f t="shared" si="276"/>
        <v>0</v>
      </c>
      <c r="AU247" s="259">
        <v>0</v>
      </c>
      <c r="AV247" s="135">
        <v>0</v>
      </c>
      <c r="AW247" s="135">
        <v>0</v>
      </c>
      <c r="AX247" s="284">
        <f t="shared" si="277"/>
        <v>0</v>
      </c>
      <c r="AY247" s="393">
        <f t="shared" si="279"/>
        <v>0</v>
      </c>
      <c r="AZ247" s="394">
        <f t="shared" si="280"/>
        <v>0</v>
      </c>
      <c r="BA247" s="394">
        <f t="shared" si="281"/>
        <v>0</v>
      </c>
      <c r="BB247" s="405">
        <f t="shared" si="282"/>
        <v>0</v>
      </c>
      <c r="BC247" s="465">
        <f t="shared" si="294"/>
        <v>0</v>
      </c>
      <c r="BD247" s="466">
        <f t="shared" si="295"/>
        <v>0</v>
      </c>
      <c r="BE247" s="466">
        <f t="shared" si="296"/>
        <v>0</v>
      </c>
      <c r="BF247" s="471">
        <f t="shared" si="286"/>
        <v>0</v>
      </c>
    </row>
    <row r="248" spans="2:58" s="170" customFormat="1">
      <c r="B248" s="355" t="s">
        <v>125</v>
      </c>
      <c r="C248" s="255">
        <f>SUM(C249,C250,C254,C255,C263,C267,C270,C273,C276,C279,C284,C288,C291,C294)</f>
        <v>0</v>
      </c>
      <c r="D248" s="244">
        <f>SUM(D249,D250,D254,D255,D263,D267,D270,D273,D276,D279,D284,D288,D291,D294)</f>
        <v>0</v>
      </c>
      <c r="E248" s="171">
        <f>SUM(E249,E250,E254,E255,E263,E267,E270,E273,E276,E279,E284,E288,E291,E294)</f>
        <v>0</v>
      </c>
      <c r="F248" s="256">
        <f t="shared" si="266"/>
        <v>0</v>
      </c>
      <c r="G248" s="255">
        <f>SUM(G249,G250,G254,G255,G263,G267,G270,G273,G276,G279,G284,G288,G291,G294)</f>
        <v>0</v>
      </c>
      <c r="H248" s="244">
        <f>SUM(H249,H250,H254,H255,H263,H267,H270,H273,H276,H279,H284,H288,H291,H294)</f>
        <v>0</v>
      </c>
      <c r="I248" s="171">
        <f>SUM(I249,I250,I254,I255,I263,I267,I270,I273,I276,I279,I284,I288,I291,I294)</f>
        <v>0</v>
      </c>
      <c r="J248" s="256">
        <f t="shared" si="267"/>
        <v>0</v>
      </c>
      <c r="K248" s="255">
        <f>SUM(K249,K250,K254,K255,K263,K267,K270,K273,K276,K279,K284,K288,K291,K294)</f>
        <v>0</v>
      </c>
      <c r="L248" s="244">
        <f>SUM(L249,L250,L254,L255,L263,L267,L270,L273,L276,L279,L284,L288,L291,L294)</f>
        <v>0</v>
      </c>
      <c r="M248" s="171">
        <f>SUM(M249,M250,M254,M255,M263,M267,M270,M273,M276,M279,M284,M288,M291,M294)</f>
        <v>0</v>
      </c>
      <c r="N248" s="256">
        <f t="shared" si="268"/>
        <v>0</v>
      </c>
      <c r="O248" s="255">
        <f>SUM(O249,O250,O254,O255,O263,O267,O270,O273,O276,O279,O284,O288,O291,O294)</f>
        <v>0</v>
      </c>
      <c r="P248" s="244">
        <f>SUM(P249,P250,P254,P255,P263,P267,P270,P273,P276,P279,P284,P288,P291,P294)</f>
        <v>0</v>
      </c>
      <c r="Q248" s="171">
        <f>SUM(Q249,Q250,Q254,Q255,Q263,Q267,Q270,Q273,Q276,Q279,Q284,Q288,Q291,Q294)</f>
        <v>0</v>
      </c>
      <c r="R248" s="256">
        <f t="shared" si="269"/>
        <v>0</v>
      </c>
      <c r="S248" s="255">
        <f>SUM(S249,S250,S254,S255,S263,S267,S270,S273,S276,S279,S284,S288,S291,S294)</f>
        <v>0</v>
      </c>
      <c r="T248" s="244">
        <f>SUM(T249,T250,T254,T255,T263,T267,T270,T273,T276,T279,T284,T288,T291,T294)</f>
        <v>0</v>
      </c>
      <c r="U248" s="171">
        <f>SUM(U249,U250,U254,U255,U263,U267,U270,U273,U276,U279,U284,U288,U291,U294)</f>
        <v>0</v>
      </c>
      <c r="V248" s="256">
        <f t="shared" si="270"/>
        <v>0</v>
      </c>
      <c r="W248" s="255">
        <f>SUM(W249,W250,W254,W255,W263,W267,W270,W273,W276,W279,W284,W288,W291,W294)</f>
        <v>0</v>
      </c>
      <c r="X248" s="244">
        <f>SUM(X249,X250,X254,X255,X263,X267,X270,X273,X276,X279,X284,X288,X291,X294)</f>
        <v>0</v>
      </c>
      <c r="Y248" s="171">
        <f>SUM(Y249,Y250,Y254,Y255,Y263,Y267,Y270,Y273,Y276,Y279,Y284,Y288,Y291,Y294)</f>
        <v>0</v>
      </c>
      <c r="Z248" s="256">
        <f t="shared" si="271"/>
        <v>0</v>
      </c>
      <c r="AA248" s="255">
        <f>SUM(AA249,AA250,AA254,AA255,AA263,AA267,AA270,AA273,AA276,AA279,AA284,AA288,AA291,AA294)</f>
        <v>0</v>
      </c>
      <c r="AB248" s="244">
        <f>SUM(AB249,AB250,AB254,AB255,AB263,AB267,AB270,AB273,AB276,AB279,AB284,AB288,AB291,AB294)</f>
        <v>0</v>
      </c>
      <c r="AC248" s="171">
        <f>SUM(AC249,AC250,AC254,AC255,AC263,AC267,AC270,AC273,AC276,AC279,AC284,AC288,AC291,AC294)</f>
        <v>0</v>
      </c>
      <c r="AD248" s="256">
        <f t="shared" si="272"/>
        <v>0</v>
      </c>
      <c r="AE248" s="255">
        <f>SUM(AE249,AE250,AE254,AE255,AE263,AE267,AE270,AE273,AE276,AE279,AE284,AE288,AE291,AE294)</f>
        <v>0</v>
      </c>
      <c r="AF248" s="244">
        <f>SUM(AF249,AF250,AF254,AF255,AF263,AF267,AF270,AF273,AF276,AF279,AF284,AF288,AF291,AF294)</f>
        <v>0</v>
      </c>
      <c r="AG248" s="171">
        <f>SUM(AG249,AG250,AG254,AG255,AG263,AG267,AG270,AG273,AG276,AG279,AG284,AG288,AG291,AG294)</f>
        <v>0</v>
      </c>
      <c r="AH248" s="256">
        <f t="shared" si="273"/>
        <v>0</v>
      </c>
      <c r="AI248" s="255">
        <f>SUM(AI249,AI250,AI254,AI255,AI263,AI267,AI270,AI273,AI276,AI279,AI284,AI288,AI291,AI294)</f>
        <v>0</v>
      </c>
      <c r="AJ248" s="244">
        <f>SUM(AJ249,AJ250,AJ254,AJ255,AJ263,AJ267,AJ270,AJ273,AJ276,AJ279,AJ284,AJ288,AJ291,AJ294)</f>
        <v>0</v>
      </c>
      <c r="AK248" s="171">
        <f>SUM(AK249,AK250,AK254,AK255,AK263,AK267,AK270,AK273,AK276,AK279,AK284,AK288,AK291,AK294)</f>
        <v>0</v>
      </c>
      <c r="AL248" s="256">
        <f t="shared" si="274"/>
        <v>0</v>
      </c>
      <c r="AM248" s="255">
        <f>SUM(AM249,AM250,AM254,AM255,AM263,AM267,AM270,AM273,AM276,AM279,AM284,AM288,AM291,AM294)</f>
        <v>33</v>
      </c>
      <c r="AN248" s="244">
        <f>SUM(AN249,AN250,AN254,AN255,AN263,AN267,AN270,AN273,AN276,AN279,AN284,AN288,AN291,AN294)</f>
        <v>1</v>
      </c>
      <c r="AO248" s="171">
        <f>SUM(AO249,AO250,AO254,AO255,AO263,AO267,AO270,AO273,AO276,AO279,AO284,AO288,AO291,AO294)</f>
        <v>2</v>
      </c>
      <c r="AP248" s="256">
        <f t="shared" si="275"/>
        <v>2</v>
      </c>
      <c r="AQ248" s="255">
        <f>SUM(AQ249,AQ250,AQ254,AQ255,AQ263,AQ267,AQ270,AQ273,AQ276,AQ279,AQ284,AQ288,AQ291,AQ294)</f>
        <v>33</v>
      </c>
      <c r="AR248" s="171">
        <f>SUM(AR249,AR250,AR254,AR255,AR263,AR267,AR270,AR273,AR276,AR279,AR284,AR288,AR291,AR294)</f>
        <v>0</v>
      </c>
      <c r="AS248" s="171">
        <f>SUM(AS249,AS250,AS254,AS255,AS263,AS267,AS270,AS273,AS276,AS279,AS284,AS288,AS291,AS294)</f>
        <v>0</v>
      </c>
      <c r="AT248" s="256">
        <f t="shared" si="276"/>
        <v>0</v>
      </c>
      <c r="AU248" s="255">
        <f>SUM(AU249,AU250,AU254,AU255,AU263,AU267,AU270,AU273,AU276,AU279,AU284,AU288,AU291,AU294)</f>
        <v>33</v>
      </c>
      <c r="AV248" s="171">
        <f>SUM(AV249,AV250,AV254,AV255,AV263,AV267,AV270,AV273,AV276,AV279,AV284,AV288,AV291,AV294)</f>
        <v>1</v>
      </c>
      <c r="AW248" s="171">
        <f>SUM(AW249,AW250,AW254,AW255,AW263,AW267,AW270,AW273,AW276,AW279,AW284,AW288,AW291,AW294)</f>
        <v>6</v>
      </c>
      <c r="AX248" s="279">
        <f t="shared" si="277"/>
        <v>6</v>
      </c>
      <c r="AY248" s="389">
        <f t="shared" si="279"/>
        <v>0</v>
      </c>
      <c r="AZ248" s="390">
        <f t="shared" si="280"/>
        <v>0</v>
      </c>
      <c r="BA248" s="390">
        <f t="shared" si="281"/>
        <v>0</v>
      </c>
      <c r="BB248" s="401">
        <f t="shared" si="282"/>
        <v>0</v>
      </c>
      <c r="BC248" s="459">
        <f t="shared" si="294"/>
        <v>0</v>
      </c>
      <c r="BD248" s="460">
        <f t="shared" si="295"/>
        <v>0</v>
      </c>
      <c r="BE248" s="460">
        <f t="shared" si="296"/>
        <v>0</v>
      </c>
      <c r="BF248" s="461">
        <f t="shared" si="286"/>
        <v>0</v>
      </c>
    </row>
    <row r="249" spans="2:58" s="119" customFormat="1" ht="14.1" customHeight="1" outlineLevel="1">
      <c r="B249" s="356" t="s">
        <v>63</v>
      </c>
      <c r="C249" s="326"/>
      <c r="D249" s="245"/>
      <c r="E249" s="134"/>
      <c r="F249" s="258">
        <f t="shared" si="266"/>
        <v>0</v>
      </c>
      <c r="G249" s="326"/>
      <c r="H249" s="245"/>
      <c r="I249" s="134"/>
      <c r="J249" s="258">
        <f t="shared" si="267"/>
        <v>0</v>
      </c>
      <c r="K249" s="326"/>
      <c r="L249" s="245"/>
      <c r="M249" s="134"/>
      <c r="N249" s="258">
        <f t="shared" si="268"/>
        <v>0</v>
      </c>
      <c r="O249" s="326"/>
      <c r="P249" s="245"/>
      <c r="Q249" s="134"/>
      <c r="R249" s="258">
        <f t="shared" si="269"/>
        <v>0</v>
      </c>
      <c r="S249" s="326"/>
      <c r="T249" s="245"/>
      <c r="U249" s="134"/>
      <c r="V249" s="258">
        <f t="shared" si="270"/>
        <v>0</v>
      </c>
      <c r="W249" s="326"/>
      <c r="X249" s="245"/>
      <c r="Y249" s="134"/>
      <c r="Z249" s="258">
        <f t="shared" si="271"/>
        <v>0</v>
      </c>
      <c r="AA249" s="326"/>
      <c r="AB249" s="245"/>
      <c r="AC249" s="134"/>
      <c r="AD249" s="258">
        <f t="shared" si="272"/>
        <v>0</v>
      </c>
      <c r="AE249" s="326"/>
      <c r="AF249" s="245"/>
      <c r="AG249" s="134"/>
      <c r="AH249" s="258">
        <f t="shared" si="273"/>
        <v>0</v>
      </c>
      <c r="AI249" s="326"/>
      <c r="AJ249" s="245"/>
      <c r="AK249" s="134"/>
      <c r="AL249" s="258">
        <f t="shared" si="274"/>
        <v>0</v>
      </c>
      <c r="AM249" s="326">
        <v>2</v>
      </c>
      <c r="AN249" s="245"/>
      <c r="AO249" s="134"/>
      <c r="AP249" s="258">
        <f t="shared" si="275"/>
        <v>0</v>
      </c>
      <c r="AQ249" s="326">
        <v>2</v>
      </c>
      <c r="AR249" s="134"/>
      <c r="AS249" s="134"/>
      <c r="AT249" s="258">
        <f t="shared" si="276"/>
        <v>0</v>
      </c>
      <c r="AU249" s="257">
        <v>2</v>
      </c>
      <c r="AV249" s="134">
        <v>0</v>
      </c>
      <c r="AW249" s="134">
        <v>0</v>
      </c>
      <c r="AX249" s="280">
        <f t="shared" si="277"/>
        <v>0</v>
      </c>
      <c r="AY249" s="391">
        <f t="shared" si="279"/>
        <v>0</v>
      </c>
      <c r="AZ249" s="392">
        <f t="shared" si="280"/>
        <v>0</v>
      </c>
      <c r="BA249" s="392">
        <f t="shared" si="281"/>
        <v>0</v>
      </c>
      <c r="BB249" s="402">
        <f t="shared" si="282"/>
        <v>0</v>
      </c>
      <c r="BC249" s="462">
        <f t="shared" si="294"/>
        <v>99</v>
      </c>
      <c r="BD249" s="463">
        <f t="shared" si="295"/>
        <v>2</v>
      </c>
      <c r="BE249" s="463">
        <f t="shared" si="296"/>
        <v>8</v>
      </c>
      <c r="BF249" s="464">
        <f t="shared" si="286"/>
        <v>4</v>
      </c>
    </row>
    <row r="250" spans="2:58" s="119" customFormat="1" ht="14.1" customHeight="1" outlineLevel="1">
      <c r="B250" s="361" t="s">
        <v>66</v>
      </c>
      <c r="C250" s="257"/>
      <c r="D250" s="245">
        <f>SUM(D251:D253)</f>
        <v>0</v>
      </c>
      <c r="E250" s="134">
        <f>SUM(E251:E253)</f>
        <v>0</v>
      </c>
      <c r="F250" s="258">
        <f t="shared" si="266"/>
        <v>0</v>
      </c>
      <c r="G250" s="257"/>
      <c r="H250" s="245">
        <f>SUM(H251:H253)</f>
        <v>0</v>
      </c>
      <c r="I250" s="134">
        <f>SUM(I251:I253)</f>
        <v>0</v>
      </c>
      <c r="J250" s="258">
        <f t="shared" si="267"/>
        <v>0</v>
      </c>
      <c r="K250" s="257"/>
      <c r="L250" s="245">
        <f>SUM(L251:L253)</f>
        <v>0</v>
      </c>
      <c r="M250" s="134">
        <f>SUM(M251:M253)</f>
        <v>0</v>
      </c>
      <c r="N250" s="258">
        <f t="shared" si="268"/>
        <v>0</v>
      </c>
      <c r="O250" s="257"/>
      <c r="P250" s="245">
        <f>SUM(P251:P253)</f>
        <v>0</v>
      </c>
      <c r="Q250" s="134">
        <f>SUM(Q251:Q253)</f>
        <v>0</v>
      </c>
      <c r="R250" s="258">
        <f t="shared" si="269"/>
        <v>0</v>
      </c>
      <c r="S250" s="257"/>
      <c r="T250" s="245">
        <f>SUM(T251:T253)</f>
        <v>0</v>
      </c>
      <c r="U250" s="134">
        <f>SUM(U251:U253)</f>
        <v>0</v>
      </c>
      <c r="V250" s="258">
        <f t="shared" si="270"/>
        <v>0</v>
      </c>
      <c r="W250" s="257"/>
      <c r="X250" s="245">
        <f>SUM(X251:X253)</f>
        <v>0</v>
      </c>
      <c r="Y250" s="134">
        <f>SUM(Y251:Y253)</f>
        <v>0</v>
      </c>
      <c r="Z250" s="258">
        <f t="shared" si="271"/>
        <v>0</v>
      </c>
      <c r="AA250" s="257"/>
      <c r="AB250" s="245">
        <f>SUM(AB251:AB253)</f>
        <v>0</v>
      </c>
      <c r="AC250" s="134">
        <f>SUM(AC251:AC253)</f>
        <v>0</v>
      </c>
      <c r="AD250" s="258">
        <f t="shared" si="272"/>
        <v>0</v>
      </c>
      <c r="AE250" s="257"/>
      <c r="AF250" s="245">
        <f>SUM(AF251:AF253)</f>
        <v>0</v>
      </c>
      <c r="AG250" s="134">
        <f>SUM(AG251:AG253)</f>
        <v>0</v>
      </c>
      <c r="AH250" s="258">
        <f t="shared" si="273"/>
        <v>0</v>
      </c>
      <c r="AI250" s="257"/>
      <c r="AJ250" s="245">
        <f>SUM(AJ251:AJ253)</f>
        <v>0</v>
      </c>
      <c r="AK250" s="134">
        <f>SUM(AK251:AK253)</f>
        <v>0</v>
      </c>
      <c r="AL250" s="258">
        <f t="shared" si="274"/>
        <v>0</v>
      </c>
      <c r="AM250" s="257">
        <f>SUM(AM251:AM253)</f>
        <v>2</v>
      </c>
      <c r="AN250" s="245">
        <f>SUM(AN251:AN253)</f>
        <v>0</v>
      </c>
      <c r="AO250" s="134">
        <f>SUM(AO251:AO253)</f>
        <v>0</v>
      </c>
      <c r="AP250" s="258">
        <f t="shared" si="275"/>
        <v>0</v>
      </c>
      <c r="AQ250" s="257">
        <f>SUM(AQ251:AQ253)</f>
        <v>2</v>
      </c>
      <c r="AR250" s="134">
        <f>SUM(AR251:AR253)</f>
        <v>0</v>
      </c>
      <c r="AS250" s="134">
        <f>SUM(AS251:AS253)</f>
        <v>0</v>
      </c>
      <c r="AT250" s="258">
        <f t="shared" si="276"/>
        <v>0</v>
      </c>
      <c r="AU250" s="257">
        <f>SUM(AU251:AU253)</f>
        <v>2</v>
      </c>
      <c r="AV250" s="134">
        <f>SUM(AV251:AV253)</f>
        <v>0</v>
      </c>
      <c r="AW250" s="134">
        <f>SUM(AW251:AW253)</f>
        <v>0</v>
      </c>
      <c r="AX250" s="280">
        <f t="shared" si="277"/>
        <v>0</v>
      </c>
      <c r="AY250" s="391">
        <f t="shared" si="279"/>
        <v>0</v>
      </c>
      <c r="AZ250" s="392">
        <f t="shared" si="280"/>
        <v>0</v>
      </c>
      <c r="BA250" s="392">
        <f t="shared" si="281"/>
        <v>0</v>
      </c>
      <c r="BB250" s="402">
        <f t="shared" si="282"/>
        <v>0</v>
      </c>
      <c r="BC250" s="462">
        <f t="shared" si="294"/>
        <v>6</v>
      </c>
      <c r="BD250" s="463">
        <f t="shared" si="295"/>
        <v>0</v>
      </c>
      <c r="BE250" s="463">
        <f t="shared" si="296"/>
        <v>0</v>
      </c>
      <c r="BF250" s="464">
        <f t="shared" si="286"/>
        <v>0</v>
      </c>
    </row>
    <row r="251" spans="2:58" ht="14.1" customHeight="1" outlineLevel="1">
      <c r="B251" s="362" t="s">
        <v>143</v>
      </c>
      <c r="C251" s="259"/>
      <c r="D251" s="249"/>
      <c r="E251" s="83"/>
      <c r="F251" s="266">
        <f t="shared" si="266"/>
        <v>0</v>
      </c>
      <c r="G251" s="259"/>
      <c r="H251" s="249"/>
      <c r="I251" s="83"/>
      <c r="J251" s="266">
        <f t="shared" si="267"/>
        <v>0</v>
      </c>
      <c r="K251" s="259"/>
      <c r="L251" s="249"/>
      <c r="M251" s="83"/>
      <c r="N251" s="266">
        <f t="shared" si="268"/>
        <v>0</v>
      </c>
      <c r="O251" s="259"/>
      <c r="P251" s="249"/>
      <c r="Q251" s="83"/>
      <c r="R251" s="266">
        <f t="shared" si="269"/>
        <v>0</v>
      </c>
      <c r="S251" s="259"/>
      <c r="T251" s="249"/>
      <c r="U251" s="83"/>
      <c r="V251" s="266">
        <f t="shared" si="270"/>
        <v>0</v>
      </c>
      <c r="W251" s="259"/>
      <c r="X251" s="249"/>
      <c r="Y251" s="83"/>
      <c r="Z251" s="266">
        <f t="shared" si="271"/>
        <v>0</v>
      </c>
      <c r="AA251" s="259"/>
      <c r="AB251" s="249"/>
      <c r="AC251" s="83"/>
      <c r="AD251" s="266">
        <f t="shared" si="272"/>
        <v>0</v>
      </c>
      <c r="AE251" s="259"/>
      <c r="AF251" s="249"/>
      <c r="AG251" s="83"/>
      <c r="AH251" s="266">
        <f t="shared" si="273"/>
        <v>0</v>
      </c>
      <c r="AI251" s="259"/>
      <c r="AJ251" s="249"/>
      <c r="AK251" s="83"/>
      <c r="AL251" s="266">
        <f t="shared" si="274"/>
        <v>0</v>
      </c>
      <c r="AM251" s="259">
        <v>0</v>
      </c>
      <c r="AN251" s="249"/>
      <c r="AO251" s="83"/>
      <c r="AP251" s="266">
        <f t="shared" si="275"/>
        <v>0</v>
      </c>
      <c r="AQ251" s="259">
        <v>0</v>
      </c>
      <c r="AR251" s="135"/>
      <c r="AS251" s="135"/>
      <c r="AT251" s="266">
        <f t="shared" si="276"/>
        <v>0</v>
      </c>
      <c r="AU251" s="259">
        <v>0</v>
      </c>
      <c r="AV251" s="135">
        <v>0</v>
      </c>
      <c r="AW251" s="135">
        <v>0</v>
      </c>
      <c r="AX251" s="284">
        <f t="shared" si="277"/>
        <v>0</v>
      </c>
      <c r="AY251" s="393">
        <f t="shared" si="279"/>
        <v>0</v>
      </c>
      <c r="AZ251" s="394">
        <f t="shared" si="280"/>
        <v>0</v>
      </c>
      <c r="BA251" s="394">
        <f t="shared" si="281"/>
        <v>0</v>
      </c>
      <c r="BB251" s="405">
        <f t="shared" si="282"/>
        <v>0</v>
      </c>
      <c r="BC251" s="465">
        <f t="shared" si="294"/>
        <v>6</v>
      </c>
      <c r="BD251" s="466">
        <f t="shared" si="295"/>
        <v>0</v>
      </c>
      <c r="BE251" s="466">
        <f t="shared" si="296"/>
        <v>0</v>
      </c>
      <c r="BF251" s="471">
        <f t="shared" si="286"/>
        <v>0</v>
      </c>
    </row>
    <row r="252" spans="2:58" ht="14.1" customHeight="1" outlineLevel="1">
      <c r="B252" s="362" t="s">
        <v>139</v>
      </c>
      <c r="C252" s="259"/>
      <c r="D252" s="249"/>
      <c r="E252" s="83"/>
      <c r="F252" s="266">
        <f t="shared" si="266"/>
        <v>0</v>
      </c>
      <c r="G252" s="259"/>
      <c r="H252" s="249"/>
      <c r="I252" s="83"/>
      <c r="J252" s="266">
        <f t="shared" si="267"/>
        <v>0</v>
      </c>
      <c r="K252" s="259"/>
      <c r="L252" s="249"/>
      <c r="M252" s="83"/>
      <c r="N252" s="266">
        <f t="shared" si="268"/>
        <v>0</v>
      </c>
      <c r="O252" s="259"/>
      <c r="P252" s="249"/>
      <c r="Q252" s="83"/>
      <c r="R252" s="266">
        <f t="shared" si="269"/>
        <v>0</v>
      </c>
      <c r="S252" s="259"/>
      <c r="T252" s="249"/>
      <c r="U252" s="83"/>
      <c r="V252" s="266">
        <f t="shared" si="270"/>
        <v>0</v>
      </c>
      <c r="W252" s="259"/>
      <c r="X252" s="249"/>
      <c r="Y252" s="83"/>
      <c r="Z252" s="266">
        <f t="shared" si="271"/>
        <v>0</v>
      </c>
      <c r="AA252" s="259"/>
      <c r="AB252" s="249"/>
      <c r="AC252" s="83"/>
      <c r="AD252" s="266">
        <f t="shared" si="272"/>
        <v>0</v>
      </c>
      <c r="AE252" s="259"/>
      <c r="AF252" s="249"/>
      <c r="AG252" s="83"/>
      <c r="AH252" s="266">
        <f t="shared" si="273"/>
        <v>0</v>
      </c>
      <c r="AI252" s="259"/>
      <c r="AJ252" s="249"/>
      <c r="AK252" s="83"/>
      <c r="AL252" s="266">
        <f t="shared" si="274"/>
        <v>0</v>
      </c>
      <c r="AM252" s="259">
        <v>0</v>
      </c>
      <c r="AN252" s="249"/>
      <c r="AO252" s="83"/>
      <c r="AP252" s="266">
        <f t="shared" si="275"/>
        <v>0</v>
      </c>
      <c r="AQ252" s="259">
        <v>0</v>
      </c>
      <c r="AR252" s="135"/>
      <c r="AS252" s="135"/>
      <c r="AT252" s="266">
        <f t="shared" si="276"/>
        <v>0</v>
      </c>
      <c r="AU252" s="259">
        <v>0</v>
      </c>
      <c r="AV252" s="135">
        <v>0</v>
      </c>
      <c r="AW252" s="135">
        <v>0</v>
      </c>
      <c r="AX252" s="284">
        <f t="shared" si="277"/>
        <v>0</v>
      </c>
      <c r="AY252" s="393">
        <f t="shared" si="279"/>
        <v>0</v>
      </c>
      <c r="AZ252" s="394">
        <f t="shared" si="280"/>
        <v>0</v>
      </c>
      <c r="BA252" s="394">
        <f t="shared" si="281"/>
        <v>0</v>
      </c>
      <c r="BB252" s="405">
        <f t="shared" si="282"/>
        <v>0</v>
      </c>
      <c r="BC252" s="465">
        <f t="shared" si="294"/>
        <v>0</v>
      </c>
      <c r="BD252" s="466">
        <f t="shared" si="295"/>
        <v>0</v>
      </c>
      <c r="BE252" s="466">
        <f t="shared" si="296"/>
        <v>0</v>
      </c>
      <c r="BF252" s="471">
        <f t="shared" si="286"/>
        <v>0</v>
      </c>
    </row>
    <row r="253" spans="2:58" ht="14.1" customHeight="1" outlineLevel="1">
      <c r="B253" s="362" t="s">
        <v>142</v>
      </c>
      <c r="C253" s="259"/>
      <c r="D253" s="249"/>
      <c r="E253" s="83"/>
      <c r="F253" s="266">
        <f t="shared" si="266"/>
        <v>0</v>
      </c>
      <c r="G253" s="259"/>
      <c r="H253" s="249"/>
      <c r="I253" s="83"/>
      <c r="J253" s="266">
        <f t="shared" si="267"/>
        <v>0</v>
      </c>
      <c r="K253" s="259"/>
      <c r="L253" s="249"/>
      <c r="M253" s="83"/>
      <c r="N253" s="266">
        <f t="shared" si="268"/>
        <v>0</v>
      </c>
      <c r="O253" s="259"/>
      <c r="P253" s="249"/>
      <c r="Q253" s="83"/>
      <c r="R253" s="266">
        <f t="shared" si="269"/>
        <v>0</v>
      </c>
      <c r="S253" s="259"/>
      <c r="T253" s="249"/>
      <c r="U253" s="83"/>
      <c r="V253" s="266">
        <f t="shared" si="270"/>
        <v>0</v>
      </c>
      <c r="W253" s="259"/>
      <c r="X253" s="249"/>
      <c r="Y253" s="83"/>
      <c r="Z253" s="266">
        <f t="shared" si="271"/>
        <v>0</v>
      </c>
      <c r="AA253" s="259"/>
      <c r="AB253" s="249"/>
      <c r="AC253" s="83"/>
      <c r="AD253" s="266">
        <f t="shared" si="272"/>
        <v>0</v>
      </c>
      <c r="AE253" s="259"/>
      <c r="AF253" s="249"/>
      <c r="AG253" s="83"/>
      <c r="AH253" s="266">
        <f t="shared" si="273"/>
        <v>0</v>
      </c>
      <c r="AI253" s="259"/>
      <c r="AJ253" s="249"/>
      <c r="AK253" s="83"/>
      <c r="AL253" s="266">
        <f t="shared" si="274"/>
        <v>0</v>
      </c>
      <c r="AM253" s="259">
        <v>2</v>
      </c>
      <c r="AN253" s="249"/>
      <c r="AO253" s="83"/>
      <c r="AP253" s="266">
        <f t="shared" si="275"/>
        <v>0</v>
      </c>
      <c r="AQ253" s="259">
        <v>2</v>
      </c>
      <c r="AR253" s="135"/>
      <c r="AS253" s="137"/>
      <c r="AT253" s="266">
        <f t="shared" si="276"/>
        <v>0</v>
      </c>
      <c r="AU253" s="259">
        <v>2</v>
      </c>
      <c r="AV253" s="135">
        <v>0</v>
      </c>
      <c r="AW253" s="137">
        <v>0</v>
      </c>
      <c r="AX253" s="284">
        <f t="shared" si="277"/>
        <v>0</v>
      </c>
      <c r="AY253" s="393">
        <f t="shared" si="279"/>
        <v>0</v>
      </c>
      <c r="AZ253" s="394">
        <f t="shared" si="280"/>
        <v>0</v>
      </c>
      <c r="BA253" s="394">
        <f t="shared" si="281"/>
        <v>0</v>
      </c>
      <c r="BB253" s="405">
        <f t="shared" si="282"/>
        <v>0</v>
      </c>
      <c r="BC253" s="465">
        <f t="shared" si="294"/>
        <v>0</v>
      </c>
      <c r="BD253" s="466">
        <f t="shared" si="295"/>
        <v>0</v>
      </c>
      <c r="BE253" s="466">
        <f t="shared" si="296"/>
        <v>0</v>
      </c>
      <c r="BF253" s="471">
        <f t="shared" si="286"/>
        <v>0</v>
      </c>
    </row>
    <row r="254" spans="2:58" s="119" customFormat="1" ht="14.1" customHeight="1" outlineLevel="1">
      <c r="B254" s="356" t="s">
        <v>57</v>
      </c>
      <c r="C254" s="259">
        <f>IFERROR(VLOOKUP(B254,#REF!,2,0),0)</f>
        <v>0</v>
      </c>
      <c r="D254" s="248"/>
      <c r="E254" s="85"/>
      <c r="F254" s="264">
        <f t="shared" si="266"/>
        <v>0</v>
      </c>
      <c r="G254" s="259">
        <f>IFERROR(VLOOKUP(F254,#REF!,2,0),0)</f>
        <v>0</v>
      </c>
      <c r="H254" s="248"/>
      <c r="I254" s="85"/>
      <c r="J254" s="264">
        <f t="shared" si="267"/>
        <v>0</v>
      </c>
      <c r="K254" s="259">
        <f>IFERROR(VLOOKUP(J254,#REF!,2,0),0)</f>
        <v>0</v>
      </c>
      <c r="L254" s="248"/>
      <c r="M254" s="85"/>
      <c r="N254" s="264">
        <f t="shared" si="268"/>
        <v>0</v>
      </c>
      <c r="O254" s="259">
        <f>IFERROR(VLOOKUP(N254,#REF!,2,0),0)</f>
        <v>0</v>
      </c>
      <c r="P254" s="248"/>
      <c r="Q254" s="85"/>
      <c r="R254" s="264">
        <f t="shared" si="269"/>
        <v>0</v>
      </c>
      <c r="S254" s="259">
        <f>IFERROR(VLOOKUP(R254,#REF!,2,0),0)</f>
        <v>0</v>
      </c>
      <c r="T254" s="248"/>
      <c r="U254" s="85"/>
      <c r="V254" s="264">
        <f t="shared" si="270"/>
        <v>0</v>
      </c>
      <c r="W254" s="259">
        <f>IFERROR(VLOOKUP(V254,#REF!,2,0),0)</f>
        <v>0</v>
      </c>
      <c r="X254" s="248"/>
      <c r="Y254" s="85"/>
      <c r="Z254" s="264">
        <f t="shared" si="271"/>
        <v>0</v>
      </c>
      <c r="AA254" s="259">
        <f>IFERROR(VLOOKUP(Z254,#REF!,2,0),0)</f>
        <v>0</v>
      </c>
      <c r="AB254" s="248"/>
      <c r="AC254" s="85"/>
      <c r="AD254" s="264">
        <f t="shared" si="272"/>
        <v>0</v>
      </c>
      <c r="AE254" s="259">
        <f>IFERROR(VLOOKUP(AD254,#REF!,2,0),0)</f>
        <v>0</v>
      </c>
      <c r="AF254" s="248"/>
      <c r="AG254" s="85"/>
      <c r="AH254" s="264">
        <f t="shared" si="273"/>
        <v>0</v>
      </c>
      <c r="AI254" s="259">
        <f>IFERROR(VLOOKUP(AH254,#REF!,2,0),0)</f>
        <v>0</v>
      </c>
      <c r="AJ254" s="248"/>
      <c r="AK254" s="85"/>
      <c r="AL254" s="264">
        <f t="shared" si="274"/>
        <v>0</v>
      </c>
      <c r="AM254" s="259">
        <f>IFERROR(VLOOKUP(AL254,#REF!,2,0),0)</f>
        <v>0</v>
      </c>
      <c r="AN254" s="248"/>
      <c r="AO254" s="85"/>
      <c r="AP254" s="264">
        <f t="shared" si="275"/>
        <v>0</v>
      </c>
      <c r="AQ254" s="259">
        <f>IFERROR(VLOOKUP(AP254,#REF!,2,0),0)</f>
        <v>0</v>
      </c>
      <c r="AR254" s="134"/>
      <c r="AS254" s="134"/>
      <c r="AT254" s="264">
        <f t="shared" si="276"/>
        <v>0</v>
      </c>
      <c r="AU254" s="257">
        <v>0</v>
      </c>
      <c r="AV254" s="134">
        <v>0</v>
      </c>
      <c r="AW254" s="134">
        <v>0</v>
      </c>
      <c r="AX254" s="283">
        <f t="shared" si="277"/>
        <v>0</v>
      </c>
      <c r="AY254" s="391">
        <f t="shared" si="279"/>
        <v>0</v>
      </c>
      <c r="AZ254" s="392">
        <f t="shared" si="280"/>
        <v>0</v>
      </c>
      <c r="BA254" s="392">
        <f t="shared" si="281"/>
        <v>0</v>
      </c>
      <c r="BB254" s="402">
        <f t="shared" si="282"/>
        <v>0</v>
      </c>
      <c r="BC254" s="462">
        <f t="shared" si="294"/>
        <v>6</v>
      </c>
      <c r="BD254" s="463">
        <f t="shared" si="295"/>
        <v>0</v>
      </c>
      <c r="BE254" s="463">
        <f t="shared" si="296"/>
        <v>0</v>
      </c>
      <c r="BF254" s="464">
        <f t="shared" si="286"/>
        <v>0</v>
      </c>
    </row>
    <row r="255" spans="2:58" s="119" customFormat="1" ht="14.1" customHeight="1" outlineLevel="1">
      <c r="B255" s="361" t="s">
        <v>55</v>
      </c>
      <c r="C255" s="257">
        <f>SUM(C256:C262)</f>
        <v>0</v>
      </c>
      <c r="D255" s="245">
        <f>SUM(D256:D262)</f>
        <v>0</v>
      </c>
      <c r="E255" s="134">
        <f>SUM(E256:E262)</f>
        <v>0</v>
      </c>
      <c r="F255" s="258">
        <f t="shared" si="266"/>
        <v>0</v>
      </c>
      <c r="G255" s="257">
        <f>SUM(G256:G262)</f>
        <v>0</v>
      </c>
      <c r="H255" s="245">
        <f>SUM(H256:H262)</f>
        <v>0</v>
      </c>
      <c r="I255" s="134">
        <f>SUM(I256:I262)</f>
        <v>0</v>
      </c>
      <c r="J255" s="258">
        <f t="shared" si="267"/>
        <v>0</v>
      </c>
      <c r="K255" s="257">
        <f>SUM(K256:K262)</f>
        <v>0</v>
      </c>
      <c r="L255" s="245">
        <f>SUM(L256:L262)</f>
        <v>0</v>
      </c>
      <c r="M255" s="134">
        <f>SUM(M256:M262)</f>
        <v>0</v>
      </c>
      <c r="N255" s="258">
        <f t="shared" si="268"/>
        <v>0</v>
      </c>
      <c r="O255" s="257">
        <f>SUM(O256:O262)</f>
        <v>0</v>
      </c>
      <c r="P255" s="245">
        <f>SUM(P256:P262)</f>
        <v>0</v>
      </c>
      <c r="Q255" s="134">
        <f>SUM(Q256:Q262)</f>
        <v>0</v>
      </c>
      <c r="R255" s="258">
        <f t="shared" si="269"/>
        <v>0</v>
      </c>
      <c r="S255" s="257">
        <f>SUM(S256:S262)</f>
        <v>0</v>
      </c>
      <c r="T255" s="245">
        <f>SUM(T256:T262)</f>
        <v>0</v>
      </c>
      <c r="U255" s="134">
        <f>SUM(U256:U262)</f>
        <v>0</v>
      </c>
      <c r="V255" s="258">
        <f t="shared" si="270"/>
        <v>0</v>
      </c>
      <c r="W255" s="257">
        <f>SUM(W256:W262)</f>
        <v>0</v>
      </c>
      <c r="X255" s="245">
        <f>SUM(X256:X262)</f>
        <v>0</v>
      </c>
      <c r="Y255" s="134">
        <f>SUM(Y256:Y262)</f>
        <v>0</v>
      </c>
      <c r="Z255" s="258">
        <f t="shared" si="271"/>
        <v>0</v>
      </c>
      <c r="AA255" s="257">
        <f>SUM(AA256:AA262)</f>
        <v>0</v>
      </c>
      <c r="AB255" s="245">
        <f>SUM(AB256:AB262)</f>
        <v>0</v>
      </c>
      <c r="AC255" s="134">
        <f>SUM(AC256:AC262)</f>
        <v>0</v>
      </c>
      <c r="AD255" s="258">
        <f t="shared" si="272"/>
        <v>0</v>
      </c>
      <c r="AE255" s="257">
        <f>SUM(AE256:AE262)</f>
        <v>0</v>
      </c>
      <c r="AF255" s="245">
        <f>SUM(AF256:AF262)</f>
        <v>0</v>
      </c>
      <c r="AG255" s="134">
        <f>SUM(AG256:AG262)</f>
        <v>0</v>
      </c>
      <c r="AH255" s="258">
        <f t="shared" si="273"/>
        <v>0</v>
      </c>
      <c r="AI255" s="257">
        <f>SUM(AI256:AI262)</f>
        <v>0</v>
      </c>
      <c r="AJ255" s="245">
        <f>SUM(AJ256:AJ262)</f>
        <v>0</v>
      </c>
      <c r="AK255" s="134">
        <f>SUM(AK256:AK262)</f>
        <v>0</v>
      </c>
      <c r="AL255" s="258">
        <f t="shared" si="274"/>
        <v>0</v>
      </c>
      <c r="AM255" s="257">
        <f>SUM(AM256:AM262)</f>
        <v>3</v>
      </c>
      <c r="AN255" s="245">
        <f>SUM(AN256:AN262)</f>
        <v>0</v>
      </c>
      <c r="AO255" s="134">
        <f>SUM(AO256:AO262)</f>
        <v>0</v>
      </c>
      <c r="AP255" s="258">
        <f t="shared" si="275"/>
        <v>0</v>
      </c>
      <c r="AQ255" s="257">
        <f>SUM(AQ256:AQ262)</f>
        <v>3</v>
      </c>
      <c r="AR255" s="134">
        <f>SUM(AR256:AR262)</f>
        <v>0</v>
      </c>
      <c r="AS255" s="134">
        <f>SUM(AS256:AS262)</f>
        <v>0</v>
      </c>
      <c r="AT255" s="258">
        <f t="shared" si="276"/>
        <v>0</v>
      </c>
      <c r="AU255" s="257">
        <f>SUM(AU256:AU262)</f>
        <v>3</v>
      </c>
      <c r="AV255" s="134">
        <f>SUM(AV256:AV262)</f>
        <v>0</v>
      </c>
      <c r="AW255" s="134">
        <f>SUM(AW256:AW262)</f>
        <v>0</v>
      </c>
      <c r="AX255" s="280">
        <f t="shared" si="277"/>
        <v>0</v>
      </c>
      <c r="AY255" s="391">
        <f t="shared" si="279"/>
        <v>0</v>
      </c>
      <c r="AZ255" s="392">
        <f t="shared" si="280"/>
        <v>0</v>
      </c>
      <c r="BA255" s="392">
        <f t="shared" si="281"/>
        <v>0</v>
      </c>
      <c r="BB255" s="402">
        <f t="shared" si="282"/>
        <v>0</v>
      </c>
      <c r="BC255" s="462">
        <f t="shared" si="294"/>
        <v>0</v>
      </c>
      <c r="BD255" s="463">
        <f t="shared" si="295"/>
        <v>0</v>
      </c>
      <c r="BE255" s="463">
        <f t="shared" si="296"/>
        <v>0</v>
      </c>
      <c r="BF255" s="464">
        <f t="shared" si="286"/>
        <v>0</v>
      </c>
    </row>
    <row r="256" spans="2:58" ht="14.1" customHeight="1" outlineLevel="1">
      <c r="B256" s="362" t="s">
        <v>178</v>
      </c>
      <c r="C256" s="259"/>
      <c r="D256" s="249"/>
      <c r="E256" s="83"/>
      <c r="F256" s="266">
        <f t="shared" si="266"/>
        <v>0</v>
      </c>
      <c r="G256" s="259"/>
      <c r="H256" s="249"/>
      <c r="I256" s="83"/>
      <c r="J256" s="266">
        <f t="shared" si="267"/>
        <v>0</v>
      </c>
      <c r="K256" s="259"/>
      <c r="L256" s="249"/>
      <c r="M256" s="83"/>
      <c r="N256" s="266">
        <f t="shared" si="268"/>
        <v>0</v>
      </c>
      <c r="O256" s="259"/>
      <c r="P256" s="249"/>
      <c r="Q256" s="83"/>
      <c r="R256" s="266">
        <f t="shared" si="269"/>
        <v>0</v>
      </c>
      <c r="S256" s="259"/>
      <c r="T256" s="249"/>
      <c r="U256" s="83"/>
      <c r="V256" s="266">
        <f t="shared" si="270"/>
        <v>0</v>
      </c>
      <c r="W256" s="259"/>
      <c r="X256" s="249"/>
      <c r="Y256" s="83"/>
      <c r="Z256" s="266">
        <f t="shared" si="271"/>
        <v>0</v>
      </c>
      <c r="AA256" s="259"/>
      <c r="AB256" s="249"/>
      <c r="AC256" s="83"/>
      <c r="AD256" s="266">
        <f t="shared" si="272"/>
        <v>0</v>
      </c>
      <c r="AE256" s="259"/>
      <c r="AF256" s="249"/>
      <c r="AG256" s="83"/>
      <c r="AH256" s="266">
        <f t="shared" si="273"/>
        <v>0</v>
      </c>
      <c r="AI256" s="259"/>
      <c r="AJ256" s="249"/>
      <c r="AK256" s="83"/>
      <c r="AL256" s="266">
        <f t="shared" si="274"/>
        <v>0</v>
      </c>
      <c r="AM256" s="259">
        <v>0</v>
      </c>
      <c r="AN256" s="249"/>
      <c r="AO256" s="83"/>
      <c r="AP256" s="266">
        <f t="shared" si="275"/>
        <v>0</v>
      </c>
      <c r="AQ256" s="259">
        <v>0</v>
      </c>
      <c r="AR256" s="135"/>
      <c r="AS256" s="135"/>
      <c r="AT256" s="266">
        <f t="shared" si="276"/>
        <v>0</v>
      </c>
      <c r="AU256" s="259">
        <v>0</v>
      </c>
      <c r="AV256" s="135">
        <v>0</v>
      </c>
      <c r="AW256" s="135">
        <v>0</v>
      </c>
      <c r="AX256" s="284">
        <f t="shared" si="277"/>
        <v>0</v>
      </c>
      <c r="AY256" s="393">
        <f t="shared" si="279"/>
        <v>0</v>
      </c>
      <c r="AZ256" s="394">
        <f t="shared" si="280"/>
        <v>0</v>
      </c>
      <c r="BA256" s="394">
        <f t="shared" si="281"/>
        <v>0</v>
      </c>
      <c r="BB256" s="405">
        <f t="shared" si="282"/>
        <v>0</v>
      </c>
      <c r="BC256" s="465">
        <f t="shared" si="294"/>
        <v>9</v>
      </c>
      <c r="BD256" s="466">
        <f t="shared" si="295"/>
        <v>0</v>
      </c>
      <c r="BE256" s="466">
        <f t="shared" si="296"/>
        <v>0</v>
      </c>
      <c r="BF256" s="471">
        <f t="shared" si="286"/>
        <v>0</v>
      </c>
    </row>
    <row r="257" spans="2:58" ht="14.1" customHeight="1" outlineLevel="1">
      <c r="B257" s="362" t="s">
        <v>159</v>
      </c>
      <c r="C257" s="259"/>
      <c r="D257" s="249"/>
      <c r="E257" s="83"/>
      <c r="F257" s="266">
        <f t="shared" si="266"/>
        <v>0</v>
      </c>
      <c r="G257" s="259"/>
      <c r="H257" s="249"/>
      <c r="I257" s="83"/>
      <c r="J257" s="266">
        <f t="shared" si="267"/>
        <v>0</v>
      </c>
      <c r="K257" s="259"/>
      <c r="L257" s="249"/>
      <c r="M257" s="83"/>
      <c r="N257" s="266">
        <f t="shared" si="268"/>
        <v>0</v>
      </c>
      <c r="O257" s="259"/>
      <c r="P257" s="249"/>
      <c r="Q257" s="83"/>
      <c r="R257" s="266">
        <f t="shared" si="269"/>
        <v>0</v>
      </c>
      <c r="S257" s="259"/>
      <c r="T257" s="249"/>
      <c r="U257" s="83"/>
      <c r="V257" s="266">
        <f t="shared" si="270"/>
        <v>0</v>
      </c>
      <c r="W257" s="259"/>
      <c r="X257" s="249"/>
      <c r="Y257" s="83"/>
      <c r="Z257" s="266">
        <f t="shared" si="271"/>
        <v>0</v>
      </c>
      <c r="AA257" s="259"/>
      <c r="AB257" s="249"/>
      <c r="AC257" s="83"/>
      <c r="AD257" s="266">
        <f t="shared" si="272"/>
        <v>0</v>
      </c>
      <c r="AE257" s="259"/>
      <c r="AF257" s="249"/>
      <c r="AG257" s="83"/>
      <c r="AH257" s="266">
        <f t="shared" si="273"/>
        <v>0</v>
      </c>
      <c r="AI257" s="259"/>
      <c r="AJ257" s="249"/>
      <c r="AK257" s="83"/>
      <c r="AL257" s="266">
        <f t="shared" si="274"/>
        <v>0</v>
      </c>
      <c r="AM257" s="259">
        <v>1</v>
      </c>
      <c r="AN257" s="249"/>
      <c r="AO257" s="83"/>
      <c r="AP257" s="266">
        <f t="shared" si="275"/>
        <v>0</v>
      </c>
      <c r="AQ257" s="259">
        <v>1</v>
      </c>
      <c r="AR257" s="135"/>
      <c r="AS257" s="135"/>
      <c r="AT257" s="266">
        <f t="shared" si="276"/>
        <v>0</v>
      </c>
      <c r="AU257" s="259">
        <v>1</v>
      </c>
      <c r="AV257" s="135">
        <v>0</v>
      </c>
      <c r="AW257" s="135">
        <v>0</v>
      </c>
      <c r="AX257" s="284">
        <f t="shared" si="277"/>
        <v>0</v>
      </c>
      <c r="AY257" s="393">
        <f t="shared" si="279"/>
        <v>0</v>
      </c>
      <c r="AZ257" s="394">
        <f t="shared" si="280"/>
        <v>0</v>
      </c>
      <c r="BA257" s="394">
        <f t="shared" si="281"/>
        <v>0</v>
      </c>
      <c r="BB257" s="405">
        <f t="shared" si="282"/>
        <v>0</v>
      </c>
      <c r="BC257" s="465">
        <f t="shared" si="294"/>
        <v>0</v>
      </c>
      <c r="BD257" s="466">
        <f t="shared" si="295"/>
        <v>0</v>
      </c>
      <c r="BE257" s="466">
        <f t="shared" si="296"/>
        <v>0</v>
      </c>
      <c r="BF257" s="471">
        <f t="shared" si="286"/>
        <v>0</v>
      </c>
    </row>
    <row r="258" spans="2:58" s="69" customFormat="1" ht="14.1" customHeight="1" outlineLevel="1">
      <c r="B258" s="363" t="s">
        <v>130</v>
      </c>
      <c r="C258" s="259"/>
      <c r="D258" s="250"/>
      <c r="E258" s="137"/>
      <c r="F258" s="268">
        <f t="shared" si="266"/>
        <v>0</v>
      </c>
      <c r="G258" s="259"/>
      <c r="H258" s="250"/>
      <c r="I258" s="137"/>
      <c r="J258" s="268">
        <f t="shared" si="267"/>
        <v>0</v>
      </c>
      <c r="K258" s="259"/>
      <c r="L258" s="250"/>
      <c r="M258" s="137"/>
      <c r="N258" s="268">
        <f t="shared" si="268"/>
        <v>0</v>
      </c>
      <c r="O258" s="259"/>
      <c r="P258" s="250"/>
      <c r="Q258" s="137"/>
      <c r="R258" s="268">
        <f t="shared" si="269"/>
        <v>0</v>
      </c>
      <c r="S258" s="259"/>
      <c r="T258" s="250"/>
      <c r="U258" s="137"/>
      <c r="V258" s="268">
        <f t="shared" si="270"/>
        <v>0</v>
      </c>
      <c r="W258" s="259"/>
      <c r="X258" s="250"/>
      <c r="Y258" s="137"/>
      <c r="Z258" s="268">
        <f t="shared" si="271"/>
        <v>0</v>
      </c>
      <c r="AA258" s="259"/>
      <c r="AB258" s="250"/>
      <c r="AC258" s="137"/>
      <c r="AD258" s="268">
        <f t="shared" si="272"/>
        <v>0</v>
      </c>
      <c r="AE258" s="259"/>
      <c r="AF258" s="250"/>
      <c r="AG258" s="137"/>
      <c r="AH258" s="268">
        <f t="shared" si="273"/>
        <v>0</v>
      </c>
      <c r="AI258" s="259"/>
      <c r="AJ258" s="250"/>
      <c r="AK258" s="137"/>
      <c r="AL258" s="268">
        <f t="shared" si="274"/>
        <v>0</v>
      </c>
      <c r="AM258" s="259">
        <v>0</v>
      </c>
      <c r="AN258" s="250"/>
      <c r="AO258" s="137"/>
      <c r="AP258" s="268">
        <f t="shared" si="275"/>
        <v>0</v>
      </c>
      <c r="AQ258" s="259">
        <v>0</v>
      </c>
      <c r="AR258" s="137"/>
      <c r="AS258" s="137"/>
      <c r="AT258" s="268">
        <f t="shared" si="276"/>
        <v>0</v>
      </c>
      <c r="AU258" s="267">
        <v>0</v>
      </c>
      <c r="AV258" s="137">
        <v>0</v>
      </c>
      <c r="AW258" s="137">
        <v>0</v>
      </c>
      <c r="AX258" s="285">
        <f t="shared" si="277"/>
        <v>0</v>
      </c>
      <c r="AY258" s="399">
        <f t="shared" si="279"/>
        <v>0</v>
      </c>
      <c r="AZ258" s="400">
        <f t="shared" si="280"/>
        <v>0</v>
      </c>
      <c r="BA258" s="400">
        <f t="shared" si="281"/>
        <v>0</v>
      </c>
      <c r="BB258" s="406">
        <f t="shared" si="282"/>
        <v>0</v>
      </c>
      <c r="BC258" s="475">
        <f t="shared" si="294"/>
        <v>3</v>
      </c>
      <c r="BD258" s="476">
        <f t="shared" si="295"/>
        <v>0</v>
      </c>
      <c r="BE258" s="476">
        <f t="shared" si="296"/>
        <v>0</v>
      </c>
      <c r="BF258" s="477">
        <f t="shared" si="286"/>
        <v>0</v>
      </c>
    </row>
    <row r="259" spans="2:58" ht="14.1" customHeight="1" outlineLevel="1">
      <c r="B259" s="362" t="s">
        <v>126</v>
      </c>
      <c r="C259" s="259"/>
      <c r="D259" s="249"/>
      <c r="E259" s="83"/>
      <c r="F259" s="266">
        <f t="shared" si="266"/>
        <v>0</v>
      </c>
      <c r="G259" s="259"/>
      <c r="H259" s="249"/>
      <c r="I259" s="83"/>
      <c r="J259" s="266">
        <f t="shared" si="267"/>
        <v>0</v>
      </c>
      <c r="K259" s="259"/>
      <c r="L259" s="249"/>
      <c r="M259" s="83"/>
      <c r="N259" s="266">
        <f t="shared" si="268"/>
        <v>0</v>
      </c>
      <c r="O259" s="259"/>
      <c r="P259" s="249"/>
      <c r="Q259" s="83"/>
      <c r="R259" s="266">
        <f t="shared" si="269"/>
        <v>0</v>
      </c>
      <c r="S259" s="259"/>
      <c r="T259" s="249"/>
      <c r="U259" s="83"/>
      <c r="V259" s="266">
        <f t="shared" si="270"/>
        <v>0</v>
      </c>
      <c r="W259" s="259"/>
      <c r="X259" s="249"/>
      <c r="Y259" s="83"/>
      <c r="Z259" s="266">
        <f t="shared" si="271"/>
        <v>0</v>
      </c>
      <c r="AA259" s="259"/>
      <c r="AB259" s="249"/>
      <c r="AC259" s="83"/>
      <c r="AD259" s="266">
        <f t="shared" si="272"/>
        <v>0</v>
      </c>
      <c r="AE259" s="259"/>
      <c r="AF259" s="249"/>
      <c r="AG259" s="83"/>
      <c r="AH259" s="266">
        <f t="shared" si="273"/>
        <v>0</v>
      </c>
      <c r="AI259" s="259"/>
      <c r="AJ259" s="249"/>
      <c r="AK259" s="83"/>
      <c r="AL259" s="266">
        <f t="shared" si="274"/>
        <v>0</v>
      </c>
      <c r="AM259" s="259">
        <v>1</v>
      </c>
      <c r="AN259" s="249"/>
      <c r="AO259" s="83"/>
      <c r="AP259" s="266">
        <f t="shared" si="275"/>
        <v>0</v>
      </c>
      <c r="AQ259" s="259">
        <v>1</v>
      </c>
      <c r="AR259" s="135"/>
      <c r="AS259" s="135"/>
      <c r="AT259" s="266">
        <f t="shared" si="276"/>
        <v>0</v>
      </c>
      <c r="AU259" s="259">
        <v>1</v>
      </c>
      <c r="AV259" s="135">
        <v>0</v>
      </c>
      <c r="AW259" s="135">
        <v>0</v>
      </c>
      <c r="AX259" s="284">
        <f t="shared" si="277"/>
        <v>0</v>
      </c>
      <c r="AY259" s="393">
        <f t="shared" si="279"/>
        <v>0</v>
      </c>
      <c r="AZ259" s="394">
        <f t="shared" si="280"/>
        <v>0</v>
      </c>
      <c r="BA259" s="394">
        <f t="shared" si="281"/>
        <v>0</v>
      </c>
      <c r="BB259" s="405">
        <f t="shared" si="282"/>
        <v>0</v>
      </c>
      <c r="BC259" s="465">
        <f t="shared" si="294"/>
        <v>0</v>
      </c>
      <c r="BD259" s="466">
        <f t="shared" si="295"/>
        <v>0</v>
      </c>
      <c r="BE259" s="466">
        <f t="shared" si="296"/>
        <v>0</v>
      </c>
      <c r="BF259" s="471">
        <f t="shared" si="286"/>
        <v>0</v>
      </c>
    </row>
    <row r="260" spans="2:58" ht="14.1" customHeight="1" outlineLevel="1">
      <c r="B260" s="362" t="s">
        <v>141</v>
      </c>
      <c r="C260" s="259"/>
      <c r="D260" s="249"/>
      <c r="E260" s="83"/>
      <c r="F260" s="266">
        <f t="shared" si="266"/>
        <v>0</v>
      </c>
      <c r="G260" s="259"/>
      <c r="H260" s="249"/>
      <c r="I260" s="83"/>
      <c r="J260" s="266">
        <f t="shared" si="267"/>
        <v>0</v>
      </c>
      <c r="K260" s="259"/>
      <c r="L260" s="249"/>
      <c r="M260" s="83"/>
      <c r="N260" s="266">
        <f t="shared" si="268"/>
        <v>0</v>
      </c>
      <c r="O260" s="259"/>
      <c r="P260" s="249"/>
      <c r="Q260" s="83"/>
      <c r="R260" s="266">
        <f t="shared" si="269"/>
        <v>0</v>
      </c>
      <c r="S260" s="259"/>
      <c r="T260" s="249"/>
      <c r="U260" s="83"/>
      <c r="V260" s="266">
        <f t="shared" si="270"/>
        <v>0</v>
      </c>
      <c r="W260" s="259"/>
      <c r="X260" s="249"/>
      <c r="Y260" s="83"/>
      <c r="Z260" s="266">
        <f t="shared" si="271"/>
        <v>0</v>
      </c>
      <c r="AA260" s="259"/>
      <c r="AB260" s="249"/>
      <c r="AC260" s="83"/>
      <c r="AD260" s="266">
        <f t="shared" si="272"/>
        <v>0</v>
      </c>
      <c r="AE260" s="259"/>
      <c r="AF260" s="249"/>
      <c r="AG260" s="83"/>
      <c r="AH260" s="266">
        <f t="shared" si="273"/>
        <v>0</v>
      </c>
      <c r="AI260" s="259"/>
      <c r="AJ260" s="249"/>
      <c r="AK260" s="83"/>
      <c r="AL260" s="266">
        <f t="shared" si="274"/>
        <v>0</v>
      </c>
      <c r="AM260" s="259">
        <v>0</v>
      </c>
      <c r="AN260" s="249"/>
      <c r="AO260" s="83"/>
      <c r="AP260" s="266">
        <f t="shared" si="275"/>
        <v>0</v>
      </c>
      <c r="AQ260" s="259">
        <v>0</v>
      </c>
      <c r="AR260" s="135"/>
      <c r="AS260" s="135"/>
      <c r="AT260" s="266">
        <f t="shared" si="276"/>
        <v>0</v>
      </c>
      <c r="AU260" s="259">
        <v>0</v>
      </c>
      <c r="AV260" s="135">
        <v>0</v>
      </c>
      <c r="AW260" s="135">
        <v>0</v>
      </c>
      <c r="AX260" s="284">
        <f t="shared" si="277"/>
        <v>0</v>
      </c>
      <c r="AY260" s="393">
        <f t="shared" si="279"/>
        <v>0</v>
      </c>
      <c r="AZ260" s="394">
        <f t="shared" si="280"/>
        <v>0</v>
      </c>
      <c r="BA260" s="394">
        <f t="shared" si="281"/>
        <v>0</v>
      </c>
      <c r="BB260" s="405">
        <f t="shared" si="282"/>
        <v>0</v>
      </c>
      <c r="BC260" s="465">
        <f t="shared" si="294"/>
        <v>3</v>
      </c>
      <c r="BD260" s="466">
        <f t="shared" si="295"/>
        <v>0</v>
      </c>
      <c r="BE260" s="466">
        <f t="shared" si="296"/>
        <v>0</v>
      </c>
      <c r="BF260" s="471">
        <f t="shared" si="286"/>
        <v>0</v>
      </c>
    </row>
    <row r="261" spans="2:58" ht="14.1" customHeight="1" outlineLevel="1">
      <c r="B261" s="362" t="s">
        <v>256</v>
      </c>
      <c r="C261" s="259"/>
      <c r="D261" s="249"/>
      <c r="E261" s="83"/>
      <c r="F261" s="266">
        <f t="shared" si="266"/>
        <v>0</v>
      </c>
      <c r="G261" s="259"/>
      <c r="H261" s="249"/>
      <c r="I261" s="83"/>
      <c r="J261" s="266">
        <f t="shared" si="267"/>
        <v>0</v>
      </c>
      <c r="K261" s="259"/>
      <c r="L261" s="249"/>
      <c r="M261" s="83"/>
      <c r="N261" s="266">
        <f t="shared" si="268"/>
        <v>0</v>
      </c>
      <c r="O261" s="259"/>
      <c r="P261" s="249"/>
      <c r="Q261" s="83"/>
      <c r="R261" s="266">
        <f t="shared" si="269"/>
        <v>0</v>
      </c>
      <c r="S261" s="259"/>
      <c r="T261" s="249"/>
      <c r="U261" s="83"/>
      <c r="V261" s="266">
        <f t="shared" si="270"/>
        <v>0</v>
      </c>
      <c r="W261" s="259"/>
      <c r="X261" s="249"/>
      <c r="Y261" s="83"/>
      <c r="Z261" s="266">
        <f t="shared" si="271"/>
        <v>0</v>
      </c>
      <c r="AA261" s="259"/>
      <c r="AB261" s="249"/>
      <c r="AC261" s="83"/>
      <c r="AD261" s="266">
        <f t="shared" si="272"/>
        <v>0</v>
      </c>
      <c r="AE261" s="259"/>
      <c r="AF261" s="249"/>
      <c r="AG261" s="83"/>
      <c r="AH261" s="266">
        <f t="shared" si="273"/>
        <v>0</v>
      </c>
      <c r="AI261" s="259"/>
      <c r="AJ261" s="249"/>
      <c r="AK261" s="83"/>
      <c r="AL261" s="266">
        <f t="shared" si="274"/>
        <v>0</v>
      </c>
      <c r="AM261" s="259">
        <v>1</v>
      </c>
      <c r="AN261" s="249"/>
      <c r="AO261" s="83"/>
      <c r="AP261" s="266">
        <f t="shared" si="275"/>
        <v>0</v>
      </c>
      <c r="AQ261" s="259">
        <v>1</v>
      </c>
      <c r="AR261" s="135"/>
      <c r="AS261" s="135"/>
      <c r="AT261" s="266">
        <f t="shared" si="276"/>
        <v>0</v>
      </c>
      <c r="AU261" s="259">
        <v>1</v>
      </c>
      <c r="AV261" s="135">
        <v>0</v>
      </c>
      <c r="AW261" s="135">
        <v>0</v>
      </c>
      <c r="AX261" s="284">
        <f t="shared" si="277"/>
        <v>0</v>
      </c>
      <c r="AY261" s="393">
        <f t="shared" si="279"/>
        <v>0</v>
      </c>
      <c r="AZ261" s="394">
        <f t="shared" si="280"/>
        <v>0</v>
      </c>
      <c r="BA261" s="394">
        <f t="shared" si="281"/>
        <v>0</v>
      </c>
      <c r="BB261" s="405">
        <f t="shared" si="282"/>
        <v>0</v>
      </c>
      <c r="BC261" s="465">
        <f t="shared" si="294"/>
        <v>0</v>
      </c>
      <c r="BD261" s="466">
        <f t="shared" si="295"/>
        <v>0</v>
      </c>
      <c r="BE261" s="466">
        <f t="shared" si="296"/>
        <v>0</v>
      </c>
      <c r="BF261" s="471">
        <f t="shared" si="286"/>
        <v>0</v>
      </c>
    </row>
    <row r="262" spans="2:58" ht="14.1" customHeight="1" outlineLevel="1">
      <c r="B262" s="362" t="s">
        <v>180</v>
      </c>
      <c r="C262" s="259"/>
      <c r="D262" s="249"/>
      <c r="E262" s="83"/>
      <c r="F262" s="266">
        <f t="shared" si="266"/>
        <v>0</v>
      </c>
      <c r="G262" s="259"/>
      <c r="H262" s="249"/>
      <c r="I262" s="83"/>
      <c r="J262" s="266">
        <f t="shared" si="267"/>
        <v>0</v>
      </c>
      <c r="K262" s="259"/>
      <c r="L262" s="249"/>
      <c r="M262" s="83"/>
      <c r="N262" s="266">
        <f t="shared" si="268"/>
        <v>0</v>
      </c>
      <c r="O262" s="259"/>
      <c r="P262" s="249"/>
      <c r="Q262" s="83"/>
      <c r="R262" s="266">
        <f t="shared" si="269"/>
        <v>0</v>
      </c>
      <c r="S262" s="259"/>
      <c r="T262" s="249"/>
      <c r="U262" s="83"/>
      <c r="V262" s="266">
        <f t="shared" si="270"/>
        <v>0</v>
      </c>
      <c r="W262" s="259"/>
      <c r="X262" s="249"/>
      <c r="Y262" s="83"/>
      <c r="Z262" s="266">
        <f t="shared" si="271"/>
        <v>0</v>
      </c>
      <c r="AA262" s="259"/>
      <c r="AB262" s="249"/>
      <c r="AC262" s="83"/>
      <c r="AD262" s="266">
        <f t="shared" si="272"/>
        <v>0</v>
      </c>
      <c r="AE262" s="259"/>
      <c r="AF262" s="249"/>
      <c r="AG262" s="83"/>
      <c r="AH262" s="266">
        <f t="shared" si="273"/>
        <v>0</v>
      </c>
      <c r="AI262" s="259"/>
      <c r="AJ262" s="249"/>
      <c r="AK262" s="83"/>
      <c r="AL262" s="266">
        <f t="shared" si="274"/>
        <v>0</v>
      </c>
      <c r="AM262" s="259">
        <v>0</v>
      </c>
      <c r="AN262" s="249"/>
      <c r="AO262" s="83"/>
      <c r="AP262" s="266">
        <f t="shared" si="275"/>
        <v>0</v>
      </c>
      <c r="AQ262" s="259">
        <v>0</v>
      </c>
      <c r="AR262" s="135"/>
      <c r="AS262" s="135"/>
      <c r="AT262" s="266">
        <f t="shared" si="276"/>
        <v>0</v>
      </c>
      <c r="AU262" s="259">
        <v>0</v>
      </c>
      <c r="AV262" s="135">
        <v>0</v>
      </c>
      <c r="AW262" s="135">
        <v>0</v>
      </c>
      <c r="AX262" s="284">
        <f t="shared" si="277"/>
        <v>0</v>
      </c>
      <c r="AY262" s="393">
        <f t="shared" si="279"/>
        <v>0</v>
      </c>
      <c r="AZ262" s="394">
        <f t="shared" si="280"/>
        <v>0</v>
      </c>
      <c r="BA262" s="394">
        <f t="shared" si="281"/>
        <v>0</v>
      </c>
      <c r="BB262" s="405">
        <f t="shared" si="282"/>
        <v>0</v>
      </c>
      <c r="BC262" s="465">
        <f t="shared" si="294"/>
        <v>3</v>
      </c>
      <c r="BD262" s="466">
        <f t="shared" si="295"/>
        <v>0</v>
      </c>
      <c r="BE262" s="466">
        <f t="shared" si="296"/>
        <v>0</v>
      </c>
      <c r="BF262" s="471">
        <f t="shared" si="286"/>
        <v>0</v>
      </c>
    </row>
    <row r="263" spans="2:58" s="119" customFormat="1" ht="14.1" customHeight="1" outlineLevel="1">
      <c r="B263" s="356" t="s">
        <v>56</v>
      </c>
      <c r="C263" s="263">
        <f>SUM(C264:C266)</f>
        <v>0</v>
      </c>
      <c r="D263" s="248">
        <f>SUM(D264:D266)</f>
        <v>0</v>
      </c>
      <c r="E263" s="85">
        <f>SUM(E264:E266)</f>
        <v>0</v>
      </c>
      <c r="F263" s="264">
        <f t="shared" si="266"/>
        <v>0</v>
      </c>
      <c r="G263" s="263">
        <f>SUM(G264:G266)</f>
        <v>0</v>
      </c>
      <c r="H263" s="248">
        <f>SUM(H264:H266)</f>
        <v>0</v>
      </c>
      <c r="I263" s="85">
        <f>SUM(I264:I266)</f>
        <v>0</v>
      </c>
      <c r="J263" s="264">
        <f t="shared" si="267"/>
        <v>0</v>
      </c>
      <c r="K263" s="263">
        <f>SUM(K264:K266)</f>
        <v>0</v>
      </c>
      <c r="L263" s="248">
        <f>SUM(L264:L266)</f>
        <v>0</v>
      </c>
      <c r="M263" s="85">
        <f>SUM(M264:M266)</f>
        <v>0</v>
      </c>
      <c r="N263" s="264">
        <f t="shared" si="268"/>
        <v>0</v>
      </c>
      <c r="O263" s="263">
        <f>SUM(O264:O266)</f>
        <v>0</v>
      </c>
      <c r="P263" s="248">
        <f>SUM(P264:P266)</f>
        <v>0</v>
      </c>
      <c r="Q263" s="85">
        <f>SUM(Q264:Q266)</f>
        <v>0</v>
      </c>
      <c r="R263" s="264">
        <f t="shared" si="269"/>
        <v>0</v>
      </c>
      <c r="S263" s="263">
        <f>SUM(S264:S266)</f>
        <v>0</v>
      </c>
      <c r="T263" s="248">
        <f>SUM(T264:T266)</f>
        <v>0</v>
      </c>
      <c r="U263" s="85">
        <f>SUM(U264:U266)</f>
        <v>0</v>
      </c>
      <c r="V263" s="264">
        <f t="shared" si="270"/>
        <v>0</v>
      </c>
      <c r="W263" s="263">
        <f>SUM(W264:W266)</f>
        <v>0</v>
      </c>
      <c r="X263" s="248">
        <f>SUM(X264:X266)</f>
        <v>0</v>
      </c>
      <c r="Y263" s="85">
        <f>SUM(Y264:Y266)</f>
        <v>0</v>
      </c>
      <c r="Z263" s="264">
        <f t="shared" si="271"/>
        <v>0</v>
      </c>
      <c r="AA263" s="263">
        <f>SUM(AA264:AA266)</f>
        <v>0</v>
      </c>
      <c r="AB263" s="248">
        <f>SUM(AB264:AB266)</f>
        <v>0</v>
      </c>
      <c r="AC263" s="85">
        <f>SUM(AC264:AC266)</f>
        <v>0</v>
      </c>
      <c r="AD263" s="264">
        <f t="shared" si="272"/>
        <v>0</v>
      </c>
      <c r="AE263" s="263">
        <f>SUM(AE264:AE266)</f>
        <v>0</v>
      </c>
      <c r="AF263" s="248">
        <f>SUM(AF264:AF266)</f>
        <v>0</v>
      </c>
      <c r="AG263" s="85">
        <f>SUM(AG264:AG266)</f>
        <v>0</v>
      </c>
      <c r="AH263" s="264">
        <f t="shared" si="273"/>
        <v>0</v>
      </c>
      <c r="AI263" s="263">
        <f>SUM(AI264:AI266)</f>
        <v>0</v>
      </c>
      <c r="AJ263" s="248">
        <f>SUM(AJ264:AJ266)</f>
        <v>0</v>
      </c>
      <c r="AK263" s="85">
        <f>SUM(AK264:AK266)</f>
        <v>0</v>
      </c>
      <c r="AL263" s="264">
        <f t="shared" si="274"/>
        <v>0</v>
      </c>
      <c r="AM263" s="263">
        <f>SUM(AM264:AM266)</f>
        <v>2</v>
      </c>
      <c r="AN263" s="248">
        <f>SUM(AN264:AN266)</f>
        <v>0</v>
      </c>
      <c r="AO263" s="85">
        <f>SUM(AO264:AO266)</f>
        <v>0</v>
      </c>
      <c r="AP263" s="264">
        <f t="shared" si="275"/>
        <v>0</v>
      </c>
      <c r="AQ263" s="263">
        <f>SUM(AQ264:AQ266)</f>
        <v>2</v>
      </c>
      <c r="AR263" s="134">
        <f>SUM(AR264:AR266)</f>
        <v>0</v>
      </c>
      <c r="AS263" s="134">
        <f>SUM(AS264:AS266)</f>
        <v>0</v>
      </c>
      <c r="AT263" s="264">
        <f t="shared" si="276"/>
        <v>0</v>
      </c>
      <c r="AU263" s="257">
        <f>SUM(AU264:AU266)</f>
        <v>2</v>
      </c>
      <c r="AV263" s="134">
        <f>SUM(AV264:AV266)</f>
        <v>0</v>
      </c>
      <c r="AW263" s="134">
        <f>SUM(AW264:AW266)</f>
        <v>0</v>
      </c>
      <c r="AX263" s="283">
        <f t="shared" si="277"/>
        <v>0</v>
      </c>
      <c r="AY263" s="391">
        <f t="shared" si="279"/>
        <v>0</v>
      </c>
      <c r="AZ263" s="392">
        <f t="shared" si="280"/>
        <v>0</v>
      </c>
      <c r="BA263" s="392">
        <f t="shared" si="281"/>
        <v>0</v>
      </c>
      <c r="BB263" s="402">
        <f t="shared" si="282"/>
        <v>0</v>
      </c>
      <c r="BC263" s="462">
        <f t="shared" si="294"/>
        <v>0</v>
      </c>
      <c r="BD263" s="463">
        <f t="shared" si="295"/>
        <v>0</v>
      </c>
      <c r="BE263" s="463">
        <f t="shared" si="296"/>
        <v>0</v>
      </c>
      <c r="BF263" s="464">
        <f t="shared" si="286"/>
        <v>0</v>
      </c>
    </row>
    <row r="264" spans="2:58" ht="14.1" customHeight="1" outlineLevel="1">
      <c r="B264" s="364" t="s">
        <v>156</v>
      </c>
      <c r="C264" s="259"/>
      <c r="D264" s="249"/>
      <c r="E264" s="83"/>
      <c r="F264" s="266">
        <f t="shared" si="266"/>
        <v>0</v>
      </c>
      <c r="G264" s="259"/>
      <c r="H264" s="249"/>
      <c r="I264" s="83"/>
      <c r="J264" s="266">
        <f t="shared" si="267"/>
        <v>0</v>
      </c>
      <c r="K264" s="259"/>
      <c r="L264" s="249"/>
      <c r="M264" s="83"/>
      <c r="N264" s="266">
        <f t="shared" si="268"/>
        <v>0</v>
      </c>
      <c r="O264" s="259"/>
      <c r="P264" s="249"/>
      <c r="Q264" s="83"/>
      <c r="R264" s="266">
        <f t="shared" si="269"/>
        <v>0</v>
      </c>
      <c r="S264" s="259"/>
      <c r="T264" s="249"/>
      <c r="U264" s="83"/>
      <c r="V264" s="266">
        <f t="shared" si="270"/>
        <v>0</v>
      </c>
      <c r="W264" s="259"/>
      <c r="X264" s="249"/>
      <c r="Y264" s="83"/>
      <c r="Z264" s="266">
        <f t="shared" si="271"/>
        <v>0</v>
      </c>
      <c r="AA264" s="259"/>
      <c r="AB264" s="249"/>
      <c r="AC264" s="83"/>
      <c r="AD264" s="266">
        <f t="shared" si="272"/>
        <v>0</v>
      </c>
      <c r="AE264" s="259"/>
      <c r="AF264" s="249"/>
      <c r="AG264" s="83"/>
      <c r="AH264" s="266">
        <f t="shared" si="273"/>
        <v>0</v>
      </c>
      <c r="AI264" s="259"/>
      <c r="AJ264" s="249"/>
      <c r="AK264" s="83"/>
      <c r="AL264" s="266">
        <f t="shared" si="274"/>
        <v>0</v>
      </c>
      <c r="AM264" s="259">
        <v>1</v>
      </c>
      <c r="AN264" s="249"/>
      <c r="AO264" s="83"/>
      <c r="AP264" s="266">
        <f t="shared" si="275"/>
        <v>0</v>
      </c>
      <c r="AQ264" s="259">
        <v>1</v>
      </c>
      <c r="AR264" s="135"/>
      <c r="AS264" s="135"/>
      <c r="AT264" s="266">
        <f t="shared" si="276"/>
        <v>0</v>
      </c>
      <c r="AU264" s="259">
        <v>1</v>
      </c>
      <c r="AV264" s="135">
        <v>0</v>
      </c>
      <c r="AW264" s="135">
        <v>0</v>
      </c>
      <c r="AX264" s="284">
        <f t="shared" si="277"/>
        <v>0</v>
      </c>
      <c r="AY264" s="393">
        <f t="shared" si="279"/>
        <v>0</v>
      </c>
      <c r="AZ264" s="394">
        <f t="shared" si="280"/>
        <v>0</v>
      </c>
      <c r="BA264" s="394">
        <f t="shared" si="281"/>
        <v>0</v>
      </c>
      <c r="BB264" s="405">
        <f t="shared" si="282"/>
        <v>0</v>
      </c>
      <c r="BC264" s="465">
        <f t="shared" si="294"/>
        <v>6</v>
      </c>
      <c r="BD264" s="466">
        <f t="shared" si="295"/>
        <v>0</v>
      </c>
      <c r="BE264" s="466">
        <f t="shared" si="296"/>
        <v>0</v>
      </c>
      <c r="BF264" s="471">
        <f t="shared" si="286"/>
        <v>0</v>
      </c>
    </row>
    <row r="265" spans="2:58" ht="14.1" customHeight="1" outlineLevel="1">
      <c r="B265" s="364" t="s">
        <v>161</v>
      </c>
      <c r="C265" s="259"/>
      <c r="D265" s="249"/>
      <c r="E265" s="83"/>
      <c r="F265" s="266">
        <f t="shared" si="266"/>
        <v>0</v>
      </c>
      <c r="G265" s="259"/>
      <c r="H265" s="249"/>
      <c r="I265" s="83"/>
      <c r="J265" s="266">
        <f t="shared" si="267"/>
        <v>0</v>
      </c>
      <c r="K265" s="259"/>
      <c r="L265" s="249"/>
      <c r="M265" s="83"/>
      <c r="N265" s="266">
        <f t="shared" si="268"/>
        <v>0</v>
      </c>
      <c r="O265" s="259"/>
      <c r="P265" s="249"/>
      <c r="Q265" s="83"/>
      <c r="R265" s="266">
        <f t="shared" si="269"/>
        <v>0</v>
      </c>
      <c r="S265" s="259"/>
      <c r="T265" s="249"/>
      <c r="U265" s="83"/>
      <c r="V265" s="266">
        <f t="shared" si="270"/>
        <v>0</v>
      </c>
      <c r="W265" s="259"/>
      <c r="X265" s="249"/>
      <c r="Y265" s="83"/>
      <c r="Z265" s="266">
        <f t="shared" si="271"/>
        <v>0</v>
      </c>
      <c r="AA265" s="259"/>
      <c r="AB265" s="249"/>
      <c r="AC265" s="83"/>
      <c r="AD265" s="266">
        <f t="shared" si="272"/>
        <v>0</v>
      </c>
      <c r="AE265" s="259"/>
      <c r="AF265" s="249"/>
      <c r="AG265" s="83"/>
      <c r="AH265" s="266">
        <f t="shared" si="273"/>
        <v>0</v>
      </c>
      <c r="AI265" s="259"/>
      <c r="AJ265" s="249"/>
      <c r="AK265" s="83"/>
      <c r="AL265" s="266">
        <f t="shared" si="274"/>
        <v>0</v>
      </c>
      <c r="AM265" s="259">
        <v>1</v>
      </c>
      <c r="AN265" s="249"/>
      <c r="AO265" s="83"/>
      <c r="AP265" s="266">
        <f t="shared" si="275"/>
        <v>0</v>
      </c>
      <c r="AQ265" s="259">
        <v>1</v>
      </c>
      <c r="AR265" s="135"/>
      <c r="AS265" s="135"/>
      <c r="AT265" s="266">
        <f t="shared" si="276"/>
        <v>0</v>
      </c>
      <c r="AU265" s="259">
        <v>1</v>
      </c>
      <c r="AV265" s="135">
        <v>0</v>
      </c>
      <c r="AW265" s="135">
        <v>0</v>
      </c>
      <c r="AX265" s="284">
        <f t="shared" si="277"/>
        <v>0</v>
      </c>
      <c r="AY265" s="393">
        <f t="shared" si="279"/>
        <v>0</v>
      </c>
      <c r="AZ265" s="394">
        <f t="shared" si="280"/>
        <v>0</v>
      </c>
      <c r="BA265" s="394">
        <f t="shared" si="281"/>
        <v>0</v>
      </c>
      <c r="BB265" s="405">
        <f t="shared" si="282"/>
        <v>0</v>
      </c>
      <c r="BC265" s="465">
        <f t="shared" si="294"/>
        <v>3</v>
      </c>
      <c r="BD265" s="466">
        <f t="shared" si="295"/>
        <v>0</v>
      </c>
      <c r="BE265" s="466">
        <f t="shared" si="296"/>
        <v>0</v>
      </c>
      <c r="BF265" s="471">
        <f t="shared" si="286"/>
        <v>0</v>
      </c>
    </row>
    <row r="266" spans="2:58" ht="14.1" customHeight="1" outlineLevel="1">
      <c r="B266" s="364" t="s">
        <v>191</v>
      </c>
      <c r="C266" s="259"/>
      <c r="D266" s="249"/>
      <c r="E266" s="83"/>
      <c r="F266" s="266">
        <f t="shared" si="266"/>
        <v>0</v>
      </c>
      <c r="G266" s="259"/>
      <c r="H266" s="249"/>
      <c r="I266" s="83"/>
      <c r="J266" s="266">
        <f t="shared" si="267"/>
        <v>0</v>
      </c>
      <c r="K266" s="259"/>
      <c r="L266" s="249"/>
      <c r="M266" s="83"/>
      <c r="N266" s="266">
        <f t="shared" si="268"/>
        <v>0</v>
      </c>
      <c r="O266" s="259"/>
      <c r="P266" s="249"/>
      <c r="Q266" s="83"/>
      <c r="R266" s="266">
        <f t="shared" si="269"/>
        <v>0</v>
      </c>
      <c r="S266" s="259"/>
      <c r="T266" s="249"/>
      <c r="U266" s="83"/>
      <c r="V266" s="266">
        <f t="shared" si="270"/>
        <v>0</v>
      </c>
      <c r="W266" s="259"/>
      <c r="X266" s="249"/>
      <c r="Y266" s="83"/>
      <c r="Z266" s="266">
        <f t="shared" si="271"/>
        <v>0</v>
      </c>
      <c r="AA266" s="259"/>
      <c r="AB266" s="249"/>
      <c r="AC266" s="83"/>
      <c r="AD266" s="266">
        <f t="shared" si="272"/>
        <v>0</v>
      </c>
      <c r="AE266" s="259"/>
      <c r="AF266" s="249"/>
      <c r="AG266" s="83"/>
      <c r="AH266" s="266">
        <f t="shared" si="273"/>
        <v>0</v>
      </c>
      <c r="AI266" s="259"/>
      <c r="AJ266" s="249"/>
      <c r="AK266" s="83"/>
      <c r="AL266" s="266">
        <f t="shared" si="274"/>
        <v>0</v>
      </c>
      <c r="AM266" s="259">
        <v>0</v>
      </c>
      <c r="AN266" s="249"/>
      <c r="AO266" s="83"/>
      <c r="AP266" s="266">
        <f t="shared" si="275"/>
        <v>0</v>
      </c>
      <c r="AQ266" s="259">
        <v>0</v>
      </c>
      <c r="AR266" s="135"/>
      <c r="AS266" s="135"/>
      <c r="AT266" s="266">
        <f t="shared" si="276"/>
        <v>0</v>
      </c>
      <c r="AU266" s="259">
        <v>0</v>
      </c>
      <c r="AV266" s="135">
        <v>0</v>
      </c>
      <c r="AW266" s="135">
        <v>0</v>
      </c>
      <c r="AX266" s="284">
        <f t="shared" si="277"/>
        <v>0</v>
      </c>
      <c r="AY266" s="393">
        <f t="shared" si="279"/>
        <v>0</v>
      </c>
      <c r="AZ266" s="394">
        <f t="shared" si="280"/>
        <v>0</v>
      </c>
      <c r="BA266" s="394">
        <f t="shared" si="281"/>
        <v>0</v>
      </c>
      <c r="BB266" s="405">
        <f t="shared" si="282"/>
        <v>0</v>
      </c>
      <c r="BC266" s="465">
        <f t="shared" si="294"/>
        <v>3</v>
      </c>
      <c r="BD266" s="466">
        <f t="shared" si="295"/>
        <v>0</v>
      </c>
      <c r="BE266" s="466">
        <f t="shared" si="296"/>
        <v>0</v>
      </c>
      <c r="BF266" s="471">
        <f t="shared" si="286"/>
        <v>0</v>
      </c>
    </row>
    <row r="267" spans="2:58" s="119" customFormat="1" ht="14.1" customHeight="1" outlineLevel="1">
      <c r="B267" s="356" t="s">
        <v>60</v>
      </c>
      <c r="C267" s="257">
        <f>SUM(C268:C269)</f>
        <v>0</v>
      </c>
      <c r="D267" s="245">
        <f>SUM(D268:D269)</f>
        <v>0</v>
      </c>
      <c r="E267" s="134">
        <f>SUM(E268:E269)</f>
        <v>0</v>
      </c>
      <c r="F267" s="258">
        <f t="shared" si="266"/>
        <v>0</v>
      </c>
      <c r="G267" s="257">
        <f>SUM(G268:G269)</f>
        <v>0</v>
      </c>
      <c r="H267" s="245">
        <f>SUM(H268:H269)</f>
        <v>0</v>
      </c>
      <c r="I267" s="134">
        <f>SUM(I268:I269)</f>
        <v>0</v>
      </c>
      <c r="J267" s="258">
        <f t="shared" si="267"/>
        <v>0</v>
      </c>
      <c r="K267" s="257">
        <f>SUM(K268:K269)</f>
        <v>0</v>
      </c>
      <c r="L267" s="245">
        <f>SUM(L268:L269)</f>
        <v>0</v>
      </c>
      <c r="M267" s="134">
        <f>SUM(M268:M269)</f>
        <v>0</v>
      </c>
      <c r="N267" s="258">
        <f t="shared" si="268"/>
        <v>0</v>
      </c>
      <c r="O267" s="257">
        <f>SUM(O268:O269)</f>
        <v>0</v>
      </c>
      <c r="P267" s="245">
        <f>SUM(P268:P269)</f>
        <v>0</v>
      </c>
      <c r="Q267" s="134">
        <f>SUM(Q268:Q269)</f>
        <v>0</v>
      </c>
      <c r="R267" s="258">
        <f t="shared" si="269"/>
        <v>0</v>
      </c>
      <c r="S267" s="257">
        <f>SUM(S268:S269)</f>
        <v>0</v>
      </c>
      <c r="T267" s="245">
        <f>SUM(T268:T269)</f>
        <v>0</v>
      </c>
      <c r="U267" s="134">
        <f>SUM(U268:U269)</f>
        <v>0</v>
      </c>
      <c r="V267" s="258">
        <f t="shared" si="270"/>
        <v>0</v>
      </c>
      <c r="W267" s="257">
        <f>SUM(W268:W269)</f>
        <v>0</v>
      </c>
      <c r="X267" s="245">
        <f>SUM(X268:X269)</f>
        <v>0</v>
      </c>
      <c r="Y267" s="134">
        <f>SUM(Y268:Y269)</f>
        <v>0</v>
      </c>
      <c r="Z267" s="258">
        <f t="shared" si="271"/>
        <v>0</v>
      </c>
      <c r="AA267" s="257">
        <f>SUM(AA268:AA269)</f>
        <v>0</v>
      </c>
      <c r="AB267" s="245">
        <f>SUM(AB268:AB269)</f>
        <v>0</v>
      </c>
      <c r="AC267" s="134">
        <f>SUM(AC268:AC269)</f>
        <v>0</v>
      </c>
      <c r="AD267" s="258">
        <f t="shared" si="272"/>
        <v>0</v>
      </c>
      <c r="AE267" s="257">
        <f>SUM(AE268:AE269)</f>
        <v>0</v>
      </c>
      <c r="AF267" s="245">
        <f>SUM(AF268:AF269)</f>
        <v>0</v>
      </c>
      <c r="AG267" s="134">
        <f>SUM(AG268:AG269)</f>
        <v>0</v>
      </c>
      <c r="AH267" s="258">
        <f t="shared" si="273"/>
        <v>0</v>
      </c>
      <c r="AI267" s="257">
        <f>SUM(AI268:AI269)</f>
        <v>0</v>
      </c>
      <c r="AJ267" s="245">
        <f>SUM(AJ268:AJ269)</f>
        <v>0</v>
      </c>
      <c r="AK267" s="134">
        <f>SUM(AK268:AK269)</f>
        <v>0</v>
      </c>
      <c r="AL267" s="258">
        <f t="shared" si="274"/>
        <v>0</v>
      </c>
      <c r="AM267" s="257">
        <f>SUM(AM268:AM269)</f>
        <v>1</v>
      </c>
      <c r="AN267" s="245">
        <f>SUM(AN268:AN269)</f>
        <v>0</v>
      </c>
      <c r="AO267" s="134">
        <f>SUM(AO268:AO269)</f>
        <v>0</v>
      </c>
      <c r="AP267" s="258">
        <f t="shared" si="275"/>
        <v>0</v>
      </c>
      <c r="AQ267" s="257">
        <f>SUM(AQ268:AQ269)</f>
        <v>1</v>
      </c>
      <c r="AR267" s="134">
        <f>SUM(AR268:AR269)</f>
        <v>0</v>
      </c>
      <c r="AS267" s="134">
        <f>SUM(AS268:AS269)</f>
        <v>0</v>
      </c>
      <c r="AT267" s="258">
        <f t="shared" si="276"/>
        <v>0</v>
      </c>
      <c r="AU267" s="257">
        <f>SUM(AU268:AU269)</f>
        <v>1</v>
      </c>
      <c r="AV267" s="134">
        <f>SUM(AV268:AV269)</f>
        <v>0</v>
      </c>
      <c r="AW267" s="134">
        <f>SUM(AW268:AW269)</f>
        <v>0</v>
      </c>
      <c r="AX267" s="280">
        <f t="shared" si="277"/>
        <v>0</v>
      </c>
      <c r="AY267" s="391">
        <f t="shared" si="279"/>
        <v>0</v>
      </c>
      <c r="AZ267" s="392">
        <f t="shared" si="280"/>
        <v>0</v>
      </c>
      <c r="BA267" s="392">
        <f t="shared" si="281"/>
        <v>0</v>
      </c>
      <c r="BB267" s="402">
        <f t="shared" si="282"/>
        <v>0</v>
      </c>
      <c r="BC267" s="462">
        <f t="shared" si="294"/>
        <v>0</v>
      </c>
      <c r="BD267" s="463">
        <f t="shared" si="295"/>
        <v>0</v>
      </c>
      <c r="BE267" s="463">
        <f t="shared" si="296"/>
        <v>0</v>
      </c>
      <c r="BF267" s="464">
        <f t="shared" si="286"/>
        <v>0</v>
      </c>
    </row>
    <row r="268" spans="2:58" ht="14.1" customHeight="1" outlineLevel="1">
      <c r="B268" s="364" t="s">
        <v>174</v>
      </c>
      <c r="C268" s="259"/>
      <c r="D268" s="249"/>
      <c r="E268" s="83"/>
      <c r="F268" s="266">
        <f t="shared" si="266"/>
        <v>0</v>
      </c>
      <c r="G268" s="259"/>
      <c r="H268" s="249"/>
      <c r="I268" s="83"/>
      <c r="J268" s="266">
        <f t="shared" si="267"/>
        <v>0</v>
      </c>
      <c r="K268" s="259"/>
      <c r="L268" s="249"/>
      <c r="M268" s="83"/>
      <c r="N268" s="266">
        <f t="shared" si="268"/>
        <v>0</v>
      </c>
      <c r="O268" s="259"/>
      <c r="P268" s="249"/>
      <c r="Q268" s="83"/>
      <c r="R268" s="266">
        <f t="shared" si="269"/>
        <v>0</v>
      </c>
      <c r="S268" s="259"/>
      <c r="T268" s="249"/>
      <c r="U268" s="83"/>
      <c r="V268" s="266">
        <f t="shared" si="270"/>
        <v>0</v>
      </c>
      <c r="W268" s="259"/>
      <c r="X268" s="249"/>
      <c r="Y268" s="83"/>
      <c r="Z268" s="266">
        <f t="shared" si="271"/>
        <v>0</v>
      </c>
      <c r="AA268" s="259"/>
      <c r="AB268" s="249"/>
      <c r="AC268" s="83"/>
      <c r="AD268" s="266">
        <f t="shared" si="272"/>
        <v>0</v>
      </c>
      <c r="AE268" s="259"/>
      <c r="AF268" s="249"/>
      <c r="AG268" s="83"/>
      <c r="AH268" s="266">
        <f t="shared" si="273"/>
        <v>0</v>
      </c>
      <c r="AI268" s="259"/>
      <c r="AJ268" s="249"/>
      <c r="AK268" s="83"/>
      <c r="AL268" s="266">
        <f t="shared" si="274"/>
        <v>0</v>
      </c>
      <c r="AM268" s="259">
        <v>0</v>
      </c>
      <c r="AN268" s="249"/>
      <c r="AO268" s="83"/>
      <c r="AP268" s="266">
        <f t="shared" si="275"/>
        <v>0</v>
      </c>
      <c r="AQ268" s="259">
        <v>0</v>
      </c>
      <c r="AR268" s="135"/>
      <c r="AS268" s="135"/>
      <c r="AT268" s="266">
        <f t="shared" si="276"/>
        <v>0</v>
      </c>
      <c r="AU268" s="259">
        <v>0</v>
      </c>
      <c r="AV268" s="135">
        <v>0</v>
      </c>
      <c r="AW268" s="135">
        <v>0</v>
      </c>
      <c r="AX268" s="284">
        <f t="shared" si="277"/>
        <v>0</v>
      </c>
      <c r="AY268" s="393">
        <f t="shared" si="279"/>
        <v>0</v>
      </c>
      <c r="AZ268" s="394">
        <f t="shared" si="280"/>
        <v>0</v>
      </c>
      <c r="BA268" s="394">
        <f t="shared" si="281"/>
        <v>0</v>
      </c>
      <c r="BB268" s="405">
        <f t="shared" si="282"/>
        <v>0</v>
      </c>
      <c r="BC268" s="465">
        <f t="shared" si="294"/>
        <v>3</v>
      </c>
      <c r="BD268" s="466">
        <f t="shared" si="295"/>
        <v>0</v>
      </c>
      <c r="BE268" s="466">
        <f t="shared" si="296"/>
        <v>0</v>
      </c>
      <c r="BF268" s="471">
        <f t="shared" si="286"/>
        <v>0</v>
      </c>
    </row>
    <row r="269" spans="2:58" ht="14.1" customHeight="1" outlineLevel="1">
      <c r="B269" s="364" t="s">
        <v>157</v>
      </c>
      <c r="C269" s="259"/>
      <c r="D269" s="249"/>
      <c r="E269" s="83"/>
      <c r="F269" s="266">
        <f t="shared" si="266"/>
        <v>0</v>
      </c>
      <c r="G269" s="259"/>
      <c r="H269" s="249"/>
      <c r="I269" s="83"/>
      <c r="J269" s="266">
        <f t="shared" si="267"/>
        <v>0</v>
      </c>
      <c r="K269" s="259"/>
      <c r="L269" s="249"/>
      <c r="M269" s="83"/>
      <c r="N269" s="266">
        <f t="shared" si="268"/>
        <v>0</v>
      </c>
      <c r="O269" s="259"/>
      <c r="P269" s="249"/>
      <c r="Q269" s="83"/>
      <c r="R269" s="266">
        <f t="shared" si="269"/>
        <v>0</v>
      </c>
      <c r="S269" s="259"/>
      <c r="T269" s="249"/>
      <c r="U269" s="83"/>
      <c r="V269" s="266">
        <f t="shared" si="270"/>
        <v>0</v>
      </c>
      <c r="W269" s="259"/>
      <c r="X269" s="249"/>
      <c r="Y269" s="83"/>
      <c r="Z269" s="266">
        <f t="shared" si="271"/>
        <v>0</v>
      </c>
      <c r="AA269" s="259"/>
      <c r="AB269" s="249"/>
      <c r="AC269" s="83"/>
      <c r="AD269" s="266">
        <f t="shared" si="272"/>
        <v>0</v>
      </c>
      <c r="AE269" s="259"/>
      <c r="AF269" s="249"/>
      <c r="AG269" s="83"/>
      <c r="AH269" s="266">
        <f t="shared" si="273"/>
        <v>0</v>
      </c>
      <c r="AI269" s="259"/>
      <c r="AJ269" s="249"/>
      <c r="AK269" s="83"/>
      <c r="AL269" s="266">
        <f t="shared" si="274"/>
        <v>0</v>
      </c>
      <c r="AM269" s="259">
        <v>1</v>
      </c>
      <c r="AN269" s="249"/>
      <c r="AO269" s="83"/>
      <c r="AP269" s="266">
        <f t="shared" si="275"/>
        <v>0</v>
      </c>
      <c r="AQ269" s="259">
        <v>1</v>
      </c>
      <c r="AR269" s="135"/>
      <c r="AS269" s="135"/>
      <c r="AT269" s="266">
        <f t="shared" si="276"/>
        <v>0</v>
      </c>
      <c r="AU269" s="259">
        <v>1</v>
      </c>
      <c r="AV269" s="135">
        <v>0</v>
      </c>
      <c r="AW269" s="135">
        <v>0</v>
      </c>
      <c r="AX269" s="284">
        <f t="shared" si="277"/>
        <v>0</v>
      </c>
      <c r="AY269" s="393">
        <f t="shared" si="279"/>
        <v>0</v>
      </c>
      <c r="AZ269" s="394">
        <f t="shared" si="280"/>
        <v>0</v>
      </c>
      <c r="BA269" s="394">
        <f t="shared" si="281"/>
        <v>0</v>
      </c>
      <c r="BB269" s="405">
        <f t="shared" si="282"/>
        <v>0</v>
      </c>
      <c r="BC269" s="465">
        <f t="shared" si="294"/>
        <v>0</v>
      </c>
      <c r="BD269" s="466">
        <f t="shared" si="295"/>
        <v>0</v>
      </c>
      <c r="BE269" s="466">
        <f t="shared" si="296"/>
        <v>0</v>
      </c>
      <c r="BF269" s="471">
        <f t="shared" si="286"/>
        <v>0</v>
      </c>
    </row>
    <row r="270" spans="2:58" s="119" customFormat="1" ht="14.1" customHeight="1" outlineLevel="1">
      <c r="B270" s="361" t="s">
        <v>59</v>
      </c>
      <c r="C270" s="257">
        <f>SUM(C271:C272)</f>
        <v>0</v>
      </c>
      <c r="D270" s="245">
        <f>SUM(D271:D272)</f>
        <v>0</v>
      </c>
      <c r="E270" s="134">
        <f>SUM(E271:E272)</f>
        <v>0</v>
      </c>
      <c r="F270" s="258">
        <f t="shared" si="266"/>
        <v>0</v>
      </c>
      <c r="G270" s="257">
        <f>SUM(G271:G272)</f>
        <v>0</v>
      </c>
      <c r="H270" s="245">
        <f>SUM(H271:H272)</f>
        <v>0</v>
      </c>
      <c r="I270" s="134">
        <f>SUM(I271:I272)</f>
        <v>0</v>
      </c>
      <c r="J270" s="258">
        <f t="shared" si="267"/>
        <v>0</v>
      </c>
      <c r="K270" s="257">
        <f>SUM(K271:K272)</f>
        <v>0</v>
      </c>
      <c r="L270" s="245">
        <f>SUM(L271:L272)</f>
        <v>0</v>
      </c>
      <c r="M270" s="134">
        <f>SUM(M271:M272)</f>
        <v>0</v>
      </c>
      <c r="N270" s="258">
        <f t="shared" si="268"/>
        <v>0</v>
      </c>
      <c r="O270" s="257">
        <f>SUM(O271:O272)</f>
        <v>0</v>
      </c>
      <c r="P270" s="245">
        <f>SUM(P271:P272)</f>
        <v>0</v>
      </c>
      <c r="Q270" s="134">
        <f>SUM(Q271:Q272)</f>
        <v>0</v>
      </c>
      <c r="R270" s="258">
        <f t="shared" si="269"/>
        <v>0</v>
      </c>
      <c r="S270" s="257">
        <f>SUM(S271:S272)</f>
        <v>0</v>
      </c>
      <c r="T270" s="245">
        <f>SUM(T271:T272)</f>
        <v>0</v>
      </c>
      <c r="U270" s="134">
        <f>SUM(U271:U272)</f>
        <v>0</v>
      </c>
      <c r="V270" s="258">
        <f t="shared" si="270"/>
        <v>0</v>
      </c>
      <c r="W270" s="257">
        <f>SUM(W271:W272)</f>
        <v>0</v>
      </c>
      <c r="X270" s="245">
        <f>SUM(X271:X272)</f>
        <v>0</v>
      </c>
      <c r="Y270" s="134">
        <f>SUM(Y271:Y272)</f>
        <v>0</v>
      </c>
      <c r="Z270" s="258">
        <f t="shared" si="271"/>
        <v>0</v>
      </c>
      <c r="AA270" s="257">
        <f>SUM(AA271:AA272)</f>
        <v>0</v>
      </c>
      <c r="AB270" s="245">
        <f>SUM(AB271:AB272)</f>
        <v>0</v>
      </c>
      <c r="AC270" s="134">
        <f>SUM(AC271:AC272)</f>
        <v>0</v>
      </c>
      <c r="AD270" s="258">
        <f t="shared" si="272"/>
        <v>0</v>
      </c>
      <c r="AE270" s="257">
        <f>SUM(AE271:AE272)</f>
        <v>0</v>
      </c>
      <c r="AF270" s="245">
        <f>SUM(AF271:AF272)</f>
        <v>0</v>
      </c>
      <c r="AG270" s="134">
        <f>SUM(AG271:AG272)</f>
        <v>0</v>
      </c>
      <c r="AH270" s="258">
        <f t="shared" si="273"/>
        <v>0</v>
      </c>
      <c r="AI270" s="257">
        <f>SUM(AI271:AI272)</f>
        <v>0</v>
      </c>
      <c r="AJ270" s="245">
        <f>SUM(AJ271:AJ272)</f>
        <v>0</v>
      </c>
      <c r="AK270" s="134">
        <f>SUM(AK271:AK272)</f>
        <v>0</v>
      </c>
      <c r="AL270" s="258">
        <f t="shared" si="274"/>
        <v>0</v>
      </c>
      <c r="AM270" s="257">
        <f>SUM(AM271:AM272)</f>
        <v>2</v>
      </c>
      <c r="AN270" s="245">
        <f>SUM(AN271:AN272)</f>
        <v>1</v>
      </c>
      <c r="AO270" s="134">
        <f>SUM(AO271:AO272)</f>
        <v>2</v>
      </c>
      <c r="AP270" s="258">
        <f t="shared" si="275"/>
        <v>2</v>
      </c>
      <c r="AQ270" s="257">
        <f>SUM(AQ271:AQ272)</f>
        <v>2</v>
      </c>
      <c r="AR270" s="134">
        <f>SUM(AR271:AR272)</f>
        <v>0</v>
      </c>
      <c r="AS270" s="134">
        <f>SUM(AS271:AS272)</f>
        <v>0</v>
      </c>
      <c r="AT270" s="258">
        <f t="shared" si="276"/>
        <v>0</v>
      </c>
      <c r="AU270" s="257">
        <f>SUM(AU271:AU272)</f>
        <v>2</v>
      </c>
      <c r="AV270" s="134">
        <f>SUM(AV271:AV272)</f>
        <v>0</v>
      </c>
      <c r="AW270" s="134">
        <f>SUM(AW271:AW272)</f>
        <v>0</v>
      </c>
      <c r="AX270" s="280">
        <f t="shared" si="277"/>
        <v>0</v>
      </c>
      <c r="AY270" s="391">
        <f t="shared" si="279"/>
        <v>0</v>
      </c>
      <c r="AZ270" s="392">
        <f t="shared" si="280"/>
        <v>0</v>
      </c>
      <c r="BA270" s="392">
        <f t="shared" si="281"/>
        <v>0</v>
      </c>
      <c r="BB270" s="402">
        <f t="shared" si="282"/>
        <v>0</v>
      </c>
      <c r="BC270" s="462">
        <f t="shared" si="294"/>
        <v>3</v>
      </c>
      <c r="BD270" s="463">
        <f t="shared" si="295"/>
        <v>0</v>
      </c>
      <c r="BE270" s="463">
        <f t="shared" si="296"/>
        <v>0</v>
      </c>
      <c r="BF270" s="464">
        <f t="shared" si="286"/>
        <v>0</v>
      </c>
    </row>
    <row r="271" spans="2:58" ht="14.1" customHeight="1" outlineLevel="1">
      <c r="B271" s="362" t="s">
        <v>146</v>
      </c>
      <c r="C271" s="259"/>
      <c r="D271" s="249"/>
      <c r="E271" s="83"/>
      <c r="F271" s="266">
        <f t="shared" si="266"/>
        <v>0</v>
      </c>
      <c r="G271" s="259"/>
      <c r="H271" s="249"/>
      <c r="I271" s="83"/>
      <c r="J271" s="266">
        <f t="shared" si="267"/>
        <v>0</v>
      </c>
      <c r="K271" s="259"/>
      <c r="L271" s="249"/>
      <c r="M271" s="83"/>
      <c r="N271" s="266">
        <f t="shared" si="268"/>
        <v>0</v>
      </c>
      <c r="O271" s="259"/>
      <c r="P271" s="249"/>
      <c r="Q271" s="83"/>
      <c r="R271" s="266">
        <f t="shared" si="269"/>
        <v>0</v>
      </c>
      <c r="S271" s="259"/>
      <c r="T271" s="249"/>
      <c r="U271" s="83"/>
      <c r="V271" s="266">
        <f t="shared" si="270"/>
        <v>0</v>
      </c>
      <c r="W271" s="259"/>
      <c r="X271" s="249"/>
      <c r="Y271" s="83"/>
      <c r="Z271" s="266">
        <f t="shared" si="271"/>
        <v>0</v>
      </c>
      <c r="AA271" s="259"/>
      <c r="AB271" s="249"/>
      <c r="AC271" s="83"/>
      <c r="AD271" s="266">
        <f t="shared" si="272"/>
        <v>0</v>
      </c>
      <c r="AE271" s="259"/>
      <c r="AF271" s="249"/>
      <c r="AG271" s="83"/>
      <c r="AH271" s="266">
        <f t="shared" si="273"/>
        <v>0</v>
      </c>
      <c r="AI271" s="259"/>
      <c r="AJ271" s="249"/>
      <c r="AK271" s="83"/>
      <c r="AL271" s="266">
        <f t="shared" si="274"/>
        <v>0</v>
      </c>
      <c r="AM271" s="259">
        <v>2</v>
      </c>
      <c r="AN271" s="249">
        <v>1</v>
      </c>
      <c r="AO271" s="83">
        <v>2</v>
      </c>
      <c r="AP271" s="266">
        <f t="shared" si="275"/>
        <v>2</v>
      </c>
      <c r="AQ271" s="259">
        <v>2</v>
      </c>
      <c r="AR271" s="135"/>
      <c r="AS271" s="135"/>
      <c r="AT271" s="266">
        <f t="shared" si="276"/>
        <v>0</v>
      </c>
      <c r="AU271" s="259">
        <v>2</v>
      </c>
      <c r="AV271" s="135">
        <v>0</v>
      </c>
      <c r="AW271" s="135">
        <v>0</v>
      </c>
      <c r="AX271" s="284">
        <f t="shared" si="277"/>
        <v>0</v>
      </c>
      <c r="AY271" s="393">
        <f t="shared" si="279"/>
        <v>0</v>
      </c>
      <c r="AZ271" s="394">
        <f t="shared" si="280"/>
        <v>0</v>
      </c>
      <c r="BA271" s="394">
        <f t="shared" si="281"/>
        <v>0</v>
      </c>
      <c r="BB271" s="405">
        <f t="shared" si="282"/>
        <v>0</v>
      </c>
      <c r="BC271" s="465">
        <f t="shared" si="294"/>
        <v>6</v>
      </c>
      <c r="BD271" s="466">
        <f t="shared" si="295"/>
        <v>1</v>
      </c>
      <c r="BE271" s="466">
        <f t="shared" si="296"/>
        <v>2</v>
      </c>
      <c r="BF271" s="471">
        <f t="shared" si="286"/>
        <v>2</v>
      </c>
    </row>
    <row r="272" spans="2:58" ht="14.1" customHeight="1" outlineLevel="1">
      <c r="B272" s="362" t="s">
        <v>169</v>
      </c>
      <c r="C272" s="259"/>
      <c r="D272" s="249"/>
      <c r="E272" s="83"/>
      <c r="F272" s="266">
        <f t="shared" si="266"/>
        <v>0</v>
      </c>
      <c r="G272" s="259"/>
      <c r="H272" s="249"/>
      <c r="I272" s="83"/>
      <c r="J272" s="266">
        <f t="shared" si="267"/>
        <v>0</v>
      </c>
      <c r="K272" s="259"/>
      <c r="L272" s="249"/>
      <c r="M272" s="83"/>
      <c r="N272" s="266">
        <f t="shared" si="268"/>
        <v>0</v>
      </c>
      <c r="O272" s="259"/>
      <c r="P272" s="249"/>
      <c r="Q272" s="83"/>
      <c r="R272" s="266">
        <f t="shared" si="269"/>
        <v>0</v>
      </c>
      <c r="S272" s="259"/>
      <c r="T272" s="249"/>
      <c r="U272" s="83"/>
      <c r="V272" s="266">
        <f t="shared" si="270"/>
        <v>0</v>
      </c>
      <c r="W272" s="259"/>
      <c r="X272" s="249"/>
      <c r="Y272" s="83"/>
      <c r="Z272" s="266">
        <f t="shared" si="271"/>
        <v>0</v>
      </c>
      <c r="AA272" s="259"/>
      <c r="AB272" s="249"/>
      <c r="AC272" s="83"/>
      <c r="AD272" s="266">
        <f t="shared" si="272"/>
        <v>0</v>
      </c>
      <c r="AE272" s="259"/>
      <c r="AF272" s="249"/>
      <c r="AG272" s="83"/>
      <c r="AH272" s="266">
        <f t="shared" si="273"/>
        <v>0</v>
      </c>
      <c r="AI272" s="259"/>
      <c r="AJ272" s="249"/>
      <c r="AK272" s="83"/>
      <c r="AL272" s="266">
        <f t="shared" si="274"/>
        <v>0</v>
      </c>
      <c r="AM272" s="259">
        <v>0</v>
      </c>
      <c r="AN272" s="249"/>
      <c r="AO272" s="83"/>
      <c r="AP272" s="266">
        <f t="shared" si="275"/>
        <v>0</v>
      </c>
      <c r="AQ272" s="259">
        <v>0</v>
      </c>
      <c r="AR272" s="135"/>
      <c r="AS272" s="135"/>
      <c r="AT272" s="266">
        <f t="shared" si="276"/>
        <v>0</v>
      </c>
      <c r="AU272" s="259">
        <v>0</v>
      </c>
      <c r="AV272" s="135">
        <v>0</v>
      </c>
      <c r="AW272" s="135">
        <v>0</v>
      </c>
      <c r="AX272" s="284">
        <f t="shared" si="277"/>
        <v>0</v>
      </c>
      <c r="AY272" s="393">
        <f t="shared" si="279"/>
        <v>0</v>
      </c>
      <c r="AZ272" s="394">
        <f t="shared" si="280"/>
        <v>0</v>
      </c>
      <c r="BA272" s="394">
        <f t="shared" si="281"/>
        <v>0</v>
      </c>
      <c r="BB272" s="405">
        <f t="shared" si="282"/>
        <v>0</v>
      </c>
      <c r="BC272" s="465">
        <f t="shared" si="294"/>
        <v>6</v>
      </c>
      <c r="BD272" s="466">
        <f t="shared" si="295"/>
        <v>1</v>
      </c>
      <c r="BE272" s="466">
        <f t="shared" si="296"/>
        <v>2</v>
      </c>
      <c r="BF272" s="471">
        <f t="shared" si="286"/>
        <v>2</v>
      </c>
    </row>
    <row r="273" spans="2:58" s="119" customFormat="1" ht="14.1" customHeight="1" outlineLevel="1">
      <c r="B273" s="356" t="s">
        <v>58</v>
      </c>
      <c r="C273" s="257">
        <f>SUM(C274:C275)</f>
        <v>0</v>
      </c>
      <c r="D273" s="245">
        <f>SUM(D274:D275)</f>
        <v>0</v>
      </c>
      <c r="E273" s="134">
        <f>SUM(E274:E275)</f>
        <v>0</v>
      </c>
      <c r="F273" s="258">
        <f t="shared" si="266"/>
        <v>0</v>
      </c>
      <c r="G273" s="257">
        <f>SUM(G274:G275)</f>
        <v>0</v>
      </c>
      <c r="H273" s="245">
        <f>SUM(H274:H275)</f>
        <v>0</v>
      </c>
      <c r="I273" s="134">
        <f>SUM(I274:I275)</f>
        <v>0</v>
      </c>
      <c r="J273" s="258">
        <f t="shared" si="267"/>
        <v>0</v>
      </c>
      <c r="K273" s="257">
        <f>SUM(K274:K275)</f>
        <v>0</v>
      </c>
      <c r="L273" s="245">
        <f>SUM(L274:L275)</f>
        <v>0</v>
      </c>
      <c r="M273" s="134">
        <f>SUM(M274:M275)</f>
        <v>0</v>
      </c>
      <c r="N273" s="258">
        <f t="shared" si="268"/>
        <v>0</v>
      </c>
      <c r="O273" s="257">
        <f>SUM(O274:O275)</f>
        <v>0</v>
      </c>
      <c r="P273" s="245">
        <f>SUM(P274:P275)</f>
        <v>0</v>
      </c>
      <c r="Q273" s="134">
        <f>SUM(Q274:Q275)</f>
        <v>0</v>
      </c>
      <c r="R273" s="258">
        <f t="shared" si="269"/>
        <v>0</v>
      </c>
      <c r="S273" s="257">
        <f>SUM(S274:S275)</f>
        <v>0</v>
      </c>
      <c r="T273" s="245">
        <f>SUM(T274:T275)</f>
        <v>0</v>
      </c>
      <c r="U273" s="134">
        <f>SUM(U274:U275)</f>
        <v>0</v>
      </c>
      <c r="V273" s="258">
        <f t="shared" si="270"/>
        <v>0</v>
      </c>
      <c r="W273" s="257">
        <f>SUM(W274:W275)</f>
        <v>0</v>
      </c>
      <c r="X273" s="245">
        <f>SUM(X274:X275)</f>
        <v>0</v>
      </c>
      <c r="Y273" s="134">
        <f>SUM(Y274:Y275)</f>
        <v>0</v>
      </c>
      <c r="Z273" s="258">
        <f t="shared" si="271"/>
        <v>0</v>
      </c>
      <c r="AA273" s="257">
        <f>SUM(AA274:AA275)</f>
        <v>0</v>
      </c>
      <c r="AB273" s="245">
        <f>SUM(AB274:AB275)</f>
        <v>0</v>
      </c>
      <c r="AC273" s="134">
        <f>SUM(AC274:AC275)</f>
        <v>0</v>
      </c>
      <c r="AD273" s="258">
        <f t="shared" si="272"/>
        <v>0</v>
      </c>
      <c r="AE273" s="257">
        <f>SUM(AE274:AE275)</f>
        <v>0</v>
      </c>
      <c r="AF273" s="245">
        <f>SUM(AF274:AF275)</f>
        <v>0</v>
      </c>
      <c r="AG273" s="134">
        <f>SUM(AG274:AG275)</f>
        <v>0</v>
      </c>
      <c r="AH273" s="258">
        <f t="shared" si="273"/>
        <v>0</v>
      </c>
      <c r="AI273" s="257">
        <f>SUM(AI274:AI275)</f>
        <v>0</v>
      </c>
      <c r="AJ273" s="245">
        <f>SUM(AJ274:AJ275)</f>
        <v>0</v>
      </c>
      <c r="AK273" s="134">
        <f>SUM(AK274:AK275)</f>
        <v>0</v>
      </c>
      <c r="AL273" s="258">
        <f t="shared" si="274"/>
        <v>0</v>
      </c>
      <c r="AM273" s="257">
        <f>SUM(AM274:AM275)</f>
        <v>2</v>
      </c>
      <c r="AN273" s="245">
        <f>SUM(AN274:AN275)</f>
        <v>0</v>
      </c>
      <c r="AO273" s="134">
        <f>SUM(AO274:AO275)</f>
        <v>0</v>
      </c>
      <c r="AP273" s="258">
        <f t="shared" si="275"/>
        <v>0</v>
      </c>
      <c r="AQ273" s="257">
        <f>SUM(AQ274:AQ275)</f>
        <v>2</v>
      </c>
      <c r="AR273" s="134">
        <f>SUM(AR274:AR275)</f>
        <v>0</v>
      </c>
      <c r="AS273" s="134">
        <f>SUM(AS274:AS275)</f>
        <v>0</v>
      </c>
      <c r="AT273" s="258">
        <f t="shared" si="276"/>
        <v>0</v>
      </c>
      <c r="AU273" s="257">
        <f>SUM(AU274:AU275)</f>
        <v>2</v>
      </c>
      <c r="AV273" s="134">
        <f>SUM(AV274:AV275)</f>
        <v>1</v>
      </c>
      <c r="AW273" s="134">
        <f>SUM(AW274:AW275)</f>
        <v>6</v>
      </c>
      <c r="AX273" s="280">
        <f t="shared" si="277"/>
        <v>6</v>
      </c>
      <c r="AY273" s="391">
        <f t="shared" si="279"/>
        <v>0</v>
      </c>
      <c r="AZ273" s="392">
        <f t="shared" si="280"/>
        <v>0</v>
      </c>
      <c r="BA273" s="392">
        <f t="shared" si="281"/>
        <v>0</v>
      </c>
      <c r="BB273" s="402">
        <f t="shared" si="282"/>
        <v>0</v>
      </c>
      <c r="BC273" s="462">
        <f t="shared" si="294"/>
        <v>0</v>
      </c>
      <c r="BD273" s="463">
        <f t="shared" si="295"/>
        <v>0</v>
      </c>
      <c r="BE273" s="463">
        <f t="shared" si="296"/>
        <v>0</v>
      </c>
      <c r="BF273" s="464">
        <f t="shared" si="286"/>
        <v>0</v>
      </c>
    </row>
    <row r="274" spans="2:58" ht="14.1" customHeight="1" outlineLevel="1">
      <c r="B274" s="366" t="s">
        <v>170</v>
      </c>
      <c r="C274" s="259"/>
      <c r="D274" s="249"/>
      <c r="E274" s="83"/>
      <c r="F274" s="266">
        <f t="shared" si="266"/>
        <v>0</v>
      </c>
      <c r="G274" s="259"/>
      <c r="H274" s="249"/>
      <c r="I274" s="83"/>
      <c r="J274" s="266">
        <f t="shared" si="267"/>
        <v>0</v>
      </c>
      <c r="K274" s="259"/>
      <c r="L274" s="249"/>
      <c r="M274" s="83"/>
      <c r="N274" s="266">
        <f t="shared" si="268"/>
        <v>0</v>
      </c>
      <c r="O274" s="259"/>
      <c r="P274" s="249"/>
      <c r="Q274" s="83"/>
      <c r="R274" s="266">
        <f t="shared" si="269"/>
        <v>0</v>
      </c>
      <c r="S274" s="259"/>
      <c r="T274" s="249"/>
      <c r="U274" s="83"/>
      <c r="V274" s="266">
        <f t="shared" si="270"/>
        <v>0</v>
      </c>
      <c r="W274" s="259"/>
      <c r="X274" s="249"/>
      <c r="Y274" s="83"/>
      <c r="Z274" s="266">
        <f t="shared" si="271"/>
        <v>0</v>
      </c>
      <c r="AA274" s="259"/>
      <c r="AB274" s="249"/>
      <c r="AC274" s="83"/>
      <c r="AD274" s="266">
        <f t="shared" si="272"/>
        <v>0</v>
      </c>
      <c r="AE274" s="259"/>
      <c r="AF274" s="249"/>
      <c r="AG274" s="83"/>
      <c r="AH274" s="266">
        <f t="shared" si="273"/>
        <v>0</v>
      </c>
      <c r="AI274" s="259"/>
      <c r="AJ274" s="249"/>
      <c r="AK274" s="83"/>
      <c r="AL274" s="266">
        <f t="shared" si="274"/>
        <v>0</v>
      </c>
      <c r="AM274" s="259">
        <v>0</v>
      </c>
      <c r="AN274" s="249"/>
      <c r="AO274" s="83"/>
      <c r="AP274" s="266">
        <f t="shared" si="275"/>
        <v>0</v>
      </c>
      <c r="AQ274" s="259">
        <v>0</v>
      </c>
      <c r="AR274" s="135"/>
      <c r="AS274" s="135"/>
      <c r="AT274" s="266">
        <f t="shared" si="276"/>
        <v>0</v>
      </c>
      <c r="AU274" s="259">
        <v>0</v>
      </c>
      <c r="AV274" s="135">
        <v>0</v>
      </c>
      <c r="AW274" s="135">
        <v>0</v>
      </c>
      <c r="AX274" s="284">
        <f t="shared" si="277"/>
        <v>0</v>
      </c>
      <c r="AY274" s="393">
        <f t="shared" si="279"/>
        <v>0</v>
      </c>
      <c r="AZ274" s="394">
        <f t="shared" si="280"/>
        <v>0</v>
      </c>
      <c r="BA274" s="394">
        <f t="shared" si="281"/>
        <v>0</v>
      </c>
      <c r="BB274" s="405">
        <f t="shared" si="282"/>
        <v>0</v>
      </c>
      <c r="BC274" s="465">
        <f t="shared" si="294"/>
        <v>6</v>
      </c>
      <c r="BD274" s="466">
        <f t="shared" si="295"/>
        <v>1</v>
      </c>
      <c r="BE274" s="466">
        <f t="shared" si="296"/>
        <v>6</v>
      </c>
      <c r="BF274" s="471">
        <f t="shared" si="286"/>
        <v>6</v>
      </c>
    </row>
    <row r="275" spans="2:58" ht="14.1" customHeight="1" outlineLevel="1">
      <c r="B275" s="364" t="s">
        <v>164</v>
      </c>
      <c r="C275" s="259"/>
      <c r="D275" s="249"/>
      <c r="E275" s="83"/>
      <c r="F275" s="266">
        <f t="shared" si="266"/>
        <v>0</v>
      </c>
      <c r="G275" s="259"/>
      <c r="H275" s="249"/>
      <c r="I275" s="83"/>
      <c r="J275" s="266">
        <f t="shared" si="267"/>
        <v>0</v>
      </c>
      <c r="K275" s="259"/>
      <c r="L275" s="249"/>
      <c r="M275" s="83"/>
      <c r="N275" s="266">
        <f t="shared" si="268"/>
        <v>0</v>
      </c>
      <c r="O275" s="259"/>
      <c r="P275" s="249"/>
      <c r="Q275" s="83"/>
      <c r="R275" s="266">
        <f t="shared" si="269"/>
        <v>0</v>
      </c>
      <c r="S275" s="259"/>
      <c r="T275" s="249"/>
      <c r="U275" s="83"/>
      <c r="V275" s="266">
        <f t="shared" si="270"/>
        <v>0</v>
      </c>
      <c r="W275" s="259"/>
      <c r="X275" s="249"/>
      <c r="Y275" s="83"/>
      <c r="Z275" s="266">
        <f t="shared" si="271"/>
        <v>0</v>
      </c>
      <c r="AA275" s="259"/>
      <c r="AB275" s="249"/>
      <c r="AC275" s="83"/>
      <c r="AD275" s="266">
        <f t="shared" si="272"/>
        <v>0</v>
      </c>
      <c r="AE275" s="259"/>
      <c r="AF275" s="249"/>
      <c r="AG275" s="83"/>
      <c r="AH275" s="266">
        <f t="shared" si="273"/>
        <v>0</v>
      </c>
      <c r="AI275" s="259"/>
      <c r="AJ275" s="249"/>
      <c r="AK275" s="83"/>
      <c r="AL275" s="266">
        <f t="shared" si="274"/>
        <v>0</v>
      </c>
      <c r="AM275" s="259">
        <v>2</v>
      </c>
      <c r="AN275" s="249"/>
      <c r="AO275" s="83"/>
      <c r="AP275" s="266">
        <f t="shared" si="275"/>
        <v>0</v>
      </c>
      <c r="AQ275" s="259">
        <v>2</v>
      </c>
      <c r="AR275" s="135"/>
      <c r="AS275" s="135"/>
      <c r="AT275" s="266">
        <f t="shared" si="276"/>
        <v>0</v>
      </c>
      <c r="AU275" s="259">
        <v>2</v>
      </c>
      <c r="AV275" s="135">
        <v>1</v>
      </c>
      <c r="AW275" s="135">
        <v>6</v>
      </c>
      <c r="AX275" s="284">
        <f t="shared" si="277"/>
        <v>6</v>
      </c>
      <c r="AY275" s="393">
        <f t="shared" si="279"/>
        <v>0</v>
      </c>
      <c r="AZ275" s="394">
        <f t="shared" si="280"/>
        <v>0</v>
      </c>
      <c r="BA275" s="394">
        <f t="shared" si="281"/>
        <v>0</v>
      </c>
      <c r="BB275" s="405">
        <f t="shared" si="282"/>
        <v>0</v>
      </c>
      <c r="BC275" s="465">
        <f t="shared" si="294"/>
        <v>0</v>
      </c>
      <c r="BD275" s="466">
        <f t="shared" si="295"/>
        <v>0</v>
      </c>
      <c r="BE275" s="466">
        <f t="shared" si="296"/>
        <v>0</v>
      </c>
      <c r="BF275" s="471">
        <f t="shared" si="286"/>
        <v>0</v>
      </c>
    </row>
    <row r="276" spans="2:58" s="119" customFormat="1" ht="14.1" customHeight="1" outlineLevel="1">
      <c r="B276" s="361" t="s">
        <v>67</v>
      </c>
      <c r="C276" s="257">
        <f>SUM(C277:C278)</f>
        <v>0</v>
      </c>
      <c r="D276" s="245">
        <f>SUM(D277:D278)</f>
        <v>0</v>
      </c>
      <c r="E276" s="134">
        <f>SUM(E277:E278)</f>
        <v>0</v>
      </c>
      <c r="F276" s="258">
        <f t="shared" si="266"/>
        <v>0</v>
      </c>
      <c r="G276" s="257">
        <f>SUM(G277:G278)</f>
        <v>0</v>
      </c>
      <c r="H276" s="245">
        <f>SUM(H277:H278)</f>
        <v>0</v>
      </c>
      <c r="I276" s="134">
        <f>SUM(I277:I278)</f>
        <v>0</v>
      </c>
      <c r="J276" s="258">
        <f t="shared" si="267"/>
        <v>0</v>
      </c>
      <c r="K276" s="257">
        <f>SUM(K277:K278)</f>
        <v>0</v>
      </c>
      <c r="L276" s="245">
        <f>SUM(L277:L278)</f>
        <v>0</v>
      </c>
      <c r="M276" s="134">
        <f>SUM(M277:M278)</f>
        <v>0</v>
      </c>
      <c r="N276" s="258">
        <f t="shared" si="268"/>
        <v>0</v>
      </c>
      <c r="O276" s="257">
        <f>SUM(O277:O278)</f>
        <v>0</v>
      </c>
      <c r="P276" s="245">
        <f>SUM(P277:P278)</f>
        <v>0</v>
      </c>
      <c r="Q276" s="134">
        <f>SUM(Q277:Q278)</f>
        <v>0</v>
      </c>
      <c r="R276" s="258">
        <f t="shared" si="269"/>
        <v>0</v>
      </c>
      <c r="S276" s="257">
        <f>SUM(S277:S278)</f>
        <v>0</v>
      </c>
      <c r="T276" s="245">
        <f>SUM(T277:T278)</f>
        <v>0</v>
      </c>
      <c r="U276" s="134">
        <f>SUM(U277:U278)</f>
        <v>0</v>
      </c>
      <c r="V276" s="258">
        <f t="shared" si="270"/>
        <v>0</v>
      </c>
      <c r="W276" s="257">
        <f>SUM(W277:W278)</f>
        <v>0</v>
      </c>
      <c r="X276" s="245">
        <f>SUM(X277:X278)</f>
        <v>0</v>
      </c>
      <c r="Y276" s="134">
        <f>SUM(Y277:Y278)</f>
        <v>0</v>
      </c>
      <c r="Z276" s="258">
        <f t="shared" si="271"/>
        <v>0</v>
      </c>
      <c r="AA276" s="257">
        <f>SUM(AA277:AA278)</f>
        <v>0</v>
      </c>
      <c r="AB276" s="245">
        <f>SUM(AB277:AB278)</f>
        <v>0</v>
      </c>
      <c r="AC276" s="134">
        <f>SUM(AC277:AC278)</f>
        <v>0</v>
      </c>
      <c r="AD276" s="258">
        <f t="shared" si="272"/>
        <v>0</v>
      </c>
      <c r="AE276" s="257">
        <f>SUM(AE277:AE278)</f>
        <v>0</v>
      </c>
      <c r="AF276" s="245">
        <f>SUM(AF277:AF278)</f>
        <v>0</v>
      </c>
      <c r="AG276" s="134">
        <f>SUM(AG277:AG278)</f>
        <v>0</v>
      </c>
      <c r="AH276" s="258">
        <f t="shared" si="273"/>
        <v>0</v>
      </c>
      <c r="AI276" s="257">
        <f>SUM(AI277:AI278)</f>
        <v>0</v>
      </c>
      <c r="AJ276" s="245">
        <f>SUM(AJ277:AJ278)</f>
        <v>0</v>
      </c>
      <c r="AK276" s="134">
        <f>SUM(AK277:AK278)</f>
        <v>0</v>
      </c>
      <c r="AL276" s="258">
        <f t="shared" si="274"/>
        <v>0</v>
      </c>
      <c r="AM276" s="257">
        <f>SUM(AM277:AM278)</f>
        <v>3</v>
      </c>
      <c r="AN276" s="245">
        <f>SUM(AN277:AN278)</f>
        <v>0</v>
      </c>
      <c r="AO276" s="134">
        <f>SUM(AO277:AO278)</f>
        <v>0</v>
      </c>
      <c r="AP276" s="258">
        <f t="shared" si="275"/>
        <v>0</v>
      </c>
      <c r="AQ276" s="257">
        <f>SUM(AQ277:AQ278)</f>
        <v>3</v>
      </c>
      <c r="AR276" s="134">
        <f>SUM(AR277:AR278)</f>
        <v>0</v>
      </c>
      <c r="AS276" s="134">
        <f>SUM(AS277:AS278)</f>
        <v>0</v>
      </c>
      <c r="AT276" s="258">
        <f t="shared" si="276"/>
        <v>0</v>
      </c>
      <c r="AU276" s="257">
        <f>SUM(AU277:AU278)</f>
        <v>3</v>
      </c>
      <c r="AV276" s="134">
        <f>SUM(AV277:AV278)</f>
        <v>0</v>
      </c>
      <c r="AW276" s="134">
        <f>SUM(AW277:AW278)</f>
        <v>0</v>
      </c>
      <c r="AX276" s="280">
        <f t="shared" si="277"/>
        <v>0</v>
      </c>
      <c r="AY276" s="391">
        <f t="shared" si="279"/>
        <v>0</v>
      </c>
      <c r="AZ276" s="392">
        <f t="shared" si="280"/>
        <v>0</v>
      </c>
      <c r="BA276" s="392">
        <f t="shared" si="281"/>
        <v>0</v>
      </c>
      <c r="BB276" s="402">
        <f t="shared" si="282"/>
        <v>0</v>
      </c>
      <c r="BC276" s="462">
        <f t="shared" ref="BC276:BC305" si="297">SUM(C275,G275,K275,O275,S275,W275,AA275,AE275,AI275,AM275,AQ275,AU275)</f>
        <v>6</v>
      </c>
      <c r="BD276" s="463">
        <f t="shared" ref="BD276:BD305" si="298">SUM(D275,H275,L275,P275,T275,X275,AB275,AF275,AJ275,AN275,AR275,AV275)</f>
        <v>1</v>
      </c>
      <c r="BE276" s="463">
        <f t="shared" ref="BE276:BE305" si="299">SUM(E275,I275,M275,Q275,U275,Y275,AC275,AG275,AK275,AO275,AS275,AW275)</f>
        <v>6</v>
      </c>
      <c r="BF276" s="464">
        <f t="shared" si="286"/>
        <v>6</v>
      </c>
    </row>
    <row r="277" spans="2:58" ht="14.1" customHeight="1" outlineLevel="1">
      <c r="B277" s="362" t="s">
        <v>136</v>
      </c>
      <c r="C277" s="259"/>
      <c r="D277" s="249"/>
      <c r="E277" s="83"/>
      <c r="F277" s="266">
        <f t="shared" si="266"/>
        <v>0</v>
      </c>
      <c r="G277" s="259"/>
      <c r="H277" s="249"/>
      <c r="I277" s="83"/>
      <c r="J277" s="266">
        <f t="shared" si="267"/>
        <v>0</v>
      </c>
      <c r="K277" s="259"/>
      <c r="L277" s="249"/>
      <c r="M277" s="83"/>
      <c r="N277" s="266">
        <f t="shared" si="268"/>
        <v>0</v>
      </c>
      <c r="O277" s="259"/>
      <c r="P277" s="249"/>
      <c r="Q277" s="83"/>
      <c r="R277" s="266">
        <f t="shared" si="269"/>
        <v>0</v>
      </c>
      <c r="S277" s="259"/>
      <c r="T277" s="249"/>
      <c r="U277" s="83"/>
      <c r="V277" s="266">
        <f t="shared" si="270"/>
        <v>0</v>
      </c>
      <c r="W277" s="259"/>
      <c r="X277" s="249"/>
      <c r="Y277" s="83"/>
      <c r="Z277" s="266">
        <f t="shared" si="271"/>
        <v>0</v>
      </c>
      <c r="AA277" s="259"/>
      <c r="AB277" s="249"/>
      <c r="AC277" s="83"/>
      <c r="AD277" s="266">
        <f t="shared" si="272"/>
        <v>0</v>
      </c>
      <c r="AE277" s="259"/>
      <c r="AF277" s="249"/>
      <c r="AG277" s="83"/>
      <c r="AH277" s="266">
        <f t="shared" si="273"/>
        <v>0</v>
      </c>
      <c r="AI277" s="259"/>
      <c r="AJ277" s="249"/>
      <c r="AK277" s="83"/>
      <c r="AL277" s="266">
        <f t="shared" si="274"/>
        <v>0</v>
      </c>
      <c r="AM277" s="259">
        <v>1</v>
      </c>
      <c r="AN277" s="249"/>
      <c r="AO277" s="83"/>
      <c r="AP277" s="266">
        <f t="shared" si="275"/>
        <v>0</v>
      </c>
      <c r="AQ277" s="259">
        <v>1</v>
      </c>
      <c r="AR277" s="135"/>
      <c r="AS277" s="135"/>
      <c r="AT277" s="266">
        <f t="shared" si="276"/>
        <v>0</v>
      </c>
      <c r="AU277" s="259">
        <v>1</v>
      </c>
      <c r="AV277" s="135">
        <v>0</v>
      </c>
      <c r="AW277" s="135">
        <v>0</v>
      </c>
      <c r="AX277" s="284">
        <f t="shared" si="277"/>
        <v>0</v>
      </c>
      <c r="AY277" s="393">
        <f t="shared" si="279"/>
        <v>0</v>
      </c>
      <c r="AZ277" s="394">
        <f t="shared" si="280"/>
        <v>0</v>
      </c>
      <c r="BA277" s="394">
        <f t="shared" si="281"/>
        <v>0</v>
      </c>
      <c r="BB277" s="405">
        <f t="shared" si="282"/>
        <v>0</v>
      </c>
      <c r="BC277" s="465">
        <f t="shared" si="297"/>
        <v>9</v>
      </c>
      <c r="BD277" s="466">
        <f t="shared" si="298"/>
        <v>0</v>
      </c>
      <c r="BE277" s="466">
        <f t="shared" si="299"/>
        <v>0</v>
      </c>
      <c r="BF277" s="471">
        <f t="shared" si="286"/>
        <v>0</v>
      </c>
    </row>
    <row r="278" spans="2:58" ht="14.1" customHeight="1" outlineLevel="1">
      <c r="B278" s="362" t="s">
        <v>133</v>
      </c>
      <c r="C278" s="259"/>
      <c r="D278" s="249"/>
      <c r="E278" s="83"/>
      <c r="F278" s="266">
        <f t="shared" si="266"/>
        <v>0</v>
      </c>
      <c r="G278" s="259"/>
      <c r="H278" s="249"/>
      <c r="I278" s="83"/>
      <c r="J278" s="266">
        <f t="shared" si="267"/>
        <v>0</v>
      </c>
      <c r="K278" s="259"/>
      <c r="L278" s="249"/>
      <c r="M278" s="83"/>
      <c r="N278" s="266">
        <f t="shared" si="268"/>
        <v>0</v>
      </c>
      <c r="O278" s="259"/>
      <c r="P278" s="249"/>
      <c r="Q278" s="83"/>
      <c r="R278" s="266">
        <f t="shared" si="269"/>
        <v>0</v>
      </c>
      <c r="S278" s="259"/>
      <c r="T278" s="249"/>
      <c r="U278" s="83"/>
      <c r="V278" s="266">
        <f t="shared" si="270"/>
        <v>0</v>
      </c>
      <c r="W278" s="259"/>
      <c r="X278" s="249"/>
      <c r="Y278" s="83"/>
      <c r="Z278" s="266">
        <f t="shared" si="271"/>
        <v>0</v>
      </c>
      <c r="AA278" s="259"/>
      <c r="AB278" s="249"/>
      <c r="AC278" s="83"/>
      <c r="AD278" s="266">
        <f t="shared" si="272"/>
        <v>0</v>
      </c>
      <c r="AE278" s="259"/>
      <c r="AF278" s="249"/>
      <c r="AG278" s="83"/>
      <c r="AH278" s="266">
        <f t="shared" si="273"/>
        <v>0</v>
      </c>
      <c r="AI278" s="259"/>
      <c r="AJ278" s="249"/>
      <c r="AK278" s="83"/>
      <c r="AL278" s="266">
        <f t="shared" si="274"/>
        <v>0</v>
      </c>
      <c r="AM278" s="259">
        <v>2</v>
      </c>
      <c r="AN278" s="249"/>
      <c r="AO278" s="83"/>
      <c r="AP278" s="266">
        <f t="shared" si="275"/>
        <v>0</v>
      </c>
      <c r="AQ278" s="259">
        <v>2</v>
      </c>
      <c r="AR278" s="135"/>
      <c r="AS278" s="137"/>
      <c r="AT278" s="266">
        <f t="shared" si="276"/>
        <v>0</v>
      </c>
      <c r="AU278" s="259">
        <v>2</v>
      </c>
      <c r="AV278" s="135">
        <v>0</v>
      </c>
      <c r="AW278" s="137">
        <v>0</v>
      </c>
      <c r="AX278" s="284">
        <f t="shared" si="277"/>
        <v>0</v>
      </c>
      <c r="AY278" s="393">
        <f t="shared" si="279"/>
        <v>0</v>
      </c>
      <c r="AZ278" s="394">
        <f t="shared" si="280"/>
        <v>0</v>
      </c>
      <c r="BA278" s="394">
        <f t="shared" si="281"/>
        <v>0</v>
      </c>
      <c r="BB278" s="405">
        <f t="shared" si="282"/>
        <v>0</v>
      </c>
      <c r="BC278" s="465">
        <f t="shared" si="297"/>
        <v>3</v>
      </c>
      <c r="BD278" s="466">
        <f t="shared" si="298"/>
        <v>0</v>
      </c>
      <c r="BE278" s="466">
        <f t="shared" si="299"/>
        <v>0</v>
      </c>
      <c r="BF278" s="471">
        <f t="shared" si="286"/>
        <v>0</v>
      </c>
    </row>
    <row r="279" spans="2:58" s="119" customFormat="1" ht="14.1" customHeight="1" outlineLevel="1">
      <c r="B279" s="356" t="s">
        <v>62</v>
      </c>
      <c r="C279" s="257">
        <f>SUM(C280:C283)</f>
        <v>0</v>
      </c>
      <c r="D279" s="245">
        <f>SUM(D280:D283)</f>
        <v>0</v>
      </c>
      <c r="E279" s="134">
        <f>SUM(E280:E283)</f>
        <v>0</v>
      </c>
      <c r="F279" s="258">
        <f t="shared" ref="F279:F289" si="300">IFERROR(E279/D279,0)</f>
        <v>0</v>
      </c>
      <c r="G279" s="257">
        <f>SUM(G280:G283)</f>
        <v>0</v>
      </c>
      <c r="H279" s="245">
        <f>SUM(H280:H283)</f>
        <v>0</v>
      </c>
      <c r="I279" s="134">
        <f>SUM(I280:I283)</f>
        <v>0</v>
      </c>
      <c r="J279" s="258">
        <f t="shared" ref="J279:J289" si="301">IFERROR(I279/H279,0)</f>
        <v>0</v>
      </c>
      <c r="K279" s="257">
        <f>SUM(K280:K283)</f>
        <v>0</v>
      </c>
      <c r="L279" s="245">
        <f>SUM(L280:L283)</f>
        <v>0</v>
      </c>
      <c r="M279" s="134">
        <f>SUM(M280:M283)</f>
        <v>0</v>
      </c>
      <c r="N279" s="258">
        <f t="shared" ref="N279:N289" si="302">IFERROR(M279/L279,0)</f>
        <v>0</v>
      </c>
      <c r="O279" s="257">
        <f>SUM(O280:O283)</f>
        <v>0</v>
      </c>
      <c r="P279" s="245">
        <f>SUM(P280:P283)</f>
        <v>0</v>
      </c>
      <c r="Q279" s="134">
        <f>SUM(Q280:Q283)</f>
        <v>0</v>
      </c>
      <c r="R279" s="258">
        <f t="shared" ref="R279:R289" si="303">IFERROR(Q279/P279,0)</f>
        <v>0</v>
      </c>
      <c r="S279" s="257">
        <f>SUM(S280:S283)</f>
        <v>0</v>
      </c>
      <c r="T279" s="245">
        <f>SUM(T280:T283)</f>
        <v>0</v>
      </c>
      <c r="U279" s="134">
        <f>SUM(U280:U283)</f>
        <v>0</v>
      </c>
      <c r="V279" s="258">
        <f t="shared" ref="V279:V289" si="304">IFERROR(U279/T279,0)</f>
        <v>0</v>
      </c>
      <c r="W279" s="257">
        <f>SUM(W280:W283)</f>
        <v>0</v>
      </c>
      <c r="X279" s="245">
        <f>SUM(X280:X283)</f>
        <v>0</v>
      </c>
      <c r="Y279" s="134">
        <f>SUM(Y280:Y283)</f>
        <v>0</v>
      </c>
      <c r="Z279" s="258">
        <f t="shared" ref="Z279:Z289" si="305">IFERROR(Y279/X279,0)</f>
        <v>0</v>
      </c>
      <c r="AA279" s="257">
        <f>SUM(AA280:AA283)</f>
        <v>0</v>
      </c>
      <c r="AB279" s="245">
        <f>SUM(AB280:AB283)</f>
        <v>0</v>
      </c>
      <c r="AC279" s="134">
        <f>SUM(AC280:AC283)</f>
        <v>0</v>
      </c>
      <c r="AD279" s="258">
        <f t="shared" ref="AD279:AD289" si="306">IFERROR(AC279/AB279,0)</f>
        <v>0</v>
      </c>
      <c r="AE279" s="257">
        <f>SUM(AE280:AE283)</f>
        <v>0</v>
      </c>
      <c r="AF279" s="245">
        <f>SUM(AF280:AF283)</f>
        <v>0</v>
      </c>
      <c r="AG279" s="134">
        <f>SUM(AG280:AG283)</f>
        <v>0</v>
      </c>
      <c r="AH279" s="258">
        <f t="shared" ref="AH279:AH289" si="307">IFERROR(AG279/AF279,0)</f>
        <v>0</v>
      </c>
      <c r="AI279" s="257">
        <f>SUM(AI280:AI283)</f>
        <v>0</v>
      </c>
      <c r="AJ279" s="245">
        <f>SUM(AJ280:AJ283)</f>
        <v>0</v>
      </c>
      <c r="AK279" s="134">
        <f>SUM(AK280:AK283)</f>
        <v>0</v>
      </c>
      <c r="AL279" s="258">
        <f t="shared" ref="AL279:AL289" si="308">IFERROR(AK279/AJ279,0)</f>
        <v>0</v>
      </c>
      <c r="AM279" s="257">
        <f>SUM(AM280:AM283)</f>
        <v>4</v>
      </c>
      <c r="AN279" s="245">
        <f>SUM(AN280:AN283)</f>
        <v>0</v>
      </c>
      <c r="AO279" s="134">
        <f>SUM(AO280:AO283)</f>
        <v>0</v>
      </c>
      <c r="AP279" s="258">
        <f t="shared" ref="AP279:AP289" si="309">IFERROR(AO279/AN279,0)</f>
        <v>0</v>
      </c>
      <c r="AQ279" s="257">
        <f>SUM(AQ280:AQ283)</f>
        <v>4</v>
      </c>
      <c r="AR279" s="134">
        <f>SUM(AR280:AR283)</f>
        <v>0</v>
      </c>
      <c r="AS279" s="134">
        <f>SUM(AS280:AS283)</f>
        <v>0</v>
      </c>
      <c r="AT279" s="258">
        <f t="shared" ref="AT279:AT289" si="310">IFERROR(AS279/AR279,0)</f>
        <v>0</v>
      </c>
      <c r="AU279" s="257">
        <f>SUM(AU280:AU283)</f>
        <v>4</v>
      </c>
      <c r="AV279" s="134">
        <f>SUM(AV280:AV283)</f>
        <v>0</v>
      </c>
      <c r="AW279" s="134">
        <f>SUM(AW280:AW283)</f>
        <v>0</v>
      </c>
      <c r="AX279" s="280">
        <f t="shared" ref="AX279:AX289" si="311">IFERROR(AW279/AV279,0)</f>
        <v>0</v>
      </c>
      <c r="AY279" s="391">
        <f t="shared" si="279"/>
        <v>0</v>
      </c>
      <c r="AZ279" s="392">
        <f t="shared" si="280"/>
        <v>0</v>
      </c>
      <c r="BA279" s="392">
        <f t="shared" si="281"/>
        <v>0</v>
      </c>
      <c r="BB279" s="402">
        <f t="shared" si="282"/>
        <v>0</v>
      </c>
      <c r="BC279" s="462">
        <f t="shared" si="297"/>
        <v>6</v>
      </c>
      <c r="BD279" s="463">
        <f t="shared" si="298"/>
        <v>0</v>
      </c>
      <c r="BE279" s="463">
        <f t="shared" si="299"/>
        <v>0</v>
      </c>
      <c r="BF279" s="464">
        <f t="shared" si="286"/>
        <v>0</v>
      </c>
    </row>
    <row r="280" spans="2:58" ht="14.1" customHeight="1" outlineLevel="1">
      <c r="B280" s="364" t="s">
        <v>158</v>
      </c>
      <c r="C280" s="259"/>
      <c r="D280" s="249"/>
      <c r="E280" s="83"/>
      <c r="F280" s="266">
        <f t="shared" si="300"/>
        <v>0</v>
      </c>
      <c r="G280" s="259"/>
      <c r="H280" s="249"/>
      <c r="I280" s="83"/>
      <c r="J280" s="266">
        <f t="shared" si="301"/>
        <v>0</v>
      </c>
      <c r="K280" s="259"/>
      <c r="L280" s="249"/>
      <c r="M280" s="83"/>
      <c r="N280" s="266">
        <f t="shared" si="302"/>
        <v>0</v>
      </c>
      <c r="O280" s="259"/>
      <c r="P280" s="249"/>
      <c r="Q280" s="83"/>
      <c r="R280" s="266">
        <f t="shared" si="303"/>
        <v>0</v>
      </c>
      <c r="S280" s="259"/>
      <c r="T280" s="249"/>
      <c r="U280" s="83"/>
      <c r="V280" s="266">
        <f t="shared" si="304"/>
        <v>0</v>
      </c>
      <c r="W280" s="259"/>
      <c r="X280" s="249"/>
      <c r="Y280" s="83"/>
      <c r="Z280" s="266">
        <f t="shared" si="305"/>
        <v>0</v>
      </c>
      <c r="AA280" s="259"/>
      <c r="AB280" s="249"/>
      <c r="AC280" s="83"/>
      <c r="AD280" s="266">
        <f t="shared" si="306"/>
        <v>0</v>
      </c>
      <c r="AE280" s="259"/>
      <c r="AF280" s="249"/>
      <c r="AG280" s="83"/>
      <c r="AH280" s="266">
        <f t="shared" si="307"/>
        <v>0</v>
      </c>
      <c r="AI280" s="259"/>
      <c r="AJ280" s="249"/>
      <c r="AK280" s="83"/>
      <c r="AL280" s="266">
        <f t="shared" si="308"/>
        <v>0</v>
      </c>
      <c r="AM280" s="259">
        <v>0</v>
      </c>
      <c r="AN280" s="249"/>
      <c r="AO280" s="83"/>
      <c r="AP280" s="266">
        <f t="shared" si="309"/>
        <v>0</v>
      </c>
      <c r="AQ280" s="259">
        <v>0</v>
      </c>
      <c r="AR280" s="135"/>
      <c r="AS280" s="135"/>
      <c r="AT280" s="266">
        <f t="shared" si="310"/>
        <v>0</v>
      </c>
      <c r="AU280" s="259">
        <v>0</v>
      </c>
      <c r="AV280" s="135">
        <v>0</v>
      </c>
      <c r="AW280" s="135">
        <v>0</v>
      </c>
      <c r="AX280" s="284">
        <f t="shared" si="311"/>
        <v>0</v>
      </c>
      <c r="AY280" s="393">
        <f t="shared" si="279"/>
        <v>0</v>
      </c>
      <c r="AZ280" s="394">
        <f t="shared" si="280"/>
        <v>0</v>
      </c>
      <c r="BA280" s="394">
        <f t="shared" si="281"/>
        <v>0</v>
      </c>
      <c r="BB280" s="405">
        <f t="shared" si="282"/>
        <v>0</v>
      </c>
      <c r="BC280" s="465">
        <f t="shared" si="297"/>
        <v>12</v>
      </c>
      <c r="BD280" s="466">
        <f t="shared" si="298"/>
        <v>0</v>
      </c>
      <c r="BE280" s="466">
        <f t="shared" si="299"/>
        <v>0</v>
      </c>
      <c r="BF280" s="471">
        <f t="shared" si="286"/>
        <v>0</v>
      </c>
    </row>
    <row r="281" spans="2:58" ht="14.1" customHeight="1" outlineLevel="1">
      <c r="B281" s="364" t="s">
        <v>153</v>
      </c>
      <c r="C281" s="259"/>
      <c r="D281" s="249"/>
      <c r="E281" s="83"/>
      <c r="F281" s="266">
        <f t="shared" si="300"/>
        <v>0</v>
      </c>
      <c r="G281" s="259"/>
      <c r="H281" s="249"/>
      <c r="I281" s="83"/>
      <c r="J281" s="266">
        <f t="shared" si="301"/>
        <v>0</v>
      </c>
      <c r="K281" s="259"/>
      <c r="L281" s="249"/>
      <c r="M281" s="83"/>
      <c r="N281" s="266">
        <f t="shared" si="302"/>
        <v>0</v>
      </c>
      <c r="O281" s="259"/>
      <c r="P281" s="249"/>
      <c r="Q281" s="83"/>
      <c r="R281" s="266">
        <f t="shared" si="303"/>
        <v>0</v>
      </c>
      <c r="S281" s="259"/>
      <c r="T281" s="249"/>
      <c r="U281" s="83"/>
      <c r="V281" s="266">
        <f t="shared" si="304"/>
        <v>0</v>
      </c>
      <c r="W281" s="259"/>
      <c r="X281" s="249"/>
      <c r="Y281" s="83"/>
      <c r="Z281" s="266">
        <f t="shared" si="305"/>
        <v>0</v>
      </c>
      <c r="AA281" s="259"/>
      <c r="AB281" s="249"/>
      <c r="AC281" s="83"/>
      <c r="AD281" s="266">
        <f t="shared" si="306"/>
        <v>0</v>
      </c>
      <c r="AE281" s="259"/>
      <c r="AF281" s="249"/>
      <c r="AG281" s="83"/>
      <c r="AH281" s="266">
        <f t="shared" si="307"/>
        <v>0</v>
      </c>
      <c r="AI281" s="259"/>
      <c r="AJ281" s="249"/>
      <c r="AK281" s="83"/>
      <c r="AL281" s="266">
        <f t="shared" si="308"/>
        <v>0</v>
      </c>
      <c r="AM281" s="259">
        <v>2</v>
      </c>
      <c r="AN281" s="249"/>
      <c r="AO281" s="83"/>
      <c r="AP281" s="266">
        <f t="shared" si="309"/>
        <v>0</v>
      </c>
      <c r="AQ281" s="259">
        <v>2</v>
      </c>
      <c r="AR281" s="135"/>
      <c r="AS281" s="135"/>
      <c r="AT281" s="266">
        <f t="shared" si="310"/>
        <v>0</v>
      </c>
      <c r="AU281" s="259">
        <v>2</v>
      </c>
      <c r="AV281" s="135">
        <v>0</v>
      </c>
      <c r="AW281" s="135">
        <v>0</v>
      </c>
      <c r="AX281" s="284">
        <f t="shared" si="311"/>
        <v>0</v>
      </c>
      <c r="AY281" s="393">
        <f t="shared" si="279"/>
        <v>0</v>
      </c>
      <c r="AZ281" s="394">
        <f t="shared" si="280"/>
        <v>0</v>
      </c>
      <c r="BA281" s="394">
        <f t="shared" si="281"/>
        <v>0</v>
      </c>
      <c r="BB281" s="405">
        <f t="shared" si="282"/>
        <v>0</v>
      </c>
      <c r="BC281" s="465">
        <f t="shared" si="297"/>
        <v>0</v>
      </c>
      <c r="BD281" s="466">
        <f t="shared" si="298"/>
        <v>0</v>
      </c>
      <c r="BE281" s="466">
        <f t="shared" si="299"/>
        <v>0</v>
      </c>
      <c r="BF281" s="471">
        <f t="shared" si="286"/>
        <v>0</v>
      </c>
    </row>
    <row r="282" spans="2:58" ht="14.1" customHeight="1" outlineLevel="1">
      <c r="B282" s="364" t="s">
        <v>165</v>
      </c>
      <c r="C282" s="259"/>
      <c r="D282" s="249"/>
      <c r="E282" s="83"/>
      <c r="F282" s="266">
        <f t="shared" si="300"/>
        <v>0</v>
      </c>
      <c r="G282" s="259"/>
      <c r="H282" s="249"/>
      <c r="I282" s="83"/>
      <c r="J282" s="266">
        <f t="shared" si="301"/>
        <v>0</v>
      </c>
      <c r="K282" s="259"/>
      <c r="L282" s="249"/>
      <c r="M282" s="83"/>
      <c r="N282" s="266">
        <f t="shared" si="302"/>
        <v>0</v>
      </c>
      <c r="O282" s="259"/>
      <c r="P282" s="249"/>
      <c r="Q282" s="83"/>
      <c r="R282" s="266">
        <f t="shared" si="303"/>
        <v>0</v>
      </c>
      <c r="S282" s="259"/>
      <c r="T282" s="249"/>
      <c r="U282" s="83"/>
      <c r="V282" s="266">
        <f t="shared" si="304"/>
        <v>0</v>
      </c>
      <c r="W282" s="259"/>
      <c r="X282" s="249"/>
      <c r="Y282" s="83"/>
      <c r="Z282" s="266">
        <f t="shared" si="305"/>
        <v>0</v>
      </c>
      <c r="AA282" s="259"/>
      <c r="AB282" s="249"/>
      <c r="AC282" s="83"/>
      <c r="AD282" s="266">
        <f t="shared" si="306"/>
        <v>0</v>
      </c>
      <c r="AE282" s="259"/>
      <c r="AF282" s="249"/>
      <c r="AG282" s="83"/>
      <c r="AH282" s="266">
        <f t="shared" si="307"/>
        <v>0</v>
      </c>
      <c r="AI282" s="259"/>
      <c r="AJ282" s="249"/>
      <c r="AK282" s="83"/>
      <c r="AL282" s="266">
        <f t="shared" si="308"/>
        <v>0</v>
      </c>
      <c r="AM282" s="259">
        <v>1</v>
      </c>
      <c r="AN282" s="249"/>
      <c r="AO282" s="83"/>
      <c r="AP282" s="266">
        <f t="shared" si="309"/>
        <v>0</v>
      </c>
      <c r="AQ282" s="259">
        <v>1</v>
      </c>
      <c r="AR282" s="135"/>
      <c r="AS282" s="135"/>
      <c r="AT282" s="266">
        <f t="shared" si="310"/>
        <v>0</v>
      </c>
      <c r="AU282" s="259">
        <v>1</v>
      </c>
      <c r="AV282" s="135">
        <v>0</v>
      </c>
      <c r="AW282" s="135">
        <v>0</v>
      </c>
      <c r="AX282" s="284">
        <f t="shared" si="311"/>
        <v>0</v>
      </c>
      <c r="AY282" s="393">
        <f t="shared" si="279"/>
        <v>0</v>
      </c>
      <c r="AZ282" s="394">
        <f t="shared" si="280"/>
        <v>0</v>
      </c>
      <c r="BA282" s="394">
        <f t="shared" si="281"/>
        <v>0</v>
      </c>
      <c r="BB282" s="405">
        <f t="shared" si="282"/>
        <v>0</v>
      </c>
      <c r="BC282" s="465">
        <f t="shared" si="297"/>
        <v>6</v>
      </c>
      <c r="BD282" s="466">
        <f t="shared" si="298"/>
        <v>0</v>
      </c>
      <c r="BE282" s="466">
        <f t="shared" si="299"/>
        <v>0</v>
      </c>
      <c r="BF282" s="471">
        <f t="shared" si="286"/>
        <v>0</v>
      </c>
    </row>
    <row r="283" spans="2:58" ht="14.1" customHeight="1" outlineLevel="1">
      <c r="B283" s="364" t="s">
        <v>155</v>
      </c>
      <c r="C283" s="259"/>
      <c r="D283" s="249"/>
      <c r="E283" s="83"/>
      <c r="F283" s="266">
        <f t="shared" si="300"/>
        <v>0</v>
      </c>
      <c r="G283" s="259"/>
      <c r="H283" s="249"/>
      <c r="I283" s="83"/>
      <c r="J283" s="266">
        <f t="shared" si="301"/>
        <v>0</v>
      </c>
      <c r="K283" s="259"/>
      <c r="L283" s="249"/>
      <c r="M283" s="83"/>
      <c r="N283" s="266">
        <f t="shared" si="302"/>
        <v>0</v>
      </c>
      <c r="O283" s="259"/>
      <c r="P283" s="249"/>
      <c r="Q283" s="83"/>
      <c r="R283" s="266">
        <f t="shared" si="303"/>
        <v>0</v>
      </c>
      <c r="S283" s="259"/>
      <c r="T283" s="249"/>
      <c r="U283" s="83"/>
      <c r="V283" s="266">
        <f t="shared" si="304"/>
        <v>0</v>
      </c>
      <c r="W283" s="259"/>
      <c r="X283" s="249"/>
      <c r="Y283" s="83"/>
      <c r="Z283" s="266">
        <f t="shared" si="305"/>
        <v>0</v>
      </c>
      <c r="AA283" s="259"/>
      <c r="AB283" s="249"/>
      <c r="AC283" s="83"/>
      <c r="AD283" s="266">
        <f t="shared" si="306"/>
        <v>0</v>
      </c>
      <c r="AE283" s="259"/>
      <c r="AF283" s="249"/>
      <c r="AG283" s="83"/>
      <c r="AH283" s="266">
        <f t="shared" si="307"/>
        <v>0</v>
      </c>
      <c r="AI283" s="259"/>
      <c r="AJ283" s="249"/>
      <c r="AK283" s="83"/>
      <c r="AL283" s="266">
        <f t="shared" si="308"/>
        <v>0</v>
      </c>
      <c r="AM283" s="259">
        <v>1</v>
      </c>
      <c r="AN283" s="249"/>
      <c r="AO283" s="83"/>
      <c r="AP283" s="266">
        <f t="shared" si="309"/>
        <v>0</v>
      </c>
      <c r="AQ283" s="259">
        <v>1</v>
      </c>
      <c r="AR283" s="135"/>
      <c r="AS283" s="135"/>
      <c r="AT283" s="266">
        <f t="shared" si="310"/>
        <v>0</v>
      </c>
      <c r="AU283" s="259">
        <v>1</v>
      </c>
      <c r="AV283" s="135">
        <v>0</v>
      </c>
      <c r="AW283" s="135">
        <v>0</v>
      </c>
      <c r="AX283" s="284">
        <f t="shared" si="311"/>
        <v>0</v>
      </c>
      <c r="AY283" s="393">
        <f t="shared" si="279"/>
        <v>0</v>
      </c>
      <c r="AZ283" s="394">
        <f t="shared" si="280"/>
        <v>0</v>
      </c>
      <c r="BA283" s="394">
        <f t="shared" si="281"/>
        <v>0</v>
      </c>
      <c r="BB283" s="405">
        <f t="shared" si="282"/>
        <v>0</v>
      </c>
      <c r="BC283" s="465">
        <f t="shared" si="297"/>
        <v>3</v>
      </c>
      <c r="BD283" s="466">
        <f t="shared" si="298"/>
        <v>0</v>
      </c>
      <c r="BE283" s="466">
        <f t="shared" si="299"/>
        <v>0</v>
      </c>
      <c r="BF283" s="471">
        <f t="shared" si="286"/>
        <v>0</v>
      </c>
    </row>
    <row r="284" spans="2:58" s="119" customFormat="1" ht="14.1" customHeight="1" outlineLevel="1">
      <c r="B284" s="356" t="s">
        <v>65</v>
      </c>
      <c r="C284" s="257">
        <f>SUM(C285:C287)</f>
        <v>0</v>
      </c>
      <c r="D284" s="245">
        <f>SUM(D285:D287)</f>
        <v>0</v>
      </c>
      <c r="E284" s="134">
        <f>SUM(E285:E287)</f>
        <v>0</v>
      </c>
      <c r="F284" s="258">
        <f t="shared" si="300"/>
        <v>0</v>
      </c>
      <c r="G284" s="257">
        <f>SUM(G285:G287)</f>
        <v>0</v>
      </c>
      <c r="H284" s="245">
        <f>SUM(H285:H287)</f>
        <v>0</v>
      </c>
      <c r="I284" s="134">
        <f>SUM(I285:I287)</f>
        <v>0</v>
      </c>
      <c r="J284" s="258">
        <f t="shared" si="301"/>
        <v>0</v>
      </c>
      <c r="K284" s="257">
        <f>SUM(K285:K287)</f>
        <v>0</v>
      </c>
      <c r="L284" s="245">
        <f>SUM(L285:L287)</f>
        <v>0</v>
      </c>
      <c r="M284" s="134">
        <f>SUM(M285:M287)</f>
        <v>0</v>
      </c>
      <c r="N284" s="258">
        <f t="shared" si="302"/>
        <v>0</v>
      </c>
      <c r="O284" s="257">
        <f>SUM(O285:O287)</f>
        <v>0</v>
      </c>
      <c r="P284" s="245">
        <f>SUM(P285:P287)</f>
        <v>0</v>
      </c>
      <c r="Q284" s="134">
        <f>SUM(Q285:Q287)</f>
        <v>0</v>
      </c>
      <c r="R284" s="258">
        <f t="shared" si="303"/>
        <v>0</v>
      </c>
      <c r="S284" s="257">
        <f>SUM(S285:S287)</f>
        <v>0</v>
      </c>
      <c r="T284" s="245">
        <f>SUM(T285:T287)</f>
        <v>0</v>
      </c>
      <c r="U284" s="134">
        <f>SUM(U285:U287)</f>
        <v>0</v>
      </c>
      <c r="V284" s="258">
        <f t="shared" si="304"/>
        <v>0</v>
      </c>
      <c r="W284" s="257">
        <f>SUM(W285:W287)</f>
        <v>0</v>
      </c>
      <c r="X284" s="245">
        <f>SUM(X285:X287)</f>
        <v>0</v>
      </c>
      <c r="Y284" s="134">
        <f>SUM(Y285:Y287)</f>
        <v>0</v>
      </c>
      <c r="Z284" s="258">
        <f t="shared" si="305"/>
        <v>0</v>
      </c>
      <c r="AA284" s="257">
        <f>SUM(AA285:AA287)</f>
        <v>0</v>
      </c>
      <c r="AB284" s="245">
        <f>SUM(AB285:AB287)</f>
        <v>0</v>
      </c>
      <c r="AC284" s="134">
        <f>SUM(AC285:AC287)</f>
        <v>0</v>
      </c>
      <c r="AD284" s="258">
        <f t="shared" si="306"/>
        <v>0</v>
      </c>
      <c r="AE284" s="257">
        <f>SUM(AE285:AE287)</f>
        <v>0</v>
      </c>
      <c r="AF284" s="245">
        <f>SUM(AF285:AF287)</f>
        <v>0</v>
      </c>
      <c r="AG284" s="134">
        <f>SUM(AG285:AG287)</f>
        <v>0</v>
      </c>
      <c r="AH284" s="258">
        <f t="shared" si="307"/>
        <v>0</v>
      </c>
      <c r="AI284" s="257">
        <f>SUM(AI285:AI287)</f>
        <v>0</v>
      </c>
      <c r="AJ284" s="245">
        <f>SUM(AJ285:AJ287)</f>
        <v>0</v>
      </c>
      <c r="AK284" s="134">
        <f>SUM(AK285:AK287)</f>
        <v>0</v>
      </c>
      <c r="AL284" s="258">
        <f t="shared" si="308"/>
        <v>0</v>
      </c>
      <c r="AM284" s="257">
        <f>SUM(AM285:AM287)</f>
        <v>3</v>
      </c>
      <c r="AN284" s="245">
        <f>SUM(AN285:AN287)</f>
        <v>0</v>
      </c>
      <c r="AO284" s="134">
        <f>SUM(AO285:AO287)</f>
        <v>0</v>
      </c>
      <c r="AP284" s="258">
        <f t="shared" si="309"/>
        <v>0</v>
      </c>
      <c r="AQ284" s="257">
        <f>SUM(AQ285:AQ287)</f>
        <v>3</v>
      </c>
      <c r="AR284" s="134">
        <f>SUM(AR285:AR287)</f>
        <v>0</v>
      </c>
      <c r="AS284" s="134">
        <f>SUM(AS285:AS287)</f>
        <v>0</v>
      </c>
      <c r="AT284" s="258">
        <f t="shared" si="310"/>
        <v>0</v>
      </c>
      <c r="AU284" s="257">
        <f>SUM(AU285:AU287)</f>
        <v>3</v>
      </c>
      <c r="AV284" s="134">
        <f>SUM(AV285:AV287)</f>
        <v>0</v>
      </c>
      <c r="AW284" s="134">
        <f>SUM(AW285:AW287)</f>
        <v>0</v>
      </c>
      <c r="AX284" s="280">
        <f t="shared" si="311"/>
        <v>0</v>
      </c>
      <c r="AY284" s="391">
        <f t="shared" si="279"/>
        <v>0</v>
      </c>
      <c r="AZ284" s="392">
        <f t="shared" si="280"/>
        <v>0</v>
      </c>
      <c r="BA284" s="392">
        <f t="shared" si="281"/>
        <v>0</v>
      </c>
      <c r="BB284" s="402">
        <f t="shared" si="282"/>
        <v>0</v>
      </c>
      <c r="BC284" s="462">
        <f t="shared" si="297"/>
        <v>3</v>
      </c>
      <c r="BD284" s="463">
        <f t="shared" si="298"/>
        <v>0</v>
      </c>
      <c r="BE284" s="463">
        <f t="shared" si="299"/>
        <v>0</v>
      </c>
      <c r="BF284" s="464">
        <f t="shared" si="286"/>
        <v>0</v>
      </c>
    </row>
    <row r="285" spans="2:58" ht="14.1" customHeight="1" outlineLevel="1">
      <c r="B285" s="364" t="s">
        <v>148</v>
      </c>
      <c r="C285" s="259"/>
      <c r="D285" s="249"/>
      <c r="E285" s="83"/>
      <c r="F285" s="266">
        <f t="shared" si="300"/>
        <v>0</v>
      </c>
      <c r="G285" s="259"/>
      <c r="H285" s="249"/>
      <c r="I285" s="83"/>
      <c r="J285" s="266">
        <f t="shared" si="301"/>
        <v>0</v>
      </c>
      <c r="K285" s="259"/>
      <c r="L285" s="249"/>
      <c r="M285" s="83"/>
      <c r="N285" s="266">
        <f t="shared" si="302"/>
        <v>0</v>
      </c>
      <c r="O285" s="259"/>
      <c r="P285" s="249"/>
      <c r="Q285" s="83"/>
      <c r="R285" s="266">
        <f t="shared" si="303"/>
        <v>0</v>
      </c>
      <c r="S285" s="259"/>
      <c r="T285" s="249"/>
      <c r="U285" s="83"/>
      <c r="V285" s="266">
        <f t="shared" si="304"/>
        <v>0</v>
      </c>
      <c r="W285" s="259"/>
      <c r="X285" s="249"/>
      <c r="Y285" s="83"/>
      <c r="Z285" s="266">
        <f t="shared" si="305"/>
        <v>0</v>
      </c>
      <c r="AA285" s="259"/>
      <c r="AB285" s="249"/>
      <c r="AC285" s="83"/>
      <c r="AD285" s="266">
        <f t="shared" si="306"/>
        <v>0</v>
      </c>
      <c r="AE285" s="259"/>
      <c r="AF285" s="249"/>
      <c r="AG285" s="83"/>
      <c r="AH285" s="266">
        <f t="shared" si="307"/>
        <v>0</v>
      </c>
      <c r="AI285" s="259"/>
      <c r="AJ285" s="249"/>
      <c r="AK285" s="83"/>
      <c r="AL285" s="266">
        <f t="shared" si="308"/>
        <v>0</v>
      </c>
      <c r="AM285" s="259">
        <v>0</v>
      </c>
      <c r="AN285" s="249"/>
      <c r="AO285" s="83"/>
      <c r="AP285" s="266">
        <f t="shared" si="309"/>
        <v>0</v>
      </c>
      <c r="AQ285" s="259">
        <v>0</v>
      </c>
      <c r="AR285" s="135"/>
      <c r="AS285" s="135"/>
      <c r="AT285" s="266">
        <f t="shared" si="310"/>
        <v>0</v>
      </c>
      <c r="AU285" s="259">
        <v>0</v>
      </c>
      <c r="AV285" s="135">
        <v>0</v>
      </c>
      <c r="AW285" s="135">
        <v>0</v>
      </c>
      <c r="AX285" s="284">
        <f t="shared" si="311"/>
        <v>0</v>
      </c>
      <c r="AY285" s="393">
        <f t="shared" si="279"/>
        <v>0</v>
      </c>
      <c r="AZ285" s="394">
        <f t="shared" si="280"/>
        <v>0</v>
      </c>
      <c r="BA285" s="394">
        <f t="shared" si="281"/>
        <v>0</v>
      </c>
      <c r="BB285" s="405">
        <f t="shared" si="282"/>
        <v>0</v>
      </c>
      <c r="BC285" s="465">
        <f t="shared" si="297"/>
        <v>9</v>
      </c>
      <c r="BD285" s="466">
        <f t="shared" si="298"/>
        <v>0</v>
      </c>
      <c r="BE285" s="466">
        <f t="shared" si="299"/>
        <v>0</v>
      </c>
      <c r="BF285" s="471">
        <f t="shared" si="286"/>
        <v>0</v>
      </c>
    </row>
    <row r="286" spans="2:58" ht="14.1" customHeight="1" outlineLevel="1">
      <c r="B286" s="364" t="s">
        <v>134</v>
      </c>
      <c r="C286" s="259"/>
      <c r="D286" s="249"/>
      <c r="E286" s="83"/>
      <c r="F286" s="266">
        <f t="shared" si="300"/>
        <v>0</v>
      </c>
      <c r="G286" s="259"/>
      <c r="H286" s="249"/>
      <c r="I286" s="83"/>
      <c r="J286" s="266">
        <f t="shared" si="301"/>
        <v>0</v>
      </c>
      <c r="K286" s="259"/>
      <c r="L286" s="249"/>
      <c r="M286" s="83"/>
      <c r="N286" s="266">
        <f t="shared" si="302"/>
        <v>0</v>
      </c>
      <c r="O286" s="259"/>
      <c r="P286" s="249"/>
      <c r="Q286" s="83"/>
      <c r="R286" s="266">
        <f t="shared" si="303"/>
        <v>0</v>
      </c>
      <c r="S286" s="259"/>
      <c r="T286" s="249"/>
      <c r="U286" s="83"/>
      <c r="V286" s="266">
        <f t="shared" si="304"/>
        <v>0</v>
      </c>
      <c r="W286" s="259"/>
      <c r="X286" s="249"/>
      <c r="Y286" s="83"/>
      <c r="Z286" s="266">
        <f t="shared" si="305"/>
        <v>0</v>
      </c>
      <c r="AA286" s="259"/>
      <c r="AB286" s="249"/>
      <c r="AC286" s="83"/>
      <c r="AD286" s="266">
        <f t="shared" si="306"/>
        <v>0</v>
      </c>
      <c r="AE286" s="259"/>
      <c r="AF286" s="249"/>
      <c r="AG286" s="83"/>
      <c r="AH286" s="266">
        <f t="shared" si="307"/>
        <v>0</v>
      </c>
      <c r="AI286" s="259"/>
      <c r="AJ286" s="249"/>
      <c r="AK286" s="83"/>
      <c r="AL286" s="266">
        <f t="shared" si="308"/>
        <v>0</v>
      </c>
      <c r="AM286" s="259">
        <v>2</v>
      </c>
      <c r="AN286" s="249"/>
      <c r="AO286" s="83"/>
      <c r="AP286" s="266">
        <f t="shared" si="309"/>
        <v>0</v>
      </c>
      <c r="AQ286" s="259">
        <v>2</v>
      </c>
      <c r="AR286" s="135"/>
      <c r="AS286" s="135"/>
      <c r="AT286" s="266">
        <f t="shared" si="310"/>
        <v>0</v>
      </c>
      <c r="AU286" s="259">
        <v>2</v>
      </c>
      <c r="AV286" s="135">
        <v>0</v>
      </c>
      <c r="AW286" s="135">
        <v>0</v>
      </c>
      <c r="AX286" s="284">
        <f t="shared" si="311"/>
        <v>0</v>
      </c>
      <c r="AY286" s="393">
        <f t="shared" si="279"/>
        <v>0</v>
      </c>
      <c r="AZ286" s="394">
        <f t="shared" si="280"/>
        <v>0</v>
      </c>
      <c r="BA286" s="394">
        <f t="shared" si="281"/>
        <v>0</v>
      </c>
      <c r="BB286" s="405">
        <f t="shared" si="282"/>
        <v>0</v>
      </c>
      <c r="BC286" s="465">
        <f t="shared" si="297"/>
        <v>0</v>
      </c>
      <c r="BD286" s="466">
        <f t="shared" si="298"/>
        <v>0</v>
      </c>
      <c r="BE286" s="466">
        <f t="shared" si="299"/>
        <v>0</v>
      </c>
      <c r="BF286" s="471">
        <f t="shared" si="286"/>
        <v>0</v>
      </c>
    </row>
    <row r="287" spans="2:58" ht="14.1" customHeight="1" outlineLevel="1">
      <c r="B287" s="364" t="s">
        <v>135</v>
      </c>
      <c r="C287" s="259"/>
      <c r="D287" s="249"/>
      <c r="E287" s="83"/>
      <c r="F287" s="266">
        <f t="shared" si="300"/>
        <v>0</v>
      </c>
      <c r="G287" s="259"/>
      <c r="H287" s="249"/>
      <c r="I287" s="83"/>
      <c r="J287" s="266">
        <f t="shared" si="301"/>
        <v>0</v>
      </c>
      <c r="K287" s="259"/>
      <c r="L287" s="249"/>
      <c r="M287" s="83"/>
      <c r="N287" s="266">
        <f t="shared" si="302"/>
        <v>0</v>
      </c>
      <c r="O287" s="259"/>
      <c r="P287" s="249"/>
      <c r="Q287" s="83"/>
      <c r="R287" s="266">
        <f t="shared" si="303"/>
        <v>0</v>
      </c>
      <c r="S287" s="259"/>
      <c r="T287" s="249"/>
      <c r="U287" s="83"/>
      <c r="V287" s="266">
        <f t="shared" si="304"/>
        <v>0</v>
      </c>
      <c r="W287" s="259"/>
      <c r="X287" s="249"/>
      <c r="Y287" s="83"/>
      <c r="Z287" s="266">
        <f t="shared" si="305"/>
        <v>0</v>
      </c>
      <c r="AA287" s="259"/>
      <c r="AB287" s="249"/>
      <c r="AC287" s="83"/>
      <c r="AD287" s="266">
        <f t="shared" si="306"/>
        <v>0</v>
      </c>
      <c r="AE287" s="259"/>
      <c r="AF287" s="249"/>
      <c r="AG287" s="83"/>
      <c r="AH287" s="266">
        <f t="shared" si="307"/>
        <v>0</v>
      </c>
      <c r="AI287" s="259"/>
      <c r="AJ287" s="249"/>
      <c r="AK287" s="83"/>
      <c r="AL287" s="266">
        <f t="shared" si="308"/>
        <v>0</v>
      </c>
      <c r="AM287" s="259">
        <v>1</v>
      </c>
      <c r="AN287" s="249"/>
      <c r="AO287" s="83"/>
      <c r="AP287" s="266">
        <f t="shared" si="309"/>
        <v>0</v>
      </c>
      <c r="AQ287" s="259">
        <v>1</v>
      </c>
      <c r="AR287" s="135"/>
      <c r="AS287" s="135"/>
      <c r="AT287" s="266">
        <f t="shared" si="310"/>
        <v>0</v>
      </c>
      <c r="AU287" s="259">
        <v>1</v>
      </c>
      <c r="AV287" s="135">
        <v>0</v>
      </c>
      <c r="AW287" s="135">
        <v>0</v>
      </c>
      <c r="AX287" s="284">
        <f t="shared" si="311"/>
        <v>0</v>
      </c>
      <c r="AY287" s="393">
        <f t="shared" si="279"/>
        <v>0</v>
      </c>
      <c r="AZ287" s="394">
        <f t="shared" si="280"/>
        <v>0</v>
      </c>
      <c r="BA287" s="394">
        <f t="shared" si="281"/>
        <v>0</v>
      </c>
      <c r="BB287" s="405">
        <f t="shared" si="282"/>
        <v>0</v>
      </c>
      <c r="BC287" s="465">
        <f t="shared" si="297"/>
        <v>6</v>
      </c>
      <c r="BD287" s="466">
        <f t="shared" si="298"/>
        <v>0</v>
      </c>
      <c r="BE287" s="466">
        <f t="shared" si="299"/>
        <v>0</v>
      </c>
      <c r="BF287" s="471">
        <f t="shared" si="286"/>
        <v>0</v>
      </c>
    </row>
    <row r="288" spans="2:58" s="119" customFormat="1" ht="14.1" customHeight="1" outlineLevel="1">
      <c r="B288" s="356" t="s">
        <v>64</v>
      </c>
      <c r="C288" s="263">
        <f>SUM(C289:C290)</f>
        <v>0</v>
      </c>
      <c r="D288" s="248">
        <f>SUM(D289:D290)</f>
        <v>0</v>
      </c>
      <c r="E288" s="85">
        <f>SUM(E289:E290)</f>
        <v>0</v>
      </c>
      <c r="F288" s="264">
        <f t="shared" si="300"/>
        <v>0</v>
      </c>
      <c r="G288" s="263">
        <f>SUM(G289:G290)</f>
        <v>0</v>
      </c>
      <c r="H288" s="248">
        <f>SUM(H289:H290)</f>
        <v>0</v>
      </c>
      <c r="I288" s="85">
        <f>SUM(I289:I290)</f>
        <v>0</v>
      </c>
      <c r="J288" s="264">
        <f t="shared" si="301"/>
        <v>0</v>
      </c>
      <c r="K288" s="263">
        <f>SUM(K289:K290)</f>
        <v>0</v>
      </c>
      <c r="L288" s="248">
        <f>SUM(L289:L290)</f>
        <v>0</v>
      </c>
      <c r="M288" s="85">
        <f>SUM(M289:M290)</f>
        <v>0</v>
      </c>
      <c r="N288" s="264">
        <f t="shared" si="302"/>
        <v>0</v>
      </c>
      <c r="O288" s="263">
        <f>SUM(O289:O290)</f>
        <v>0</v>
      </c>
      <c r="P288" s="248">
        <f>SUM(P289:P290)</f>
        <v>0</v>
      </c>
      <c r="Q288" s="85">
        <f>SUM(Q289:Q290)</f>
        <v>0</v>
      </c>
      <c r="R288" s="264">
        <f t="shared" si="303"/>
        <v>0</v>
      </c>
      <c r="S288" s="263">
        <f>SUM(S289:S290)</f>
        <v>0</v>
      </c>
      <c r="T288" s="248">
        <f>SUM(T289:T290)</f>
        <v>0</v>
      </c>
      <c r="U288" s="85">
        <f>SUM(U289:U290)</f>
        <v>0</v>
      </c>
      <c r="V288" s="264">
        <f t="shared" si="304"/>
        <v>0</v>
      </c>
      <c r="W288" s="263">
        <f>SUM(W289:W290)</f>
        <v>0</v>
      </c>
      <c r="X288" s="248">
        <f>SUM(X289:X290)</f>
        <v>0</v>
      </c>
      <c r="Y288" s="85">
        <f>SUM(Y289:Y290)</f>
        <v>0</v>
      </c>
      <c r="Z288" s="264">
        <f t="shared" si="305"/>
        <v>0</v>
      </c>
      <c r="AA288" s="263">
        <f>SUM(AA289:AA290)</f>
        <v>0</v>
      </c>
      <c r="AB288" s="248">
        <f>SUM(AB289:AB290)</f>
        <v>0</v>
      </c>
      <c r="AC288" s="85">
        <f>SUM(AC289:AC290)</f>
        <v>0</v>
      </c>
      <c r="AD288" s="264">
        <f t="shared" si="306"/>
        <v>0</v>
      </c>
      <c r="AE288" s="263">
        <f>SUM(AE289:AE290)</f>
        <v>0</v>
      </c>
      <c r="AF288" s="248">
        <f>SUM(AF289:AF290)</f>
        <v>0</v>
      </c>
      <c r="AG288" s="85">
        <f>SUM(AG289:AG290)</f>
        <v>0</v>
      </c>
      <c r="AH288" s="264">
        <f t="shared" si="307"/>
        <v>0</v>
      </c>
      <c r="AI288" s="263">
        <f>SUM(AI289:AI290)</f>
        <v>0</v>
      </c>
      <c r="AJ288" s="248">
        <f>SUM(AJ289:AJ290)</f>
        <v>0</v>
      </c>
      <c r="AK288" s="85">
        <f>SUM(AK289:AK290)</f>
        <v>0</v>
      </c>
      <c r="AL288" s="264">
        <f t="shared" si="308"/>
        <v>0</v>
      </c>
      <c r="AM288" s="263">
        <f>SUM(AM289:AM290)</f>
        <v>3</v>
      </c>
      <c r="AN288" s="248">
        <f>SUM(AN289:AN290)</f>
        <v>0</v>
      </c>
      <c r="AO288" s="85">
        <f>SUM(AO289:AO290)</f>
        <v>0</v>
      </c>
      <c r="AP288" s="264">
        <f t="shared" si="309"/>
        <v>0</v>
      </c>
      <c r="AQ288" s="263">
        <f>SUM(AQ289:AQ290)</f>
        <v>3</v>
      </c>
      <c r="AR288" s="134">
        <f>SUM(AR289:AR290)</f>
        <v>0</v>
      </c>
      <c r="AS288" s="134">
        <f>SUM(AS289:AS290)</f>
        <v>0</v>
      </c>
      <c r="AT288" s="264">
        <f t="shared" si="310"/>
        <v>0</v>
      </c>
      <c r="AU288" s="257">
        <f>SUM(AU289:AU290)</f>
        <v>3</v>
      </c>
      <c r="AV288" s="134">
        <f>SUM(AV289:AV290)</f>
        <v>0</v>
      </c>
      <c r="AW288" s="134">
        <f>SUM(AW289:AW290)</f>
        <v>0</v>
      </c>
      <c r="AX288" s="283">
        <f t="shared" si="311"/>
        <v>0</v>
      </c>
      <c r="AY288" s="391">
        <f t="shared" si="279"/>
        <v>0</v>
      </c>
      <c r="AZ288" s="392">
        <f t="shared" si="280"/>
        <v>0</v>
      </c>
      <c r="BA288" s="392">
        <f t="shared" si="281"/>
        <v>0</v>
      </c>
      <c r="BB288" s="402">
        <f t="shared" si="282"/>
        <v>0</v>
      </c>
      <c r="BC288" s="462">
        <f t="shared" si="297"/>
        <v>3</v>
      </c>
      <c r="BD288" s="463">
        <f t="shared" si="298"/>
        <v>0</v>
      </c>
      <c r="BE288" s="463">
        <f t="shared" si="299"/>
        <v>0</v>
      </c>
      <c r="BF288" s="464">
        <f t="shared" si="286"/>
        <v>0</v>
      </c>
    </row>
    <row r="289" spans="1:58" ht="14.1" customHeight="1" outlineLevel="1">
      <c r="B289" s="364" t="s">
        <v>140</v>
      </c>
      <c r="C289" s="259"/>
      <c r="D289" s="249"/>
      <c r="E289" s="83"/>
      <c r="F289" s="266">
        <f t="shared" si="300"/>
        <v>0</v>
      </c>
      <c r="G289" s="259"/>
      <c r="H289" s="249"/>
      <c r="I289" s="83"/>
      <c r="J289" s="266">
        <f t="shared" si="301"/>
        <v>0</v>
      </c>
      <c r="K289" s="259"/>
      <c r="L289" s="249"/>
      <c r="M289" s="83"/>
      <c r="N289" s="266">
        <f t="shared" si="302"/>
        <v>0</v>
      </c>
      <c r="O289" s="259"/>
      <c r="P289" s="249"/>
      <c r="Q289" s="83"/>
      <c r="R289" s="266">
        <f t="shared" si="303"/>
        <v>0</v>
      </c>
      <c r="S289" s="259"/>
      <c r="T289" s="249"/>
      <c r="U289" s="83"/>
      <c r="V289" s="266">
        <f t="shared" si="304"/>
        <v>0</v>
      </c>
      <c r="W289" s="259"/>
      <c r="X289" s="249"/>
      <c r="Y289" s="83"/>
      <c r="Z289" s="266">
        <f t="shared" si="305"/>
        <v>0</v>
      </c>
      <c r="AA289" s="259"/>
      <c r="AB289" s="249"/>
      <c r="AC289" s="83"/>
      <c r="AD289" s="266">
        <f t="shared" si="306"/>
        <v>0</v>
      </c>
      <c r="AE289" s="259"/>
      <c r="AF289" s="249"/>
      <c r="AG289" s="83"/>
      <c r="AH289" s="266">
        <f t="shared" si="307"/>
        <v>0</v>
      </c>
      <c r="AI289" s="259"/>
      <c r="AJ289" s="249"/>
      <c r="AK289" s="83"/>
      <c r="AL289" s="266">
        <f t="shared" si="308"/>
        <v>0</v>
      </c>
      <c r="AM289" s="259">
        <v>2</v>
      </c>
      <c r="AN289" s="249"/>
      <c r="AO289" s="83"/>
      <c r="AP289" s="266">
        <f t="shared" si="309"/>
        <v>0</v>
      </c>
      <c r="AQ289" s="259">
        <v>2</v>
      </c>
      <c r="AR289" s="135"/>
      <c r="AS289" s="135"/>
      <c r="AT289" s="266">
        <f t="shared" si="310"/>
        <v>0</v>
      </c>
      <c r="AU289" s="259">
        <v>2</v>
      </c>
      <c r="AV289" s="135">
        <v>0</v>
      </c>
      <c r="AW289" s="135">
        <v>0</v>
      </c>
      <c r="AX289" s="284">
        <f t="shared" si="311"/>
        <v>0</v>
      </c>
      <c r="AY289" s="393">
        <f t="shared" si="279"/>
        <v>0</v>
      </c>
      <c r="AZ289" s="394">
        <f t="shared" si="280"/>
        <v>0</v>
      </c>
      <c r="BA289" s="394">
        <f t="shared" si="281"/>
        <v>0</v>
      </c>
      <c r="BB289" s="405">
        <f t="shared" si="282"/>
        <v>0</v>
      </c>
      <c r="BC289" s="465">
        <f t="shared" si="297"/>
        <v>9</v>
      </c>
      <c r="BD289" s="466">
        <f t="shared" si="298"/>
        <v>0</v>
      </c>
      <c r="BE289" s="466">
        <f t="shared" si="299"/>
        <v>0</v>
      </c>
      <c r="BF289" s="471">
        <f t="shared" si="286"/>
        <v>0</v>
      </c>
    </row>
    <row r="290" spans="1:58" ht="14.1" customHeight="1" outlineLevel="1">
      <c r="B290" s="364" t="s">
        <v>137</v>
      </c>
      <c r="C290" s="259"/>
      <c r="D290" s="249"/>
      <c r="E290" s="83"/>
      <c r="F290" s="266">
        <f>IFERROR(E290/D290,0)</f>
        <v>0</v>
      </c>
      <c r="G290" s="259"/>
      <c r="H290" s="249"/>
      <c r="I290" s="83"/>
      <c r="J290" s="266">
        <f>IFERROR(I290/H290,0)</f>
        <v>0</v>
      </c>
      <c r="K290" s="259"/>
      <c r="L290" s="249"/>
      <c r="M290" s="83"/>
      <c r="N290" s="266">
        <f>IFERROR(M290/L290,0)</f>
        <v>0</v>
      </c>
      <c r="O290" s="259"/>
      <c r="P290" s="249"/>
      <c r="Q290" s="83"/>
      <c r="R290" s="266">
        <f>IFERROR(Q290/P290,0)</f>
        <v>0</v>
      </c>
      <c r="S290" s="259"/>
      <c r="T290" s="249"/>
      <c r="U290" s="83"/>
      <c r="V290" s="266">
        <f>IFERROR(U290/T290,0)</f>
        <v>0</v>
      </c>
      <c r="W290" s="259"/>
      <c r="X290" s="249"/>
      <c r="Y290" s="83"/>
      <c r="Z290" s="266">
        <f>IFERROR(Y290/X290,0)</f>
        <v>0</v>
      </c>
      <c r="AA290" s="259"/>
      <c r="AB290" s="249"/>
      <c r="AC290" s="83"/>
      <c r="AD290" s="266">
        <f>IFERROR(AC290/AB290,0)</f>
        <v>0</v>
      </c>
      <c r="AE290" s="259"/>
      <c r="AF290" s="249"/>
      <c r="AG290" s="83"/>
      <c r="AH290" s="266">
        <f>IFERROR(AG290/AF290,0)</f>
        <v>0</v>
      </c>
      <c r="AI290" s="259"/>
      <c r="AJ290" s="249"/>
      <c r="AK290" s="83"/>
      <c r="AL290" s="266">
        <f>IFERROR(AK290/AJ290,0)</f>
        <v>0</v>
      </c>
      <c r="AM290" s="259">
        <v>1</v>
      </c>
      <c r="AN290" s="249"/>
      <c r="AO290" s="83"/>
      <c r="AP290" s="266">
        <f>IFERROR(AO290/AN290,0)</f>
        <v>0</v>
      </c>
      <c r="AQ290" s="259">
        <v>1</v>
      </c>
      <c r="AR290" s="135"/>
      <c r="AS290" s="135"/>
      <c r="AT290" s="266">
        <f>IFERROR(AS290/AR290,0)</f>
        <v>0</v>
      </c>
      <c r="AU290" s="259">
        <v>1</v>
      </c>
      <c r="AV290" s="135">
        <v>0</v>
      </c>
      <c r="AW290" s="135">
        <v>0</v>
      </c>
      <c r="AX290" s="284">
        <f>IFERROR(AW290/AV290,0)</f>
        <v>0</v>
      </c>
      <c r="AY290" s="393">
        <f t="shared" si="279"/>
        <v>0</v>
      </c>
      <c r="AZ290" s="394">
        <f t="shared" si="280"/>
        <v>0</v>
      </c>
      <c r="BA290" s="394">
        <f t="shared" si="281"/>
        <v>0</v>
      </c>
      <c r="BB290" s="405">
        <f t="shared" si="282"/>
        <v>0</v>
      </c>
      <c r="BC290" s="465">
        <f t="shared" si="297"/>
        <v>6</v>
      </c>
      <c r="BD290" s="466">
        <f t="shared" si="298"/>
        <v>0</v>
      </c>
      <c r="BE290" s="466">
        <f t="shared" si="299"/>
        <v>0</v>
      </c>
      <c r="BF290" s="471">
        <f t="shared" si="286"/>
        <v>0</v>
      </c>
    </row>
    <row r="291" spans="1:58" s="119" customFormat="1" ht="14.1" customHeight="1" outlineLevel="1">
      <c r="B291" s="356" t="s">
        <v>61</v>
      </c>
      <c r="C291" s="263">
        <f>SUM(C292:C293)</f>
        <v>0</v>
      </c>
      <c r="D291" s="248">
        <f>SUM(D292:D293)</f>
        <v>0</v>
      </c>
      <c r="E291" s="85">
        <f>SUM(E292:E293)</f>
        <v>0</v>
      </c>
      <c r="F291" s="264">
        <f t="shared" ref="F291:F299" si="312">IFERROR(E291/D291,0)</f>
        <v>0</v>
      </c>
      <c r="G291" s="263">
        <f>SUM(G292:G293)</f>
        <v>0</v>
      </c>
      <c r="H291" s="248">
        <f>SUM(H292:H293)</f>
        <v>0</v>
      </c>
      <c r="I291" s="85">
        <f>SUM(I292:I293)</f>
        <v>0</v>
      </c>
      <c r="J291" s="264">
        <f t="shared" ref="J291:J297" si="313">IFERROR(I291/H291,0)</f>
        <v>0</v>
      </c>
      <c r="K291" s="263">
        <f>SUM(K292:K293)</f>
        <v>0</v>
      </c>
      <c r="L291" s="248">
        <f>SUM(L292:L293)</f>
        <v>0</v>
      </c>
      <c r="M291" s="85">
        <f>SUM(M292:M293)</f>
        <v>0</v>
      </c>
      <c r="N291" s="264">
        <f t="shared" ref="N291:N297" si="314">IFERROR(M291/L291,0)</f>
        <v>0</v>
      </c>
      <c r="O291" s="263">
        <f>SUM(O292:O293)</f>
        <v>0</v>
      </c>
      <c r="P291" s="248">
        <f>SUM(P292:P293)</f>
        <v>0</v>
      </c>
      <c r="Q291" s="85">
        <f>SUM(Q292:Q293)</f>
        <v>0</v>
      </c>
      <c r="R291" s="264">
        <f t="shared" ref="R291:R297" si="315">IFERROR(Q291/P291,0)</f>
        <v>0</v>
      </c>
      <c r="S291" s="263">
        <f>SUM(S292:S293)</f>
        <v>0</v>
      </c>
      <c r="T291" s="248">
        <f>SUM(T292:T293)</f>
        <v>0</v>
      </c>
      <c r="U291" s="85">
        <f>SUM(U292:U293)</f>
        <v>0</v>
      </c>
      <c r="V291" s="264">
        <f t="shared" ref="V291:V297" si="316">IFERROR(U291/T291,0)</f>
        <v>0</v>
      </c>
      <c r="W291" s="263">
        <f>SUM(W292:W293)</f>
        <v>0</v>
      </c>
      <c r="X291" s="248">
        <f>SUM(X292:X293)</f>
        <v>0</v>
      </c>
      <c r="Y291" s="85">
        <f>SUM(Y292:Y293)</f>
        <v>0</v>
      </c>
      <c r="Z291" s="264">
        <f t="shared" ref="Z291:Z297" si="317">IFERROR(Y291/X291,0)</f>
        <v>0</v>
      </c>
      <c r="AA291" s="263">
        <f>SUM(AA292:AA293)</f>
        <v>0</v>
      </c>
      <c r="AB291" s="248">
        <f>SUM(AB292:AB293)</f>
        <v>0</v>
      </c>
      <c r="AC291" s="85">
        <f>SUM(AC292:AC293)</f>
        <v>0</v>
      </c>
      <c r="AD291" s="264">
        <f t="shared" ref="AD291:AD297" si="318">IFERROR(AC291/AB291,0)</f>
        <v>0</v>
      </c>
      <c r="AE291" s="263">
        <f>SUM(AE292:AE293)</f>
        <v>0</v>
      </c>
      <c r="AF291" s="248">
        <f>SUM(AF292:AF293)</f>
        <v>0</v>
      </c>
      <c r="AG291" s="85">
        <f>SUM(AG292:AG293)</f>
        <v>0</v>
      </c>
      <c r="AH291" s="264">
        <f t="shared" ref="AH291:AH297" si="319">IFERROR(AG291/AF291,0)</f>
        <v>0</v>
      </c>
      <c r="AI291" s="263">
        <f>SUM(AI292:AI293)</f>
        <v>0</v>
      </c>
      <c r="AJ291" s="248">
        <f>SUM(AJ292:AJ293)</f>
        <v>0</v>
      </c>
      <c r="AK291" s="85">
        <f>SUM(AK292:AK293)</f>
        <v>0</v>
      </c>
      <c r="AL291" s="264">
        <f t="shared" ref="AL291:AL297" si="320">IFERROR(AK291/AJ291,0)</f>
        <v>0</v>
      </c>
      <c r="AM291" s="263">
        <f>SUM(AM292:AM293)</f>
        <v>4</v>
      </c>
      <c r="AN291" s="248">
        <f>SUM(AN292:AN293)</f>
        <v>0</v>
      </c>
      <c r="AO291" s="85">
        <f>SUM(AO292:AO293)</f>
        <v>0</v>
      </c>
      <c r="AP291" s="264">
        <f t="shared" ref="AP291:AP297" si="321">IFERROR(AO291/AN291,0)</f>
        <v>0</v>
      </c>
      <c r="AQ291" s="263">
        <f>SUM(AQ292:AQ293)</f>
        <v>4</v>
      </c>
      <c r="AR291" s="134">
        <f>SUM(AR292:AR293)</f>
        <v>0</v>
      </c>
      <c r="AS291" s="134">
        <f>SUM(AS292:AS293)</f>
        <v>0</v>
      </c>
      <c r="AT291" s="264">
        <f t="shared" ref="AT291:AT297" si="322">IFERROR(AS291/AR291,0)</f>
        <v>0</v>
      </c>
      <c r="AU291" s="257">
        <f>SUM(AU292:AU293)</f>
        <v>4</v>
      </c>
      <c r="AV291" s="134">
        <f>SUM(AV292:AV293)</f>
        <v>0</v>
      </c>
      <c r="AW291" s="134">
        <f>SUM(AW292:AW293)</f>
        <v>0</v>
      </c>
      <c r="AX291" s="283">
        <f t="shared" ref="AX291:AX297" si="323">IFERROR(AW291/AV291,0)</f>
        <v>0</v>
      </c>
      <c r="AY291" s="391">
        <f t="shared" si="279"/>
        <v>0</v>
      </c>
      <c r="AZ291" s="392">
        <f t="shared" si="280"/>
        <v>0</v>
      </c>
      <c r="BA291" s="392">
        <f t="shared" si="281"/>
        <v>0</v>
      </c>
      <c r="BB291" s="402">
        <f t="shared" si="282"/>
        <v>0</v>
      </c>
      <c r="BC291" s="462">
        <f t="shared" si="297"/>
        <v>3</v>
      </c>
      <c r="BD291" s="463">
        <f t="shared" si="298"/>
        <v>0</v>
      </c>
      <c r="BE291" s="463">
        <f t="shared" si="299"/>
        <v>0</v>
      </c>
      <c r="BF291" s="464">
        <f t="shared" si="286"/>
        <v>0</v>
      </c>
    </row>
    <row r="292" spans="1:58" ht="14.1" customHeight="1" outlineLevel="1">
      <c r="B292" s="364" t="s">
        <v>61</v>
      </c>
      <c r="C292" s="259"/>
      <c r="D292" s="249"/>
      <c r="E292" s="83"/>
      <c r="F292" s="266">
        <f t="shared" si="312"/>
        <v>0</v>
      </c>
      <c r="G292" s="259"/>
      <c r="H292" s="249"/>
      <c r="I292" s="83"/>
      <c r="J292" s="266">
        <f t="shared" si="313"/>
        <v>0</v>
      </c>
      <c r="K292" s="259"/>
      <c r="L292" s="249"/>
      <c r="M292" s="83"/>
      <c r="N292" s="266">
        <f t="shared" si="314"/>
        <v>0</v>
      </c>
      <c r="O292" s="259"/>
      <c r="P292" s="249"/>
      <c r="Q292" s="83"/>
      <c r="R292" s="266">
        <f t="shared" si="315"/>
        <v>0</v>
      </c>
      <c r="S292" s="259"/>
      <c r="T292" s="249"/>
      <c r="U292" s="83"/>
      <c r="V292" s="266">
        <f t="shared" si="316"/>
        <v>0</v>
      </c>
      <c r="W292" s="259"/>
      <c r="X292" s="249"/>
      <c r="Y292" s="83"/>
      <c r="Z292" s="266">
        <f t="shared" si="317"/>
        <v>0</v>
      </c>
      <c r="AA292" s="259"/>
      <c r="AB292" s="249"/>
      <c r="AC292" s="83"/>
      <c r="AD292" s="266">
        <f t="shared" si="318"/>
        <v>0</v>
      </c>
      <c r="AE292" s="259"/>
      <c r="AF292" s="249"/>
      <c r="AG292" s="83"/>
      <c r="AH292" s="266">
        <f t="shared" si="319"/>
        <v>0</v>
      </c>
      <c r="AI292" s="259"/>
      <c r="AJ292" s="249"/>
      <c r="AK292" s="83"/>
      <c r="AL292" s="266">
        <f t="shared" si="320"/>
        <v>0</v>
      </c>
      <c r="AM292" s="259">
        <v>3</v>
      </c>
      <c r="AN292" s="249"/>
      <c r="AO292" s="83"/>
      <c r="AP292" s="266">
        <f t="shared" si="321"/>
        <v>0</v>
      </c>
      <c r="AQ292" s="259">
        <v>3</v>
      </c>
      <c r="AR292" s="135"/>
      <c r="AS292" s="135"/>
      <c r="AT292" s="266">
        <f t="shared" si="322"/>
        <v>0</v>
      </c>
      <c r="AU292" s="259">
        <v>3</v>
      </c>
      <c r="AV292" s="135">
        <v>0</v>
      </c>
      <c r="AW292" s="135">
        <v>0</v>
      </c>
      <c r="AX292" s="284">
        <f t="shared" si="323"/>
        <v>0</v>
      </c>
      <c r="AY292" s="393">
        <f t="shared" si="279"/>
        <v>0</v>
      </c>
      <c r="AZ292" s="394">
        <f t="shared" si="280"/>
        <v>0</v>
      </c>
      <c r="BA292" s="394">
        <f t="shared" si="281"/>
        <v>0</v>
      </c>
      <c r="BB292" s="405">
        <f t="shared" si="282"/>
        <v>0</v>
      </c>
      <c r="BC292" s="465">
        <f t="shared" si="297"/>
        <v>12</v>
      </c>
      <c r="BD292" s="466">
        <f t="shared" si="298"/>
        <v>0</v>
      </c>
      <c r="BE292" s="466">
        <f t="shared" si="299"/>
        <v>0</v>
      </c>
      <c r="BF292" s="471">
        <f t="shared" si="286"/>
        <v>0</v>
      </c>
    </row>
    <row r="293" spans="1:58" ht="14.1" customHeight="1" outlineLevel="1">
      <c r="B293" s="364" t="s">
        <v>152</v>
      </c>
      <c r="C293" s="259"/>
      <c r="D293" s="249"/>
      <c r="E293" s="83"/>
      <c r="F293" s="266">
        <f t="shared" si="312"/>
        <v>0</v>
      </c>
      <c r="G293" s="259"/>
      <c r="H293" s="249"/>
      <c r="I293" s="83"/>
      <c r="J293" s="266">
        <f t="shared" si="313"/>
        <v>0</v>
      </c>
      <c r="K293" s="259"/>
      <c r="L293" s="249"/>
      <c r="M293" s="83"/>
      <c r="N293" s="266">
        <f t="shared" si="314"/>
        <v>0</v>
      </c>
      <c r="O293" s="259"/>
      <c r="P293" s="249"/>
      <c r="Q293" s="83"/>
      <c r="R293" s="266">
        <f t="shared" si="315"/>
        <v>0</v>
      </c>
      <c r="S293" s="259"/>
      <c r="T293" s="249"/>
      <c r="U293" s="83"/>
      <c r="V293" s="266">
        <f t="shared" si="316"/>
        <v>0</v>
      </c>
      <c r="W293" s="259"/>
      <c r="X293" s="249"/>
      <c r="Y293" s="83"/>
      <c r="Z293" s="266">
        <f t="shared" si="317"/>
        <v>0</v>
      </c>
      <c r="AA293" s="259"/>
      <c r="AB293" s="249"/>
      <c r="AC293" s="83"/>
      <c r="AD293" s="266">
        <f t="shared" si="318"/>
        <v>0</v>
      </c>
      <c r="AE293" s="259"/>
      <c r="AF293" s="249"/>
      <c r="AG293" s="83"/>
      <c r="AH293" s="266">
        <f t="shared" si="319"/>
        <v>0</v>
      </c>
      <c r="AI293" s="259"/>
      <c r="AJ293" s="249"/>
      <c r="AK293" s="83"/>
      <c r="AL293" s="266">
        <f t="shared" si="320"/>
        <v>0</v>
      </c>
      <c r="AM293" s="259">
        <v>1</v>
      </c>
      <c r="AN293" s="249"/>
      <c r="AO293" s="83"/>
      <c r="AP293" s="266">
        <f t="shared" si="321"/>
        <v>0</v>
      </c>
      <c r="AQ293" s="259">
        <v>1</v>
      </c>
      <c r="AR293" s="135"/>
      <c r="AS293" s="135"/>
      <c r="AT293" s="266">
        <f t="shared" si="322"/>
        <v>0</v>
      </c>
      <c r="AU293" s="259">
        <v>1</v>
      </c>
      <c r="AV293" s="135">
        <v>0</v>
      </c>
      <c r="AW293" s="135">
        <v>0</v>
      </c>
      <c r="AX293" s="284">
        <f t="shared" si="323"/>
        <v>0</v>
      </c>
      <c r="AY293" s="393">
        <f t="shared" si="279"/>
        <v>0</v>
      </c>
      <c r="AZ293" s="394">
        <f t="shared" si="280"/>
        <v>0</v>
      </c>
      <c r="BA293" s="394">
        <f t="shared" si="281"/>
        <v>0</v>
      </c>
      <c r="BB293" s="405">
        <f t="shared" si="282"/>
        <v>0</v>
      </c>
      <c r="BC293" s="465">
        <f t="shared" si="297"/>
        <v>9</v>
      </c>
      <c r="BD293" s="466">
        <f t="shared" si="298"/>
        <v>0</v>
      </c>
      <c r="BE293" s="466">
        <f t="shared" si="299"/>
        <v>0</v>
      </c>
      <c r="BF293" s="471">
        <f t="shared" si="286"/>
        <v>0</v>
      </c>
    </row>
    <row r="294" spans="1:58" s="119" customFormat="1" ht="14.1" customHeight="1" outlineLevel="1">
      <c r="B294" s="356" t="s">
        <v>68</v>
      </c>
      <c r="C294" s="263">
        <f>SUM(C295:C297)</f>
        <v>0</v>
      </c>
      <c r="D294" s="248">
        <f>SUM(D295:D297)</f>
        <v>0</v>
      </c>
      <c r="E294" s="85">
        <f>SUM(E295:E297)</f>
        <v>0</v>
      </c>
      <c r="F294" s="264">
        <f t="shared" si="312"/>
        <v>0</v>
      </c>
      <c r="G294" s="263">
        <f>SUM(G295:G297)</f>
        <v>0</v>
      </c>
      <c r="H294" s="248">
        <f>SUM(H295:H297)</f>
        <v>0</v>
      </c>
      <c r="I294" s="85">
        <f>SUM(I295:I297)</f>
        <v>0</v>
      </c>
      <c r="J294" s="264">
        <f t="shared" si="313"/>
        <v>0</v>
      </c>
      <c r="K294" s="263">
        <f>SUM(K295:K297)</f>
        <v>0</v>
      </c>
      <c r="L294" s="248">
        <f>SUM(L295:L297)</f>
        <v>0</v>
      </c>
      <c r="M294" s="85">
        <f>SUM(M295:M297)</f>
        <v>0</v>
      </c>
      <c r="N294" s="264">
        <f t="shared" si="314"/>
        <v>0</v>
      </c>
      <c r="O294" s="263">
        <f>SUM(O295:O297)</f>
        <v>0</v>
      </c>
      <c r="P294" s="248">
        <f>SUM(P295:P297)</f>
        <v>0</v>
      </c>
      <c r="Q294" s="85">
        <f>SUM(Q295:Q297)</f>
        <v>0</v>
      </c>
      <c r="R294" s="264">
        <f t="shared" si="315"/>
        <v>0</v>
      </c>
      <c r="S294" s="263">
        <f>SUM(S295:S297)</f>
        <v>0</v>
      </c>
      <c r="T294" s="248">
        <f>SUM(T295:T297)</f>
        <v>0</v>
      </c>
      <c r="U294" s="85">
        <f>SUM(U295:U297)</f>
        <v>0</v>
      </c>
      <c r="V294" s="264">
        <f t="shared" si="316"/>
        <v>0</v>
      </c>
      <c r="W294" s="263">
        <f>SUM(W295:W297)</f>
        <v>0</v>
      </c>
      <c r="X294" s="248">
        <f>SUM(X295:X297)</f>
        <v>0</v>
      </c>
      <c r="Y294" s="85">
        <f>SUM(Y295:Y297)</f>
        <v>0</v>
      </c>
      <c r="Z294" s="264">
        <f t="shared" si="317"/>
        <v>0</v>
      </c>
      <c r="AA294" s="263">
        <f>SUM(AA295:AA297)</f>
        <v>0</v>
      </c>
      <c r="AB294" s="248">
        <f>SUM(AB295:AB297)</f>
        <v>0</v>
      </c>
      <c r="AC294" s="85">
        <f>SUM(AC295:AC297)</f>
        <v>0</v>
      </c>
      <c r="AD294" s="264">
        <f t="shared" si="318"/>
        <v>0</v>
      </c>
      <c r="AE294" s="263">
        <f>SUM(AE295:AE297)</f>
        <v>0</v>
      </c>
      <c r="AF294" s="248">
        <f>SUM(AF295:AF297)</f>
        <v>0</v>
      </c>
      <c r="AG294" s="85">
        <f>SUM(AG295:AG297)</f>
        <v>0</v>
      </c>
      <c r="AH294" s="264">
        <f t="shared" si="319"/>
        <v>0</v>
      </c>
      <c r="AI294" s="263">
        <f>SUM(AI295:AI297)</f>
        <v>0</v>
      </c>
      <c r="AJ294" s="248">
        <f>SUM(AJ295:AJ297)</f>
        <v>0</v>
      </c>
      <c r="AK294" s="85">
        <f>SUM(AK295:AK297)</f>
        <v>0</v>
      </c>
      <c r="AL294" s="264">
        <f t="shared" si="320"/>
        <v>0</v>
      </c>
      <c r="AM294" s="263">
        <f>SUM(AM295:AM297)</f>
        <v>2</v>
      </c>
      <c r="AN294" s="248">
        <f>SUM(AN295:AN297)</f>
        <v>0</v>
      </c>
      <c r="AO294" s="85">
        <f>SUM(AO295:AO297)</f>
        <v>0</v>
      </c>
      <c r="AP294" s="264">
        <f t="shared" si="321"/>
        <v>0</v>
      </c>
      <c r="AQ294" s="263">
        <f>SUM(AQ295:AQ297)</f>
        <v>2</v>
      </c>
      <c r="AR294" s="134">
        <f>SUM(AR295:AR297)</f>
        <v>0</v>
      </c>
      <c r="AS294" s="134">
        <f>SUM(AS295:AS297)</f>
        <v>0</v>
      </c>
      <c r="AT294" s="264">
        <f t="shared" si="322"/>
        <v>0</v>
      </c>
      <c r="AU294" s="257">
        <f>SUM(AU295:AU297)</f>
        <v>2</v>
      </c>
      <c r="AV294" s="134">
        <f>SUM(AV295:AV297)</f>
        <v>0</v>
      </c>
      <c r="AW294" s="134">
        <f>SUM(AW295:AW297)</f>
        <v>0</v>
      </c>
      <c r="AX294" s="283">
        <f t="shared" si="323"/>
        <v>0</v>
      </c>
      <c r="AY294" s="391">
        <f t="shared" si="279"/>
        <v>0</v>
      </c>
      <c r="AZ294" s="392">
        <f t="shared" si="280"/>
        <v>0</v>
      </c>
      <c r="BA294" s="392">
        <f t="shared" si="281"/>
        <v>0</v>
      </c>
      <c r="BB294" s="402">
        <f t="shared" si="282"/>
        <v>0</v>
      </c>
      <c r="BC294" s="462">
        <f t="shared" si="297"/>
        <v>3</v>
      </c>
      <c r="BD294" s="463">
        <f t="shared" si="298"/>
        <v>0</v>
      </c>
      <c r="BE294" s="463">
        <f t="shared" si="299"/>
        <v>0</v>
      </c>
      <c r="BF294" s="464">
        <f t="shared" si="286"/>
        <v>0</v>
      </c>
    </row>
    <row r="295" spans="1:58" ht="14.1" customHeight="1" outlineLevel="1">
      <c r="B295" s="364" t="s">
        <v>150</v>
      </c>
      <c r="C295" s="259"/>
      <c r="D295" s="249"/>
      <c r="E295" s="83"/>
      <c r="F295" s="266">
        <f t="shared" si="312"/>
        <v>0</v>
      </c>
      <c r="G295" s="259"/>
      <c r="H295" s="249"/>
      <c r="I295" s="83"/>
      <c r="J295" s="266">
        <f t="shared" si="313"/>
        <v>0</v>
      </c>
      <c r="K295" s="259"/>
      <c r="L295" s="249"/>
      <c r="M295" s="83"/>
      <c r="N295" s="266">
        <f t="shared" si="314"/>
        <v>0</v>
      </c>
      <c r="O295" s="259"/>
      <c r="P295" s="249"/>
      <c r="Q295" s="83"/>
      <c r="R295" s="266">
        <f t="shared" si="315"/>
        <v>0</v>
      </c>
      <c r="S295" s="259"/>
      <c r="T295" s="249"/>
      <c r="U295" s="83"/>
      <c r="V295" s="266">
        <f t="shared" si="316"/>
        <v>0</v>
      </c>
      <c r="W295" s="259"/>
      <c r="X295" s="249"/>
      <c r="Y295" s="83"/>
      <c r="Z295" s="266">
        <f t="shared" si="317"/>
        <v>0</v>
      </c>
      <c r="AA295" s="259"/>
      <c r="AB295" s="249"/>
      <c r="AC295" s="83"/>
      <c r="AD295" s="266">
        <f t="shared" si="318"/>
        <v>0</v>
      </c>
      <c r="AE295" s="259"/>
      <c r="AF295" s="249"/>
      <c r="AG295" s="83"/>
      <c r="AH295" s="266">
        <f t="shared" si="319"/>
        <v>0</v>
      </c>
      <c r="AI295" s="259"/>
      <c r="AJ295" s="249"/>
      <c r="AK295" s="83"/>
      <c r="AL295" s="266">
        <f t="shared" si="320"/>
        <v>0</v>
      </c>
      <c r="AM295" s="259">
        <v>0</v>
      </c>
      <c r="AN295" s="249"/>
      <c r="AO295" s="83"/>
      <c r="AP295" s="266">
        <f t="shared" si="321"/>
        <v>0</v>
      </c>
      <c r="AQ295" s="259">
        <v>0</v>
      </c>
      <c r="AR295" s="135"/>
      <c r="AS295" s="135"/>
      <c r="AT295" s="266">
        <f t="shared" si="322"/>
        <v>0</v>
      </c>
      <c r="AU295" s="259">
        <v>0</v>
      </c>
      <c r="AV295" s="135">
        <v>0</v>
      </c>
      <c r="AW295" s="135">
        <v>0</v>
      </c>
      <c r="AX295" s="284">
        <f t="shared" si="323"/>
        <v>0</v>
      </c>
      <c r="AY295" s="393">
        <f t="shared" si="279"/>
        <v>0</v>
      </c>
      <c r="AZ295" s="394">
        <f t="shared" si="280"/>
        <v>0</v>
      </c>
      <c r="BA295" s="394">
        <f t="shared" si="281"/>
        <v>0</v>
      </c>
      <c r="BB295" s="405">
        <f t="shared" si="282"/>
        <v>0</v>
      </c>
      <c r="BC295" s="465">
        <f t="shared" si="297"/>
        <v>6</v>
      </c>
      <c r="BD295" s="466">
        <f t="shared" si="298"/>
        <v>0</v>
      </c>
      <c r="BE295" s="466">
        <f t="shared" si="299"/>
        <v>0</v>
      </c>
      <c r="BF295" s="471">
        <f t="shared" si="286"/>
        <v>0</v>
      </c>
    </row>
    <row r="296" spans="1:58" ht="14.1" customHeight="1" outlineLevel="1">
      <c r="B296" s="364" t="s">
        <v>132</v>
      </c>
      <c r="C296" s="259"/>
      <c r="D296" s="249"/>
      <c r="E296" s="83"/>
      <c r="F296" s="266">
        <f t="shared" si="312"/>
        <v>0</v>
      </c>
      <c r="G296" s="259"/>
      <c r="H296" s="249"/>
      <c r="I296" s="83"/>
      <c r="J296" s="266">
        <f t="shared" si="313"/>
        <v>0</v>
      </c>
      <c r="K296" s="259"/>
      <c r="L296" s="249"/>
      <c r="M296" s="83"/>
      <c r="N296" s="266">
        <f t="shared" si="314"/>
        <v>0</v>
      </c>
      <c r="O296" s="259"/>
      <c r="P296" s="249"/>
      <c r="Q296" s="83"/>
      <c r="R296" s="266">
        <f t="shared" si="315"/>
        <v>0</v>
      </c>
      <c r="S296" s="259"/>
      <c r="T296" s="249"/>
      <c r="U296" s="83"/>
      <c r="V296" s="266">
        <f t="shared" si="316"/>
        <v>0</v>
      </c>
      <c r="W296" s="259"/>
      <c r="X296" s="249"/>
      <c r="Y296" s="83"/>
      <c r="Z296" s="266">
        <f t="shared" si="317"/>
        <v>0</v>
      </c>
      <c r="AA296" s="259"/>
      <c r="AB296" s="249"/>
      <c r="AC296" s="83"/>
      <c r="AD296" s="266">
        <f t="shared" si="318"/>
        <v>0</v>
      </c>
      <c r="AE296" s="259"/>
      <c r="AF296" s="249"/>
      <c r="AG296" s="83"/>
      <c r="AH296" s="266">
        <f t="shared" si="319"/>
        <v>0</v>
      </c>
      <c r="AI296" s="259"/>
      <c r="AJ296" s="249"/>
      <c r="AK296" s="83"/>
      <c r="AL296" s="266">
        <f t="shared" si="320"/>
        <v>0</v>
      </c>
      <c r="AM296" s="259">
        <v>1</v>
      </c>
      <c r="AN296" s="249"/>
      <c r="AO296" s="83"/>
      <c r="AP296" s="266">
        <f t="shared" si="321"/>
        <v>0</v>
      </c>
      <c r="AQ296" s="259">
        <v>1</v>
      </c>
      <c r="AR296" s="135"/>
      <c r="AS296" s="135"/>
      <c r="AT296" s="266">
        <f t="shared" si="322"/>
        <v>0</v>
      </c>
      <c r="AU296" s="259">
        <v>1</v>
      </c>
      <c r="AV296" s="135">
        <v>0</v>
      </c>
      <c r="AW296" s="135">
        <v>0</v>
      </c>
      <c r="AX296" s="284">
        <f t="shared" si="323"/>
        <v>0</v>
      </c>
      <c r="AY296" s="393">
        <f t="shared" si="279"/>
        <v>0</v>
      </c>
      <c r="AZ296" s="394">
        <f t="shared" si="280"/>
        <v>0</v>
      </c>
      <c r="BA296" s="394">
        <f t="shared" si="281"/>
        <v>0</v>
      </c>
      <c r="BB296" s="405">
        <f t="shared" si="282"/>
        <v>0</v>
      </c>
      <c r="BC296" s="465">
        <f t="shared" si="297"/>
        <v>0</v>
      </c>
      <c r="BD296" s="466">
        <f t="shared" si="298"/>
        <v>0</v>
      </c>
      <c r="BE296" s="466">
        <f t="shared" si="299"/>
        <v>0</v>
      </c>
      <c r="BF296" s="471">
        <f t="shared" si="286"/>
        <v>0</v>
      </c>
    </row>
    <row r="297" spans="1:58" ht="14.1" customHeight="1" outlineLevel="1">
      <c r="B297" s="364" t="s">
        <v>138</v>
      </c>
      <c r="C297" s="259"/>
      <c r="D297" s="249"/>
      <c r="E297" s="83"/>
      <c r="F297" s="266">
        <f t="shared" si="312"/>
        <v>0</v>
      </c>
      <c r="G297" s="259"/>
      <c r="H297" s="249"/>
      <c r="I297" s="83"/>
      <c r="J297" s="266">
        <f t="shared" si="313"/>
        <v>0</v>
      </c>
      <c r="K297" s="259"/>
      <c r="L297" s="249"/>
      <c r="M297" s="83"/>
      <c r="N297" s="266">
        <f t="shared" si="314"/>
        <v>0</v>
      </c>
      <c r="O297" s="259"/>
      <c r="P297" s="249"/>
      <c r="Q297" s="83"/>
      <c r="R297" s="266">
        <f t="shared" si="315"/>
        <v>0</v>
      </c>
      <c r="S297" s="259"/>
      <c r="T297" s="249"/>
      <c r="U297" s="83"/>
      <c r="V297" s="266">
        <f t="shared" si="316"/>
        <v>0</v>
      </c>
      <c r="W297" s="259"/>
      <c r="X297" s="249"/>
      <c r="Y297" s="83"/>
      <c r="Z297" s="266">
        <f t="shared" si="317"/>
        <v>0</v>
      </c>
      <c r="AA297" s="259"/>
      <c r="AB297" s="249"/>
      <c r="AC297" s="83"/>
      <c r="AD297" s="266">
        <f t="shared" si="318"/>
        <v>0</v>
      </c>
      <c r="AE297" s="259"/>
      <c r="AF297" s="249"/>
      <c r="AG297" s="83"/>
      <c r="AH297" s="266">
        <f t="shared" si="319"/>
        <v>0</v>
      </c>
      <c r="AI297" s="259"/>
      <c r="AJ297" s="249"/>
      <c r="AK297" s="83"/>
      <c r="AL297" s="266">
        <f t="shared" si="320"/>
        <v>0</v>
      </c>
      <c r="AM297" s="259">
        <v>1</v>
      </c>
      <c r="AN297" s="249"/>
      <c r="AO297" s="83"/>
      <c r="AP297" s="266">
        <f t="shared" si="321"/>
        <v>0</v>
      </c>
      <c r="AQ297" s="259">
        <v>1</v>
      </c>
      <c r="AR297" s="135"/>
      <c r="AS297" s="135"/>
      <c r="AT297" s="266">
        <f t="shared" si="322"/>
        <v>0</v>
      </c>
      <c r="AU297" s="259">
        <v>1</v>
      </c>
      <c r="AV297" s="135">
        <v>0</v>
      </c>
      <c r="AW297" s="135">
        <v>0</v>
      </c>
      <c r="AX297" s="284">
        <f t="shared" si="323"/>
        <v>0</v>
      </c>
      <c r="AY297" s="393">
        <f t="shared" si="279"/>
        <v>0</v>
      </c>
      <c r="AZ297" s="394">
        <f t="shared" si="280"/>
        <v>0</v>
      </c>
      <c r="BA297" s="394">
        <f t="shared" si="281"/>
        <v>0</v>
      </c>
      <c r="BB297" s="405">
        <f t="shared" si="282"/>
        <v>0</v>
      </c>
      <c r="BC297" s="465">
        <f t="shared" si="297"/>
        <v>3</v>
      </c>
      <c r="BD297" s="466">
        <f t="shared" si="298"/>
        <v>0</v>
      </c>
      <c r="BE297" s="466">
        <f t="shared" si="299"/>
        <v>0</v>
      </c>
      <c r="BF297" s="471">
        <f t="shared" si="286"/>
        <v>0</v>
      </c>
    </row>
    <row r="298" spans="1:58" s="121" customFormat="1" ht="12.95" customHeight="1" outlineLevel="1">
      <c r="A298" s="122"/>
      <c r="B298" s="365" t="s">
        <v>167</v>
      </c>
      <c r="C298" s="326"/>
      <c r="D298" s="248"/>
      <c r="E298" s="85"/>
      <c r="F298" s="264">
        <f>IFERROR(E298/D298,0)</f>
        <v>0</v>
      </c>
      <c r="G298" s="326"/>
      <c r="H298" s="248"/>
      <c r="I298" s="85"/>
      <c r="J298" s="264">
        <f>IFERROR(I298/H298,0)</f>
        <v>0</v>
      </c>
      <c r="K298" s="326"/>
      <c r="L298" s="248"/>
      <c r="M298" s="85"/>
      <c r="N298" s="264">
        <f>IFERROR(M298/L298,0)</f>
        <v>0</v>
      </c>
      <c r="O298" s="326"/>
      <c r="P298" s="248"/>
      <c r="Q298" s="85"/>
      <c r="R298" s="264">
        <f>IFERROR(Q298/P298,0)</f>
        <v>0</v>
      </c>
      <c r="S298" s="326"/>
      <c r="T298" s="248"/>
      <c r="U298" s="85"/>
      <c r="V298" s="264">
        <f>IFERROR(U298/T298,0)</f>
        <v>0</v>
      </c>
      <c r="W298" s="326"/>
      <c r="X298" s="248"/>
      <c r="Y298" s="85"/>
      <c r="Z298" s="264">
        <f>IFERROR(Y298/X298,0)</f>
        <v>0</v>
      </c>
      <c r="AA298" s="326"/>
      <c r="AB298" s="248"/>
      <c r="AC298" s="85"/>
      <c r="AD298" s="264">
        <f>IFERROR(AC298/AB298,0)</f>
        <v>0</v>
      </c>
      <c r="AE298" s="326"/>
      <c r="AF298" s="248"/>
      <c r="AG298" s="85"/>
      <c r="AH298" s="264">
        <f>IFERROR(AG298/AF298,0)</f>
        <v>0</v>
      </c>
      <c r="AI298" s="326"/>
      <c r="AJ298" s="248"/>
      <c r="AK298" s="85"/>
      <c r="AL298" s="264">
        <f>IFERROR(AK298/AJ298,0)</f>
        <v>0</v>
      </c>
      <c r="AM298" s="326">
        <v>2</v>
      </c>
      <c r="AN298" s="248"/>
      <c r="AO298" s="85"/>
      <c r="AP298" s="264">
        <f>IFERROR(AO298/AN298,0)</f>
        <v>0</v>
      </c>
      <c r="AQ298" s="326">
        <v>2</v>
      </c>
      <c r="AR298" s="85"/>
      <c r="AS298" s="85"/>
      <c r="AT298" s="264">
        <f>IFERROR(AS298/AR298,0)</f>
        <v>0</v>
      </c>
      <c r="AU298" s="263">
        <v>1</v>
      </c>
      <c r="AV298" s="85">
        <v>0</v>
      </c>
      <c r="AW298" s="85">
        <v>0</v>
      </c>
      <c r="AX298" s="283">
        <f>IFERROR(AW298/AV298,0)</f>
        <v>0</v>
      </c>
      <c r="AY298" s="391">
        <f t="shared" si="279"/>
        <v>0</v>
      </c>
      <c r="AZ298" s="392">
        <f t="shared" si="280"/>
        <v>0</v>
      </c>
      <c r="BA298" s="392">
        <f t="shared" si="281"/>
        <v>0</v>
      </c>
      <c r="BB298" s="402">
        <f t="shared" si="282"/>
        <v>0</v>
      </c>
      <c r="BC298" s="462">
        <f t="shared" si="297"/>
        <v>3</v>
      </c>
      <c r="BD298" s="463">
        <f t="shared" si="298"/>
        <v>0</v>
      </c>
      <c r="BE298" s="463">
        <f t="shared" si="299"/>
        <v>0</v>
      </c>
      <c r="BF298" s="464">
        <f t="shared" si="286"/>
        <v>0</v>
      </c>
    </row>
    <row r="299" spans="1:58" s="82" customFormat="1">
      <c r="B299" s="358" t="s">
        <v>258</v>
      </c>
      <c r="C299" s="261">
        <f>SUM(C300,C301,C305)</f>
        <v>0</v>
      </c>
      <c r="D299" s="247">
        <f t="shared" ref="D299:E299" si="324">SUM(D300,D301,D305)</f>
        <v>0</v>
      </c>
      <c r="E299" s="133">
        <f t="shared" si="324"/>
        <v>0</v>
      </c>
      <c r="F299" s="262">
        <f t="shared" si="312"/>
        <v>0</v>
      </c>
      <c r="G299" s="261">
        <f t="shared" ref="G299" si="325">SUM(G300,G301,G305)</f>
        <v>0</v>
      </c>
      <c r="H299" s="247">
        <f t="shared" ref="H299" si="326">SUM(H300,H301,H305)</f>
        <v>0</v>
      </c>
      <c r="I299" s="133">
        <f t="shared" ref="I299" si="327">SUM(I300,I301,I305)</f>
        <v>0</v>
      </c>
      <c r="J299" s="262">
        <f t="shared" ref="J299" si="328">IFERROR(I299/H299,0)</f>
        <v>0</v>
      </c>
      <c r="K299" s="261">
        <f t="shared" ref="K299" si="329">SUM(K300,K301,K305)</f>
        <v>0</v>
      </c>
      <c r="L299" s="247">
        <f t="shared" ref="L299" si="330">SUM(L300,L301,L305)</f>
        <v>0</v>
      </c>
      <c r="M299" s="133">
        <f t="shared" ref="M299" si="331">SUM(M300,M301,M305)</f>
        <v>0</v>
      </c>
      <c r="N299" s="262">
        <f t="shared" ref="N299" si="332">IFERROR(M299/L299,0)</f>
        <v>0</v>
      </c>
      <c r="O299" s="261">
        <f t="shared" ref="O299" si="333">SUM(O300,O301,O305)</f>
        <v>0</v>
      </c>
      <c r="P299" s="247">
        <f t="shared" ref="P299" si="334">SUM(P300,P301,P305)</f>
        <v>0</v>
      </c>
      <c r="Q299" s="133">
        <f t="shared" ref="Q299" si="335">SUM(Q300,Q301,Q305)</f>
        <v>0</v>
      </c>
      <c r="R299" s="262">
        <f t="shared" ref="R299" si="336">IFERROR(Q299/P299,0)</f>
        <v>0</v>
      </c>
      <c r="S299" s="261">
        <f t="shared" ref="S299" si="337">SUM(S300,S301,S305)</f>
        <v>0</v>
      </c>
      <c r="T299" s="247">
        <f t="shared" ref="T299" si="338">SUM(T300,T301,T305)</f>
        <v>0</v>
      </c>
      <c r="U299" s="133">
        <f t="shared" ref="U299" si="339">SUM(U300,U301,U305)</f>
        <v>0</v>
      </c>
      <c r="V299" s="262">
        <f t="shared" ref="V299" si="340">IFERROR(U299/T299,0)</f>
        <v>0</v>
      </c>
      <c r="W299" s="261">
        <f t="shared" ref="W299" si="341">SUM(W300,W301,W305)</f>
        <v>0</v>
      </c>
      <c r="X299" s="247">
        <f t="shared" ref="X299" si="342">SUM(X300,X301,X305)</f>
        <v>0</v>
      </c>
      <c r="Y299" s="133">
        <f t="shared" ref="Y299" si="343">SUM(Y300,Y301,Y305)</f>
        <v>0</v>
      </c>
      <c r="Z299" s="262">
        <f t="shared" ref="Z299" si="344">IFERROR(Y299/X299,0)</f>
        <v>0</v>
      </c>
      <c r="AA299" s="261">
        <f t="shared" ref="AA299" si="345">SUM(AA300,AA301,AA305)</f>
        <v>0</v>
      </c>
      <c r="AB299" s="247">
        <f t="shared" ref="AB299" si="346">SUM(AB300,AB301,AB305)</f>
        <v>0</v>
      </c>
      <c r="AC299" s="133">
        <f t="shared" ref="AC299" si="347">SUM(AC300,AC301,AC305)</f>
        <v>0</v>
      </c>
      <c r="AD299" s="262">
        <f t="shared" ref="AD299" si="348">IFERROR(AC299/AB299,0)</f>
        <v>0</v>
      </c>
      <c r="AE299" s="261">
        <f t="shared" ref="AE299" si="349">SUM(AE300,AE301,AE305)</f>
        <v>0</v>
      </c>
      <c r="AF299" s="247">
        <f t="shared" ref="AF299" si="350">SUM(AF300,AF301,AF305)</f>
        <v>0</v>
      </c>
      <c r="AG299" s="133">
        <f t="shared" ref="AG299" si="351">SUM(AG300,AG301,AG305)</f>
        <v>0</v>
      </c>
      <c r="AH299" s="262">
        <f t="shared" ref="AH299" si="352">IFERROR(AG299/AF299,0)</f>
        <v>0</v>
      </c>
      <c r="AI299" s="261">
        <f t="shared" ref="AI299" si="353">SUM(AI300,AI301,AI305)</f>
        <v>0</v>
      </c>
      <c r="AJ299" s="247">
        <f t="shared" ref="AJ299" si="354">SUM(AJ300,AJ301,AJ305)</f>
        <v>0</v>
      </c>
      <c r="AK299" s="133">
        <f t="shared" ref="AK299" si="355">SUM(AK300,AK301,AK305)</f>
        <v>0</v>
      </c>
      <c r="AL299" s="262">
        <f t="shared" ref="AL299" si="356">IFERROR(AK299/AJ299,0)</f>
        <v>0</v>
      </c>
      <c r="AM299" s="261">
        <f t="shared" ref="AM299" si="357">SUM(AM300,AM301,AM305)</f>
        <v>5</v>
      </c>
      <c r="AN299" s="247">
        <f t="shared" ref="AN299" si="358">SUM(AN300,AN301,AN305)</f>
        <v>0</v>
      </c>
      <c r="AO299" s="133">
        <f t="shared" ref="AO299" si="359">SUM(AO300,AO301,AO305)</f>
        <v>0</v>
      </c>
      <c r="AP299" s="262">
        <f t="shared" ref="AP299" si="360">IFERROR(AO299/AN299,0)</f>
        <v>0</v>
      </c>
      <c r="AQ299" s="261">
        <f t="shared" ref="AQ299" si="361">SUM(AQ300,AQ301,AQ305)</f>
        <v>5</v>
      </c>
      <c r="AR299" s="133">
        <f t="shared" ref="AR299" si="362">SUM(AR300,AR301,AR305)</f>
        <v>0</v>
      </c>
      <c r="AS299" s="133">
        <f t="shared" ref="AS299" si="363">SUM(AS300,AS301,AS305)</f>
        <v>0</v>
      </c>
      <c r="AT299" s="262">
        <f t="shared" ref="AT299" si="364">IFERROR(AS299/AR299,0)</f>
        <v>0</v>
      </c>
      <c r="AU299" s="261">
        <f t="shared" ref="AU299" si="365">SUM(AU300,AU301,AU305)</f>
        <v>6</v>
      </c>
      <c r="AV299" s="133">
        <f t="shared" ref="AV299" si="366">SUM(AV300,AV301,AV305)</f>
        <v>0</v>
      </c>
      <c r="AW299" s="133">
        <f t="shared" ref="AW299" si="367">SUM(AW300,AW301,AW305)</f>
        <v>0</v>
      </c>
      <c r="AX299" s="282">
        <f t="shared" ref="AX299" si="368">IFERROR(AW299/AV299,0)</f>
        <v>0</v>
      </c>
      <c r="AY299" s="395">
        <f t="shared" si="279"/>
        <v>0</v>
      </c>
      <c r="AZ299" s="396">
        <f t="shared" si="280"/>
        <v>0</v>
      </c>
      <c r="BA299" s="396">
        <f t="shared" si="281"/>
        <v>0</v>
      </c>
      <c r="BB299" s="404">
        <f t="shared" si="282"/>
        <v>0</v>
      </c>
      <c r="BC299" s="468">
        <f t="shared" si="297"/>
        <v>5</v>
      </c>
      <c r="BD299" s="469">
        <f t="shared" si="298"/>
        <v>0</v>
      </c>
      <c r="BE299" s="469">
        <f t="shared" si="299"/>
        <v>0</v>
      </c>
      <c r="BF299" s="470">
        <f t="shared" si="286"/>
        <v>0</v>
      </c>
    </row>
    <row r="300" spans="1:58" s="121" customFormat="1" ht="12.95" customHeight="1">
      <c r="A300" s="122"/>
      <c r="B300" s="365" t="s">
        <v>54</v>
      </c>
      <c r="C300" s="326"/>
      <c r="D300" s="248"/>
      <c r="E300" s="85"/>
      <c r="F300" s="264">
        <f>IFERROR(E300/D300,0)</f>
        <v>0</v>
      </c>
      <c r="G300" s="326"/>
      <c r="H300" s="248"/>
      <c r="I300" s="85"/>
      <c r="J300" s="264">
        <f>IFERROR(I300/H300,0)</f>
        <v>0</v>
      </c>
      <c r="K300" s="326"/>
      <c r="L300" s="248"/>
      <c r="M300" s="85"/>
      <c r="N300" s="264">
        <f>IFERROR(M300/L300,0)</f>
        <v>0</v>
      </c>
      <c r="O300" s="326"/>
      <c r="P300" s="248"/>
      <c r="Q300" s="85"/>
      <c r="R300" s="264">
        <f>IFERROR(Q300/P300,0)</f>
        <v>0</v>
      </c>
      <c r="S300" s="326"/>
      <c r="T300" s="248"/>
      <c r="U300" s="85"/>
      <c r="V300" s="264">
        <f>IFERROR(U300/T300,0)</f>
        <v>0</v>
      </c>
      <c r="W300" s="326"/>
      <c r="X300" s="248"/>
      <c r="Y300" s="85"/>
      <c r="Z300" s="264">
        <f>IFERROR(Y300/X300,0)</f>
        <v>0</v>
      </c>
      <c r="AA300" s="326"/>
      <c r="AB300" s="248"/>
      <c r="AC300" s="85"/>
      <c r="AD300" s="264">
        <f>IFERROR(AC300/AB300,0)</f>
        <v>0</v>
      </c>
      <c r="AE300" s="326"/>
      <c r="AF300" s="248"/>
      <c r="AG300" s="85"/>
      <c r="AH300" s="264">
        <f>IFERROR(AG300/AF300,0)</f>
        <v>0</v>
      </c>
      <c r="AI300" s="326"/>
      <c r="AJ300" s="248"/>
      <c r="AK300" s="85"/>
      <c r="AL300" s="264">
        <f>IFERROR(AK300/AJ300,0)</f>
        <v>0</v>
      </c>
      <c r="AM300" s="326">
        <v>0</v>
      </c>
      <c r="AN300" s="248"/>
      <c r="AO300" s="85"/>
      <c r="AP300" s="264">
        <f>IFERROR(AO300/AN300,0)</f>
        <v>0</v>
      </c>
      <c r="AQ300" s="326">
        <v>0</v>
      </c>
      <c r="AR300" s="85"/>
      <c r="AS300" s="85"/>
      <c r="AT300" s="264">
        <f>IFERROR(AS300/AR300,0)</f>
        <v>0</v>
      </c>
      <c r="AU300" s="263">
        <v>1</v>
      </c>
      <c r="AV300" s="85">
        <v>0</v>
      </c>
      <c r="AW300" s="85">
        <v>0</v>
      </c>
      <c r="AX300" s="283">
        <f>IFERROR(AW300/AV300,0)</f>
        <v>0</v>
      </c>
      <c r="AY300" s="391">
        <f t="shared" si="279"/>
        <v>0</v>
      </c>
      <c r="AZ300" s="392">
        <f t="shared" si="280"/>
        <v>0</v>
      </c>
      <c r="BA300" s="392">
        <f t="shared" si="281"/>
        <v>0</v>
      </c>
      <c r="BB300" s="402">
        <f t="shared" si="282"/>
        <v>0</v>
      </c>
      <c r="BC300" s="462">
        <f t="shared" si="297"/>
        <v>16</v>
      </c>
      <c r="BD300" s="463">
        <f t="shared" si="298"/>
        <v>0</v>
      </c>
      <c r="BE300" s="463">
        <f t="shared" si="299"/>
        <v>0</v>
      </c>
      <c r="BF300" s="464">
        <f t="shared" si="286"/>
        <v>0</v>
      </c>
    </row>
    <row r="301" spans="1:58" s="121" customFormat="1" ht="12.95" customHeight="1">
      <c r="A301" s="122"/>
      <c r="B301" s="365" t="s">
        <v>53</v>
      </c>
      <c r="C301" s="263">
        <f>SUM(C302:C304)</f>
        <v>0</v>
      </c>
      <c r="D301" s="248">
        <f>SUM(D302:D304)</f>
        <v>0</v>
      </c>
      <c r="E301" s="85">
        <f>SUM(E302:E304)</f>
        <v>0</v>
      </c>
      <c r="F301" s="264">
        <f t="shared" ref="F301:F305" si="369">IFERROR(E301/D301,0)</f>
        <v>0</v>
      </c>
      <c r="G301" s="263">
        <f>SUM(G302:G304)</f>
        <v>0</v>
      </c>
      <c r="H301" s="248">
        <f>SUM(H302:H304)</f>
        <v>0</v>
      </c>
      <c r="I301" s="85">
        <f>SUM(I302:I304)</f>
        <v>0</v>
      </c>
      <c r="J301" s="264">
        <f t="shared" ref="J301:J305" si="370">IFERROR(I301/H301,0)</f>
        <v>0</v>
      </c>
      <c r="K301" s="263">
        <f>SUM(K302:K304)</f>
        <v>0</v>
      </c>
      <c r="L301" s="248">
        <f>SUM(L302:L304)</f>
        <v>0</v>
      </c>
      <c r="M301" s="85">
        <f>SUM(M302:M304)</f>
        <v>0</v>
      </c>
      <c r="N301" s="264">
        <f t="shared" ref="N301:N305" si="371">IFERROR(M301/L301,0)</f>
        <v>0</v>
      </c>
      <c r="O301" s="263">
        <f>SUM(O302:O304)</f>
        <v>0</v>
      </c>
      <c r="P301" s="248">
        <f>SUM(P302:P304)</f>
        <v>0</v>
      </c>
      <c r="Q301" s="85">
        <f>SUM(Q302:Q304)</f>
        <v>0</v>
      </c>
      <c r="R301" s="264">
        <f t="shared" ref="R301:R305" si="372">IFERROR(Q301/P301,0)</f>
        <v>0</v>
      </c>
      <c r="S301" s="263">
        <f>SUM(S302:S304)</f>
        <v>0</v>
      </c>
      <c r="T301" s="248">
        <f>SUM(T302:T304)</f>
        <v>0</v>
      </c>
      <c r="U301" s="85">
        <f>SUM(U302:U304)</f>
        <v>0</v>
      </c>
      <c r="V301" s="264">
        <f t="shared" ref="V301:V305" si="373">IFERROR(U301/T301,0)</f>
        <v>0</v>
      </c>
      <c r="W301" s="263">
        <f>SUM(W302:W304)</f>
        <v>0</v>
      </c>
      <c r="X301" s="248">
        <f>SUM(X302:X304)</f>
        <v>0</v>
      </c>
      <c r="Y301" s="85">
        <f>SUM(Y302:Y304)</f>
        <v>0</v>
      </c>
      <c r="Z301" s="264">
        <f t="shared" ref="Z301:Z305" si="374">IFERROR(Y301/X301,0)</f>
        <v>0</v>
      </c>
      <c r="AA301" s="263">
        <f>SUM(AA302:AA304)</f>
        <v>0</v>
      </c>
      <c r="AB301" s="248">
        <f>SUM(AB302:AB304)</f>
        <v>0</v>
      </c>
      <c r="AC301" s="85">
        <f>SUM(AC302:AC304)</f>
        <v>0</v>
      </c>
      <c r="AD301" s="264">
        <f t="shared" ref="AD301:AD305" si="375">IFERROR(AC301/AB301,0)</f>
        <v>0</v>
      </c>
      <c r="AE301" s="263">
        <f>SUM(AE302:AE304)</f>
        <v>0</v>
      </c>
      <c r="AF301" s="248">
        <f>SUM(AF302:AF304)</f>
        <v>0</v>
      </c>
      <c r="AG301" s="85">
        <f>SUM(AG302:AG304)</f>
        <v>0</v>
      </c>
      <c r="AH301" s="264">
        <f t="shared" ref="AH301:AH305" si="376">IFERROR(AG301/AF301,0)</f>
        <v>0</v>
      </c>
      <c r="AI301" s="263">
        <f>SUM(AI302:AI304)</f>
        <v>0</v>
      </c>
      <c r="AJ301" s="248">
        <f>SUM(AJ302:AJ304)</f>
        <v>0</v>
      </c>
      <c r="AK301" s="85">
        <f>SUM(AK302:AK304)</f>
        <v>0</v>
      </c>
      <c r="AL301" s="264">
        <f t="shared" ref="AL301:AL305" si="377">IFERROR(AK301/AJ301,0)</f>
        <v>0</v>
      </c>
      <c r="AM301" s="263">
        <f>SUM(AM302:AM304)</f>
        <v>3</v>
      </c>
      <c r="AN301" s="248">
        <f>SUM(AN302:AN304)</f>
        <v>0</v>
      </c>
      <c r="AO301" s="85">
        <f>SUM(AO302:AO304)</f>
        <v>0</v>
      </c>
      <c r="AP301" s="264">
        <f t="shared" ref="AP301:AP305" si="378">IFERROR(AO301/AN301,0)</f>
        <v>0</v>
      </c>
      <c r="AQ301" s="263">
        <f>SUM(AQ302:AQ304)</f>
        <v>3</v>
      </c>
      <c r="AR301" s="85">
        <f>SUM(AR302:AR304)</f>
        <v>0</v>
      </c>
      <c r="AS301" s="85">
        <f>SUM(AS302:AS304)</f>
        <v>0</v>
      </c>
      <c r="AT301" s="264">
        <f t="shared" ref="AT301:AT305" si="379">IFERROR(AS301/AR301,0)</f>
        <v>0</v>
      </c>
      <c r="AU301" s="263">
        <f>SUM(AU302:AU304)</f>
        <v>3</v>
      </c>
      <c r="AV301" s="85">
        <f>SUM(AV302:AV304)</f>
        <v>0</v>
      </c>
      <c r="AW301" s="85">
        <f>SUM(AW302:AW304)</f>
        <v>0</v>
      </c>
      <c r="AX301" s="283">
        <f t="shared" ref="AX301:AX305" si="380">IFERROR(AW301/AV301,0)</f>
        <v>0</v>
      </c>
      <c r="AY301" s="391">
        <f t="shared" si="279"/>
        <v>0</v>
      </c>
      <c r="AZ301" s="392">
        <f t="shared" si="280"/>
        <v>0</v>
      </c>
      <c r="BA301" s="392">
        <f t="shared" si="281"/>
        <v>0</v>
      </c>
      <c r="BB301" s="402">
        <f t="shared" si="282"/>
        <v>0</v>
      </c>
      <c r="BC301" s="462">
        <f t="shared" si="297"/>
        <v>1</v>
      </c>
      <c r="BD301" s="463">
        <f t="shared" si="298"/>
        <v>0</v>
      </c>
      <c r="BE301" s="463">
        <f t="shared" si="299"/>
        <v>0</v>
      </c>
      <c r="BF301" s="464">
        <f t="shared" si="286"/>
        <v>0</v>
      </c>
    </row>
    <row r="302" spans="1:58" s="125" customFormat="1" ht="12.95" customHeight="1">
      <c r="A302" s="124"/>
      <c r="B302" s="366" t="s">
        <v>166</v>
      </c>
      <c r="C302" s="259"/>
      <c r="D302" s="251"/>
      <c r="E302" s="91"/>
      <c r="F302" s="268">
        <f t="shared" si="369"/>
        <v>0</v>
      </c>
      <c r="G302" s="259"/>
      <c r="H302" s="251"/>
      <c r="I302" s="91"/>
      <c r="J302" s="268">
        <f t="shared" si="370"/>
        <v>0</v>
      </c>
      <c r="K302" s="259"/>
      <c r="L302" s="251"/>
      <c r="M302" s="91"/>
      <c r="N302" s="268">
        <f t="shared" si="371"/>
        <v>0</v>
      </c>
      <c r="O302" s="259"/>
      <c r="P302" s="251"/>
      <c r="Q302" s="91"/>
      <c r="R302" s="268">
        <f t="shared" si="372"/>
        <v>0</v>
      </c>
      <c r="S302" s="259"/>
      <c r="T302" s="251"/>
      <c r="U302" s="91"/>
      <c r="V302" s="268">
        <f t="shared" si="373"/>
        <v>0</v>
      </c>
      <c r="W302" s="259"/>
      <c r="X302" s="251"/>
      <c r="Y302" s="91"/>
      <c r="Z302" s="268">
        <f t="shared" si="374"/>
        <v>0</v>
      </c>
      <c r="AA302" s="259"/>
      <c r="AB302" s="251"/>
      <c r="AC302" s="91"/>
      <c r="AD302" s="268">
        <f t="shared" si="375"/>
        <v>0</v>
      </c>
      <c r="AE302" s="259"/>
      <c r="AF302" s="251"/>
      <c r="AG302" s="91"/>
      <c r="AH302" s="268">
        <f t="shared" si="376"/>
        <v>0</v>
      </c>
      <c r="AI302" s="259"/>
      <c r="AJ302" s="251"/>
      <c r="AK302" s="91"/>
      <c r="AL302" s="268">
        <f t="shared" si="377"/>
        <v>0</v>
      </c>
      <c r="AM302" s="259">
        <v>1</v>
      </c>
      <c r="AN302" s="251"/>
      <c r="AO302" s="91"/>
      <c r="AP302" s="268">
        <f t="shared" si="378"/>
        <v>0</v>
      </c>
      <c r="AQ302" s="259">
        <v>1</v>
      </c>
      <c r="AR302" s="91"/>
      <c r="AS302" s="91"/>
      <c r="AT302" s="268">
        <f t="shared" si="379"/>
        <v>0</v>
      </c>
      <c r="AU302" s="269">
        <v>1</v>
      </c>
      <c r="AV302" s="91">
        <v>0</v>
      </c>
      <c r="AW302" s="91">
        <v>0</v>
      </c>
      <c r="AX302" s="285">
        <f t="shared" si="380"/>
        <v>0</v>
      </c>
      <c r="AY302" s="399">
        <f t="shared" si="279"/>
        <v>0</v>
      </c>
      <c r="AZ302" s="400">
        <f t="shared" si="280"/>
        <v>0</v>
      </c>
      <c r="BA302" s="400">
        <f t="shared" si="281"/>
        <v>0</v>
      </c>
      <c r="BB302" s="406">
        <f t="shared" si="282"/>
        <v>0</v>
      </c>
      <c r="BC302" s="475">
        <f t="shared" si="297"/>
        <v>9</v>
      </c>
      <c r="BD302" s="476">
        <f t="shared" si="298"/>
        <v>0</v>
      </c>
      <c r="BE302" s="476">
        <f t="shared" si="299"/>
        <v>0</v>
      </c>
      <c r="BF302" s="477">
        <f t="shared" si="286"/>
        <v>0</v>
      </c>
    </row>
    <row r="303" spans="1:58" s="125" customFormat="1" ht="12.95" customHeight="1">
      <c r="A303" s="124"/>
      <c r="B303" s="366" t="s">
        <v>173</v>
      </c>
      <c r="C303" s="259"/>
      <c r="D303" s="251"/>
      <c r="E303" s="91"/>
      <c r="F303" s="268">
        <f t="shared" si="369"/>
        <v>0</v>
      </c>
      <c r="G303" s="259"/>
      <c r="H303" s="251"/>
      <c r="I303" s="91"/>
      <c r="J303" s="268">
        <f t="shared" si="370"/>
        <v>0</v>
      </c>
      <c r="K303" s="259"/>
      <c r="L303" s="251"/>
      <c r="M303" s="91"/>
      <c r="N303" s="268">
        <f t="shared" si="371"/>
        <v>0</v>
      </c>
      <c r="O303" s="259"/>
      <c r="P303" s="251"/>
      <c r="Q303" s="91"/>
      <c r="R303" s="268">
        <f t="shared" si="372"/>
        <v>0</v>
      </c>
      <c r="S303" s="259"/>
      <c r="T303" s="251"/>
      <c r="U303" s="91"/>
      <c r="V303" s="268">
        <f t="shared" si="373"/>
        <v>0</v>
      </c>
      <c r="W303" s="259"/>
      <c r="X303" s="251"/>
      <c r="Y303" s="91"/>
      <c r="Z303" s="268">
        <f t="shared" si="374"/>
        <v>0</v>
      </c>
      <c r="AA303" s="259"/>
      <c r="AB303" s="251"/>
      <c r="AC303" s="91"/>
      <c r="AD303" s="268">
        <f t="shared" si="375"/>
        <v>0</v>
      </c>
      <c r="AE303" s="259"/>
      <c r="AF303" s="251"/>
      <c r="AG303" s="91"/>
      <c r="AH303" s="268">
        <f t="shared" si="376"/>
        <v>0</v>
      </c>
      <c r="AI303" s="259"/>
      <c r="AJ303" s="251"/>
      <c r="AK303" s="91"/>
      <c r="AL303" s="268">
        <f t="shared" si="377"/>
        <v>0</v>
      </c>
      <c r="AM303" s="259">
        <v>1</v>
      </c>
      <c r="AN303" s="251"/>
      <c r="AO303" s="91"/>
      <c r="AP303" s="268">
        <f t="shared" si="378"/>
        <v>0</v>
      </c>
      <c r="AQ303" s="259">
        <v>1</v>
      </c>
      <c r="AR303" s="91"/>
      <c r="AS303" s="91"/>
      <c r="AT303" s="268">
        <f t="shared" si="379"/>
        <v>0</v>
      </c>
      <c r="AU303" s="269">
        <v>1</v>
      </c>
      <c r="AV303" s="91">
        <v>0</v>
      </c>
      <c r="AW303" s="91">
        <v>0</v>
      </c>
      <c r="AX303" s="285">
        <f t="shared" si="380"/>
        <v>0</v>
      </c>
      <c r="AY303" s="399">
        <f t="shared" si="279"/>
        <v>0</v>
      </c>
      <c r="AZ303" s="400">
        <f t="shared" si="280"/>
        <v>0</v>
      </c>
      <c r="BA303" s="400">
        <f t="shared" si="281"/>
        <v>0</v>
      </c>
      <c r="BB303" s="406">
        <f t="shared" si="282"/>
        <v>0</v>
      </c>
      <c r="BC303" s="475">
        <f t="shared" si="297"/>
        <v>3</v>
      </c>
      <c r="BD303" s="476">
        <f t="shared" si="298"/>
        <v>0</v>
      </c>
      <c r="BE303" s="476">
        <f t="shared" si="299"/>
        <v>0</v>
      </c>
      <c r="BF303" s="477">
        <f t="shared" si="286"/>
        <v>0</v>
      </c>
    </row>
    <row r="304" spans="1:58" s="125" customFormat="1" ht="12.95" customHeight="1">
      <c r="A304" s="124"/>
      <c r="B304" s="366" t="s">
        <v>162</v>
      </c>
      <c r="C304" s="259"/>
      <c r="D304" s="251"/>
      <c r="E304" s="91"/>
      <c r="F304" s="268">
        <f t="shared" si="369"/>
        <v>0</v>
      </c>
      <c r="G304" s="259"/>
      <c r="H304" s="251"/>
      <c r="I304" s="91"/>
      <c r="J304" s="268">
        <f t="shared" si="370"/>
        <v>0</v>
      </c>
      <c r="K304" s="259"/>
      <c r="L304" s="251"/>
      <c r="M304" s="91"/>
      <c r="N304" s="268">
        <f t="shared" si="371"/>
        <v>0</v>
      </c>
      <c r="O304" s="259"/>
      <c r="P304" s="251"/>
      <c r="Q304" s="91"/>
      <c r="R304" s="268">
        <f t="shared" si="372"/>
        <v>0</v>
      </c>
      <c r="S304" s="259"/>
      <c r="T304" s="251"/>
      <c r="U304" s="91"/>
      <c r="V304" s="268">
        <f t="shared" si="373"/>
        <v>0</v>
      </c>
      <c r="W304" s="259"/>
      <c r="X304" s="251"/>
      <c r="Y304" s="91"/>
      <c r="Z304" s="268">
        <f t="shared" si="374"/>
        <v>0</v>
      </c>
      <c r="AA304" s="259"/>
      <c r="AB304" s="251"/>
      <c r="AC304" s="91"/>
      <c r="AD304" s="268">
        <f t="shared" si="375"/>
        <v>0</v>
      </c>
      <c r="AE304" s="259"/>
      <c r="AF304" s="251"/>
      <c r="AG304" s="91"/>
      <c r="AH304" s="268">
        <f t="shared" si="376"/>
        <v>0</v>
      </c>
      <c r="AI304" s="259"/>
      <c r="AJ304" s="251"/>
      <c r="AK304" s="91"/>
      <c r="AL304" s="268">
        <f t="shared" si="377"/>
        <v>0</v>
      </c>
      <c r="AM304" s="259">
        <v>1</v>
      </c>
      <c r="AN304" s="251"/>
      <c r="AO304" s="91"/>
      <c r="AP304" s="268">
        <f t="shared" si="378"/>
        <v>0</v>
      </c>
      <c r="AQ304" s="259">
        <v>1</v>
      </c>
      <c r="AR304" s="91"/>
      <c r="AS304" s="91"/>
      <c r="AT304" s="268">
        <f t="shared" si="379"/>
        <v>0</v>
      </c>
      <c r="AU304" s="269">
        <v>1</v>
      </c>
      <c r="AV304" s="91">
        <v>0</v>
      </c>
      <c r="AW304" s="91">
        <v>0</v>
      </c>
      <c r="AX304" s="285">
        <f t="shared" si="380"/>
        <v>0</v>
      </c>
      <c r="AY304" s="399">
        <f t="shared" si="279"/>
        <v>0</v>
      </c>
      <c r="AZ304" s="400">
        <f t="shared" si="280"/>
        <v>0</v>
      </c>
      <c r="BA304" s="400">
        <f t="shared" si="281"/>
        <v>0</v>
      </c>
      <c r="BB304" s="406">
        <f t="shared" si="282"/>
        <v>0</v>
      </c>
      <c r="BC304" s="475">
        <f t="shared" si="297"/>
        <v>3</v>
      </c>
      <c r="BD304" s="476">
        <f t="shared" si="298"/>
        <v>0</v>
      </c>
      <c r="BE304" s="476">
        <f t="shared" si="299"/>
        <v>0</v>
      </c>
      <c r="BF304" s="477">
        <f t="shared" si="286"/>
        <v>0</v>
      </c>
    </row>
    <row r="305" spans="1:58" s="121" customFormat="1">
      <c r="A305" s="122"/>
      <c r="B305" s="365" t="s">
        <v>52</v>
      </c>
      <c r="C305" s="326"/>
      <c r="D305" s="271"/>
      <c r="E305" s="272"/>
      <c r="F305" s="273">
        <f t="shared" si="369"/>
        <v>0</v>
      </c>
      <c r="G305" s="326"/>
      <c r="H305" s="271"/>
      <c r="I305" s="272"/>
      <c r="J305" s="273">
        <f t="shared" si="370"/>
        <v>0</v>
      </c>
      <c r="K305" s="326"/>
      <c r="L305" s="271"/>
      <c r="M305" s="272"/>
      <c r="N305" s="273">
        <f t="shared" si="371"/>
        <v>0</v>
      </c>
      <c r="O305" s="326"/>
      <c r="P305" s="271"/>
      <c r="Q305" s="272"/>
      <c r="R305" s="273">
        <f t="shared" si="372"/>
        <v>0</v>
      </c>
      <c r="S305" s="326"/>
      <c r="T305" s="271"/>
      <c r="U305" s="272"/>
      <c r="V305" s="273">
        <f t="shared" si="373"/>
        <v>0</v>
      </c>
      <c r="W305" s="326"/>
      <c r="X305" s="271"/>
      <c r="Y305" s="272"/>
      <c r="Z305" s="273">
        <f t="shared" si="374"/>
        <v>0</v>
      </c>
      <c r="AA305" s="326"/>
      <c r="AB305" s="271"/>
      <c r="AC305" s="272"/>
      <c r="AD305" s="273">
        <f t="shared" si="375"/>
        <v>0</v>
      </c>
      <c r="AE305" s="326"/>
      <c r="AF305" s="271"/>
      <c r="AG305" s="272"/>
      <c r="AH305" s="273">
        <f t="shared" si="376"/>
        <v>0</v>
      </c>
      <c r="AI305" s="326"/>
      <c r="AJ305" s="271"/>
      <c r="AK305" s="272"/>
      <c r="AL305" s="273">
        <f t="shared" si="377"/>
        <v>0</v>
      </c>
      <c r="AM305" s="326">
        <v>2</v>
      </c>
      <c r="AN305" s="271"/>
      <c r="AO305" s="272"/>
      <c r="AP305" s="273">
        <f t="shared" si="378"/>
        <v>0</v>
      </c>
      <c r="AQ305" s="326">
        <v>2</v>
      </c>
      <c r="AR305" s="272"/>
      <c r="AS305" s="272"/>
      <c r="AT305" s="273">
        <f t="shared" si="379"/>
        <v>0</v>
      </c>
      <c r="AU305" s="270">
        <v>2</v>
      </c>
      <c r="AV305" s="272">
        <v>0</v>
      </c>
      <c r="AW305" s="272">
        <v>0</v>
      </c>
      <c r="AX305" s="286">
        <f t="shared" si="380"/>
        <v>0</v>
      </c>
      <c r="AY305" s="386">
        <f t="shared" ref="AY305" si="381">SUM(C305,G305,K305)</f>
        <v>0</v>
      </c>
      <c r="AZ305" s="387">
        <f t="shared" ref="AZ305" si="382">SUM(D305,H305,L305)</f>
        <v>0</v>
      </c>
      <c r="BA305" s="387">
        <f t="shared" ref="BA305" si="383">SUM(E305,I305,M305)</f>
        <v>0</v>
      </c>
      <c r="BB305" s="388">
        <f t="shared" ref="BB305:BB306" si="384">IFERROR(BA305/AZ305,0)</f>
        <v>0</v>
      </c>
      <c r="BC305" s="478">
        <f t="shared" si="297"/>
        <v>3</v>
      </c>
      <c r="BD305" s="479">
        <f t="shared" si="298"/>
        <v>0</v>
      </c>
      <c r="BE305" s="479">
        <f t="shared" si="299"/>
        <v>0</v>
      </c>
      <c r="BF305" s="480">
        <f t="shared" si="286"/>
        <v>0</v>
      </c>
    </row>
    <row r="306" spans="1:58" s="120" customFormat="1" ht="15.75" thickBot="1">
      <c r="B306" s="367" t="s">
        <v>51</v>
      </c>
      <c r="C306" s="274">
        <f>SUM(C178,C182,C186,C189,C195,C198,C202,C208,C212,C216,C220,C224,C230,C231,C232,C235,C238,C242,C244,C249,C250,C254,C255,C263,C267,C270,C273,C276,C279,C284,C288,C291,C294,C298,C300,C301,C305)</f>
        <v>0</v>
      </c>
      <c r="D306" s="275">
        <f>SUM(D178,D182,D186,D189,D195,D198,D202,D208,D212,D216,D220,D224,D230,D231,D232,D235,D238,D242,D244,D249,D250,D254,D255,D263,D267,D270,D273,D276,D279,D284,D288,D291,D294,D298,D300,D301,D305)</f>
        <v>0</v>
      </c>
      <c r="E306" s="276">
        <f>SUM(E178,E182,E186,E189,E195,E198,E202,E208,E212,E216,E220,E224,E230,E231,E232,E235,E238,E242,E244,E249,E250,E254,E255,E263,E267,E270,E273,E276,E279,E284,E288,E291,E294,E298,E300,E301,E305)</f>
        <v>0</v>
      </c>
      <c r="F306" s="277">
        <f>IFERROR(E306/D306,0)</f>
        <v>0</v>
      </c>
      <c r="G306" s="274">
        <f>SUM(G178,G182,G186,G189,G195,G198,G202,G208,G212,G216,G220,G224,G230,G231,G232,G235,G238,G242,G244,G249,G250,G254,G255,G263,G267,G270,G273,G276,G279,G284,G288,G291,G294,G298,G300,G301,G305)</f>
        <v>0</v>
      </c>
      <c r="H306" s="275">
        <f>SUM(H178,H182,H186,H189,H195,H198,H202,H208,H212,H216,H220,H224,H230,H231,H232,H235,H238,H242,H244,H249,H250,H254,H255,H263,H267,H270,H273,H276,H279,H284,H288,H291,H294,H298,H300,H301,H305)</f>
        <v>0</v>
      </c>
      <c r="I306" s="276">
        <f>SUM(I178,I182,I186,I189,I195,I198,I202,I208,I212,I216,I220,I224,I230,I231,I232,I235,I238,I242,I244,I249,I250,I254,I255,I263,I267,I270,I273,I276,I279,I284,I288,I291,I294,I298,I300,I301,I305)</f>
        <v>0</v>
      </c>
      <c r="J306" s="277">
        <f>IFERROR(I306/H306,0)</f>
        <v>0</v>
      </c>
      <c r="K306" s="274">
        <f>SUM(K178,K182,K186,K189,K195,K198,K202,K208,K212,K216,K220,K224,K230,K231,K232,K235,K238,K242,K244,K249,K250,K254,K255,K263,K267,K270,K273,K276,K279,K284,K288,K291,K294,K298,K300,K301,K305)</f>
        <v>0</v>
      </c>
      <c r="L306" s="275">
        <f>SUM(L178,L182,L186,L189,L195,L198,L202,L208,L212,L216,L220,L224,L230,L231,L232,L235,L238,L242,L244,L249,L250,L254,L255,L263,L267,L270,L273,L276,L279,L284,L288,L291,L294,L298,L300,L301,L305)</f>
        <v>0</v>
      </c>
      <c r="M306" s="276">
        <f>SUM(M178,M182,M186,M189,M195,M198,M202,M208,M212,M216,M220,M224,M230,M231,M232,M235,M238,M242,M244,M249,M250,M254,M255,M263,M267,M270,M273,M276,M279,M284,M288,M291,M294,M298,M300,M301,M305)</f>
        <v>0</v>
      </c>
      <c r="N306" s="277">
        <f>IFERROR(M306/L306,0)</f>
        <v>0</v>
      </c>
      <c r="O306" s="274">
        <f>SUM(O178,O182,O186,O189,O195,O198,O202,O208,O212,O216,O220,O224,O230,O231,O232,O235,O238,O242,O244,O249,O250,O254,O255,O263,O267,O270,O273,O276,O279,O284,O288,O291,O294,O298,O300,O301,O305)</f>
        <v>0</v>
      </c>
      <c r="P306" s="275">
        <f>SUM(P178,P182,P186,P189,P195,P198,P202,P208,P212,P216,P220,P224,P230,P231,P232,P235,P238,P242,P244,P249,P250,P254,P255,P263,P267,P270,P273,P276,P279,P284,P288,P291,P294,P298,P300,P301,P305)</f>
        <v>0</v>
      </c>
      <c r="Q306" s="276">
        <f>SUM(Q178,Q182,Q186,Q189,Q195,Q198,Q202,Q208,Q212,Q216,Q220,Q224,Q230,Q231,Q232,Q235,Q238,Q242,Q244,Q249,Q250,Q254,Q255,Q263,Q267,Q270,Q273,Q276,Q279,Q284,Q288,Q291,Q294,Q298,Q300,Q301,Q305)</f>
        <v>0</v>
      </c>
      <c r="R306" s="277">
        <f>IFERROR(Q306/P306,0)</f>
        <v>0</v>
      </c>
      <c r="S306" s="274">
        <f>SUM(S178,S182,S186,S189,S195,S198,S202,S208,S212,S216,S220,S224,S230,S231,S232,S235,S238,S242,S244,S249,S250,S254,S255,S263,S267,S270,S273,S276,S279,S284,S288,S291,S294,S298,S300,S301,S305)</f>
        <v>0</v>
      </c>
      <c r="T306" s="275">
        <f>SUM(T178,T182,T186,T189,T195,T198,T202,T208,T212,T216,T220,T224,T230,T231,T232,T235,T238,T242,T244,T249,T250,T254,T255,T263,T267,T270,T273,T276,T279,T284,T288,T291,T294,T298,T300,T301,T305)</f>
        <v>0</v>
      </c>
      <c r="U306" s="276">
        <f>SUM(U178,U182,U186,U189,U195,U198,U202,U208,U212,U216,U220,U224,U230,U231,U232,U235,U238,U242,U244,U249,U250,U254,U255,U263,U267,U270,U273,U276,U279,U284,U288,U291,U294,U298,U300,U301,U305)</f>
        <v>0</v>
      </c>
      <c r="V306" s="277">
        <f>IFERROR(U306/T306,0)</f>
        <v>0</v>
      </c>
      <c r="W306" s="274">
        <f>SUM(W178,W182,W186,W189,W195,W198,W202,W208,W212,W216,W220,W224,W230,W231,W232,W235,W238,W242,W244,W249,W250,W254,W255,W263,W267,W270,W273,W276,W279,W284,W288,W291,W294,W298,W300,W301,W305)</f>
        <v>0</v>
      </c>
      <c r="X306" s="275">
        <f>SUM(X178,X182,X186,X189,X195,X198,X202,X208,X212,X216,X220,X224,X230,X231,X232,X235,X238,X242,X244,X249,X250,X254,X255,X263,X267,X270,X273,X276,X279,X284,X288,X291,X294,X298,X300,X301,X305)</f>
        <v>0</v>
      </c>
      <c r="Y306" s="276">
        <f>SUM(Y178,Y182,Y186,Y189,Y195,Y198,Y202,Y208,Y212,Y216,Y220,Y224,Y230,Y231,Y232,Y235,Y238,Y242,Y244,Y249,Y250,Y254,Y255,Y263,Y267,Y270,Y273,Y276,Y279,Y284,Y288,Y291,Y294,Y298,Y300,Y301,Y305)</f>
        <v>0</v>
      </c>
      <c r="Z306" s="277">
        <f>IFERROR(Y306/X306,0)</f>
        <v>0</v>
      </c>
      <c r="AA306" s="274">
        <f>SUM(AA178,AA182,AA186,AA189,AA195,AA198,AA202,AA208,AA212,AA216,AA220,AA224,AA230,AA231,AA232,AA235,AA238,AA242,AA244,AA249,AA250,AA254,AA255,AA263,AA267,AA270,AA273,AA276,AA279,AA284,AA288,AA291,AA294,AA298,AA300,AA301,AA305)</f>
        <v>0</v>
      </c>
      <c r="AB306" s="275">
        <f>SUM(AB178,AB182,AB186,AB189,AB195,AB198,AB202,AB208,AB212,AB216,AB220,AB224,AB230,AB231,AB232,AB235,AB238,AB242,AB244,AB249,AB250,AB254,AB255,AB263,AB267,AB270,AB273,AB276,AB279,AB284,AB288,AB291,AB294,AB298,AB300,AB301,AB305)</f>
        <v>0</v>
      </c>
      <c r="AC306" s="276">
        <f>SUM(AC178,AC182,AC186,AC189,AC195,AC198,AC202,AC208,AC212,AC216,AC220,AC224,AC230,AC231,AC232,AC235,AC238,AC242,AC244,AC249,AC250,AC254,AC255,AC263,AC267,AC270,AC273,AC276,AC279,AC284,AC288,AC291,AC294,AC298,AC300,AC301,AC305)</f>
        <v>0</v>
      </c>
      <c r="AD306" s="277">
        <f>IFERROR(AC306/AB306,0)</f>
        <v>0</v>
      </c>
      <c r="AE306" s="274">
        <f>SUM(AE178,AE182,AE186,AE189,AE195,AE198,AE202,AE208,AE212,AE216,AE220,AE224,AE230,AE231,AE232,AE235,AE238,AE242,AE244,AE249,AE250,AE254,AE255,AE263,AE267,AE270,AE273,AE276,AE279,AE284,AE288,AE291,AE294,AE298,AE300,AE301,AE305)</f>
        <v>0</v>
      </c>
      <c r="AF306" s="275">
        <f>SUM(AF178,AF182,AF186,AF189,AF195,AF198,AF202,AF208,AF212,AF216,AF220,AF224,AF230,AF231,AF232,AF235,AF238,AF242,AF244,AF249,AF250,AF254,AF255,AF263,AF267,AF270,AF273,AF276,AF279,AF284,AF288,AF291,AF294,AF298,AF300,AF301,AF305)</f>
        <v>0</v>
      </c>
      <c r="AG306" s="276">
        <f>SUM(AG178,AG182,AG186,AG189,AG195,AG198,AG202,AG208,AG212,AG216,AG220,AG224,AG230,AG231,AG232,AG235,AG238,AG242,AG244,AG249,AG250,AG254,AG255,AG263,AG267,AG270,AG273,AG276,AG279,AG284,AG288,AG291,AG294,AG298,AG300,AG301,AG305)</f>
        <v>0</v>
      </c>
      <c r="AH306" s="277">
        <f>IFERROR(AG306/AF306,0)</f>
        <v>0</v>
      </c>
      <c r="AI306" s="274">
        <f>SUM(AI178,AI182,AI186,AI189,AI195,AI198,AI202,AI208,AI212,AI216,AI220,AI224,AI230,AI231,AI232,AI235,AI238,AI242,AI244,AI249,AI250,AI254,AI255,AI263,AI267,AI270,AI273,AI276,AI279,AI284,AI288,AI291,AI294,AI298,AI300,AI301,AI305)</f>
        <v>0</v>
      </c>
      <c r="AJ306" s="275">
        <f>SUM(AJ178,AJ182,AJ186,AJ189,AJ195,AJ198,AJ202,AJ208,AJ212,AJ216,AJ220,AJ224,AJ230,AJ231,AJ232,AJ235,AJ238,AJ242,AJ244,AJ249,AJ250,AJ254,AJ255,AJ263,AJ267,AJ270,AJ273,AJ276,AJ279,AJ284,AJ288,AJ291,AJ294,AJ298,AJ300,AJ301,AJ305)</f>
        <v>0</v>
      </c>
      <c r="AK306" s="276">
        <f>SUM(AK178,AK182,AK186,AK189,AK195,AK198,AK202,AK208,AK212,AK216,AK220,AK224,AK230,AK231,AK232,AK235,AK238,AK242,AK244,AK249,AK250,AK254,AK255,AK263,AK267,AK270,AK273,AK276,AK279,AK284,AK288,AK291,AK294,AK298,AK300,AK301,AK305)</f>
        <v>0</v>
      </c>
      <c r="AL306" s="277">
        <f>IFERROR(AK306/AJ306,0)</f>
        <v>0</v>
      </c>
      <c r="AM306" s="274">
        <f>SUM(AM178,AM182,AM186,AM189,AM195,AM198,AM202,AM208,AM212,AM216,AM220,AM224,AM230,AM231,AM232,AM235,AM238,AM242,AM244,AM249,AM250,AM254,AM255,AM263,AM267,AM270,AM273,AM276,AM279,AM284,AM288,AM291,AM294,AM298,AM300,AM301,AM305)</f>
        <v>93</v>
      </c>
      <c r="AN306" s="274">
        <f>SUM(AN178,AN182,AN186,AN189,AN195,AN198,AN202,AN208,AN212,AN216,AN220,AN224,AN230,AN231,AN232,AN235,AN238,AN242,AN244,AN249,AN250,AN254,AN255,AN263,AN267,AN270,AN273,AN276,AN279,AN284,AN288,AN291,AN294,AN298,AN300,AN301,AN305)</f>
        <v>1</v>
      </c>
      <c r="AO306" s="276">
        <f>SUM(AO178,AO182,AO186,AO189,AO195,AO198,AO202,AO208,AO212,AO216,AO220,AO224,AO230,AO231,AO232,AO235,AO238,AO242,AO244,AO249,AO250,AO254,AO255,AO263,AO267,AO270,AO273,AO276,AO279,AO284,AO288,AO291,AO294,AO298,AO300,AO301,AO305)</f>
        <v>2</v>
      </c>
      <c r="AP306" s="277">
        <f>IFERROR(AO306/AN306,0)</f>
        <v>2</v>
      </c>
      <c r="AQ306" s="274">
        <f>SUM(AQ178,AQ182,AQ186,AQ189,AQ195,AQ198,AQ202,AQ208,AQ212,AQ216,AQ220,AQ224,AQ230,AQ231,AQ232,AQ235,AQ238,AQ242,AQ244,AQ249,AQ250,AQ254,AQ255,AQ263,AQ267,AQ270,AQ273,AQ276,AQ279,AQ284,AQ288,AQ291,AQ294,AQ298,AQ300,AQ301,AQ305)</f>
        <v>93</v>
      </c>
      <c r="AR306" s="276">
        <f>SUM(AR178,AR182,AR186,AR189,AR195,AR198,AR202,AR208,AR212,AR216,AR220,AR224,AR230,AR231,AR232,AR235,AR238,AR242,AR244,AR249,AR250,AR254,AR255,AR263,AR267,AR270,AR273,AR276,AR279,AR284,AR288,AR291,AR294,AR298,AR300,AR301,AR305)</f>
        <v>1</v>
      </c>
      <c r="AS306" s="276">
        <f>SUM(AS178,AS182,AS186,AS189,AS195,AS198,AS202,AS208,AS212,AS216,AS220,AS224,AS230,AS231,AS232,AS235,AS238,AS242,AS244,AS249,AS250,AS254,AS255,AS263,AS267,AS270,AS273,AS276,AS279,AS284,AS288,AS291,AS294,AS298,AS300,AS301,AS305)</f>
        <v>8.5</v>
      </c>
      <c r="AT306" s="277">
        <f>IFERROR(AS306/AR306,0)</f>
        <v>8.5</v>
      </c>
      <c r="AU306" s="274">
        <f>SUM(AU178,AU182,AU186,AU189,AU195,AU198,AU202,AU208,AU212,AU216,AU220,AU224,AU230,AU231,AU232,AU235,AU238,AU242,AU244,AU249,AU250,AU254,AU255,AU263,AU267,AU270,AU273,AU276,AU279,AU284,AU288,AU291,AU294,AU298,AU300,AU301,AU305)</f>
        <v>93</v>
      </c>
      <c r="AV306" s="276">
        <f>SUM(AV178,AV182,AV186,AV189,AV195,AV198,AV202,AV208,AV212,AV216,AV220,AV224,AV230,AV231,AV232,AV235,AV238,AV242,AV244,AV249,AV250,AV254,AV255,AV263,AV267,AV270,AV273,AV276,AV279,AV284,AV288,AV291,AV294,AV298,AV300,AV301,AV305)</f>
        <v>1</v>
      </c>
      <c r="AW306" s="276">
        <f>SUM(AW178,AW182,AW186,AW189,AW195,AW198,AW202,AW208,AW212,AW216,AW220,AW224,AW230,AW231,AW232,AW235,AW238,AW242,AW244,AW249,AW250,AW254,AW255,AW263,AW267,AW270,AW273,AW276,AW279,AW284,AW288,AW291,AW294,AW298,AW300,AW301,AW305)</f>
        <v>6</v>
      </c>
      <c r="AX306" s="287">
        <f>IFERROR(AW306/AV306,0)</f>
        <v>6</v>
      </c>
      <c r="AY306" s="428">
        <f>SUM(AY178,AY182,AY186,AY189,AY195,AY198,AY202,AY208,AY212,AY216,AY220,AY224,AY230,AY231,AY232,AY235,AY238,AY242,AY244,AY249,AY250,AY254,AY255,AY263,AY267,AY270,AY273,AY276,AY279,AY284,AY288,AY291,AY294,AY298,AY300,AY301,AY305)</f>
        <v>0</v>
      </c>
      <c r="AZ306" s="429">
        <f>SUM(AZ178,AZ182,AZ186,AZ189,AZ195,AZ198,AZ202,AZ208,AZ212,AZ216,AZ220,AZ224,AZ230,AZ231,AZ232,AZ235,AZ238,AZ242,AZ244,AZ249,AZ250,AZ254,AZ255,AZ263,AZ267,AZ270,AZ273,AZ276,AZ279,AZ284,AZ288,AZ291,AZ294,AZ298,AZ300,AZ301,AZ305)</f>
        <v>0</v>
      </c>
      <c r="BA306" s="429">
        <f>SUM(BA178,BA182,BA186,BA189,BA195,BA198,BA202,BA208,BA212,BA216,BA220,BA224,BA230,BA231,BA232,BA235,BA238,BA242,BA244,BA249,BA250,BA254,BA255,BA263,BA267,BA270,BA273,BA276,BA279,BA284,BA288,BA291,BA294,BA298,BA300,BA301,BA305)</f>
        <v>0</v>
      </c>
      <c r="BB306" s="385">
        <f t="shared" si="384"/>
        <v>0</v>
      </c>
      <c r="BC306" s="481">
        <f>SUM(BC178,BC182,BC186,BC189,BC195,BC198,BC202,BC208,BC212,BC216,BC220,BC224,BC230,BC231,BC232,BC235,BC238,BC242,BC244,BC249,BC250,BC254,BC255,BC263,BC267,BC270,BC273,BC276,BC279,BC284,BC288,BC291,BC294,BC298,BC300,BC301,BC305)</f>
        <v>311</v>
      </c>
      <c r="BD306" s="482">
        <f>SUM(BD178,BD182,BD186,BD189,BD195,BD198,BD202,BD208,BD212,BD216,BD220,BD224,BD230,BD231,BD232,BD235,BD238,BD242,BD244,BD249,BD250,BD254,BD255,BD263,BD267,BD270,BD273,BD276,BD279,BD284,BD288,BD291,BD294,BD298,BD300,BD301,BD305)</f>
        <v>4</v>
      </c>
      <c r="BE306" s="482">
        <f>SUM(BE178,BE182,BE186,BE189,BE195,BE198,BE202,BE208,BE212,BE216,BE220,BE224,BE230,BE231,BE232,BE235,BE238,BE242,BE244,BE249,BE250,BE254,BE255,BE263,BE267,BE270,BE273,BE276,BE279,BE284,BE288,BE291,BE294,BE298,BE300,BE301,BE305)</f>
        <v>22.5</v>
      </c>
      <c r="BF306" s="483">
        <f t="shared" si="286"/>
        <v>5.625</v>
      </c>
    </row>
    <row r="307" spans="1:58">
      <c r="BC307" s="198"/>
      <c r="BD307" s="195"/>
      <c r="BE307" s="120"/>
      <c r="BF307" s="120"/>
    </row>
    <row r="308" spans="1:58" s="2" customFormat="1" ht="18" customHeight="1">
      <c r="B308" s="242" t="s">
        <v>239</v>
      </c>
      <c r="E308" s="168"/>
      <c r="Y308" s="190"/>
      <c r="AM308" s="327"/>
      <c r="AY308" s="126"/>
      <c r="AZ308" s="126"/>
      <c r="BA308" s="126"/>
      <c r="BB308" s="126"/>
      <c r="BC308" s="66"/>
      <c r="BD308" s="66"/>
      <c r="BE308" s="66"/>
      <c r="BF308" s="66"/>
    </row>
    <row r="309" spans="1:58" s="2" customFormat="1" ht="9" customHeight="1" thickBot="1">
      <c r="B309" s="35"/>
      <c r="E309" s="168"/>
      <c r="Y309" s="190"/>
      <c r="AY309" s="126"/>
      <c r="AZ309" s="126"/>
      <c r="BA309" s="126"/>
      <c r="BB309" s="126"/>
    </row>
    <row r="310" spans="1:58" s="71" customFormat="1" ht="14.1" customHeight="1" thickTop="1">
      <c r="B310" s="573" t="s">
        <v>122</v>
      </c>
      <c r="C310" s="566" t="s">
        <v>240</v>
      </c>
      <c r="D310" s="567"/>
      <c r="E310" s="567"/>
      <c r="F310" s="568"/>
      <c r="G310" s="566" t="s">
        <v>241</v>
      </c>
      <c r="H310" s="567"/>
      <c r="I310" s="567"/>
      <c r="J310" s="568"/>
      <c r="K310" s="566" t="s">
        <v>242</v>
      </c>
      <c r="L310" s="567"/>
      <c r="M310" s="567"/>
      <c r="N310" s="568"/>
      <c r="O310" s="566" t="s">
        <v>243</v>
      </c>
      <c r="P310" s="567"/>
      <c r="Q310" s="567"/>
      <c r="R310" s="568"/>
      <c r="S310" s="566" t="s">
        <v>244</v>
      </c>
      <c r="T310" s="567"/>
      <c r="U310" s="567"/>
      <c r="V310" s="568"/>
      <c r="W310" s="566" t="s">
        <v>245</v>
      </c>
      <c r="X310" s="567"/>
      <c r="Y310" s="567"/>
      <c r="Z310" s="568"/>
      <c r="AA310" s="566" t="s">
        <v>246</v>
      </c>
      <c r="AB310" s="567"/>
      <c r="AC310" s="567"/>
      <c r="AD310" s="568"/>
      <c r="AE310" s="566" t="s">
        <v>247</v>
      </c>
      <c r="AF310" s="567"/>
      <c r="AG310" s="567"/>
      <c r="AH310" s="568"/>
      <c r="AI310" s="566" t="s">
        <v>248</v>
      </c>
      <c r="AJ310" s="567"/>
      <c r="AK310" s="567"/>
      <c r="AL310" s="568"/>
      <c r="AM310" s="575" t="s">
        <v>249</v>
      </c>
      <c r="AN310" s="576"/>
      <c r="AO310" s="576"/>
      <c r="AP310" s="578"/>
      <c r="AQ310" s="575" t="s">
        <v>250</v>
      </c>
      <c r="AR310" s="576"/>
      <c r="AS310" s="576"/>
      <c r="AT310" s="578"/>
      <c r="AU310" s="575" t="s">
        <v>251</v>
      </c>
      <c r="AV310" s="576"/>
      <c r="AW310" s="576"/>
      <c r="AX310" s="577"/>
      <c r="AY310" s="570" t="s">
        <v>270</v>
      </c>
      <c r="AZ310" s="571"/>
      <c r="BA310" s="571"/>
      <c r="BB310" s="572"/>
      <c r="BC310" s="2"/>
      <c r="BD310" s="2"/>
      <c r="BE310" s="2"/>
      <c r="BF310" s="2"/>
    </row>
    <row r="311" spans="1:58" s="70" customFormat="1" ht="45.75" thickBot="1">
      <c r="B311" s="574"/>
      <c r="C311" s="252" t="s">
        <v>112</v>
      </c>
      <c r="D311" s="253" t="s">
        <v>209</v>
      </c>
      <c r="E311" s="253" t="s">
        <v>111</v>
      </c>
      <c r="F311" s="254" t="s">
        <v>110</v>
      </c>
      <c r="G311" s="252" t="s">
        <v>112</v>
      </c>
      <c r="H311" s="253" t="s">
        <v>209</v>
      </c>
      <c r="I311" s="253" t="s">
        <v>111</v>
      </c>
      <c r="J311" s="254" t="s">
        <v>110</v>
      </c>
      <c r="K311" s="252" t="s">
        <v>112</v>
      </c>
      <c r="L311" s="253" t="s">
        <v>209</v>
      </c>
      <c r="M311" s="253" t="s">
        <v>111</v>
      </c>
      <c r="N311" s="254" t="s">
        <v>110</v>
      </c>
      <c r="O311" s="252" t="s">
        <v>112</v>
      </c>
      <c r="P311" s="253" t="s">
        <v>209</v>
      </c>
      <c r="Q311" s="253" t="s">
        <v>111</v>
      </c>
      <c r="R311" s="254" t="s">
        <v>110</v>
      </c>
      <c r="S311" s="252" t="s">
        <v>112</v>
      </c>
      <c r="T311" s="253" t="s">
        <v>209</v>
      </c>
      <c r="U311" s="253" t="s">
        <v>111</v>
      </c>
      <c r="V311" s="254" t="s">
        <v>110</v>
      </c>
      <c r="W311" s="252" t="s">
        <v>112</v>
      </c>
      <c r="X311" s="253" t="s">
        <v>209</v>
      </c>
      <c r="Y311" s="253" t="s">
        <v>111</v>
      </c>
      <c r="Z311" s="254" t="s">
        <v>110</v>
      </c>
      <c r="AA311" s="252" t="s">
        <v>112</v>
      </c>
      <c r="AB311" s="253" t="s">
        <v>209</v>
      </c>
      <c r="AC311" s="253" t="s">
        <v>111</v>
      </c>
      <c r="AD311" s="254" t="s">
        <v>110</v>
      </c>
      <c r="AE311" s="252" t="s">
        <v>112</v>
      </c>
      <c r="AF311" s="253" t="s">
        <v>209</v>
      </c>
      <c r="AG311" s="253" t="s">
        <v>111</v>
      </c>
      <c r="AH311" s="254" t="s">
        <v>110</v>
      </c>
      <c r="AI311" s="252" t="s">
        <v>112</v>
      </c>
      <c r="AJ311" s="253" t="s">
        <v>209</v>
      </c>
      <c r="AK311" s="253" t="s">
        <v>111</v>
      </c>
      <c r="AL311" s="254" t="s">
        <v>110</v>
      </c>
      <c r="AM311" s="252" t="s">
        <v>112</v>
      </c>
      <c r="AN311" s="253" t="s">
        <v>209</v>
      </c>
      <c r="AO311" s="253" t="s">
        <v>111</v>
      </c>
      <c r="AP311" s="254" t="s">
        <v>110</v>
      </c>
      <c r="AQ311" s="252" t="s">
        <v>112</v>
      </c>
      <c r="AR311" s="253" t="s">
        <v>209</v>
      </c>
      <c r="AS311" s="253" t="s">
        <v>111</v>
      </c>
      <c r="AT311" s="254" t="s">
        <v>110</v>
      </c>
      <c r="AU311" s="252" t="s">
        <v>112</v>
      </c>
      <c r="AV311" s="253" t="s">
        <v>209</v>
      </c>
      <c r="AW311" s="253" t="s">
        <v>111</v>
      </c>
      <c r="AX311" s="278" t="s">
        <v>110</v>
      </c>
      <c r="AY311" s="380" t="s">
        <v>217</v>
      </c>
      <c r="AZ311" s="381" t="s">
        <v>218</v>
      </c>
      <c r="BA311" s="381" t="s">
        <v>219</v>
      </c>
      <c r="BB311" s="382" t="s">
        <v>260</v>
      </c>
      <c r="BC311" s="71"/>
      <c r="BD311" s="71"/>
      <c r="BE311" s="71"/>
      <c r="BF311" s="71"/>
    </row>
    <row r="312" spans="1:58" s="170" customFormat="1">
      <c r="B312" s="368" t="s">
        <v>109</v>
      </c>
      <c r="C312" s="288">
        <f>IFERROR(C41/C177,0)</f>
        <v>0</v>
      </c>
      <c r="D312" s="169">
        <f t="shared" ref="D312:AH312" si="385">IFERROR(D41/D177,0)</f>
        <v>0</v>
      </c>
      <c r="E312" s="169">
        <f t="shared" si="385"/>
        <v>0</v>
      </c>
      <c r="F312" s="289">
        <f t="shared" si="385"/>
        <v>0</v>
      </c>
      <c r="G312" s="288">
        <f t="shared" si="385"/>
        <v>0</v>
      </c>
      <c r="H312" s="169">
        <f t="shared" si="385"/>
        <v>0</v>
      </c>
      <c r="I312" s="169">
        <f t="shared" si="385"/>
        <v>0</v>
      </c>
      <c r="J312" s="289">
        <f t="shared" si="385"/>
        <v>0</v>
      </c>
      <c r="K312" s="288">
        <f t="shared" si="385"/>
        <v>0</v>
      </c>
      <c r="L312" s="169">
        <f t="shared" si="385"/>
        <v>0</v>
      </c>
      <c r="M312" s="169">
        <f t="shared" si="385"/>
        <v>0</v>
      </c>
      <c r="N312" s="289">
        <f t="shared" si="385"/>
        <v>0</v>
      </c>
      <c r="O312" s="288">
        <f t="shared" si="385"/>
        <v>0</v>
      </c>
      <c r="P312" s="169">
        <f t="shared" si="385"/>
        <v>0</v>
      </c>
      <c r="Q312" s="169">
        <f t="shared" si="385"/>
        <v>0</v>
      </c>
      <c r="R312" s="289">
        <f t="shared" si="385"/>
        <v>0</v>
      </c>
      <c r="S312" s="288">
        <f t="shared" si="385"/>
        <v>0</v>
      </c>
      <c r="T312" s="169">
        <f t="shared" si="385"/>
        <v>0</v>
      </c>
      <c r="U312" s="169">
        <f t="shared" si="385"/>
        <v>0</v>
      </c>
      <c r="V312" s="289">
        <f t="shared" si="385"/>
        <v>0</v>
      </c>
      <c r="W312" s="288">
        <f t="shared" si="385"/>
        <v>0</v>
      </c>
      <c r="X312" s="169">
        <f t="shared" si="385"/>
        <v>0</v>
      </c>
      <c r="Y312" s="169">
        <f t="shared" si="385"/>
        <v>0</v>
      </c>
      <c r="Z312" s="289">
        <f t="shared" si="385"/>
        <v>0</v>
      </c>
      <c r="AA312" s="288">
        <f t="shared" si="385"/>
        <v>0</v>
      </c>
      <c r="AB312" s="169">
        <f t="shared" si="385"/>
        <v>0</v>
      </c>
      <c r="AC312" s="169">
        <f t="shared" si="385"/>
        <v>0</v>
      </c>
      <c r="AD312" s="289">
        <f t="shared" si="385"/>
        <v>0</v>
      </c>
      <c r="AE312" s="288">
        <f t="shared" si="385"/>
        <v>0</v>
      </c>
      <c r="AF312" s="169">
        <f t="shared" si="385"/>
        <v>0</v>
      </c>
      <c r="AG312" s="169">
        <f t="shared" si="385"/>
        <v>0</v>
      </c>
      <c r="AH312" s="289">
        <f t="shared" si="385"/>
        <v>0</v>
      </c>
      <c r="AI312" s="288">
        <f t="shared" ref="AI312:BB312" si="386">IFERROR(AI41/AI177,0)</f>
        <v>0</v>
      </c>
      <c r="AJ312" s="169">
        <f t="shared" si="386"/>
        <v>0</v>
      </c>
      <c r="AK312" s="169">
        <f t="shared" si="386"/>
        <v>0</v>
      </c>
      <c r="AL312" s="289">
        <f t="shared" si="386"/>
        <v>0</v>
      </c>
      <c r="AM312" s="288">
        <f t="shared" si="386"/>
        <v>0</v>
      </c>
      <c r="AN312" s="169">
        <f t="shared" si="386"/>
        <v>0</v>
      </c>
      <c r="AO312" s="169">
        <f t="shared" si="386"/>
        <v>0</v>
      </c>
      <c r="AP312" s="289">
        <f t="shared" si="386"/>
        <v>0</v>
      </c>
      <c r="AQ312" s="288">
        <f t="shared" si="386"/>
        <v>0</v>
      </c>
      <c r="AR312" s="169">
        <f t="shared" si="386"/>
        <v>0</v>
      </c>
      <c r="AS312" s="169">
        <f t="shared" si="386"/>
        <v>0</v>
      </c>
      <c r="AT312" s="289">
        <f t="shared" si="386"/>
        <v>0</v>
      </c>
      <c r="AU312" s="288">
        <f t="shared" si="386"/>
        <v>0</v>
      </c>
      <c r="AV312" s="169">
        <f t="shared" si="386"/>
        <v>0</v>
      </c>
      <c r="AW312" s="169">
        <f t="shared" si="386"/>
        <v>0</v>
      </c>
      <c r="AX312" s="306">
        <f t="shared" si="386"/>
        <v>0</v>
      </c>
      <c r="AY312" s="407">
        <f t="shared" si="386"/>
        <v>0</v>
      </c>
      <c r="AZ312" s="408">
        <f t="shared" si="386"/>
        <v>0</v>
      </c>
      <c r="BA312" s="408">
        <f t="shared" si="386"/>
        <v>0</v>
      </c>
      <c r="BB312" s="409">
        <f t="shared" si="386"/>
        <v>0</v>
      </c>
      <c r="BC312" s="70"/>
      <c r="BD312" s="70"/>
      <c r="BE312" s="70"/>
      <c r="BF312" s="70"/>
    </row>
    <row r="313" spans="1:58" s="119" customFormat="1" ht="14.1" customHeight="1" outlineLevel="1">
      <c r="B313" s="369" t="s">
        <v>46</v>
      </c>
      <c r="C313" s="290">
        <f t="shared" ref="C313:AH313" si="387">IFERROR(C42/C178,0)</f>
        <v>0</v>
      </c>
      <c r="D313" s="147">
        <f t="shared" si="387"/>
        <v>0</v>
      </c>
      <c r="E313" s="147">
        <f t="shared" si="387"/>
        <v>0</v>
      </c>
      <c r="F313" s="291">
        <f t="shared" si="387"/>
        <v>0</v>
      </c>
      <c r="G313" s="290">
        <f t="shared" si="387"/>
        <v>0</v>
      </c>
      <c r="H313" s="147">
        <f t="shared" si="387"/>
        <v>0</v>
      </c>
      <c r="I313" s="147">
        <f t="shared" si="387"/>
        <v>0</v>
      </c>
      <c r="J313" s="291">
        <f t="shared" si="387"/>
        <v>0</v>
      </c>
      <c r="K313" s="290">
        <f t="shared" si="387"/>
        <v>0</v>
      </c>
      <c r="L313" s="147">
        <f t="shared" si="387"/>
        <v>0</v>
      </c>
      <c r="M313" s="147">
        <f t="shared" si="387"/>
        <v>0</v>
      </c>
      <c r="N313" s="291">
        <f t="shared" si="387"/>
        <v>0</v>
      </c>
      <c r="O313" s="290">
        <f t="shared" si="387"/>
        <v>0</v>
      </c>
      <c r="P313" s="147">
        <f t="shared" si="387"/>
        <v>0</v>
      </c>
      <c r="Q313" s="147">
        <f t="shared" si="387"/>
        <v>0</v>
      </c>
      <c r="R313" s="291">
        <f t="shared" si="387"/>
        <v>0</v>
      </c>
      <c r="S313" s="290">
        <f t="shared" si="387"/>
        <v>0</v>
      </c>
      <c r="T313" s="147">
        <f t="shared" si="387"/>
        <v>0</v>
      </c>
      <c r="U313" s="147">
        <f t="shared" si="387"/>
        <v>0</v>
      </c>
      <c r="V313" s="291">
        <f t="shared" si="387"/>
        <v>0</v>
      </c>
      <c r="W313" s="290">
        <f t="shared" si="387"/>
        <v>0</v>
      </c>
      <c r="X313" s="147">
        <f t="shared" si="387"/>
        <v>0</v>
      </c>
      <c r="Y313" s="147">
        <f t="shared" si="387"/>
        <v>0</v>
      </c>
      <c r="Z313" s="291">
        <f t="shared" si="387"/>
        <v>0</v>
      </c>
      <c r="AA313" s="290">
        <f t="shared" si="387"/>
        <v>0</v>
      </c>
      <c r="AB313" s="147">
        <f t="shared" si="387"/>
        <v>0</v>
      </c>
      <c r="AC313" s="147">
        <f t="shared" si="387"/>
        <v>0</v>
      </c>
      <c r="AD313" s="291">
        <f t="shared" si="387"/>
        <v>0</v>
      </c>
      <c r="AE313" s="290">
        <f t="shared" si="387"/>
        <v>0</v>
      </c>
      <c r="AF313" s="147">
        <f t="shared" si="387"/>
        <v>0</v>
      </c>
      <c r="AG313" s="147">
        <f t="shared" si="387"/>
        <v>0</v>
      </c>
      <c r="AH313" s="291">
        <f t="shared" si="387"/>
        <v>0</v>
      </c>
      <c r="AI313" s="290">
        <f t="shared" ref="AI313:BB313" si="388">IFERROR(AI42/AI178,0)</f>
        <v>0</v>
      </c>
      <c r="AJ313" s="147">
        <f t="shared" si="388"/>
        <v>0</v>
      </c>
      <c r="AK313" s="147">
        <f t="shared" si="388"/>
        <v>0</v>
      </c>
      <c r="AL313" s="291">
        <f t="shared" si="388"/>
        <v>0</v>
      </c>
      <c r="AM313" s="290">
        <f t="shared" si="388"/>
        <v>0</v>
      </c>
      <c r="AN313" s="147">
        <f t="shared" si="388"/>
        <v>0</v>
      </c>
      <c r="AO313" s="147">
        <f t="shared" si="388"/>
        <v>0</v>
      </c>
      <c r="AP313" s="291">
        <f t="shared" si="388"/>
        <v>0</v>
      </c>
      <c r="AQ313" s="290">
        <f t="shared" si="388"/>
        <v>0</v>
      </c>
      <c r="AR313" s="147">
        <f t="shared" si="388"/>
        <v>0</v>
      </c>
      <c r="AS313" s="147">
        <f t="shared" si="388"/>
        <v>0</v>
      </c>
      <c r="AT313" s="291">
        <f t="shared" si="388"/>
        <v>0</v>
      </c>
      <c r="AU313" s="290">
        <f t="shared" si="388"/>
        <v>0</v>
      </c>
      <c r="AV313" s="147">
        <f t="shared" si="388"/>
        <v>0</v>
      </c>
      <c r="AW313" s="147">
        <f t="shared" si="388"/>
        <v>0</v>
      </c>
      <c r="AX313" s="307">
        <f t="shared" si="388"/>
        <v>0</v>
      </c>
      <c r="AY313" s="410">
        <f t="shared" si="388"/>
        <v>0</v>
      </c>
      <c r="AZ313" s="411">
        <f t="shared" si="388"/>
        <v>0</v>
      </c>
      <c r="BA313" s="411">
        <f t="shared" si="388"/>
        <v>0</v>
      </c>
      <c r="BB313" s="412">
        <f t="shared" si="388"/>
        <v>0</v>
      </c>
      <c r="BC313" s="170"/>
      <c r="BD313" s="170"/>
      <c r="BE313" s="170"/>
      <c r="BF313" s="170"/>
    </row>
    <row r="314" spans="1:58" ht="14.1" customHeight="1" outlineLevel="1">
      <c r="B314" s="370" t="s">
        <v>145</v>
      </c>
      <c r="C314" s="292">
        <f t="shared" ref="C314:AH314" si="389">IFERROR(C43/C179,0)</f>
        <v>0</v>
      </c>
      <c r="D314" s="148">
        <f t="shared" si="389"/>
        <v>0</v>
      </c>
      <c r="E314" s="148">
        <f t="shared" si="389"/>
        <v>0</v>
      </c>
      <c r="F314" s="293">
        <f t="shared" si="389"/>
        <v>0</v>
      </c>
      <c r="G314" s="292">
        <f t="shared" si="389"/>
        <v>0</v>
      </c>
      <c r="H314" s="148">
        <f t="shared" si="389"/>
        <v>0</v>
      </c>
      <c r="I314" s="148">
        <f t="shared" si="389"/>
        <v>0</v>
      </c>
      <c r="J314" s="293">
        <f t="shared" si="389"/>
        <v>0</v>
      </c>
      <c r="K314" s="292">
        <f t="shared" si="389"/>
        <v>0</v>
      </c>
      <c r="L314" s="148">
        <f t="shared" si="389"/>
        <v>0</v>
      </c>
      <c r="M314" s="148">
        <f t="shared" si="389"/>
        <v>0</v>
      </c>
      <c r="N314" s="293">
        <f t="shared" si="389"/>
        <v>0</v>
      </c>
      <c r="O314" s="292">
        <f t="shared" si="389"/>
        <v>0</v>
      </c>
      <c r="P314" s="148">
        <f t="shared" si="389"/>
        <v>0</v>
      </c>
      <c r="Q314" s="148">
        <f t="shared" si="389"/>
        <v>0</v>
      </c>
      <c r="R314" s="293">
        <f t="shared" si="389"/>
        <v>0</v>
      </c>
      <c r="S314" s="292">
        <f t="shared" si="389"/>
        <v>0</v>
      </c>
      <c r="T314" s="148">
        <f t="shared" si="389"/>
        <v>0</v>
      </c>
      <c r="U314" s="148">
        <f t="shared" si="389"/>
        <v>0</v>
      </c>
      <c r="V314" s="293">
        <f t="shared" si="389"/>
        <v>0</v>
      </c>
      <c r="W314" s="292">
        <f t="shared" si="389"/>
        <v>0</v>
      </c>
      <c r="X314" s="148">
        <f t="shared" si="389"/>
        <v>0</v>
      </c>
      <c r="Y314" s="148">
        <f t="shared" si="389"/>
        <v>0</v>
      </c>
      <c r="Z314" s="293">
        <f t="shared" si="389"/>
        <v>0</v>
      </c>
      <c r="AA314" s="292">
        <f t="shared" si="389"/>
        <v>0</v>
      </c>
      <c r="AB314" s="148">
        <f t="shared" si="389"/>
        <v>0</v>
      </c>
      <c r="AC314" s="148">
        <f t="shared" si="389"/>
        <v>0</v>
      </c>
      <c r="AD314" s="293">
        <f t="shared" si="389"/>
        <v>0</v>
      </c>
      <c r="AE314" s="292">
        <f t="shared" si="389"/>
        <v>0</v>
      </c>
      <c r="AF314" s="148">
        <f t="shared" si="389"/>
        <v>0</v>
      </c>
      <c r="AG314" s="148">
        <f t="shared" si="389"/>
        <v>0</v>
      </c>
      <c r="AH314" s="293">
        <f t="shared" si="389"/>
        <v>0</v>
      </c>
      <c r="AI314" s="292">
        <f t="shared" ref="AI314:BB314" si="390">IFERROR(AI43/AI179,0)</f>
        <v>0</v>
      </c>
      <c r="AJ314" s="148">
        <f t="shared" si="390"/>
        <v>0</v>
      </c>
      <c r="AK314" s="148">
        <f t="shared" si="390"/>
        <v>0</v>
      </c>
      <c r="AL314" s="293">
        <f t="shared" si="390"/>
        <v>0</v>
      </c>
      <c r="AM314" s="292">
        <f t="shared" si="390"/>
        <v>0</v>
      </c>
      <c r="AN314" s="148">
        <f t="shared" si="390"/>
        <v>0</v>
      </c>
      <c r="AO314" s="148">
        <f t="shared" si="390"/>
        <v>0</v>
      </c>
      <c r="AP314" s="293">
        <f t="shared" si="390"/>
        <v>0</v>
      </c>
      <c r="AQ314" s="292">
        <f t="shared" si="390"/>
        <v>0</v>
      </c>
      <c r="AR314" s="148">
        <f t="shared" si="390"/>
        <v>0</v>
      </c>
      <c r="AS314" s="148">
        <f t="shared" si="390"/>
        <v>0</v>
      </c>
      <c r="AT314" s="293">
        <f t="shared" si="390"/>
        <v>0</v>
      </c>
      <c r="AU314" s="292">
        <f t="shared" si="390"/>
        <v>0</v>
      </c>
      <c r="AV314" s="148">
        <f t="shared" si="390"/>
        <v>0</v>
      </c>
      <c r="AW314" s="148">
        <f t="shared" si="390"/>
        <v>0</v>
      </c>
      <c r="AX314" s="308">
        <f t="shared" si="390"/>
        <v>0</v>
      </c>
      <c r="AY314" s="413">
        <f t="shared" si="390"/>
        <v>0</v>
      </c>
      <c r="AZ314" s="414">
        <f t="shared" si="390"/>
        <v>0</v>
      </c>
      <c r="BA314" s="414">
        <f t="shared" si="390"/>
        <v>0</v>
      </c>
      <c r="BB314" s="415">
        <f t="shared" si="390"/>
        <v>0</v>
      </c>
      <c r="BC314" s="119"/>
      <c r="BD314" s="119"/>
      <c r="BE314" s="119"/>
      <c r="BF314" s="119"/>
    </row>
    <row r="315" spans="1:58" ht="14.1" customHeight="1" outlineLevel="1">
      <c r="B315" s="370" t="s">
        <v>154</v>
      </c>
      <c r="C315" s="292">
        <f t="shared" ref="C315:AH315" si="391">IFERROR(C44/C180,0)</f>
        <v>0</v>
      </c>
      <c r="D315" s="148">
        <f t="shared" si="391"/>
        <v>0</v>
      </c>
      <c r="E315" s="148">
        <f t="shared" si="391"/>
        <v>0</v>
      </c>
      <c r="F315" s="293">
        <f t="shared" si="391"/>
        <v>0</v>
      </c>
      <c r="G315" s="292">
        <f t="shared" si="391"/>
        <v>0</v>
      </c>
      <c r="H315" s="148">
        <f t="shared" si="391"/>
        <v>0</v>
      </c>
      <c r="I315" s="148">
        <f t="shared" si="391"/>
        <v>0</v>
      </c>
      <c r="J315" s="293">
        <f t="shared" si="391"/>
        <v>0</v>
      </c>
      <c r="K315" s="292">
        <f t="shared" si="391"/>
        <v>0</v>
      </c>
      <c r="L315" s="148">
        <f t="shared" si="391"/>
        <v>0</v>
      </c>
      <c r="M315" s="148">
        <f t="shared" si="391"/>
        <v>0</v>
      </c>
      <c r="N315" s="293">
        <f t="shared" si="391"/>
        <v>0</v>
      </c>
      <c r="O315" s="292">
        <f t="shared" si="391"/>
        <v>0</v>
      </c>
      <c r="P315" s="148">
        <f t="shared" si="391"/>
        <v>0</v>
      </c>
      <c r="Q315" s="148">
        <f t="shared" si="391"/>
        <v>0</v>
      </c>
      <c r="R315" s="293">
        <f t="shared" si="391"/>
        <v>0</v>
      </c>
      <c r="S315" s="292">
        <f t="shared" si="391"/>
        <v>0</v>
      </c>
      <c r="T315" s="148">
        <f t="shared" si="391"/>
        <v>0</v>
      </c>
      <c r="U315" s="148">
        <f t="shared" si="391"/>
        <v>0</v>
      </c>
      <c r="V315" s="293">
        <f t="shared" si="391"/>
        <v>0</v>
      </c>
      <c r="W315" s="292">
        <f t="shared" si="391"/>
        <v>0</v>
      </c>
      <c r="X315" s="148">
        <f t="shared" si="391"/>
        <v>0</v>
      </c>
      <c r="Y315" s="148">
        <f t="shared" si="391"/>
        <v>0</v>
      </c>
      <c r="Z315" s="293">
        <f t="shared" si="391"/>
        <v>0</v>
      </c>
      <c r="AA315" s="292">
        <f t="shared" si="391"/>
        <v>0</v>
      </c>
      <c r="AB315" s="148">
        <f t="shared" si="391"/>
        <v>0</v>
      </c>
      <c r="AC315" s="148">
        <f t="shared" si="391"/>
        <v>0</v>
      </c>
      <c r="AD315" s="293">
        <f t="shared" si="391"/>
        <v>0</v>
      </c>
      <c r="AE315" s="292">
        <f t="shared" si="391"/>
        <v>0</v>
      </c>
      <c r="AF315" s="148">
        <f t="shared" si="391"/>
        <v>0</v>
      </c>
      <c r="AG315" s="148">
        <f t="shared" si="391"/>
        <v>0</v>
      </c>
      <c r="AH315" s="293">
        <f t="shared" si="391"/>
        <v>0</v>
      </c>
      <c r="AI315" s="292">
        <f t="shared" ref="AI315:BB315" si="392">IFERROR(AI44/AI180,0)</f>
        <v>0</v>
      </c>
      <c r="AJ315" s="148">
        <f t="shared" si="392"/>
        <v>0</v>
      </c>
      <c r="AK315" s="148">
        <f t="shared" si="392"/>
        <v>0</v>
      </c>
      <c r="AL315" s="293">
        <f t="shared" si="392"/>
        <v>0</v>
      </c>
      <c r="AM315" s="292">
        <f t="shared" si="392"/>
        <v>0</v>
      </c>
      <c r="AN315" s="148">
        <f t="shared" si="392"/>
        <v>0</v>
      </c>
      <c r="AO315" s="148">
        <f t="shared" si="392"/>
        <v>0</v>
      </c>
      <c r="AP315" s="293">
        <f t="shared" si="392"/>
        <v>0</v>
      </c>
      <c r="AQ315" s="292">
        <f t="shared" si="392"/>
        <v>0</v>
      </c>
      <c r="AR315" s="148">
        <f t="shared" si="392"/>
        <v>0</v>
      </c>
      <c r="AS315" s="148">
        <f t="shared" si="392"/>
        <v>0</v>
      </c>
      <c r="AT315" s="293">
        <f t="shared" si="392"/>
        <v>0</v>
      </c>
      <c r="AU315" s="292">
        <f t="shared" si="392"/>
        <v>0</v>
      </c>
      <c r="AV315" s="148">
        <f t="shared" si="392"/>
        <v>0</v>
      </c>
      <c r="AW315" s="148">
        <f t="shared" si="392"/>
        <v>0</v>
      </c>
      <c r="AX315" s="308">
        <f t="shared" si="392"/>
        <v>0</v>
      </c>
      <c r="AY315" s="413">
        <f t="shared" si="392"/>
        <v>0</v>
      </c>
      <c r="AZ315" s="414">
        <f t="shared" si="392"/>
        <v>0</v>
      </c>
      <c r="BA315" s="414">
        <f t="shared" si="392"/>
        <v>0</v>
      </c>
      <c r="BB315" s="415">
        <f t="shared" si="392"/>
        <v>0</v>
      </c>
    </row>
    <row r="316" spans="1:58" ht="14.1" customHeight="1" outlineLevel="1">
      <c r="B316" s="370" t="s">
        <v>131</v>
      </c>
      <c r="C316" s="292">
        <f t="shared" ref="C316:AH316" si="393">IFERROR(C45/C181,0)</f>
        <v>0</v>
      </c>
      <c r="D316" s="148">
        <f t="shared" si="393"/>
        <v>0</v>
      </c>
      <c r="E316" s="148">
        <f t="shared" si="393"/>
        <v>0</v>
      </c>
      <c r="F316" s="293">
        <f t="shared" si="393"/>
        <v>0</v>
      </c>
      <c r="G316" s="292">
        <f t="shared" si="393"/>
        <v>0</v>
      </c>
      <c r="H316" s="148">
        <f t="shared" si="393"/>
        <v>0</v>
      </c>
      <c r="I316" s="148">
        <f t="shared" si="393"/>
        <v>0</v>
      </c>
      <c r="J316" s="293">
        <f t="shared" si="393"/>
        <v>0</v>
      </c>
      <c r="K316" s="292">
        <f t="shared" si="393"/>
        <v>0</v>
      </c>
      <c r="L316" s="148">
        <f t="shared" si="393"/>
        <v>0</v>
      </c>
      <c r="M316" s="148">
        <f t="shared" si="393"/>
        <v>0</v>
      </c>
      <c r="N316" s="293">
        <f t="shared" si="393"/>
        <v>0</v>
      </c>
      <c r="O316" s="292">
        <f t="shared" si="393"/>
        <v>0</v>
      </c>
      <c r="P316" s="148">
        <f t="shared" si="393"/>
        <v>0</v>
      </c>
      <c r="Q316" s="148">
        <f t="shared" si="393"/>
        <v>0</v>
      </c>
      <c r="R316" s="293">
        <f t="shared" si="393"/>
        <v>0</v>
      </c>
      <c r="S316" s="292">
        <f t="shared" si="393"/>
        <v>0</v>
      </c>
      <c r="T316" s="148">
        <f t="shared" si="393"/>
        <v>0</v>
      </c>
      <c r="U316" s="148">
        <f t="shared" si="393"/>
        <v>0</v>
      </c>
      <c r="V316" s="293">
        <f t="shared" si="393"/>
        <v>0</v>
      </c>
      <c r="W316" s="292">
        <f t="shared" si="393"/>
        <v>0</v>
      </c>
      <c r="X316" s="148">
        <f t="shared" si="393"/>
        <v>0</v>
      </c>
      <c r="Y316" s="148">
        <f t="shared" si="393"/>
        <v>0</v>
      </c>
      <c r="Z316" s="293">
        <f t="shared" si="393"/>
        <v>0</v>
      </c>
      <c r="AA316" s="292">
        <f t="shared" si="393"/>
        <v>0</v>
      </c>
      <c r="AB316" s="148">
        <f t="shared" si="393"/>
        <v>0</v>
      </c>
      <c r="AC316" s="148">
        <f t="shared" si="393"/>
        <v>0</v>
      </c>
      <c r="AD316" s="293">
        <f t="shared" si="393"/>
        <v>0</v>
      </c>
      <c r="AE316" s="292">
        <f t="shared" si="393"/>
        <v>0</v>
      </c>
      <c r="AF316" s="148">
        <f t="shared" si="393"/>
        <v>0</v>
      </c>
      <c r="AG316" s="148">
        <f t="shared" si="393"/>
        <v>0</v>
      </c>
      <c r="AH316" s="293">
        <f t="shared" si="393"/>
        <v>0</v>
      </c>
      <c r="AI316" s="292">
        <f t="shared" ref="AI316:BB316" si="394">IFERROR(AI45/AI181,0)</f>
        <v>0</v>
      </c>
      <c r="AJ316" s="148">
        <f t="shared" si="394"/>
        <v>0</v>
      </c>
      <c r="AK316" s="148">
        <f t="shared" si="394"/>
        <v>0</v>
      </c>
      <c r="AL316" s="293">
        <f t="shared" si="394"/>
        <v>0</v>
      </c>
      <c r="AM316" s="292">
        <f t="shared" si="394"/>
        <v>0</v>
      </c>
      <c r="AN316" s="148">
        <f t="shared" si="394"/>
        <v>0</v>
      </c>
      <c r="AO316" s="148">
        <f t="shared" si="394"/>
        <v>0</v>
      </c>
      <c r="AP316" s="293">
        <f t="shared" si="394"/>
        <v>0</v>
      </c>
      <c r="AQ316" s="292">
        <f t="shared" si="394"/>
        <v>0</v>
      </c>
      <c r="AR316" s="148">
        <f t="shared" si="394"/>
        <v>0</v>
      </c>
      <c r="AS316" s="148">
        <f t="shared" si="394"/>
        <v>0</v>
      </c>
      <c r="AT316" s="293">
        <f t="shared" si="394"/>
        <v>0</v>
      </c>
      <c r="AU316" s="292">
        <f t="shared" si="394"/>
        <v>0</v>
      </c>
      <c r="AV316" s="148">
        <f t="shared" si="394"/>
        <v>0</v>
      </c>
      <c r="AW316" s="148">
        <f t="shared" si="394"/>
        <v>0</v>
      </c>
      <c r="AX316" s="308">
        <f t="shared" si="394"/>
        <v>0</v>
      </c>
      <c r="AY316" s="413">
        <f t="shared" si="394"/>
        <v>0</v>
      </c>
      <c r="AZ316" s="414">
        <f t="shared" si="394"/>
        <v>0</v>
      </c>
      <c r="BA316" s="414">
        <f t="shared" si="394"/>
        <v>0</v>
      </c>
      <c r="BB316" s="415">
        <f t="shared" si="394"/>
        <v>0</v>
      </c>
    </row>
    <row r="317" spans="1:58" s="119" customFormat="1" ht="14.1" customHeight="1" outlineLevel="1">
      <c r="B317" s="369" t="s">
        <v>47</v>
      </c>
      <c r="C317" s="290">
        <f t="shared" ref="C317:AH317" si="395">IFERROR(C46/C182,0)</f>
        <v>0</v>
      </c>
      <c r="D317" s="147">
        <f t="shared" si="395"/>
        <v>0</v>
      </c>
      <c r="E317" s="147">
        <f t="shared" si="395"/>
        <v>0</v>
      </c>
      <c r="F317" s="291">
        <f t="shared" si="395"/>
        <v>0</v>
      </c>
      <c r="G317" s="290">
        <f t="shared" si="395"/>
        <v>0</v>
      </c>
      <c r="H317" s="147">
        <f t="shared" si="395"/>
        <v>0</v>
      </c>
      <c r="I317" s="147">
        <f t="shared" si="395"/>
        <v>0</v>
      </c>
      <c r="J317" s="291">
        <f t="shared" si="395"/>
        <v>0</v>
      </c>
      <c r="K317" s="290">
        <f t="shared" si="395"/>
        <v>0</v>
      </c>
      <c r="L317" s="147">
        <f t="shared" si="395"/>
        <v>0</v>
      </c>
      <c r="M317" s="147">
        <f t="shared" si="395"/>
        <v>0</v>
      </c>
      <c r="N317" s="291">
        <f t="shared" si="395"/>
        <v>0</v>
      </c>
      <c r="O317" s="290">
        <f t="shared" si="395"/>
        <v>0</v>
      </c>
      <c r="P317" s="147">
        <f t="shared" si="395"/>
        <v>0</v>
      </c>
      <c r="Q317" s="147">
        <f t="shared" si="395"/>
        <v>0</v>
      </c>
      <c r="R317" s="291">
        <f t="shared" si="395"/>
        <v>0</v>
      </c>
      <c r="S317" s="290">
        <f t="shared" si="395"/>
        <v>0</v>
      </c>
      <c r="T317" s="147">
        <f t="shared" si="395"/>
        <v>0</v>
      </c>
      <c r="U317" s="147">
        <f t="shared" si="395"/>
        <v>0</v>
      </c>
      <c r="V317" s="291">
        <f t="shared" si="395"/>
        <v>0</v>
      </c>
      <c r="W317" s="290">
        <f t="shared" si="395"/>
        <v>0</v>
      </c>
      <c r="X317" s="147">
        <f t="shared" si="395"/>
        <v>0</v>
      </c>
      <c r="Y317" s="147">
        <f t="shared" si="395"/>
        <v>0</v>
      </c>
      <c r="Z317" s="291">
        <f t="shared" si="395"/>
        <v>0</v>
      </c>
      <c r="AA317" s="290">
        <f t="shared" si="395"/>
        <v>0</v>
      </c>
      <c r="AB317" s="147">
        <f t="shared" si="395"/>
        <v>0</v>
      </c>
      <c r="AC317" s="147">
        <f t="shared" si="395"/>
        <v>0</v>
      </c>
      <c r="AD317" s="291">
        <f t="shared" si="395"/>
        <v>0</v>
      </c>
      <c r="AE317" s="290">
        <f t="shared" si="395"/>
        <v>0</v>
      </c>
      <c r="AF317" s="147">
        <f t="shared" si="395"/>
        <v>0</v>
      </c>
      <c r="AG317" s="147">
        <f t="shared" si="395"/>
        <v>0</v>
      </c>
      <c r="AH317" s="291">
        <f t="shared" si="395"/>
        <v>0</v>
      </c>
      <c r="AI317" s="290">
        <f t="shared" ref="AI317:BB317" si="396">IFERROR(AI46/AI182,0)</f>
        <v>0</v>
      </c>
      <c r="AJ317" s="147">
        <f t="shared" si="396"/>
        <v>0</v>
      </c>
      <c r="AK317" s="147">
        <f t="shared" si="396"/>
        <v>0</v>
      </c>
      <c r="AL317" s="291">
        <f t="shared" si="396"/>
        <v>0</v>
      </c>
      <c r="AM317" s="290">
        <f t="shared" si="396"/>
        <v>0</v>
      </c>
      <c r="AN317" s="147">
        <f t="shared" si="396"/>
        <v>0</v>
      </c>
      <c r="AO317" s="147">
        <f t="shared" si="396"/>
        <v>0</v>
      </c>
      <c r="AP317" s="291">
        <f t="shared" si="396"/>
        <v>0</v>
      </c>
      <c r="AQ317" s="290">
        <f t="shared" si="396"/>
        <v>0</v>
      </c>
      <c r="AR317" s="147">
        <f t="shared" si="396"/>
        <v>0</v>
      </c>
      <c r="AS317" s="147">
        <f t="shared" si="396"/>
        <v>0</v>
      </c>
      <c r="AT317" s="291">
        <f t="shared" si="396"/>
        <v>0</v>
      </c>
      <c r="AU317" s="290">
        <f t="shared" si="396"/>
        <v>0</v>
      </c>
      <c r="AV317" s="147">
        <f t="shared" si="396"/>
        <v>0</v>
      </c>
      <c r="AW317" s="147">
        <f t="shared" si="396"/>
        <v>0</v>
      </c>
      <c r="AX317" s="307">
        <f t="shared" si="396"/>
        <v>0</v>
      </c>
      <c r="AY317" s="410">
        <f t="shared" si="396"/>
        <v>0</v>
      </c>
      <c r="AZ317" s="411">
        <f t="shared" si="396"/>
        <v>0</v>
      </c>
      <c r="BA317" s="411">
        <f t="shared" si="396"/>
        <v>0</v>
      </c>
      <c r="BB317" s="412">
        <f t="shared" si="396"/>
        <v>0</v>
      </c>
      <c r="BC317" s="66"/>
      <c r="BD317" s="66"/>
      <c r="BE317" s="66"/>
      <c r="BF317" s="66"/>
    </row>
    <row r="318" spans="1:58" ht="14.1" customHeight="1" outlineLevel="1">
      <c r="B318" s="370" t="s">
        <v>252</v>
      </c>
      <c r="C318" s="292">
        <f t="shared" ref="C318:AH318" si="397">IFERROR(C47/C183,0)</f>
        <v>0</v>
      </c>
      <c r="D318" s="148">
        <f t="shared" si="397"/>
        <v>0</v>
      </c>
      <c r="E318" s="148">
        <f t="shared" si="397"/>
        <v>0</v>
      </c>
      <c r="F318" s="293">
        <f t="shared" si="397"/>
        <v>0</v>
      </c>
      <c r="G318" s="292">
        <f t="shared" si="397"/>
        <v>0</v>
      </c>
      <c r="H318" s="148">
        <f t="shared" si="397"/>
        <v>0</v>
      </c>
      <c r="I318" s="148">
        <f t="shared" si="397"/>
        <v>0</v>
      </c>
      <c r="J318" s="293">
        <f t="shared" si="397"/>
        <v>0</v>
      </c>
      <c r="K318" s="292">
        <f t="shared" si="397"/>
        <v>0</v>
      </c>
      <c r="L318" s="148">
        <f t="shared" si="397"/>
        <v>0</v>
      </c>
      <c r="M318" s="148">
        <f t="shared" si="397"/>
        <v>0</v>
      </c>
      <c r="N318" s="293">
        <f t="shared" si="397"/>
        <v>0</v>
      </c>
      <c r="O318" s="292">
        <f t="shared" si="397"/>
        <v>0</v>
      </c>
      <c r="P318" s="148">
        <f t="shared" si="397"/>
        <v>0</v>
      </c>
      <c r="Q318" s="148">
        <f t="shared" si="397"/>
        <v>0</v>
      </c>
      <c r="R318" s="293">
        <f t="shared" si="397"/>
        <v>0</v>
      </c>
      <c r="S318" s="292">
        <f t="shared" si="397"/>
        <v>0</v>
      </c>
      <c r="T318" s="148">
        <f t="shared" si="397"/>
        <v>0</v>
      </c>
      <c r="U318" s="148">
        <f t="shared" si="397"/>
        <v>0</v>
      </c>
      <c r="V318" s="293">
        <f t="shared" si="397"/>
        <v>0</v>
      </c>
      <c r="W318" s="292">
        <f t="shared" si="397"/>
        <v>0</v>
      </c>
      <c r="X318" s="148">
        <f t="shared" si="397"/>
        <v>0</v>
      </c>
      <c r="Y318" s="148">
        <f t="shared" si="397"/>
        <v>0</v>
      </c>
      <c r="Z318" s="293">
        <f t="shared" si="397"/>
        <v>0</v>
      </c>
      <c r="AA318" s="292">
        <f t="shared" si="397"/>
        <v>0</v>
      </c>
      <c r="AB318" s="148">
        <f t="shared" si="397"/>
        <v>0</v>
      </c>
      <c r="AC318" s="148">
        <f t="shared" si="397"/>
        <v>0</v>
      </c>
      <c r="AD318" s="293">
        <f t="shared" si="397"/>
        <v>0</v>
      </c>
      <c r="AE318" s="292">
        <f t="shared" si="397"/>
        <v>0</v>
      </c>
      <c r="AF318" s="148">
        <f t="shared" si="397"/>
        <v>0</v>
      </c>
      <c r="AG318" s="148">
        <f t="shared" si="397"/>
        <v>0</v>
      </c>
      <c r="AH318" s="293">
        <f t="shared" si="397"/>
        <v>0</v>
      </c>
      <c r="AI318" s="292">
        <f t="shared" ref="AI318:BB318" si="398">IFERROR(AI47/AI183,0)</f>
        <v>0</v>
      </c>
      <c r="AJ318" s="148">
        <f t="shared" si="398"/>
        <v>0</v>
      </c>
      <c r="AK318" s="148">
        <f t="shared" si="398"/>
        <v>0</v>
      </c>
      <c r="AL318" s="293">
        <f t="shared" si="398"/>
        <v>0</v>
      </c>
      <c r="AM318" s="292">
        <f t="shared" si="398"/>
        <v>0</v>
      </c>
      <c r="AN318" s="148">
        <f t="shared" si="398"/>
        <v>0</v>
      </c>
      <c r="AO318" s="148">
        <f t="shared" si="398"/>
        <v>0</v>
      </c>
      <c r="AP318" s="293">
        <f t="shared" si="398"/>
        <v>0</v>
      </c>
      <c r="AQ318" s="292">
        <f t="shared" si="398"/>
        <v>0</v>
      </c>
      <c r="AR318" s="148">
        <f t="shared" si="398"/>
        <v>0</v>
      </c>
      <c r="AS318" s="148">
        <f t="shared" si="398"/>
        <v>0</v>
      </c>
      <c r="AT318" s="293">
        <f t="shared" si="398"/>
        <v>0</v>
      </c>
      <c r="AU318" s="292">
        <f t="shared" si="398"/>
        <v>0</v>
      </c>
      <c r="AV318" s="148">
        <f t="shared" si="398"/>
        <v>0</v>
      </c>
      <c r="AW318" s="148">
        <f t="shared" si="398"/>
        <v>0</v>
      </c>
      <c r="AX318" s="308">
        <f t="shared" si="398"/>
        <v>0</v>
      </c>
      <c r="AY318" s="413">
        <f t="shared" si="398"/>
        <v>0</v>
      </c>
      <c r="AZ318" s="414">
        <f t="shared" si="398"/>
        <v>0</v>
      </c>
      <c r="BA318" s="414">
        <f t="shared" si="398"/>
        <v>0</v>
      </c>
      <c r="BB318" s="415">
        <f t="shared" si="398"/>
        <v>0</v>
      </c>
      <c r="BC318" s="119"/>
      <c r="BD318" s="119"/>
      <c r="BE318" s="119"/>
      <c r="BF318" s="119"/>
    </row>
    <row r="319" spans="1:58" ht="14.1" customHeight="1" outlineLevel="1">
      <c r="B319" s="370" t="s">
        <v>253</v>
      </c>
      <c r="C319" s="292">
        <f t="shared" ref="C319:AH319" si="399">IFERROR(C48/C184,0)</f>
        <v>0</v>
      </c>
      <c r="D319" s="148">
        <f t="shared" si="399"/>
        <v>0</v>
      </c>
      <c r="E319" s="148">
        <f t="shared" si="399"/>
        <v>0</v>
      </c>
      <c r="F319" s="293">
        <f t="shared" si="399"/>
        <v>0</v>
      </c>
      <c r="G319" s="292">
        <f t="shared" si="399"/>
        <v>0</v>
      </c>
      <c r="H319" s="148">
        <f t="shared" si="399"/>
        <v>0</v>
      </c>
      <c r="I319" s="148">
        <f t="shared" si="399"/>
        <v>0</v>
      </c>
      <c r="J319" s="293">
        <f t="shared" si="399"/>
        <v>0</v>
      </c>
      <c r="K319" s="292">
        <f t="shared" si="399"/>
        <v>0</v>
      </c>
      <c r="L319" s="148">
        <f t="shared" si="399"/>
        <v>0</v>
      </c>
      <c r="M319" s="148">
        <f t="shared" si="399"/>
        <v>0</v>
      </c>
      <c r="N319" s="293">
        <f t="shared" si="399"/>
        <v>0</v>
      </c>
      <c r="O319" s="292">
        <f t="shared" si="399"/>
        <v>0</v>
      </c>
      <c r="P319" s="148">
        <f t="shared" si="399"/>
        <v>0</v>
      </c>
      <c r="Q319" s="148">
        <f t="shared" si="399"/>
        <v>0</v>
      </c>
      <c r="R319" s="293">
        <f t="shared" si="399"/>
        <v>0</v>
      </c>
      <c r="S319" s="292">
        <f t="shared" si="399"/>
        <v>0</v>
      </c>
      <c r="T319" s="148">
        <f t="shared" si="399"/>
        <v>0</v>
      </c>
      <c r="U319" s="148">
        <f t="shared" si="399"/>
        <v>0</v>
      </c>
      <c r="V319" s="293">
        <f t="shared" si="399"/>
        <v>0</v>
      </c>
      <c r="W319" s="292">
        <f t="shared" si="399"/>
        <v>0</v>
      </c>
      <c r="X319" s="148">
        <f t="shared" si="399"/>
        <v>0</v>
      </c>
      <c r="Y319" s="148">
        <f t="shared" si="399"/>
        <v>0</v>
      </c>
      <c r="Z319" s="293">
        <f t="shared" si="399"/>
        <v>0</v>
      </c>
      <c r="AA319" s="292">
        <f t="shared" si="399"/>
        <v>0</v>
      </c>
      <c r="AB319" s="148">
        <f t="shared" si="399"/>
        <v>0</v>
      </c>
      <c r="AC319" s="148">
        <f t="shared" si="399"/>
        <v>0</v>
      </c>
      <c r="AD319" s="293">
        <f t="shared" si="399"/>
        <v>0</v>
      </c>
      <c r="AE319" s="292">
        <f t="shared" si="399"/>
        <v>0</v>
      </c>
      <c r="AF319" s="148">
        <f t="shared" si="399"/>
        <v>0</v>
      </c>
      <c r="AG319" s="148">
        <f t="shared" si="399"/>
        <v>0</v>
      </c>
      <c r="AH319" s="293">
        <f t="shared" si="399"/>
        <v>0</v>
      </c>
      <c r="AI319" s="292">
        <f t="shared" ref="AI319:BB319" si="400">IFERROR(AI48/AI184,0)</f>
        <v>0</v>
      </c>
      <c r="AJ319" s="148">
        <f t="shared" si="400"/>
        <v>0</v>
      </c>
      <c r="AK319" s="148">
        <f t="shared" si="400"/>
        <v>0</v>
      </c>
      <c r="AL319" s="293">
        <f t="shared" si="400"/>
        <v>0</v>
      </c>
      <c r="AM319" s="292">
        <f t="shared" si="400"/>
        <v>0</v>
      </c>
      <c r="AN319" s="148">
        <f t="shared" si="400"/>
        <v>0</v>
      </c>
      <c r="AO319" s="148">
        <f t="shared" si="400"/>
        <v>0</v>
      </c>
      <c r="AP319" s="293">
        <f t="shared" si="400"/>
        <v>0</v>
      </c>
      <c r="AQ319" s="292">
        <f t="shared" si="400"/>
        <v>0</v>
      </c>
      <c r="AR319" s="148">
        <f t="shared" si="400"/>
        <v>0</v>
      </c>
      <c r="AS319" s="148">
        <f t="shared" si="400"/>
        <v>0</v>
      </c>
      <c r="AT319" s="293">
        <f t="shared" si="400"/>
        <v>0</v>
      </c>
      <c r="AU319" s="292">
        <f t="shared" si="400"/>
        <v>0</v>
      </c>
      <c r="AV319" s="148">
        <f t="shared" si="400"/>
        <v>0</v>
      </c>
      <c r="AW319" s="148">
        <f t="shared" si="400"/>
        <v>0</v>
      </c>
      <c r="AX319" s="308">
        <f t="shared" si="400"/>
        <v>0</v>
      </c>
      <c r="AY319" s="413">
        <f t="shared" si="400"/>
        <v>0</v>
      </c>
      <c r="AZ319" s="414">
        <f t="shared" si="400"/>
        <v>0</v>
      </c>
      <c r="BA319" s="414">
        <f t="shared" si="400"/>
        <v>0</v>
      </c>
      <c r="BB319" s="415">
        <f t="shared" si="400"/>
        <v>0</v>
      </c>
    </row>
    <row r="320" spans="1:58" ht="14.1" customHeight="1" outlineLevel="1">
      <c r="B320" s="370" t="s">
        <v>129</v>
      </c>
      <c r="C320" s="292">
        <f t="shared" ref="C320:AH320" si="401">IFERROR(C49/C185,0)</f>
        <v>0</v>
      </c>
      <c r="D320" s="148">
        <f t="shared" si="401"/>
        <v>0</v>
      </c>
      <c r="E320" s="148">
        <f t="shared" si="401"/>
        <v>0</v>
      </c>
      <c r="F320" s="293">
        <f t="shared" si="401"/>
        <v>0</v>
      </c>
      <c r="G320" s="292">
        <f t="shared" si="401"/>
        <v>0</v>
      </c>
      <c r="H320" s="148">
        <f t="shared" si="401"/>
        <v>0</v>
      </c>
      <c r="I320" s="148">
        <f t="shared" si="401"/>
        <v>0</v>
      </c>
      <c r="J320" s="293">
        <f t="shared" si="401"/>
        <v>0</v>
      </c>
      <c r="K320" s="292">
        <f t="shared" si="401"/>
        <v>0</v>
      </c>
      <c r="L320" s="148">
        <f t="shared" si="401"/>
        <v>0</v>
      </c>
      <c r="M320" s="148">
        <f t="shared" si="401"/>
        <v>0</v>
      </c>
      <c r="N320" s="293">
        <f t="shared" si="401"/>
        <v>0</v>
      </c>
      <c r="O320" s="292">
        <f t="shared" si="401"/>
        <v>0</v>
      </c>
      <c r="P320" s="148">
        <f t="shared" si="401"/>
        <v>0</v>
      </c>
      <c r="Q320" s="148">
        <f t="shared" si="401"/>
        <v>0</v>
      </c>
      <c r="R320" s="293">
        <f t="shared" si="401"/>
        <v>0</v>
      </c>
      <c r="S320" s="292">
        <f t="shared" si="401"/>
        <v>0</v>
      </c>
      <c r="T320" s="148">
        <f t="shared" si="401"/>
        <v>0</v>
      </c>
      <c r="U320" s="148">
        <f t="shared" si="401"/>
        <v>0</v>
      </c>
      <c r="V320" s="293">
        <f t="shared" si="401"/>
        <v>0</v>
      </c>
      <c r="W320" s="292">
        <f t="shared" si="401"/>
        <v>0</v>
      </c>
      <c r="X320" s="148">
        <f t="shared" si="401"/>
        <v>0</v>
      </c>
      <c r="Y320" s="148">
        <f t="shared" si="401"/>
        <v>0</v>
      </c>
      <c r="Z320" s="293">
        <f t="shared" si="401"/>
        <v>0</v>
      </c>
      <c r="AA320" s="292">
        <f t="shared" si="401"/>
        <v>0</v>
      </c>
      <c r="AB320" s="148">
        <f t="shared" si="401"/>
        <v>0</v>
      </c>
      <c r="AC320" s="148">
        <f t="shared" si="401"/>
        <v>0</v>
      </c>
      <c r="AD320" s="293">
        <f t="shared" si="401"/>
        <v>0</v>
      </c>
      <c r="AE320" s="292">
        <f t="shared" si="401"/>
        <v>0</v>
      </c>
      <c r="AF320" s="148">
        <f t="shared" si="401"/>
        <v>0</v>
      </c>
      <c r="AG320" s="148">
        <f t="shared" si="401"/>
        <v>0</v>
      </c>
      <c r="AH320" s="293">
        <f t="shared" si="401"/>
        <v>0</v>
      </c>
      <c r="AI320" s="292">
        <f t="shared" ref="AI320:BB320" si="402">IFERROR(AI49/AI185,0)</f>
        <v>0</v>
      </c>
      <c r="AJ320" s="148">
        <f t="shared" si="402"/>
        <v>0</v>
      </c>
      <c r="AK320" s="148">
        <f t="shared" si="402"/>
        <v>0</v>
      </c>
      <c r="AL320" s="293">
        <f t="shared" si="402"/>
        <v>0</v>
      </c>
      <c r="AM320" s="292">
        <f t="shared" si="402"/>
        <v>0</v>
      </c>
      <c r="AN320" s="148">
        <f t="shared" si="402"/>
        <v>0</v>
      </c>
      <c r="AO320" s="148">
        <f t="shared" si="402"/>
        <v>0</v>
      </c>
      <c r="AP320" s="293">
        <f t="shared" si="402"/>
        <v>0</v>
      </c>
      <c r="AQ320" s="292">
        <f t="shared" si="402"/>
        <v>0</v>
      </c>
      <c r="AR320" s="148">
        <f t="shared" si="402"/>
        <v>0</v>
      </c>
      <c r="AS320" s="148">
        <f t="shared" si="402"/>
        <v>0</v>
      </c>
      <c r="AT320" s="293">
        <f t="shared" si="402"/>
        <v>0</v>
      </c>
      <c r="AU320" s="292">
        <f t="shared" si="402"/>
        <v>0</v>
      </c>
      <c r="AV320" s="148">
        <f t="shared" si="402"/>
        <v>0</v>
      </c>
      <c r="AW320" s="148">
        <f t="shared" si="402"/>
        <v>0</v>
      </c>
      <c r="AX320" s="308">
        <f t="shared" si="402"/>
        <v>0</v>
      </c>
      <c r="AY320" s="413">
        <f t="shared" si="402"/>
        <v>0</v>
      </c>
      <c r="AZ320" s="414">
        <f t="shared" si="402"/>
        <v>0</v>
      </c>
      <c r="BA320" s="414">
        <f t="shared" si="402"/>
        <v>0</v>
      </c>
      <c r="BB320" s="415">
        <f t="shared" si="402"/>
        <v>0</v>
      </c>
    </row>
    <row r="321" spans="2:58" s="119" customFormat="1" ht="14.1" customHeight="1" outlineLevel="1">
      <c r="B321" s="369" t="s">
        <v>48</v>
      </c>
      <c r="C321" s="290">
        <f t="shared" ref="C321:AH321" si="403">IFERROR(C50/C186,0)</f>
        <v>0</v>
      </c>
      <c r="D321" s="147">
        <f t="shared" si="403"/>
        <v>0</v>
      </c>
      <c r="E321" s="147">
        <f t="shared" si="403"/>
        <v>0</v>
      </c>
      <c r="F321" s="291">
        <f t="shared" si="403"/>
        <v>0</v>
      </c>
      <c r="G321" s="290">
        <f t="shared" si="403"/>
        <v>0</v>
      </c>
      <c r="H321" s="147">
        <f t="shared" si="403"/>
        <v>0</v>
      </c>
      <c r="I321" s="147">
        <f t="shared" si="403"/>
        <v>0</v>
      </c>
      <c r="J321" s="291">
        <f t="shared" si="403"/>
        <v>0</v>
      </c>
      <c r="K321" s="290">
        <f t="shared" si="403"/>
        <v>0</v>
      </c>
      <c r="L321" s="147">
        <f t="shared" si="403"/>
        <v>0</v>
      </c>
      <c r="M321" s="147">
        <f t="shared" si="403"/>
        <v>0</v>
      </c>
      <c r="N321" s="291">
        <f t="shared" si="403"/>
        <v>0</v>
      </c>
      <c r="O321" s="290">
        <f t="shared" si="403"/>
        <v>0</v>
      </c>
      <c r="P321" s="147">
        <f t="shared" si="403"/>
        <v>0</v>
      </c>
      <c r="Q321" s="147">
        <f t="shared" si="403"/>
        <v>0</v>
      </c>
      <c r="R321" s="291">
        <f t="shared" si="403"/>
        <v>0</v>
      </c>
      <c r="S321" s="290">
        <f t="shared" si="403"/>
        <v>0</v>
      </c>
      <c r="T321" s="147">
        <f t="shared" si="403"/>
        <v>0</v>
      </c>
      <c r="U321" s="147">
        <f t="shared" si="403"/>
        <v>0</v>
      </c>
      <c r="V321" s="291">
        <f t="shared" si="403"/>
        <v>0</v>
      </c>
      <c r="W321" s="290">
        <f t="shared" si="403"/>
        <v>0</v>
      </c>
      <c r="X321" s="147">
        <f t="shared" si="403"/>
        <v>0</v>
      </c>
      <c r="Y321" s="147">
        <f t="shared" si="403"/>
        <v>0</v>
      </c>
      <c r="Z321" s="291">
        <f t="shared" si="403"/>
        <v>0</v>
      </c>
      <c r="AA321" s="290">
        <f t="shared" si="403"/>
        <v>0</v>
      </c>
      <c r="AB321" s="147">
        <f t="shared" si="403"/>
        <v>0</v>
      </c>
      <c r="AC321" s="147">
        <f t="shared" si="403"/>
        <v>0</v>
      </c>
      <c r="AD321" s="291">
        <f t="shared" si="403"/>
        <v>0</v>
      </c>
      <c r="AE321" s="290">
        <f t="shared" si="403"/>
        <v>0</v>
      </c>
      <c r="AF321" s="147">
        <f t="shared" si="403"/>
        <v>0</v>
      </c>
      <c r="AG321" s="147">
        <f t="shared" si="403"/>
        <v>0</v>
      </c>
      <c r="AH321" s="291">
        <f t="shared" si="403"/>
        <v>0</v>
      </c>
      <c r="AI321" s="290">
        <f t="shared" ref="AI321:BB321" si="404">IFERROR(AI50/AI186,0)</f>
        <v>0</v>
      </c>
      <c r="AJ321" s="147">
        <f t="shared" si="404"/>
        <v>0</v>
      </c>
      <c r="AK321" s="147">
        <f t="shared" si="404"/>
        <v>0</v>
      </c>
      <c r="AL321" s="291">
        <f t="shared" si="404"/>
        <v>0</v>
      </c>
      <c r="AM321" s="290">
        <f t="shared" si="404"/>
        <v>0</v>
      </c>
      <c r="AN321" s="147">
        <f t="shared" si="404"/>
        <v>0</v>
      </c>
      <c r="AO321" s="147">
        <f t="shared" si="404"/>
        <v>0</v>
      </c>
      <c r="AP321" s="291">
        <f t="shared" si="404"/>
        <v>0</v>
      </c>
      <c r="AQ321" s="290">
        <f t="shared" si="404"/>
        <v>0</v>
      </c>
      <c r="AR321" s="147">
        <f t="shared" si="404"/>
        <v>0</v>
      </c>
      <c r="AS321" s="147">
        <f t="shared" si="404"/>
        <v>0</v>
      </c>
      <c r="AT321" s="291">
        <f t="shared" si="404"/>
        <v>0</v>
      </c>
      <c r="AU321" s="290">
        <f t="shared" si="404"/>
        <v>0</v>
      </c>
      <c r="AV321" s="147">
        <f t="shared" si="404"/>
        <v>0</v>
      </c>
      <c r="AW321" s="147">
        <f t="shared" si="404"/>
        <v>0</v>
      </c>
      <c r="AX321" s="307">
        <f t="shared" si="404"/>
        <v>0</v>
      </c>
      <c r="AY321" s="410">
        <f t="shared" si="404"/>
        <v>0</v>
      </c>
      <c r="AZ321" s="411">
        <f t="shared" si="404"/>
        <v>0</v>
      </c>
      <c r="BA321" s="411">
        <f t="shared" si="404"/>
        <v>0</v>
      </c>
      <c r="BB321" s="412">
        <f t="shared" si="404"/>
        <v>0</v>
      </c>
      <c r="BC321" s="66"/>
      <c r="BD321" s="66"/>
      <c r="BE321" s="66"/>
      <c r="BF321" s="66"/>
    </row>
    <row r="322" spans="2:58" ht="14.1" customHeight="1" outlineLevel="1">
      <c r="B322" s="370" t="s">
        <v>124</v>
      </c>
      <c r="C322" s="292">
        <f t="shared" ref="C322:AH322" si="405">IFERROR(C51/C187,0)</f>
        <v>0</v>
      </c>
      <c r="D322" s="148">
        <f t="shared" si="405"/>
        <v>0</v>
      </c>
      <c r="E322" s="148">
        <f t="shared" si="405"/>
        <v>0</v>
      </c>
      <c r="F322" s="293">
        <f t="shared" si="405"/>
        <v>0</v>
      </c>
      <c r="G322" s="292">
        <f t="shared" si="405"/>
        <v>0</v>
      </c>
      <c r="H322" s="148">
        <f t="shared" si="405"/>
        <v>0</v>
      </c>
      <c r="I322" s="148">
        <f t="shared" si="405"/>
        <v>0</v>
      </c>
      <c r="J322" s="293">
        <f t="shared" si="405"/>
        <v>0</v>
      </c>
      <c r="K322" s="292">
        <f t="shared" si="405"/>
        <v>0</v>
      </c>
      <c r="L322" s="148">
        <f t="shared" si="405"/>
        <v>0</v>
      </c>
      <c r="M322" s="148">
        <f t="shared" si="405"/>
        <v>0</v>
      </c>
      <c r="N322" s="293">
        <f t="shared" si="405"/>
        <v>0</v>
      </c>
      <c r="O322" s="292">
        <f t="shared" si="405"/>
        <v>0</v>
      </c>
      <c r="P322" s="148">
        <f t="shared" si="405"/>
        <v>0</v>
      </c>
      <c r="Q322" s="148">
        <f t="shared" si="405"/>
        <v>0</v>
      </c>
      <c r="R322" s="293">
        <f t="shared" si="405"/>
        <v>0</v>
      </c>
      <c r="S322" s="292">
        <f t="shared" si="405"/>
        <v>0</v>
      </c>
      <c r="T322" s="148">
        <f t="shared" si="405"/>
        <v>0</v>
      </c>
      <c r="U322" s="148">
        <f t="shared" si="405"/>
        <v>0</v>
      </c>
      <c r="V322" s="293">
        <f t="shared" si="405"/>
        <v>0</v>
      </c>
      <c r="W322" s="292">
        <f t="shared" si="405"/>
        <v>0</v>
      </c>
      <c r="X322" s="148">
        <f t="shared" si="405"/>
        <v>0</v>
      </c>
      <c r="Y322" s="148">
        <f t="shared" si="405"/>
        <v>0</v>
      </c>
      <c r="Z322" s="293">
        <f t="shared" si="405"/>
        <v>0</v>
      </c>
      <c r="AA322" s="292">
        <f t="shared" si="405"/>
        <v>0</v>
      </c>
      <c r="AB322" s="148">
        <f t="shared" si="405"/>
        <v>0</v>
      </c>
      <c r="AC322" s="148">
        <f t="shared" si="405"/>
        <v>0</v>
      </c>
      <c r="AD322" s="293">
        <f t="shared" si="405"/>
        <v>0</v>
      </c>
      <c r="AE322" s="292">
        <f t="shared" si="405"/>
        <v>0</v>
      </c>
      <c r="AF322" s="148">
        <f t="shared" si="405"/>
        <v>0</v>
      </c>
      <c r="AG322" s="148">
        <f t="shared" si="405"/>
        <v>0</v>
      </c>
      <c r="AH322" s="293">
        <f t="shared" si="405"/>
        <v>0</v>
      </c>
      <c r="AI322" s="292">
        <f t="shared" ref="AI322:BB322" si="406">IFERROR(AI51/AI187,0)</f>
        <v>0</v>
      </c>
      <c r="AJ322" s="148">
        <f t="shared" si="406"/>
        <v>0</v>
      </c>
      <c r="AK322" s="148">
        <f t="shared" si="406"/>
        <v>0</v>
      </c>
      <c r="AL322" s="293">
        <f t="shared" si="406"/>
        <v>0</v>
      </c>
      <c r="AM322" s="292">
        <f t="shared" si="406"/>
        <v>0</v>
      </c>
      <c r="AN322" s="148">
        <f t="shared" si="406"/>
        <v>0</v>
      </c>
      <c r="AO322" s="148">
        <f t="shared" si="406"/>
        <v>0</v>
      </c>
      <c r="AP322" s="293">
        <f t="shared" si="406"/>
        <v>0</v>
      </c>
      <c r="AQ322" s="292">
        <f t="shared" si="406"/>
        <v>0</v>
      </c>
      <c r="AR322" s="148">
        <f t="shared" si="406"/>
        <v>0</v>
      </c>
      <c r="AS322" s="148">
        <f t="shared" si="406"/>
        <v>0</v>
      </c>
      <c r="AT322" s="293">
        <f t="shared" si="406"/>
        <v>0</v>
      </c>
      <c r="AU322" s="292">
        <f t="shared" si="406"/>
        <v>0</v>
      </c>
      <c r="AV322" s="148">
        <f t="shared" si="406"/>
        <v>0</v>
      </c>
      <c r="AW322" s="148">
        <f t="shared" si="406"/>
        <v>0</v>
      </c>
      <c r="AX322" s="308">
        <f t="shared" si="406"/>
        <v>0</v>
      </c>
      <c r="AY322" s="413">
        <f t="shared" si="406"/>
        <v>0</v>
      </c>
      <c r="AZ322" s="414">
        <f t="shared" si="406"/>
        <v>0</v>
      </c>
      <c r="BA322" s="414">
        <f t="shared" si="406"/>
        <v>0</v>
      </c>
      <c r="BB322" s="415">
        <f t="shared" si="406"/>
        <v>0</v>
      </c>
      <c r="BC322" s="119"/>
      <c r="BD322" s="119"/>
      <c r="BE322" s="119"/>
      <c r="BF322" s="119"/>
    </row>
    <row r="323" spans="2:58" ht="14.1" customHeight="1" outlineLevel="1">
      <c r="B323" s="370" t="s">
        <v>160</v>
      </c>
      <c r="C323" s="292">
        <f t="shared" ref="C323:AH323" si="407">IFERROR(C52/C188,0)</f>
        <v>0</v>
      </c>
      <c r="D323" s="148">
        <f t="shared" si="407"/>
        <v>0</v>
      </c>
      <c r="E323" s="148">
        <f t="shared" si="407"/>
        <v>0</v>
      </c>
      <c r="F323" s="293">
        <f t="shared" si="407"/>
        <v>0</v>
      </c>
      <c r="G323" s="292">
        <f t="shared" si="407"/>
        <v>0</v>
      </c>
      <c r="H323" s="148">
        <f t="shared" si="407"/>
        <v>0</v>
      </c>
      <c r="I323" s="148">
        <f t="shared" si="407"/>
        <v>0</v>
      </c>
      <c r="J323" s="293">
        <f t="shared" si="407"/>
        <v>0</v>
      </c>
      <c r="K323" s="292">
        <f t="shared" si="407"/>
        <v>0</v>
      </c>
      <c r="L323" s="148">
        <f t="shared" si="407"/>
        <v>0</v>
      </c>
      <c r="M323" s="148">
        <f t="shared" si="407"/>
        <v>0</v>
      </c>
      <c r="N323" s="293">
        <f t="shared" si="407"/>
        <v>0</v>
      </c>
      <c r="O323" s="292">
        <f t="shared" si="407"/>
        <v>0</v>
      </c>
      <c r="P323" s="148">
        <f t="shared" si="407"/>
        <v>0</v>
      </c>
      <c r="Q323" s="148">
        <f t="shared" si="407"/>
        <v>0</v>
      </c>
      <c r="R323" s="293">
        <f t="shared" si="407"/>
        <v>0</v>
      </c>
      <c r="S323" s="292">
        <f t="shared" si="407"/>
        <v>0</v>
      </c>
      <c r="T323" s="148">
        <f t="shared" si="407"/>
        <v>0</v>
      </c>
      <c r="U323" s="148">
        <f t="shared" si="407"/>
        <v>0</v>
      </c>
      <c r="V323" s="293">
        <f t="shared" si="407"/>
        <v>0</v>
      </c>
      <c r="W323" s="292">
        <f t="shared" si="407"/>
        <v>0</v>
      </c>
      <c r="X323" s="148">
        <f t="shared" si="407"/>
        <v>0</v>
      </c>
      <c r="Y323" s="148">
        <f t="shared" si="407"/>
        <v>0</v>
      </c>
      <c r="Z323" s="293">
        <f t="shared" si="407"/>
        <v>0</v>
      </c>
      <c r="AA323" s="292">
        <f t="shared" si="407"/>
        <v>0</v>
      </c>
      <c r="AB323" s="148">
        <f t="shared" si="407"/>
        <v>0</v>
      </c>
      <c r="AC323" s="148">
        <f t="shared" si="407"/>
        <v>0</v>
      </c>
      <c r="AD323" s="293">
        <f t="shared" si="407"/>
        <v>0</v>
      </c>
      <c r="AE323" s="292">
        <f t="shared" si="407"/>
        <v>0</v>
      </c>
      <c r="AF323" s="148">
        <f t="shared" si="407"/>
        <v>0</v>
      </c>
      <c r="AG323" s="148">
        <f t="shared" si="407"/>
        <v>0</v>
      </c>
      <c r="AH323" s="293">
        <f t="shared" si="407"/>
        <v>0</v>
      </c>
      <c r="AI323" s="292">
        <f t="shared" ref="AI323:BB323" si="408">IFERROR(AI52/AI188,0)</f>
        <v>0</v>
      </c>
      <c r="AJ323" s="148">
        <f t="shared" si="408"/>
        <v>0</v>
      </c>
      <c r="AK323" s="148">
        <f t="shared" si="408"/>
        <v>0</v>
      </c>
      <c r="AL323" s="293">
        <f t="shared" si="408"/>
        <v>0</v>
      </c>
      <c r="AM323" s="292">
        <f t="shared" si="408"/>
        <v>0</v>
      </c>
      <c r="AN323" s="148">
        <f t="shared" si="408"/>
        <v>0</v>
      </c>
      <c r="AO323" s="148">
        <f t="shared" si="408"/>
        <v>0</v>
      </c>
      <c r="AP323" s="293">
        <f t="shared" si="408"/>
        <v>0</v>
      </c>
      <c r="AQ323" s="292">
        <f t="shared" si="408"/>
        <v>0</v>
      </c>
      <c r="AR323" s="148">
        <f t="shared" si="408"/>
        <v>0</v>
      </c>
      <c r="AS323" s="148">
        <f t="shared" si="408"/>
        <v>0</v>
      </c>
      <c r="AT323" s="293">
        <f t="shared" si="408"/>
        <v>0</v>
      </c>
      <c r="AU323" s="292">
        <f t="shared" si="408"/>
        <v>0</v>
      </c>
      <c r="AV323" s="148">
        <f t="shared" si="408"/>
        <v>0</v>
      </c>
      <c r="AW323" s="148">
        <f t="shared" si="408"/>
        <v>0</v>
      </c>
      <c r="AX323" s="308">
        <f t="shared" si="408"/>
        <v>0</v>
      </c>
      <c r="AY323" s="413">
        <f t="shared" si="408"/>
        <v>0</v>
      </c>
      <c r="AZ323" s="414">
        <f t="shared" si="408"/>
        <v>0</v>
      </c>
      <c r="BA323" s="414">
        <f t="shared" si="408"/>
        <v>0</v>
      </c>
      <c r="BB323" s="415">
        <f t="shared" si="408"/>
        <v>0</v>
      </c>
    </row>
    <row r="324" spans="2:58" s="119" customFormat="1" ht="14.1" customHeight="1" outlineLevel="1">
      <c r="B324" s="369" t="s">
        <v>49</v>
      </c>
      <c r="C324" s="290">
        <f t="shared" ref="C324:AH324" si="409">IFERROR(C53/C189,0)</f>
        <v>0</v>
      </c>
      <c r="D324" s="147">
        <f t="shared" si="409"/>
        <v>0</v>
      </c>
      <c r="E324" s="147">
        <f t="shared" si="409"/>
        <v>0</v>
      </c>
      <c r="F324" s="291">
        <f t="shared" si="409"/>
        <v>0</v>
      </c>
      <c r="G324" s="290">
        <f t="shared" si="409"/>
        <v>0</v>
      </c>
      <c r="H324" s="147">
        <f t="shared" si="409"/>
        <v>0</v>
      </c>
      <c r="I324" s="147">
        <f t="shared" si="409"/>
        <v>0</v>
      </c>
      <c r="J324" s="291">
        <f t="shared" si="409"/>
        <v>0</v>
      </c>
      <c r="K324" s="290">
        <f t="shared" si="409"/>
        <v>0</v>
      </c>
      <c r="L324" s="147">
        <f t="shared" si="409"/>
        <v>0</v>
      </c>
      <c r="M324" s="147">
        <f t="shared" si="409"/>
        <v>0</v>
      </c>
      <c r="N324" s="291">
        <f t="shared" si="409"/>
        <v>0</v>
      </c>
      <c r="O324" s="290">
        <f t="shared" si="409"/>
        <v>0</v>
      </c>
      <c r="P324" s="147">
        <f t="shared" si="409"/>
        <v>0</v>
      </c>
      <c r="Q324" s="147">
        <f t="shared" si="409"/>
        <v>0</v>
      </c>
      <c r="R324" s="291">
        <f t="shared" si="409"/>
        <v>0</v>
      </c>
      <c r="S324" s="290">
        <f t="shared" si="409"/>
        <v>0</v>
      </c>
      <c r="T324" s="147">
        <f t="shared" si="409"/>
        <v>0</v>
      </c>
      <c r="U324" s="147">
        <f t="shared" si="409"/>
        <v>0</v>
      </c>
      <c r="V324" s="291">
        <f t="shared" si="409"/>
        <v>0</v>
      </c>
      <c r="W324" s="290">
        <f t="shared" si="409"/>
        <v>0</v>
      </c>
      <c r="X324" s="147">
        <f t="shared" si="409"/>
        <v>0</v>
      </c>
      <c r="Y324" s="147">
        <f t="shared" si="409"/>
        <v>0</v>
      </c>
      <c r="Z324" s="291">
        <f t="shared" si="409"/>
        <v>0</v>
      </c>
      <c r="AA324" s="290">
        <f t="shared" si="409"/>
        <v>0</v>
      </c>
      <c r="AB324" s="147">
        <f t="shared" si="409"/>
        <v>0</v>
      </c>
      <c r="AC324" s="147">
        <f t="shared" si="409"/>
        <v>0</v>
      </c>
      <c r="AD324" s="291">
        <f t="shared" si="409"/>
        <v>0</v>
      </c>
      <c r="AE324" s="290">
        <f t="shared" si="409"/>
        <v>0</v>
      </c>
      <c r="AF324" s="147">
        <f t="shared" si="409"/>
        <v>0</v>
      </c>
      <c r="AG324" s="147">
        <f t="shared" si="409"/>
        <v>0</v>
      </c>
      <c r="AH324" s="291">
        <f t="shared" si="409"/>
        <v>0</v>
      </c>
      <c r="AI324" s="290">
        <f t="shared" ref="AI324:BB324" si="410">IFERROR(AI53/AI189,0)</f>
        <v>0</v>
      </c>
      <c r="AJ324" s="147">
        <f t="shared" si="410"/>
        <v>0</v>
      </c>
      <c r="AK324" s="147">
        <f t="shared" si="410"/>
        <v>0</v>
      </c>
      <c r="AL324" s="291">
        <f t="shared" si="410"/>
        <v>0</v>
      </c>
      <c r="AM324" s="290">
        <f t="shared" si="410"/>
        <v>0</v>
      </c>
      <c r="AN324" s="147">
        <f t="shared" si="410"/>
        <v>0</v>
      </c>
      <c r="AO324" s="147">
        <f t="shared" si="410"/>
        <v>0</v>
      </c>
      <c r="AP324" s="291">
        <f t="shared" si="410"/>
        <v>0</v>
      </c>
      <c r="AQ324" s="290">
        <f t="shared" si="410"/>
        <v>0</v>
      </c>
      <c r="AR324" s="147">
        <f t="shared" si="410"/>
        <v>0</v>
      </c>
      <c r="AS324" s="147">
        <f t="shared" si="410"/>
        <v>0</v>
      </c>
      <c r="AT324" s="291">
        <f t="shared" si="410"/>
        <v>0</v>
      </c>
      <c r="AU324" s="290">
        <f t="shared" si="410"/>
        <v>0</v>
      </c>
      <c r="AV324" s="147">
        <f t="shared" si="410"/>
        <v>0</v>
      </c>
      <c r="AW324" s="147">
        <f t="shared" si="410"/>
        <v>0</v>
      </c>
      <c r="AX324" s="307">
        <f t="shared" si="410"/>
        <v>0</v>
      </c>
      <c r="AY324" s="410">
        <f t="shared" si="410"/>
        <v>0</v>
      </c>
      <c r="AZ324" s="411">
        <f t="shared" si="410"/>
        <v>0</v>
      </c>
      <c r="BA324" s="411">
        <f t="shared" si="410"/>
        <v>0</v>
      </c>
      <c r="BB324" s="412">
        <f t="shared" si="410"/>
        <v>0</v>
      </c>
      <c r="BC324" s="66"/>
      <c r="BD324" s="66"/>
      <c r="BE324" s="66"/>
      <c r="BF324" s="66"/>
    </row>
    <row r="325" spans="2:58" ht="14.1" customHeight="1" outlineLevel="1">
      <c r="B325" s="370" t="s">
        <v>171</v>
      </c>
      <c r="C325" s="292">
        <f t="shared" ref="C325:AH325" si="411">IFERROR(C54/C190,0)</f>
        <v>0</v>
      </c>
      <c r="D325" s="148">
        <f t="shared" si="411"/>
        <v>0</v>
      </c>
      <c r="E325" s="148">
        <f t="shared" si="411"/>
        <v>0</v>
      </c>
      <c r="F325" s="293">
        <f t="shared" si="411"/>
        <v>0</v>
      </c>
      <c r="G325" s="292">
        <f t="shared" si="411"/>
        <v>0</v>
      </c>
      <c r="H325" s="148">
        <f t="shared" si="411"/>
        <v>0</v>
      </c>
      <c r="I325" s="148">
        <f t="shared" si="411"/>
        <v>0</v>
      </c>
      <c r="J325" s="293">
        <f t="shared" si="411"/>
        <v>0</v>
      </c>
      <c r="K325" s="292">
        <f t="shared" si="411"/>
        <v>0</v>
      </c>
      <c r="L325" s="148">
        <f t="shared" si="411"/>
        <v>0</v>
      </c>
      <c r="M325" s="148">
        <f t="shared" si="411"/>
        <v>0</v>
      </c>
      <c r="N325" s="293">
        <f t="shared" si="411"/>
        <v>0</v>
      </c>
      <c r="O325" s="292">
        <f t="shared" si="411"/>
        <v>0</v>
      </c>
      <c r="P325" s="148">
        <f t="shared" si="411"/>
        <v>0</v>
      </c>
      <c r="Q325" s="148">
        <f t="shared" si="411"/>
        <v>0</v>
      </c>
      <c r="R325" s="293">
        <f t="shared" si="411"/>
        <v>0</v>
      </c>
      <c r="S325" s="292">
        <f t="shared" si="411"/>
        <v>0</v>
      </c>
      <c r="T325" s="148">
        <f t="shared" si="411"/>
        <v>0</v>
      </c>
      <c r="U325" s="148">
        <f t="shared" si="411"/>
        <v>0</v>
      </c>
      <c r="V325" s="293">
        <f t="shared" si="411"/>
        <v>0</v>
      </c>
      <c r="W325" s="292">
        <f t="shared" si="411"/>
        <v>0</v>
      </c>
      <c r="X325" s="148">
        <f t="shared" si="411"/>
        <v>0</v>
      </c>
      <c r="Y325" s="148">
        <f t="shared" si="411"/>
        <v>0</v>
      </c>
      <c r="Z325" s="293">
        <f t="shared" si="411"/>
        <v>0</v>
      </c>
      <c r="AA325" s="292">
        <f t="shared" si="411"/>
        <v>0</v>
      </c>
      <c r="AB325" s="148">
        <f t="shared" si="411"/>
        <v>0</v>
      </c>
      <c r="AC325" s="148">
        <f t="shared" si="411"/>
        <v>0</v>
      </c>
      <c r="AD325" s="293">
        <f t="shared" si="411"/>
        <v>0</v>
      </c>
      <c r="AE325" s="292">
        <f t="shared" si="411"/>
        <v>0</v>
      </c>
      <c r="AF325" s="148">
        <f t="shared" si="411"/>
        <v>0</v>
      </c>
      <c r="AG325" s="148">
        <f t="shared" si="411"/>
        <v>0</v>
      </c>
      <c r="AH325" s="293">
        <f t="shared" si="411"/>
        <v>0</v>
      </c>
      <c r="AI325" s="292">
        <f t="shared" ref="AI325:BB325" si="412">IFERROR(AI54/AI190,0)</f>
        <v>0</v>
      </c>
      <c r="AJ325" s="148">
        <f t="shared" si="412"/>
        <v>0</v>
      </c>
      <c r="AK325" s="148">
        <f t="shared" si="412"/>
        <v>0</v>
      </c>
      <c r="AL325" s="293">
        <f t="shared" si="412"/>
        <v>0</v>
      </c>
      <c r="AM325" s="292">
        <f t="shared" si="412"/>
        <v>0</v>
      </c>
      <c r="AN325" s="148">
        <f t="shared" si="412"/>
        <v>0</v>
      </c>
      <c r="AO325" s="148">
        <f t="shared" si="412"/>
        <v>0</v>
      </c>
      <c r="AP325" s="293">
        <f t="shared" si="412"/>
        <v>0</v>
      </c>
      <c r="AQ325" s="292">
        <f t="shared" si="412"/>
        <v>0</v>
      </c>
      <c r="AR325" s="148">
        <f t="shared" si="412"/>
        <v>0</v>
      </c>
      <c r="AS325" s="148">
        <f t="shared" si="412"/>
        <v>0</v>
      </c>
      <c r="AT325" s="293">
        <f t="shared" si="412"/>
        <v>0</v>
      </c>
      <c r="AU325" s="292">
        <f t="shared" si="412"/>
        <v>0</v>
      </c>
      <c r="AV325" s="148">
        <f t="shared" si="412"/>
        <v>0</v>
      </c>
      <c r="AW325" s="148">
        <f t="shared" si="412"/>
        <v>0</v>
      </c>
      <c r="AX325" s="308">
        <f t="shared" si="412"/>
        <v>0</v>
      </c>
      <c r="AY325" s="413">
        <f t="shared" si="412"/>
        <v>0</v>
      </c>
      <c r="AZ325" s="414">
        <f t="shared" si="412"/>
        <v>0</v>
      </c>
      <c r="BA325" s="414">
        <f t="shared" si="412"/>
        <v>0</v>
      </c>
      <c r="BB325" s="415">
        <f t="shared" si="412"/>
        <v>0</v>
      </c>
      <c r="BC325" s="119"/>
      <c r="BD325" s="119"/>
      <c r="BE325" s="119"/>
      <c r="BF325" s="119"/>
    </row>
    <row r="326" spans="2:58" ht="14.1" customHeight="1" outlineLevel="1">
      <c r="B326" s="370" t="s">
        <v>176</v>
      </c>
      <c r="C326" s="292">
        <f t="shared" ref="C326:AH326" si="413">IFERROR(C55/C191,0)</f>
        <v>0</v>
      </c>
      <c r="D326" s="148">
        <f t="shared" si="413"/>
        <v>0</v>
      </c>
      <c r="E326" s="148">
        <f t="shared" si="413"/>
        <v>0</v>
      </c>
      <c r="F326" s="293">
        <f t="shared" si="413"/>
        <v>0</v>
      </c>
      <c r="G326" s="292">
        <f t="shared" si="413"/>
        <v>0</v>
      </c>
      <c r="H326" s="148">
        <f t="shared" si="413"/>
        <v>0</v>
      </c>
      <c r="I326" s="148">
        <f t="shared" si="413"/>
        <v>0</v>
      </c>
      <c r="J326" s="293">
        <f t="shared" si="413"/>
        <v>0</v>
      </c>
      <c r="K326" s="292">
        <f t="shared" si="413"/>
        <v>0</v>
      </c>
      <c r="L326" s="148">
        <f t="shared" si="413"/>
        <v>0</v>
      </c>
      <c r="M326" s="148">
        <f t="shared" si="413"/>
        <v>0</v>
      </c>
      <c r="N326" s="293">
        <f t="shared" si="413"/>
        <v>0</v>
      </c>
      <c r="O326" s="292">
        <f t="shared" si="413"/>
        <v>0</v>
      </c>
      <c r="P326" s="148">
        <f t="shared" si="413"/>
        <v>0</v>
      </c>
      <c r="Q326" s="148">
        <f t="shared" si="413"/>
        <v>0</v>
      </c>
      <c r="R326" s="293">
        <f t="shared" si="413"/>
        <v>0</v>
      </c>
      <c r="S326" s="292">
        <f t="shared" si="413"/>
        <v>0</v>
      </c>
      <c r="T326" s="148">
        <f t="shared" si="413"/>
        <v>0</v>
      </c>
      <c r="U326" s="148">
        <f t="shared" si="413"/>
        <v>0</v>
      </c>
      <c r="V326" s="293">
        <f t="shared" si="413"/>
        <v>0</v>
      </c>
      <c r="W326" s="292">
        <f t="shared" si="413"/>
        <v>0</v>
      </c>
      <c r="X326" s="148">
        <f t="shared" si="413"/>
        <v>0</v>
      </c>
      <c r="Y326" s="148">
        <f t="shared" si="413"/>
        <v>0</v>
      </c>
      <c r="Z326" s="293">
        <f t="shared" si="413"/>
        <v>0</v>
      </c>
      <c r="AA326" s="292">
        <f t="shared" si="413"/>
        <v>0</v>
      </c>
      <c r="AB326" s="148">
        <f t="shared" si="413"/>
        <v>0</v>
      </c>
      <c r="AC326" s="148">
        <f t="shared" si="413"/>
        <v>0</v>
      </c>
      <c r="AD326" s="293">
        <f t="shared" si="413"/>
        <v>0</v>
      </c>
      <c r="AE326" s="292">
        <f t="shared" si="413"/>
        <v>0</v>
      </c>
      <c r="AF326" s="148">
        <f t="shared" si="413"/>
        <v>0</v>
      </c>
      <c r="AG326" s="148">
        <f t="shared" si="413"/>
        <v>0</v>
      </c>
      <c r="AH326" s="293">
        <f t="shared" si="413"/>
        <v>0</v>
      </c>
      <c r="AI326" s="292">
        <f t="shared" ref="AI326:BB326" si="414">IFERROR(AI55/AI191,0)</f>
        <v>0</v>
      </c>
      <c r="AJ326" s="148">
        <f t="shared" si="414"/>
        <v>0</v>
      </c>
      <c r="AK326" s="148">
        <f t="shared" si="414"/>
        <v>0</v>
      </c>
      <c r="AL326" s="293">
        <f t="shared" si="414"/>
        <v>0</v>
      </c>
      <c r="AM326" s="292">
        <f t="shared" si="414"/>
        <v>0</v>
      </c>
      <c r="AN326" s="148">
        <f t="shared" si="414"/>
        <v>0</v>
      </c>
      <c r="AO326" s="148">
        <f t="shared" si="414"/>
        <v>0</v>
      </c>
      <c r="AP326" s="293">
        <f t="shared" si="414"/>
        <v>0</v>
      </c>
      <c r="AQ326" s="292">
        <f t="shared" si="414"/>
        <v>0</v>
      </c>
      <c r="AR326" s="148">
        <f t="shared" si="414"/>
        <v>0</v>
      </c>
      <c r="AS326" s="148">
        <f t="shared" si="414"/>
        <v>0</v>
      </c>
      <c r="AT326" s="293">
        <f t="shared" si="414"/>
        <v>0</v>
      </c>
      <c r="AU326" s="292">
        <f t="shared" si="414"/>
        <v>0</v>
      </c>
      <c r="AV326" s="148">
        <f t="shared" si="414"/>
        <v>0</v>
      </c>
      <c r="AW326" s="148">
        <f t="shared" si="414"/>
        <v>0</v>
      </c>
      <c r="AX326" s="308">
        <f t="shared" si="414"/>
        <v>0</v>
      </c>
      <c r="AY326" s="413">
        <f t="shared" si="414"/>
        <v>0</v>
      </c>
      <c r="AZ326" s="414">
        <f t="shared" si="414"/>
        <v>0</v>
      </c>
      <c r="BA326" s="414">
        <f t="shared" si="414"/>
        <v>0</v>
      </c>
      <c r="BB326" s="415">
        <f t="shared" si="414"/>
        <v>0</v>
      </c>
    </row>
    <row r="327" spans="2:58" ht="14.1" customHeight="1" outlineLevel="1">
      <c r="B327" s="370" t="s">
        <v>175</v>
      </c>
      <c r="C327" s="292">
        <f t="shared" ref="C327:AH327" si="415">IFERROR(C56/C192,0)</f>
        <v>0</v>
      </c>
      <c r="D327" s="148">
        <f t="shared" si="415"/>
        <v>0</v>
      </c>
      <c r="E327" s="148">
        <f t="shared" si="415"/>
        <v>0</v>
      </c>
      <c r="F327" s="293">
        <f t="shared" si="415"/>
        <v>0</v>
      </c>
      <c r="G327" s="292">
        <f t="shared" si="415"/>
        <v>0</v>
      </c>
      <c r="H327" s="148">
        <f t="shared" si="415"/>
        <v>0</v>
      </c>
      <c r="I327" s="148">
        <f t="shared" si="415"/>
        <v>0</v>
      </c>
      <c r="J327" s="293">
        <f t="shared" si="415"/>
        <v>0</v>
      </c>
      <c r="K327" s="292">
        <f t="shared" si="415"/>
        <v>0</v>
      </c>
      <c r="L327" s="148">
        <f t="shared" si="415"/>
        <v>0</v>
      </c>
      <c r="M327" s="148">
        <f t="shared" si="415"/>
        <v>0</v>
      </c>
      <c r="N327" s="293">
        <f t="shared" si="415"/>
        <v>0</v>
      </c>
      <c r="O327" s="292">
        <f t="shared" si="415"/>
        <v>0</v>
      </c>
      <c r="P327" s="148">
        <f t="shared" si="415"/>
        <v>0</v>
      </c>
      <c r="Q327" s="148">
        <f t="shared" si="415"/>
        <v>0</v>
      </c>
      <c r="R327" s="293">
        <f t="shared" si="415"/>
        <v>0</v>
      </c>
      <c r="S327" s="292">
        <f t="shared" si="415"/>
        <v>0</v>
      </c>
      <c r="T327" s="148">
        <f t="shared" si="415"/>
        <v>0</v>
      </c>
      <c r="U327" s="148">
        <f t="shared" si="415"/>
        <v>0</v>
      </c>
      <c r="V327" s="293">
        <f t="shared" si="415"/>
        <v>0</v>
      </c>
      <c r="W327" s="292">
        <f t="shared" si="415"/>
        <v>0</v>
      </c>
      <c r="X327" s="148">
        <f t="shared" si="415"/>
        <v>0</v>
      </c>
      <c r="Y327" s="148">
        <f t="shared" si="415"/>
        <v>0</v>
      </c>
      <c r="Z327" s="293">
        <f t="shared" si="415"/>
        <v>0</v>
      </c>
      <c r="AA327" s="292">
        <f t="shared" si="415"/>
        <v>0</v>
      </c>
      <c r="AB327" s="148">
        <f t="shared" si="415"/>
        <v>0</v>
      </c>
      <c r="AC327" s="148">
        <f t="shared" si="415"/>
        <v>0</v>
      </c>
      <c r="AD327" s="293">
        <f t="shared" si="415"/>
        <v>0</v>
      </c>
      <c r="AE327" s="292">
        <f t="shared" si="415"/>
        <v>0</v>
      </c>
      <c r="AF327" s="148">
        <f t="shared" si="415"/>
        <v>0</v>
      </c>
      <c r="AG327" s="148">
        <f t="shared" si="415"/>
        <v>0</v>
      </c>
      <c r="AH327" s="293">
        <f t="shared" si="415"/>
        <v>0</v>
      </c>
      <c r="AI327" s="292">
        <f t="shared" ref="AI327:BB327" si="416">IFERROR(AI56/AI192,0)</f>
        <v>0</v>
      </c>
      <c r="AJ327" s="148">
        <f t="shared" si="416"/>
        <v>0</v>
      </c>
      <c r="AK327" s="148">
        <f t="shared" si="416"/>
        <v>0</v>
      </c>
      <c r="AL327" s="293">
        <f t="shared" si="416"/>
        <v>0</v>
      </c>
      <c r="AM327" s="292">
        <f t="shared" si="416"/>
        <v>0</v>
      </c>
      <c r="AN327" s="148">
        <f t="shared" si="416"/>
        <v>0</v>
      </c>
      <c r="AO327" s="148">
        <f t="shared" si="416"/>
        <v>0</v>
      </c>
      <c r="AP327" s="293">
        <f t="shared" si="416"/>
        <v>0</v>
      </c>
      <c r="AQ327" s="292">
        <f t="shared" si="416"/>
        <v>0</v>
      </c>
      <c r="AR327" s="148">
        <f t="shared" si="416"/>
        <v>0</v>
      </c>
      <c r="AS327" s="148">
        <f t="shared" si="416"/>
        <v>0</v>
      </c>
      <c r="AT327" s="293">
        <f t="shared" si="416"/>
        <v>0</v>
      </c>
      <c r="AU327" s="292">
        <f t="shared" si="416"/>
        <v>0</v>
      </c>
      <c r="AV327" s="148">
        <f t="shared" si="416"/>
        <v>0</v>
      </c>
      <c r="AW327" s="148">
        <f t="shared" si="416"/>
        <v>0</v>
      </c>
      <c r="AX327" s="308">
        <f t="shared" si="416"/>
        <v>0</v>
      </c>
      <c r="AY327" s="413">
        <f t="shared" si="416"/>
        <v>0</v>
      </c>
      <c r="AZ327" s="414">
        <f t="shared" si="416"/>
        <v>0</v>
      </c>
      <c r="BA327" s="414">
        <f t="shared" si="416"/>
        <v>0</v>
      </c>
      <c r="BB327" s="415">
        <f t="shared" si="416"/>
        <v>0</v>
      </c>
    </row>
    <row r="328" spans="2:58" ht="14.1" customHeight="1" outlineLevel="1">
      <c r="B328" s="370" t="s">
        <v>172</v>
      </c>
      <c r="C328" s="292">
        <f t="shared" ref="C328:AH328" si="417">IFERROR(C57/C193,0)</f>
        <v>0</v>
      </c>
      <c r="D328" s="148">
        <f t="shared" si="417"/>
        <v>0</v>
      </c>
      <c r="E328" s="148">
        <f t="shared" si="417"/>
        <v>0</v>
      </c>
      <c r="F328" s="293">
        <f t="shared" si="417"/>
        <v>0</v>
      </c>
      <c r="G328" s="292">
        <f t="shared" si="417"/>
        <v>0</v>
      </c>
      <c r="H328" s="148">
        <f t="shared" si="417"/>
        <v>0</v>
      </c>
      <c r="I328" s="148">
        <f t="shared" si="417"/>
        <v>0</v>
      </c>
      <c r="J328" s="293">
        <f t="shared" si="417"/>
        <v>0</v>
      </c>
      <c r="K328" s="292">
        <f t="shared" si="417"/>
        <v>0</v>
      </c>
      <c r="L328" s="148">
        <f t="shared" si="417"/>
        <v>0</v>
      </c>
      <c r="M328" s="148">
        <f t="shared" si="417"/>
        <v>0</v>
      </c>
      <c r="N328" s="293">
        <f t="shared" si="417"/>
        <v>0</v>
      </c>
      <c r="O328" s="292">
        <f t="shared" si="417"/>
        <v>0</v>
      </c>
      <c r="P328" s="148">
        <f t="shared" si="417"/>
        <v>0</v>
      </c>
      <c r="Q328" s="148">
        <f t="shared" si="417"/>
        <v>0</v>
      </c>
      <c r="R328" s="293">
        <f t="shared" si="417"/>
        <v>0</v>
      </c>
      <c r="S328" s="292">
        <f t="shared" si="417"/>
        <v>0</v>
      </c>
      <c r="T328" s="148">
        <f t="shared" si="417"/>
        <v>0</v>
      </c>
      <c r="U328" s="148">
        <f t="shared" si="417"/>
        <v>0</v>
      </c>
      <c r="V328" s="293">
        <f t="shared" si="417"/>
        <v>0</v>
      </c>
      <c r="W328" s="292">
        <f t="shared" si="417"/>
        <v>0</v>
      </c>
      <c r="X328" s="148">
        <f t="shared" si="417"/>
        <v>0</v>
      </c>
      <c r="Y328" s="148">
        <f t="shared" si="417"/>
        <v>0</v>
      </c>
      <c r="Z328" s="293">
        <f t="shared" si="417"/>
        <v>0</v>
      </c>
      <c r="AA328" s="292">
        <f t="shared" si="417"/>
        <v>0</v>
      </c>
      <c r="AB328" s="148">
        <f t="shared" si="417"/>
        <v>0</v>
      </c>
      <c r="AC328" s="148">
        <f t="shared" si="417"/>
        <v>0</v>
      </c>
      <c r="AD328" s="293">
        <f t="shared" si="417"/>
        <v>0</v>
      </c>
      <c r="AE328" s="292">
        <f t="shared" si="417"/>
        <v>0</v>
      </c>
      <c r="AF328" s="148">
        <f t="shared" si="417"/>
        <v>0</v>
      </c>
      <c r="AG328" s="148">
        <f t="shared" si="417"/>
        <v>0</v>
      </c>
      <c r="AH328" s="293">
        <f t="shared" si="417"/>
        <v>0</v>
      </c>
      <c r="AI328" s="292">
        <f t="shared" ref="AI328:BB328" si="418">IFERROR(AI57/AI193,0)</f>
        <v>0</v>
      </c>
      <c r="AJ328" s="148">
        <f t="shared" si="418"/>
        <v>0</v>
      </c>
      <c r="AK328" s="148">
        <f t="shared" si="418"/>
        <v>0</v>
      </c>
      <c r="AL328" s="293">
        <f t="shared" si="418"/>
        <v>0</v>
      </c>
      <c r="AM328" s="292">
        <f t="shared" si="418"/>
        <v>0</v>
      </c>
      <c r="AN328" s="148">
        <f t="shared" si="418"/>
        <v>0</v>
      </c>
      <c r="AO328" s="148">
        <f t="shared" si="418"/>
        <v>0</v>
      </c>
      <c r="AP328" s="293">
        <f t="shared" si="418"/>
        <v>0</v>
      </c>
      <c r="AQ328" s="292">
        <f t="shared" si="418"/>
        <v>0</v>
      </c>
      <c r="AR328" s="148">
        <f t="shared" si="418"/>
        <v>0</v>
      </c>
      <c r="AS328" s="148">
        <f t="shared" si="418"/>
        <v>0</v>
      </c>
      <c r="AT328" s="293">
        <f t="shared" si="418"/>
        <v>0</v>
      </c>
      <c r="AU328" s="292">
        <f t="shared" si="418"/>
        <v>0</v>
      </c>
      <c r="AV328" s="148">
        <f t="shared" si="418"/>
        <v>0</v>
      </c>
      <c r="AW328" s="148">
        <f t="shared" si="418"/>
        <v>0</v>
      </c>
      <c r="AX328" s="308">
        <f t="shared" si="418"/>
        <v>0</v>
      </c>
      <c r="AY328" s="413">
        <f t="shared" si="418"/>
        <v>0</v>
      </c>
      <c r="AZ328" s="414">
        <f t="shared" si="418"/>
        <v>0</v>
      </c>
      <c r="BA328" s="414">
        <f t="shared" si="418"/>
        <v>0</v>
      </c>
      <c r="BB328" s="415">
        <f t="shared" si="418"/>
        <v>0</v>
      </c>
    </row>
    <row r="329" spans="2:58" s="82" customFormat="1">
      <c r="B329" s="371" t="s">
        <v>108</v>
      </c>
      <c r="C329" s="294">
        <f t="shared" ref="C329:AH329" si="419">IFERROR(C58/C194,0)</f>
        <v>0</v>
      </c>
      <c r="D329" s="146">
        <f t="shared" si="419"/>
        <v>0</v>
      </c>
      <c r="E329" s="146">
        <f t="shared" si="419"/>
        <v>0</v>
      </c>
      <c r="F329" s="295">
        <f t="shared" si="419"/>
        <v>0</v>
      </c>
      <c r="G329" s="294">
        <f t="shared" si="419"/>
        <v>0</v>
      </c>
      <c r="H329" s="146">
        <f t="shared" si="419"/>
        <v>0</v>
      </c>
      <c r="I329" s="146">
        <f t="shared" si="419"/>
        <v>0</v>
      </c>
      <c r="J329" s="295">
        <f t="shared" si="419"/>
        <v>0</v>
      </c>
      <c r="K329" s="294">
        <f t="shared" si="419"/>
        <v>0</v>
      </c>
      <c r="L329" s="146">
        <f t="shared" si="419"/>
        <v>0</v>
      </c>
      <c r="M329" s="146">
        <f t="shared" si="419"/>
        <v>0</v>
      </c>
      <c r="N329" s="295">
        <f t="shared" si="419"/>
        <v>0</v>
      </c>
      <c r="O329" s="294">
        <f t="shared" si="419"/>
        <v>0</v>
      </c>
      <c r="P329" s="146">
        <f t="shared" si="419"/>
        <v>0</v>
      </c>
      <c r="Q329" s="146">
        <f t="shared" si="419"/>
        <v>0</v>
      </c>
      <c r="R329" s="295">
        <f t="shared" si="419"/>
        <v>0</v>
      </c>
      <c r="S329" s="294">
        <f t="shared" si="419"/>
        <v>0</v>
      </c>
      <c r="T329" s="146">
        <f t="shared" si="419"/>
        <v>0</v>
      </c>
      <c r="U329" s="146">
        <f t="shared" si="419"/>
        <v>0</v>
      </c>
      <c r="V329" s="295">
        <f t="shared" si="419"/>
        <v>0</v>
      </c>
      <c r="W329" s="294">
        <f t="shared" si="419"/>
        <v>0</v>
      </c>
      <c r="X329" s="146">
        <f t="shared" si="419"/>
        <v>0</v>
      </c>
      <c r="Y329" s="146">
        <f t="shared" si="419"/>
        <v>0</v>
      </c>
      <c r="Z329" s="295">
        <f t="shared" si="419"/>
        <v>0</v>
      </c>
      <c r="AA329" s="294">
        <f t="shared" si="419"/>
        <v>0</v>
      </c>
      <c r="AB329" s="146">
        <f t="shared" si="419"/>
        <v>0</v>
      </c>
      <c r="AC329" s="146">
        <f t="shared" si="419"/>
        <v>0</v>
      </c>
      <c r="AD329" s="295">
        <f t="shared" si="419"/>
        <v>0</v>
      </c>
      <c r="AE329" s="294">
        <f t="shared" si="419"/>
        <v>0</v>
      </c>
      <c r="AF329" s="146">
        <f t="shared" si="419"/>
        <v>0</v>
      </c>
      <c r="AG329" s="146">
        <f t="shared" si="419"/>
        <v>0</v>
      </c>
      <c r="AH329" s="295">
        <f t="shared" si="419"/>
        <v>0</v>
      </c>
      <c r="AI329" s="294">
        <f t="shared" ref="AI329:BB329" si="420">IFERROR(AI58/AI194,0)</f>
        <v>0</v>
      </c>
      <c r="AJ329" s="146">
        <f t="shared" si="420"/>
        <v>0</v>
      </c>
      <c r="AK329" s="146">
        <f t="shared" si="420"/>
        <v>0</v>
      </c>
      <c r="AL329" s="295">
        <f t="shared" si="420"/>
        <v>0</v>
      </c>
      <c r="AM329" s="294">
        <f t="shared" si="420"/>
        <v>0</v>
      </c>
      <c r="AN329" s="146">
        <f t="shared" si="420"/>
        <v>0</v>
      </c>
      <c r="AO329" s="146">
        <f t="shared" si="420"/>
        <v>0</v>
      </c>
      <c r="AP329" s="295">
        <f t="shared" si="420"/>
        <v>0</v>
      </c>
      <c r="AQ329" s="294">
        <f t="shared" si="420"/>
        <v>0</v>
      </c>
      <c r="AR329" s="146">
        <f t="shared" si="420"/>
        <v>0</v>
      </c>
      <c r="AS329" s="146">
        <f t="shared" si="420"/>
        <v>0</v>
      </c>
      <c r="AT329" s="295">
        <f t="shared" si="420"/>
        <v>0</v>
      </c>
      <c r="AU329" s="294">
        <f t="shared" si="420"/>
        <v>0</v>
      </c>
      <c r="AV329" s="146">
        <f t="shared" si="420"/>
        <v>0</v>
      </c>
      <c r="AW329" s="146">
        <f t="shared" si="420"/>
        <v>0</v>
      </c>
      <c r="AX329" s="309">
        <f t="shared" si="420"/>
        <v>0</v>
      </c>
      <c r="AY329" s="416">
        <f t="shared" si="420"/>
        <v>0</v>
      </c>
      <c r="AZ329" s="417">
        <f t="shared" si="420"/>
        <v>0</v>
      </c>
      <c r="BA329" s="417">
        <f t="shared" si="420"/>
        <v>0</v>
      </c>
      <c r="BB329" s="418">
        <f t="shared" si="420"/>
        <v>0</v>
      </c>
      <c r="BC329" s="66"/>
      <c r="BD329" s="66"/>
      <c r="BE329" s="66"/>
      <c r="BF329" s="66"/>
    </row>
    <row r="330" spans="2:58" s="119" customFormat="1" ht="14.1" customHeight="1" outlineLevel="1">
      <c r="B330" s="369" t="s">
        <v>107</v>
      </c>
      <c r="C330" s="296">
        <f t="shared" ref="C330:AH330" si="421">IFERROR(C59/C195,0)</f>
        <v>0</v>
      </c>
      <c r="D330" s="149">
        <f t="shared" si="421"/>
        <v>0</v>
      </c>
      <c r="E330" s="149">
        <f t="shared" si="421"/>
        <v>0</v>
      </c>
      <c r="F330" s="297">
        <f t="shared" si="421"/>
        <v>0</v>
      </c>
      <c r="G330" s="296">
        <f t="shared" si="421"/>
        <v>0</v>
      </c>
      <c r="H330" s="149">
        <f t="shared" si="421"/>
        <v>0</v>
      </c>
      <c r="I330" s="149">
        <f t="shared" si="421"/>
        <v>0</v>
      </c>
      <c r="J330" s="297">
        <f t="shared" si="421"/>
        <v>0</v>
      </c>
      <c r="K330" s="296">
        <f t="shared" si="421"/>
        <v>0</v>
      </c>
      <c r="L330" s="149">
        <f t="shared" si="421"/>
        <v>0</v>
      </c>
      <c r="M330" s="149">
        <f t="shared" si="421"/>
        <v>0</v>
      </c>
      <c r="N330" s="297">
        <f t="shared" si="421"/>
        <v>0</v>
      </c>
      <c r="O330" s="296">
        <f t="shared" si="421"/>
        <v>0</v>
      </c>
      <c r="P330" s="149">
        <f t="shared" si="421"/>
        <v>0</v>
      </c>
      <c r="Q330" s="149">
        <f t="shared" si="421"/>
        <v>0</v>
      </c>
      <c r="R330" s="297">
        <f t="shared" si="421"/>
        <v>0</v>
      </c>
      <c r="S330" s="296">
        <f t="shared" si="421"/>
        <v>0</v>
      </c>
      <c r="T330" s="149">
        <f t="shared" si="421"/>
        <v>0</v>
      </c>
      <c r="U330" s="149">
        <f t="shared" si="421"/>
        <v>0</v>
      </c>
      <c r="V330" s="297">
        <f t="shared" si="421"/>
        <v>0</v>
      </c>
      <c r="W330" s="296">
        <f t="shared" si="421"/>
        <v>0</v>
      </c>
      <c r="X330" s="149">
        <f t="shared" si="421"/>
        <v>0</v>
      </c>
      <c r="Y330" s="149">
        <f t="shared" si="421"/>
        <v>0</v>
      </c>
      <c r="Z330" s="297">
        <f t="shared" si="421"/>
        <v>0</v>
      </c>
      <c r="AA330" s="296">
        <f t="shared" si="421"/>
        <v>0</v>
      </c>
      <c r="AB330" s="149">
        <f t="shared" si="421"/>
        <v>0</v>
      </c>
      <c r="AC330" s="149">
        <f t="shared" si="421"/>
        <v>0</v>
      </c>
      <c r="AD330" s="297">
        <f t="shared" si="421"/>
        <v>0</v>
      </c>
      <c r="AE330" s="296">
        <f t="shared" si="421"/>
        <v>0</v>
      </c>
      <c r="AF330" s="149">
        <f t="shared" si="421"/>
        <v>0</v>
      </c>
      <c r="AG330" s="149">
        <f t="shared" si="421"/>
        <v>0</v>
      </c>
      <c r="AH330" s="297">
        <f t="shared" si="421"/>
        <v>0</v>
      </c>
      <c r="AI330" s="296">
        <f t="shared" ref="AI330:BB330" si="422">IFERROR(AI59/AI195,0)</f>
        <v>0</v>
      </c>
      <c r="AJ330" s="149">
        <f t="shared" si="422"/>
        <v>0</v>
      </c>
      <c r="AK330" s="149">
        <f t="shared" si="422"/>
        <v>0</v>
      </c>
      <c r="AL330" s="297">
        <f t="shared" si="422"/>
        <v>0</v>
      </c>
      <c r="AM330" s="296">
        <f t="shared" si="422"/>
        <v>0</v>
      </c>
      <c r="AN330" s="149">
        <f t="shared" si="422"/>
        <v>0</v>
      </c>
      <c r="AO330" s="149">
        <f t="shared" si="422"/>
        <v>0</v>
      </c>
      <c r="AP330" s="297">
        <f t="shared" si="422"/>
        <v>0</v>
      </c>
      <c r="AQ330" s="296">
        <f t="shared" si="422"/>
        <v>0</v>
      </c>
      <c r="AR330" s="149">
        <f t="shared" si="422"/>
        <v>0</v>
      </c>
      <c r="AS330" s="149">
        <f t="shared" si="422"/>
        <v>0</v>
      </c>
      <c r="AT330" s="297">
        <f t="shared" si="422"/>
        <v>0</v>
      </c>
      <c r="AU330" s="296">
        <f t="shared" si="422"/>
        <v>0</v>
      </c>
      <c r="AV330" s="149">
        <f t="shared" si="422"/>
        <v>0</v>
      </c>
      <c r="AW330" s="149">
        <f t="shared" si="422"/>
        <v>0</v>
      </c>
      <c r="AX330" s="310">
        <f t="shared" si="422"/>
        <v>0</v>
      </c>
      <c r="AY330" s="410">
        <f t="shared" si="422"/>
        <v>0</v>
      </c>
      <c r="AZ330" s="411">
        <f t="shared" si="422"/>
        <v>0</v>
      </c>
      <c r="BA330" s="411">
        <f t="shared" si="422"/>
        <v>0</v>
      </c>
      <c r="BB330" s="412">
        <f t="shared" si="422"/>
        <v>0</v>
      </c>
      <c r="BC330" s="82"/>
      <c r="BD330" s="82"/>
      <c r="BE330" s="82"/>
      <c r="BF330" s="82"/>
    </row>
    <row r="331" spans="2:58" ht="14.1" customHeight="1" outlineLevel="1">
      <c r="B331" s="370" t="s">
        <v>163</v>
      </c>
      <c r="C331" s="298">
        <f t="shared" ref="C331:AH331" si="423">IFERROR(C60/C196,0)</f>
        <v>0</v>
      </c>
      <c r="D331" s="150">
        <f t="shared" si="423"/>
        <v>0</v>
      </c>
      <c r="E331" s="150">
        <f t="shared" si="423"/>
        <v>0</v>
      </c>
      <c r="F331" s="299">
        <f t="shared" si="423"/>
        <v>0</v>
      </c>
      <c r="G331" s="298">
        <f t="shared" si="423"/>
        <v>0</v>
      </c>
      <c r="H331" s="150">
        <f t="shared" si="423"/>
        <v>0</v>
      </c>
      <c r="I331" s="150">
        <f t="shared" si="423"/>
        <v>0</v>
      </c>
      <c r="J331" s="299">
        <f t="shared" si="423"/>
        <v>0</v>
      </c>
      <c r="K331" s="298">
        <f t="shared" si="423"/>
        <v>0</v>
      </c>
      <c r="L331" s="150">
        <f t="shared" si="423"/>
        <v>0</v>
      </c>
      <c r="M331" s="150">
        <f t="shared" si="423"/>
        <v>0</v>
      </c>
      <c r="N331" s="299">
        <f t="shared" si="423"/>
        <v>0</v>
      </c>
      <c r="O331" s="298">
        <f t="shared" si="423"/>
        <v>0</v>
      </c>
      <c r="P331" s="150">
        <f t="shared" si="423"/>
        <v>0</v>
      </c>
      <c r="Q331" s="150">
        <f t="shared" si="423"/>
        <v>0</v>
      </c>
      <c r="R331" s="299">
        <f t="shared" si="423"/>
        <v>0</v>
      </c>
      <c r="S331" s="298">
        <f t="shared" si="423"/>
        <v>0</v>
      </c>
      <c r="T331" s="150">
        <f t="shared" si="423"/>
        <v>0</v>
      </c>
      <c r="U331" s="150">
        <f t="shared" si="423"/>
        <v>0</v>
      </c>
      <c r="V331" s="299">
        <f t="shared" si="423"/>
        <v>0</v>
      </c>
      <c r="W331" s="298">
        <f t="shared" si="423"/>
        <v>0</v>
      </c>
      <c r="X331" s="150">
        <f t="shared" si="423"/>
        <v>0</v>
      </c>
      <c r="Y331" s="150">
        <f t="shared" si="423"/>
        <v>0</v>
      </c>
      <c r="Z331" s="299">
        <f t="shared" si="423"/>
        <v>0</v>
      </c>
      <c r="AA331" s="298">
        <f t="shared" si="423"/>
        <v>0</v>
      </c>
      <c r="AB331" s="150">
        <f t="shared" si="423"/>
        <v>0</v>
      </c>
      <c r="AC331" s="150">
        <f t="shared" si="423"/>
        <v>0</v>
      </c>
      <c r="AD331" s="299">
        <f t="shared" si="423"/>
        <v>0</v>
      </c>
      <c r="AE331" s="298">
        <f t="shared" si="423"/>
        <v>0</v>
      </c>
      <c r="AF331" s="150">
        <f t="shared" si="423"/>
        <v>0</v>
      </c>
      <c r="AG331" s="150">
        <f t="shared" si="423"/>
        <v>0</v>
      </c>
      <c r="AH331" s="299">
        <f t="shared" si="423"/>
        <v>0</v>
      </c>
      <c r="AI331" s="298">
        <f t="shared" ref="AI331:BB331" si="424">IFERROR(AI60/AI196,0)</f>
        <v>0</v>
      </c>
      <c r="AJ331" s="150">
        <f t="shared" si="424"/>
        <v>0</v>
      </c>
      <c r="AK331" s="150">
        <f t="shared" si="424"/>
        <v>0</v>
      </c>
      <c r="AL331" s="299">
        <f t="shared" si="424"/>
        <v>0</v>
      </c>
      <c r="AM331" s="298">
        <f t="shared" si="424"/>
        <v>0</v>
      </c>
      <c r="AN331" s="150">
        <f t="shared" si="424"/>
        <v>0</v>
      </c>
      <c r="AO331" s="150">
        <f t="shared" si="424"/>
        <v>0</v>
      </c>
      <c r="AP331" s="299">
        <f t="shared" si="424"/>
        <v>0</v>
      </c>
      <c r="AQ331" s="298">
        <f t="shared" si="424"/>
        <v>0</v>
      </c>
      <c r="AR331" s="150">
        <f t="shared" si="424"/>
        <v>0</v>
      </c>
      <c r="AS331" s="150">
        <f t="shared" si="424"/>
        <v>0</v>
      </c>
      <c r="AT331" s="299">
        <f t="shared" si="424"/>
        <v>0</v>
      </c>
      <c r="AU331" s="298">
        <f t="shared" si="424"/>
        <v>0</v>
      </c>
      <c r="AV331" s="150">
        <f t="shared" si="424"/>
        <v>0</v>
      </c>
      <c r="AW331" s="150">
        <f t="shared" si="424"/>
        <v>0</v>
      </c>
      <c r="AX331" s="311">
        <f t="shared" si="424"/>
        <v>0</v>
      </c>
      <c r="AY331" s="419">
        <f t="shared" si="424"/>
        <v>0</v>
      </c>
      <c r="AZ331" s="420">
        <f t="shared" si="424"/>
        <v>0</v>
      </c>
      <c r="BA331" s="420">
        <f t="shared" si="424"/>
        <v>0</v>
      </c>
      <c r="BB331" s="421">
        <f t="shared" si="424"/>
        <v>0</v>
      </c>
      <c r="BC331" s="119"/>
      <c r="BD331" s="119"/>
      <c r="BE331" s="119"/>
      <c r="BF331" s="119"/>
    </row>
    <row r="332" spans="2:58" ht="14.1" customHeight="1" outlineLevel="1">
      <c r="B332" s="370" t="s">
        <v>179</v>
      </c>
      <c r="C332" s="298">
        <f t="shared" ref="C332:AH332" si="425">IFERROR(C61/C197,0)</f>
        <v>0</v>
      </c>
      <c r="D332" s="150">
        <f t="shared" si="425"/>
        <v>0</v>
      </c>
      <c r="E332" s="150">
        <f t="shared" si="425"/>
        <v>0</v>
      </c>
      <c r="F332" s="299">
        <f t="shared" si="425"/>
        <v>0</v>
      </c>
      <c r="G332" s="298">
        <f t="shared" si="425"/>
        <v>0</v>
      </c>
      <c r="H332" s="150">
        <f t="shared" si="425"/>
        <v>0</v>
      </c>
      <c r="I332" s="150">
        <f t="shared" si="425"/>
        <v>0</v>
      </c>
      <c r="J332" s="299">
        <f t="shared" si="425"/>
        <v>0</v>
      </c>
      <c r="K332" s="298">
        <f t="shared" si="425"/>
        <v>0</v>
      </c>
      <c r="L332" s="150">
        <f t="shared" si="425"/>
        <v>0</v>
      </c>
      <c r="M332" s="150">
        <f t="shared" si="425"/>
        <v>0</v>
      </c>
      <c r="N332" s="299">
        <f t="shared" si="425"/>
        <v>0</v>
      </c>
      <c r="O332" s="298">
        <f t="shared" si="425"/>
        <v>0</v>
      </c>
      <c r="P332" s="150">
        <f t="shared" si="425"/>
        <v>0</v>
      </c>
      <c r="Q332" s="150">
        <f t="shared" si="425"/>
        <v>0</v>
      </c>
      <c r="R332" s="299">
        <f t="shared" si="425"/>
        <v>0</v>
      </c>
      <c r="S332" s="298">
        <f t="shared" si="425"/>
        <v>0</v>
      </c>
      <c r="T332" s="150">
        <f t="shared" si="425"/>
        <v>0</v>
      </c>
      <c r="U332" s="150">
        <f t="shared" si="425"/>
        <v>0</v>
      </c>
      <c r="V332" s="299">
        <f t="shared" si="425"/>
        <v>0</v>
      </c>
      <c r="W332" s="298">
        <f t="shared" si="425"/>
        <v>0</v>
      </c>
      <c r="X332" s="150">
        <f t="shared" si="425"/>
        <v>0</v>
      </c>
      <c r="Y332" s="150">
        <f t="shared" si="425"/>
        <v>0</v>
      </c>
      <c r="Z332" s="299">
        <f t="shared" si="425"/>
        <v>0</v>
      </c>
      <c r="AA332" s="298">
        <f t="shared" si="425"/>
        <v>0</v>
      </c>
      <c r="AB332" s="150">
        <f t="shared" si="425"/>
        <v>0</v>
      </c>
      <c r="AC332" s="150">
        <f t="shared" si="425"/>
        <v>0</v>
      </c>
      <c r="AD332" s="299">
        <f t="shared" si="425"/>
        <v>0</v>
      </c>
      <c r="AE332" s="298">
        <f t="shared" si="425"/>
        <v>0</v>
      </c>
      <c r="AF332" s="150">
        <f t="shared" si="425"/>
        <v>0</v>
      </c>
      <c r="AG332" s="150">
        <f t="shared" si="425"/>
        <v>0</v>
      </c>
      <c r="AH332" s="299">
        <f t="shared" si="425"/>
        <v>0</v>
      </c>
      <c r="AI332" s="298">
        <f t="shared" ref="AI332:BB332" si="426">IFERROR(AI61/AI197,0)</f>
        <v>0</v>
      </c>
      <c r="AJ332" s="150">
        <f t="shared" si="426"/>
        <v>0</v>
      </c>
      <c r="AK332" s="150">
        <f t="shared" si="426"/>
        <v>0</v>
      </c>
      <c r="AL332" s="299">
        <f t="shared" si="426"/>
        <v>0</v>
      </c>
      <c r="AM332" s="298">
        <f t="shared" si="426"/>
        <v>0</v>
      </c>
      <c r="AN332" s="150">
        <f t="shared" si="426"/>
        <v>0</v>
      </c>
      <c r="AO332" s="150">
        <f t="shared" si="426"/>
        <v>0</v>
      </c>
      <c r="AP332" s="299">
        <f t="shared" si="426"/>
        <v>0</v>
      </c>
      <c r="AQ332" s="298">
        <f t="shared" si="426"/>
        <v>0</v>
      </c>
      <c r="AR332" s="150">
        <f t="shared" si="426"/>
        <v>0</v>
      </c>
      <c r="AS332" s="150">
        <f t="shared" si="426"/>
        <v>0</v>
      </c>
      <c r="AT332" s="299">
        <f t="shared" si="426"/>
        <v>0</v>
      </c>
      <c r="AU332" s="298">
        <f t="shared" si="426"/>
        <v>0</v>
      </c>
      <c r="AV332" s="150">
        <f t="shared" si="426"/>
        <v>0</v>
      </c>
      <c r="AW332" s="150">
        <f t="shared" si="426"/>
        <v>0</v>
      </c>
      <c r="AX332" s="311">
        <f t="shared" si="426"/>
        <v>0</v>
      </c>
      <c r="AY332" s="419">
        <f t="shared" si="426"/>
        <v>0</v>
      </c>
      <c r="AZ332" s="420">
        <f t="shared" si="426"/>
        <v>0</v>
      </c>
      <c r="BA332" s="420">
        <f t="shared" si="426"/>
        <v>0</v>
      </c>
      <c r="BB332" s="421">
        <f t="shared" si="426"/>
        <v>0</v>
      </c>
    </row>
    <row r="333" spans="2:58" s="119" customFormat="1" ht="14.1" customHeight="1" outlineLevel="1">
      <c r="B333" s="369" t="s">
        <v>106</v>
      </c>
      <c r="C333" s="296">
        <f t="shared" ref="C333:AH333" si="427">IFERROR(C62/C198,0)</f>
        <v>0</v>
      </c>
      <c r="D333" s="149">
        <f t="shared" si="427"/>
        <v>0</v>
      </c>
      <c r="E333" s="149">
        <f t="shared" si="427"/>
        <v>0</v>
      </c>
      <c r="F333" s="297">
        <f t="shared" si="427"/>
        <v>0</v>
      </c>
      <c r="G333" s="296">
        <f t="shared" si="427"/>
        <v>0</v>
      </c>
      <c r="H333" s="149">
        <f t="shared" si="427"/>
        <v>0</v>
      </c>
      <c r="I333" s="149">
        <f t="shared" si="427"/>
        <v>0</v>
      </c>
      <c r="J333" s="297">
        <f t="shared" si="427"/>
        <v>0</v>
      </c>
      <c r="K333" s="296">
        <f t="shared" si="427"/>
        <v>0</v>
      </c>
      <c r="L333" s="149">
        <f t="shared" si="427"/>
        <v>0</v>
      </c>
      <c r="M333" s="149">
        <f t="shared" si="427"/>
        <v>0</v>
      </c>
      <c r="N333" s="297">
        <f t="shared" si="427"/>
        <v>0</v>
      </c>
      <c r="O333" s="296">
        <f t="shared" si="427"/>
        <v>0</v>
      </c>
      <c r="P333" s="149">
        <f t="shared" si="427"/>
        <v>0</v>
      </c>
      <c r="Q333" s="149">
        <f t="shared" si="427"/>
        <v>0</v>
      </c>
      <c r="R333" s="297">
        <f t="shared" si="427"/>
        <v>0</v>
      </c>
      <c r="S333" s="296">
        <f t="shared" si="427"/>
        <v>0</v>
      </c>
      <c r="T333" s="149">
        <f t="shared" si="427"/>
        <v>0</v>
      </c>
      <c r="U333" s="149">
        <f t="shared" si="427"/>
        <v>0</v>
      </c>
      <c r="V333" s="297">
        <f t="shared" si="427"/>
        <v>0</v>
      </c>
      <c r="W333" s="296">
        <f t="shared" si="427"/>
        <v>0</v>
      </c>
      <c r="X333" s="149">
        <f t="shared" si="427"/>
        <v>0</v>
      </c>
      <c r="Y333" s="149">
        <f t="shared" si="427"/>
        <v>0</v>
      </c>
      <c r="Z333" s="297">
        <f t="shared" si="427"/>
        <v>0</v>
      </c>
      <c r="AA333" s="296">
        <f t="shared" si="427"/>
        <v>0</v>
      </c>
      <c r="AB333" s="149">
        <f t="shared" si="427"/>
        <v>0</v>
      </c>
      <c r="AC333" s="149">
        <f t="shared" si="427"/>
        <v>0</v>
      </c>
      <c r="AD333" s="297">
        <f t="shared" si="427"/>
        <v>0</v>
      </c>
      <c r="AE333" s="296">
        <f t="shared" si="427"/>
        <v>0</v>
      </c>
      <c r="AF333" s="149">
        <f t="shared" si="427"/>
        <v>0</v>
      </c>
      <c r="AG333" s="149">
        <f t="shared" si="427"/>
        <v>0</v>
      </c>
      <c r="AH333" s="297">
        <f t="shared" si="427"/>
        <v>0</v>
      </c>
      <c r="AI333" s="296">
        <f t="shared" ref="AI333:BB333" si="428">IFERROR(AI62/AI198,0)</f>
        <v>0</v>
      </c>
      <c r="AJ333" s="149">
        <f t="shared" si="428"/>
        <v>0</v>
      </c>
      <c r="AK333" s="149">
        <f t="shared" si="428"/>
        <v>0</v>
      </c>
      <c r="AL333" s="297">
        <f t="shared" si="428"/>
        <v>0</v>
      </c>
      <c r="AM333" s="296">
        <f t="shared" si="428"/>
        <v>0</v>
      </c>
      <c r="AN333" s="149">
        <f t="shared" si="428"/>
        <v>0</v>
      </c>
      <c r="AO333" s="149">
        <f t="shared" si="428"/>
        <v>0</v>
      </c>
      <c r="AP333" s="297">
        <f t="shared" si="428"/>
        <v>0</v>
      </c>
      <c r="AQ333" s="296">
        <f t="shared" si="428"/>
        <v>0</v>
      </c>
      <c r="AR333" s="149">
        <f t="shared" si="428"/>
        <v>0</v>
      </c>
      <c r="AS333" s="149">
        <f t="shared" si="428"/>
        <v>0</v>
      </c>
      <c r="AT333" s="297">
        <f t="shared" si="428"/>
        <v>0</v>
      </c>
      <c r="AU333" s="296">
        <f t="shared" si="428"/>
        <v>0</v>
      </c>
      <c r="AV333" s="149">
        <f t="shared" si="428"/>
        <v>0</v>
      </c>
      <c r="AW333" s="149">
        <f t="shared" si="428"/>
        <v>0</v>
      </c>
      <c r="AX333" s="310">
        <f t="shared" si="428"/>
        <v>0</v>
      </c>
      <c r="AY333" s="410">
        <f t="shared" si="428"/>
        <v>0</v>
      </c>
      <c r="AZ333" s="411">
        <f t="shared" si="428"/>
        <v>0</v>
      </c>
      <c r="BA333" s="411">
        <f t="shared" si="428"/>
        <v>0</v>
      </c>
      <c r="BB333" s="412">
        <f t="shared" si="428"/>
        <v>0</v>
      </c>
      <c r="BC333" s="66"/>
      <c r="BD333" s="66"/>
      <c r="BE333" s="66"/>
      <c r="BF333" s="66"/>
    </row>
    <row r="334" spans="2:58" ht="14.1" customHeight="1" outlineLevel="1">
      <c r="B334" s="370" t="s">
        <v>147</v>
      </c>
      <c r="C334" s="298">
        <f t="shared" ref="C334:AH334" si="429">IFERROR(C63/C199,0)</f>
        <v>0</v>
      </c>
      <c r="D334" s="150">
        <f t="shared" si="429"/>
        <v>0</v>
      </c>
      <c r="E334" s="150">
        <f t="shared" si="429"/>
        <v>0</v>
      </c>
      <c r="F334" s="299">
        <f t="shared" si="429"/>
        <v>0</v>
      </c>
      <c r="G334" s="298">
        <f t="shared" si="429"/>
        <v>0</v>
      </c>
      <c r="H334" s="150">
        <f t="shared" si="429"/>
        <v>0</v>
      </c>
      <c r="I334" s="150">
        <f t="shared" si="429"/>
        <v>0</v>
      </c>
      <c r="J334" s="299">
        <f t="shared" si="429"/>
        <v>0</v>
      </c>
      <c r="K334" s="298">
        <f t="shared" si="429"/>
        <v>0</v>
      </c>
      <c r="L334" s="150">
        <f t="shared" si="429"/>
        <v>0</v>
      </c>
      <c r="M334" s="150">
        <f t="shared" si="429"/>
        <v>0</v>
      </c>
      <c r="N334" s="299">
        <f t="shared" si="429"/>
        <v>0</v>
      </c>
      <c r="O334" s="298">
        <f t="shared" si="429"/>
        <v>0</v>
      </c>
      <c r="P334" s="150">
        <f t="shared" si="429"/>
        <v>0</v>
      </c>
      <c r="Q334" s="150">
        <f t="shared" si="429"/>
        <v>0</v>
      </c>
      <c r="R334" s="299">
        <f t="shared" si="429"/>
        <v>0</v>
      </c>
      <c r="S334" s="298">
        <f t="shared" si="429"/>
        <v>0</v>
      </c>
      <c r="T334" s="150">
        <f t="shared" si="429"/>
        <v>0</v>
      </c>
      <c r="U334" s="150">
        <f t="shared" si="429"/>
        <v>0</v>
      </c>
      <c r="V334" s="299">
        <f t="shared" si="429"/>
        <v>0</v>
      </c>
      <c r="W334" s="298">
        <f t="shared" si="429"/>
        <v>0</v>
      </c>
      <c r="X334" s="150">
        <f t="shared" si="429"/>
        <v>0</v>
      </c>
      <c r="Y334" s="150">
        <f t="shared" si="429"/>
        <v>0</v>
      </c>
      <c r="Z334" s="299">
        <f t="shared" si="429"/>
        <v>0</v>
      </c>
      <c r="AA334" s="298">
        <f t="shared" si="429"/>
        <v>0</v>
      </c>
      <c r="AB334" s="150">
        <f t="shared" si="429"/>
        <v>0</v>
      </c>
      <c r="AC334" s="150">
        <f t="shared" si="429"/>
        <v>0</v>
      </c>
      <c r="AD334" s="299">
        <f t="shared" si="429"/>
        <v>0</v>
      </c>
      <c r="AE334" s="298">
        <f t="shared" si="429"/>
        <v>0</v>
      </c>
      <c r="AF334" s="150">
        <f t="shared" si="429"/>
        <v>0</v>
      </c>
      <c r="AG334" s="150">
        <f t="shared" si="429"/>
        <v>0</v>
      </c>
      <c r="AH334" s="299">
        <f t="shared" si="429"/>
        <v>0</v>
      </c>
      <c r="AI334" s="298">
        <f t="shared" ref="AI334:BB334" si="430">IFERROR(AI63/AI199,0)</f>
        <v>0</v>
      </c>
      <c r="AJ334" s="150">
        <f t="shared" si="430"/>
        <v>0</v>
      </c>
      <c r="AK334" s="150">
        <f t="shared" si="430"/>
        <v>0</v>
      </c>
      <c r="AL334" s="299">
        <f t="shared" si="430"/>
        <v>0</v>
      </c>
      <c r="AM334" s="298">
        <f t="shared" si="430"/>
        <v>0</v>
      </c>
      <c r="AN334" s="150">
        <f t="shared" si="430"/>
        <v>0</v>
      </c>
      <c r="AO334" s="150">
        <f t="shared" si="430"/>
        <v>0</v>
      </c>
      <c r="AP334" s="299">
        <f t="shared" si="430"/>
        <v>0</v>
      </c>
      <c r="AQ334" s="298">
        <f t="shared" si="430"/>
        <v>0</v>
      </c>
      <c r="AR334" s="150">
        <f t="shared" si="430"/>
        <v>0</v>
      </c>
      <c r="AS334" s="150">
        <f t="shared" si="430"/>
        <v>0</v>
      </c>
      <c r="AT334" s="299">
        <f t="shared" si="430"/>
        <v>0</v>
      </c>
      <c r="AU334" s="298">
        <f t="shared" si="430"/>
        <v>0</v>
      </c>
      <c r="AV334" s="150">
        <f t="shared" si="430"/>
        <v>0</v>
      </c>
      <c r="AW334" s="150">
        <f t="shared" si="430"/>
        <v>0</v>
      </c>
      <c r="AX334" s="311">
        <f t="shared" si="430"/>
        <v>0</v>
      </c>
      <c r="AY334" s="419">
        <f t="shared" si="430"/>
        <v>0</v>
      </c>
      <c r="AZ334" s="420">
        <f t="shared" si="430"/>
        <v>0</v>
      </c>
      <c r="BA334" s="420">
        <f t="shared" si="430"/>
        <v>0</v>
      </c>
      <c r="BB334" s="421">
        <f t="shared" si="430"/>
        <v>0</v>
      </c>
      <c r="BC334" s="119"/>
      <c r="BD334" s="119"/>
      <c r="BE334" s="119"/>
      <c r="BF334" s="119"/>
    </row>
    <row r="335" spans="2:58" ht="14.1" customHeight="1" outlineLevel="1">
      <c r="B335" s="370" t="s">
        <v>254</v>
      </c>
      <c r="C335" s="298">
        <f t="shared" ref="C335:AH335" si="431">IFERROR(C64/C200,0)</f>
        <v>0</v>
      </c>
      <c r="D335" s="150">
        <f t="shared" si="431"/>
        <v>0</v>
      </c>
      <c r="E335" s="150">
        <f t="shared" si="431"/>
        <v>0</v>
      </c>
      <c r="F335" s="299">
        <f t="shared" si="431"/>
        <v>0</v>
      </c>
      <c r="G335" s="298">
        <f t="shared" si="431"/>
        <v>0</v>
      </c>
      <c r="H335" s="150">
        <f t="shared" si="431"/>
        <v>0</v>
      </c>
      <c r="I335" s="150">
        <f t="shared" si="431"/>
        <v>0</v>
      </c>
      <c r="J335" s="299">
        <f t="shared" si="431"/>
        <v>0</v>
      </c>
      <c r="K335" s="298">
        <f t="shared" si="431"/>
        <v>0</v>
      </c>
      <c r="L335" s="150">
        <f t="shared" si="431"/>
        <v>0</v>
      </c>
      <c r="M335" s="150">
        <f t="shared" si="431"/>
        <v>0</v>
      </c>
      <c r="N335" s="299">
        <f t="shared" si="431"/>
        <v>0</v>
      </c>
      <c r="O335" s="298">
        <f t="shared" si="431"/>
        <v>0</v>
      </c>
      <c r="P335" s="150">
        <f t="shared" si="431"/>
        <v>0</v>
      </c>
      <c r="Q335" s="150">
        <f t="shared" si="431"/>
        <v>0</v>
      </c>
      <c r="R335" s="299">
        <f t="shared" si="431"/>
        <v>0</v>
      </c>
      <c r="S335" s="298">
        <f t="shared" si="431"/>
        <v>0</v>
      </c>
      <c r="T335" s="150">
        <f t="shared" si="431"/>
        <v>0</v>
      </c>
      <c r="U335" s="150">
        <f t="shared" si="431"/>
        <v>0</v>
      </c>
      <c r="V335" s="299">
        <f t="shared" si="431"/>
        <v>0</v>
      </c>
      <c r="W335" s="298">
        <f t="shared" si="431"/>
        <v>0</v>
      </c>
      <c r="X335" s="150">
        <f t="shared" si="431"/>
        <v>0</v>
      </c>
      <c r="Y335" s="150">
        <f t="shared" si="431"/>
        <v>0</v>
      </c>
      <c r="Z335" s="299">
        <f t="shared" si="431"/>
        <v>0</v>
      </c>
      <c r="AA335" s="298">
        <f t="shared" si="431"/>
        <v>0</v>
      </c>
      <c r="AB335" s="150">
        <f t="shared" si="431"/>
        <v>0</v>
      </c>
      <c r="AC335" s="150">
        <f t="shared" si="431"/>
        <v>0</v>
      </c>
      <c r="AD335" s="299">
        <f t="shared" si="431"/>
        <v>0</v>
      </c>
      <c r="AE335" s="298">
        <f t="shared" si="431"/>
        <v>0</v>
      </c>
      <c r="AF335" s="150">
        <f t="shared" si="431"/>
        <v>0</v>
      </c>
      <c r="AG335" s="150">
        <f t="shared" si="431"/>
        <v>0</v>
      </c>
      <c r="AH335" s="299">
        <f t="shared" si="431"/>
        <v>0</v>
      </c>
      <c r="AI335" s="298">
        <f t="shared" ref="AI335:BB335" si="432">IFERROR(AI64/AI200,0)</f>
        <v>0</v>
      </c>
      <c r="AJ335" s="150">
        <f t="shared" si="432"/>
        <v>0</v>
      </c>
      <c r="AK335" s="150">
        <f t="shared" si="432"/>
        <v>0</v>
      </c>
      <c r="AL335" s="299">
        <f t="shared" si="432"/>
        <v>0</v>
      </c>
      <c r="AM335" s="298">
        <f t="shared" si="432"/>
        <v>0</v>
      </c>
      <c r="AN335" s="150">
        <f t="shared" si="432"/>
        <v>0</v>
      </c>
      <c r="AO335" s="150">
        <f t="shared" si="432"/>
        <v>0</v>
      </c>
      <c r="AP335" s="299">
        <f t="shared" si="432"/>
        <v>0</v>
      </c>
      <c r="AQ335" s="298">
        <f t="shared" si="432"/>
        <v>0</v>
      </c>
      <c r="AR335" s="150">
        <f t="shared" si="432"/>
        <v>0</v>
      </c>
      <c r="AS335" s="150">
        <f t="shared" si="432"/>
        <v>0</v>
      </c>
      <c r="AT335" s="299">
        <f t="shared" si="432"/>
        <v>0</v>
      </c>
      <c r="AU335" s="298">
        <f t="shared" si="432"/>
        <v>0</v>
      </c>
      <c r="AV335" s="150">
        <f t="shared" si="432"/>
        <v>0</v>
      </c>
      <c r="AW335" s="150">
        <f t="shared" si="432"/>
        <v>0</v>
      </c>
      <c r="AX335" s="311">
        <f t="shared" si="432"/>
        <v>0</v>
      </c>
      <c r="AY335" s="419">
        <f t="shared" si="432"/>
        <v>0</v>
      </c>
      <c r="AZ335" s="420">
        <f t="shared" si="432"/>
        <v>0</v>
      </c>
      <c r="BA335" s="420">
        <f t="shared" si="432"/>
        <v>0</v>
      </c>
      <c r="BB335" s="421">
        <f t="shared" si="432"/>
        <v>0</v>
      </c>
    </row>
    <row r="336" spans="2:58" ht="14.1" customHeight="1" outlineLevel="1">
      <c r="B336" s="370" t="s">
        <v>255</v>
      </c>
      <c r="C336" s="298">
        <f t="shared" ref="C336:AH336" si="433">IFERROR(C65/C201,0)</f>
        <v>0</v>
      </c>
      <c r="D336" s="150">
        <f t="shared" si="433"/>
        <v>0</v>
      </c>
      <c r="E336" s="150">
        <f t="shared" si="433"/>
        <v>0</v>
      </c>
      <c r="F336" s="299">
        <f t="shared" si="433"/>
        <v>0</v>
      </c>
      <c r="G336" s="298">
        <f t="shared" si="433"/>
        <v>0</v>
      </c>
      <c r="H336" s="150">
        <f t="shared" si="433"/>
        <v>0</v>
      </c>
      <c r="I336" s="150">
        <f t="shared" si="433"/>
        <v>0</v>
      </c>
      <c r="J336" s="299">
        <f t="shared" si="433"/>
        <v>0</v>
      </c>
      <c r="K336" s="298">
        <f t="shared" si="433"/>
        <v>0</v>
      </c>
      <c r="L336" s="150">
        <f t="shared" si="433"/>
        <v>0</v>
      </c>
      <c r="M336" s="150">
        <f t="shared" si="433"/>
        <v>0</v>
      </c>
      <c r="N336" s="299">
        <f t="shared" si="433"/>
        <v>0</v>
      </c>
      <c r="O336" s="298">
        <f t="shared" si="433"/>
        <v>0</v>
      </c>
      <c r="P336" s="150">
        <f t="shared" si="433"/>
        <v>0</v>
      </c>
      <c r="Q336" s="150">
        <f t="shared" si="433"/>
        <v>0</v>
      </c>
      <c r="R336" s="299">
        <f t="shared" si="433"/>
        <v>0</v>
      </c>
      <c r="S336" s="298">
        <f t="shared" si="433"/>
        <v>0</v>
      </c>
      <c r="T336" s="150">
        <f t="shared" si="433"/>
        <v>0</v>
      </c>
      <c r="U336" s="150">
        <f t="shared" si="433"/>
        <v>0</v>
      </c>
      <c r="V336" s="299">
        <f t="shared" si="433"/>
        <v>0</v>
      </c>
      <c r="W336" s="298">
        <f t="shared" si="433"/>
        <v>0</v>
      </c>
      <c r="X336" s="150">
        <f t="shared" si="433"/>
        <v>0</v>
      </c>
      <c r="Y336" s="150">
        <f t="shared" si="433"/>
        <v>0</v>
      </c>
      <c r="Z336" s="299">
        <f t="shared" si="433"/>
        <v>0</v>
      </c>
      <c r="AA336" s="298">
        <f t="shared" si="433"/>
        <v>0</v>
      </c>
      <c r="AB336" s="150">
        <f t="shared" si="433"/>
        <v>0</v>
      </c>
      <c r="AC336" s="150">
        <f t="shared" si="433"/>
        <v>0</v>
      </c>
      <c r="AD336" s="299">
        <f t="shared" si="433"/>
        <v>0</v>
      </c>
      <c r="AE336" s="298">
        <f t="shared" si="433"/>
        <v>0</v>
      </c>
      <c r="AF336" s="150">
        <f t="shared" si="433"/>
        <v>0</v>
      </c>
      <c r="AG336" s="150">
        <f t="shared" si="433"/>
        <v>0</v>
      </c>
      <c r="AH336" s="299">
        <f t="shared" si="433"/>
        <v>0</v>
      </c>
      <c r="AI336" s="298">
        <f t="shared" ref="AI336:BB336" si="434">IFERROR(AI65/AI201,0)</f>
        <v>0</v>
      </c>
      <c r="AJ336" s="150">
        <f t="shared" si="434"/>
        <v>0</v>
      </c>
      <c r="AK336" s="150">
        <f t="shared" si="434"/>
        <v>0</v>
      </c>
      <c r="AL336" s="299">
        <f t="shared" si="434"/>
        <v>0</v>
      </c>
      <c r="AM336" s="298">
        <f t="shared" si="434"/>
        <v>0</v>
      </c>
      <c r="AN336" s="150">
        <f t="shared" si="434"/>
        <v>0</v>
      </c>
      <c r="AO336" s="150">
        <f t="shared" si="434"/>
        <v>0</v>
      </c>
      <c r="AP336" s="299">
        <f t="shared" si="434"/>
        <v>0</v>
      </c>
      <c r="AQ336" s="298">
        <f t="shared" si="434"/>
        <v>0</v>
      </c>
      <c r="AR336" s="150">
        <f t="shared" si="434"/>
        <v>0</v>
      </c>
      <c r="AS336" s="150">
        <f t="shared" si="434"/>
        <v>0</v>
      </c>
      <c r="AT336" s="299">
        <f t="shared" si="434"/>
        <v>0</v>
      </c>
      <c r="AU336" s="298">
        <f t="shared" si="434"/>
        <v>0</v>
      </c>
      <c r="AV336" s="150">
        <f t="shared" si="434"/>
        <v>0</v>
      </c>
      <c r="AW336" s="150">
        <f t="shared" si="434"/>
        <v>0</v>
      </c>
      <c r="AX336" s="311">
        <f t="shared" si="434"/>
        <v>0</v>
      </c>
      <c r="AY336" s="419">
        <f t="shared" si="434"/>
        <v>0</v>
      </c>
      <c r="AZ336" s="420">
        <f t="shared" si="434"/>
        <v>0</v>
      </c>
      <c r="BA336" s="420">
        <f t="shared" si="434"/>
        <v>0</v>
      </c>
      <c r="BB336" s="421">
        <f t="shared" si="434"/>
        <v>0</v>
      </c>
    </row>
    <row r="337" spans="2:58" s="119" customFormat="1" ht="14.1" customHeight="1" outlineLevel="1">
      <c r="B337" s="369" t="s">
        <v>105</v>
      </c>
      <c r="C337" s="296">
        <f t="shared" ref="C337:AH337" si="435">IFERROR(C66/C202,0)</f>
        <v>0</v>
      </c>
      <c r="D337" s="149">
        <f t="shared" si="435"/>
        <v>0</v>
      </c>
      <c r="E337" s="149">
        <f t="shared" si="435"/>
        <v>0</v>
      </c>
      <c r="F337" s="297">
        <f t="shared" si="435"/>
        <v>0</v>
      </c>
      <c r="G337" s="296">
        <f t="shared" si="435"/>
        <v>0</v>
      </c>
      <c r="H337" s="149">
        <f t="shared" si="435"/>
        <v>0</v>
      </c>
      <c r="I337" s="149">
        <f t="shared" si="435"/>
        <v>0</v>
      </c>
      <c r="J337" s="297">
        <f t="shared" si="435"/>
        <v>0</v>
      </c>
      <c r="K337" s="296">
        <f t="shared" si="435"/>
        <v>0</v>
      </c>
      <c r="L337" s="149">
        <f t="shared" si="435"/>
        <v>0</v>
      </c>
      <c r="M337" s="149">
        <f t="shared" si="435"/>
        <v>0</v>
      </c>
      <c r="N337" s="297">
        <f t="shared" si="435"/>
        <v>0</v>
      </c>
      <c r="O337" s="296">
        <f t="shared" si="435"/>
        <v>0</v>
      </c>
      <c r="P337" s="149">
        <f t="shared" si="435"/>
        <v>0</v>
      </c>
      <c r="Q337" s="149">
        <f t="shared" si="435"/>
        <v>0</v>
      </c>
      <c r="R337" s="297">
        <f t="shared" si="435"/>
        <v>0</v>
      </c>
      <c r="S337" s="296">
        <f t="shared" si="435"/>
        <v>0</v>
      </c>
      <c r="T337" s="149">
        <f t="shared" si="435"/>
        <v>0</v>
      </c>
      <c r="U337" s="149">
        <f t="shared" si="435"/>
        <v>0</v>
      </c>
      <c r="V337" s="297">
        <f t="shared" si="435"/>
        <v>0</v>
      </c>
      <c r="W337" s="296">
        <f t="shared" si="435"/>
        <v>0</v>
      </c>
      <c r="X337" s="149">
        <f t="shared" si="435"/>
        <v>0</v>
      </c>
      <c r="Y337" s="149">
        <f t="shared" si="435"/>
        <v>0</v>
      </c>
      <c r="Z337" s="297">
        <f t="shared" si="435"/>
        <v>0</v>
      </c>
      <c r="AA337" s="296">
        <f t="shared" si="435"/>
        <v>0</v>
      </c>
      <c r="AB337" s="149">
        <f t="shared" si="435"/>
        <v>0</v>
      </c>
      <c r="AC337" s="149">
        <f t="shared" si="435"/>
        <v>0</v>
      </c>
      <c r="AD337" s="297">
        <f t="shared" si="435"/>
        <v>0</v>
      </c>
      <c r="AE337" s="296">
        <f t="shared" si="435"/>
        <v>0</v>
      </c>
      <c r="AF337" s="149">
        <f t="shared" si="435"/>
        <v>0</v>
      </c>
      <c r="AG337" s="149">
        <f t="shared" si="435"/>
        <v>0</v>
      </c>
      <c r="AH337" s="297">
        <f t="shared" si="435"/>
        <v>0</v>
      </c>
      <c r="AI337" s="296">
        <f t="shared" ref="AI337:BB337" si="436">IFERROR(AI66/AI202,0)</f>
        <v>0</v>
      </c>
      <c r="AJ337" s="149">
        <f t="shared" si="436"/>
        <v>0</v>
      </c>
      <c r="AK337" s="149">
        <f t="shared" si="436"/>
        <v>0</v>
      </c>
      <c r="AL337" s="297">
        <f t="shared" si="436"/>
        <v>0</v>
      </c>
      <c r="AM337" s="296">
        <f t="shared" si="436"/>
        <v>0</v>
      </c>
      <c r="AN337" s="149">
        <f t="shared" si="436"/>
        <v>0</v>
      </c>
      <c r="AO337" s="149">
        <f t="shared" si="436"/>
        <v>0</v>
      </c>
      <c r="AP337" s="297">
        <f t="shared" si="436"/>
        <v>0</v>
      </c>
      <c r="AQ337" s="296">
        <f t="shared" si="436"/>
        <v>0</v>
      </c>
      <c r="AR337" s="149">
        <f t="shared" si="436"/>
        <v>0</v>
      </c>
      <c r="AS337" s="149">
        <f t="shared" si="436"/>
        <v>0</v>
      </c>
      <c r="AT337" s="297">
        <f t="shared" si="436"/>
        <v>0</v>
      </c>
      <c r="AU337" s="296">
        <f t="shared" si="436"/>
        <v>0</v>
      </c>
      <c r="AV337" s="149">
        <f t="shared" si="436"/>
        <v>0</v>
      </c>
      <c r="AW337" s="149">
        <f t="shared" si="436"/>
        <v>0</v>
      </c>
      <c r="AX337" s="310">
        <f t="shared" si="436"/>
        <v>0</v>
      </c>
      <c r="AY337" s="410">
        <f t="shared" si="436"/>
        <v>0</v>
      </c>
      <c r="AZ337" s="411">
        <f t="shared" si="436"/>
        <v>0</v>
      </c>
      <c r="BA337" s="411">
        <f t="shared" si="436"/>
        <v>0</v>
      </c>
      <c r="BB337" s="412">
        <f t="shared" si="436"/>
        <v>0</v>
      </c>
      <c r="BC337" s="66"/>
      <c r="BD337" s="66"/>
      <c r="BE337" s="66"/>
      <c r="BF337" s="66"/>
    </row>
    <row r="338" spans="2:58" ht="14.1" customHeight="1" outlineLevel="1">
      <c r="B338" s="370" t="s">
        <v>151</v>
      </c>
      <c r="C338" s="298">
        <f t="shared" ref="C338:AH338" si="437">IFERROR(C67/C203,0)</f>
        <v>0</v>
      </c>
      <c r="D338" s="150">
        <f t="shared" si="437"/>
        <v>0</v>
      </c>
      <c r="E338" s="150">
        <f t="shared" si="437"/>
        <v>0</v>
      </c>
      <c r="F338" s="299">
        <f t="shared" si="437"/>
        <v>0</v>
      </c>
      <c r="G338" s="298">
        <f t="shared" si="437"/>
        <v>0</v>
      </c>
      <c r="H338" s="150">
        <f t="shared" si="437"/>
        <v>0</v>
      </c>
      <c r="I338" s="150">
        <f t="shared" si="437"/>
        <v>0</v>
      </c>
      <c r="J338" s="299">
        <f t="shared" si="437"/>
        <v>0</v>
      </c>
      <c r="K338" s="298">
        <f t="shared" si="437"/>
        <v>0</v>
      </c>
      <c r="L338" s="150">
        <f t="shared" si="437"/>
        <v>0</v>
      </c>
      <c r="M338" s="150">
        <f t="shared" si="437"/>
        <v>0</v>
      </c>
      <c r="N338" s="299">
        <f t="shared" si="437"/>
        <v>0</v>
      </c>
      <c r="O338" s="298">
        <f t="shared" si="437"/>
        <v>0</v>
      </c>
      <c r="P338" s="150">
        <f t="shared" si="437"/>
        <v>0</v>
      </c>
      <c r="Q338" s="150">
        <f t="shared" si="437"/>
        <v>0</v>
      </c>
      <c r="R338" s="299">
        <f t="shared" si="437"/>
        <v>0</v>
      </c>
      <c r="S338" s="298">
        <f t="shared" si="437"/>
        <v>0</v>
      </c>
      <c r="T338" s="150">
        <f t="shared" si="437"/>
        <v>0</v>
      </c>
      <c r="U338" s="150">
        <f t="shared" si="437"/>
        <v>0</v>
      </c>
      <c r="V338" s="299">
        <f t="shared" si="437"/>
        <v>0</v>
      </c>
      <c r="W338" s="298">
        <f t="shared" si="437"/>
        <v>0</v>
      </c>
      <c r="X338" s="150">
        <f t="shared" si="437"/>
        <v>0</v>
      </c>
      <c r="Y338" s="150">
        <f t="shared" si="437"/>
        <v>0</v>
      </c>
      <c r="Z338" s="299">
        <f t="shared" si="437"/>
        <v>0</v>
      </c>
      <c r="AA338" s="298">
        <f t="shared" si="437"/>
        <v>0</v>
      </c>
      <c r="AB338" s="150">
        <f t="shared" si="437"/>
        <v>0</v>
      </c>
      <c r="AC338" s="150">
        <f t="shared" si="437"/>
        <v>0</v>
      </c>
      <c r="AD338" s="299">
        <f t="shared" si="437"/>
        <v>0</v>
      </c>
      <c r="AE338" s="298">
        <f t="shared" si="437"/>
        <v>0</v>
      </c>
      <c r="AF338" s="150">
        <f t="shared" si="437"/>
        <v>0</v>
      </c>
      <c r="AG338" s="150">
        <f t="shared" si="437"/>
        <v>0</v>
      </c>
      <c r="AH338" s="299">
        <f t="shared" si="437"/>
        <v>0</v>
      </c>
      <c r="AI338" s="298">
        <f t="shared" ref="AI338:BB338" si="438">IFERROR(AI67/AI203,0)</f>
        <v>0</v>
      </c>
      <c r="AJ338" s="150">
        <f t="shared" si="438"/>
        <v>0</v>
      </c>
      <c r="AK338" s="150">
        <f t="shared" si="438"/>
        <v>0</v>
      </c>
      <c r="AL338" s="299">
        <f t="shared" si="438"/>
        <v>0</v>
      </c>
      <c r="AM338" s="298">
        <f t="shared" si="438"/>
        <v>0</v>
      </c>
      <c r="AN338" s="150">
        <f t="shared" si="438"/>
        <v>0</v>
      </c>
      <c r="AO338" s="150">
        <f t="shared" si="438"/>
        <v>0</v>
      </c>
      <c r="AP338" s="299">
        <f t="shared" si="438"/>
        <v>0</v>
      </c>
      <c r="AQ338" s="298">
        <f t="shared" si="438"/>
        <v>0</v>
      </c>
      <c r="AR338" s="150">
        <f t="shared" si="438"/>
        <v>0</v>
      </c>
      <c r="AS338" s="150">
        <f t="shared" si="438"/>
        <v>0</v>
      </c>
      <c r="AT338" s="299">
        <f t="shared" si="438"/>
        <v>0</v>
      </c>
      <c r="AU338" s="298">
        <f t="shared" si="438"/>
        <v>0</v>
      </c>
      <c r="AV338" s="150">
        <f t="shared" si="438"/>
        <v>0</v>
      </c>
      <c r="AW338" s="150">
        <f t="shared" si="438"/>
        <v>0</v>
      </c>
      <c r="AX338" s="311">
        <f t="shared" si="438"/>
        <v>0</v>
      </c>
      <c r="AY338" s="419">
        <f t="shared" si="438"/>
        <v>0</v>
      </c>
      <c r="AZ338" s="420">
        <f t="shared" si="438"/>
        <v>0</v>
      </c>
      <c r="BA338" s="420">
        <f t="shared" si="438"/>
        <v>0</v>
      </c>
      <c r="BB338" s="421">
        <f t="shared" si="438"/>
        <v>0</v>
      </c>
      <c r="BC338" s="119"/>
      <c r="BD338" s="119"/>
      <c r="BE338" s="119"/>
      <c r="BF338" s="119"/>
    </row>
    <row r="339" spans="2:58" ht="14.1" customHeight="1" outlineLevel="1">
      <c r="B339" s="370" t="s">
        <v>168</v>
      </c>
      <c r="C339" s="298">
        <f t="shared" ref="C339:AH339" si="439">IFERROR(C68/C204,0)</f>
        <v>0</v>
      </c>
      <c r="D339" s="150">
        <f t="shared" si="439"/>
        <v>0</v>
      </c>
      <c r="E339" s="150">
        <f t="shared" si="439"/>
        <v>0</v>
      </c>
      <c r="F339" s="299">
        <f t="shared" si="439"/>
        <v>0</v>
      </c>
      <c r="G339" s="298">
        <f t="shared" si="439"/>
        <v>0</v>
      </c>
      <c r="H339" s="150">
        <f t="shared" si="439"/>
        <v>0</v>
      </c>
      <c r="I339" s="150">
        <f t="shared" si="439"/>
        <v>0</v>
      </c>
      <c r="J339" s="299">
        <f t="shared" si="439"/>
        <v>0</v>
      </c>
      <c r="K339" s="298">
        <f t="shared" si="439"/>
        <v>0</v>
      </c>
      <c r="L339" s="150">
        <f t="shared" si="439"/>
        <v>0</v>
      </c>
      <c r="M339" s="150">
        <f t="shared" si="439"/>
        <v>0</v>
      </c>
      <c r="N339" s="299">
        <f t="shared" si="439"/>
        <v>0</v>
      </c>
      <c r="O339" s="298">
        <f t="shared" si="439"/>
        <v>0</v>
      </c>
      <c r="P339" s="150">
        <f t="shared" si="439"/>
        <v>0</v>
      </c>
      <c r="Q339" s="150">
        <f t="shared" si="439"/>
        <v>0</v>
      </c>
      <c r="R339" s="299">
        <f t="shared" si="439"/>
        <v>0</v>
      </c>
      <c r="S339" s="298">
        <f t="shared" si="439"/>
        <v>0</v>
      </c>
      <c r="T339" s="150">
        <f t="shared" si="439"/>
        <v>0</v>
      </c>
      <c r="U339" s="150">
        <f t="shared" si="439"/>
        <v>0</v>
      </c>
      <c r="V339" s="299">
        <f t="shared" si="439"/>
        <v>0</v>
      </c>
      <c r="W339" s="298">
        <f t="shared" si="439"/>
        <v>0</v>
      </c>
      <c r="X339" s="150">
        <f t="shared" si="439"/>
        <v>0</v>
      </c>
      <c r="Y339" s="150">
        <f t="shared" si="439"/>
        <v>0</v>
      </c>
      <c r="Z339" s="299">
        <f t="shared" si="439"/>
        <v>0</v>
      </c>
      <c r="AA339" s="298">
        <f t="shared" si="439"/>
        <v>0</v>
      </c>
      <c r="AB339" s="150">
        <f t="shared" si="439"/>
        <v>0</v>
      </c>
      <c r="AC339" s="150">
        <f t="shared" si="439"/>
        <v>0</v>
      </c>
      <c r="AD339" s="299">
        <f t="shared" si="439"/>
        <v>0</v>
      </c>
      <c r="AE339" s="298">
        <f t="shared" si="439"/>
        <v>0</v>
      </c>
      <c r="AF339" s="150">
        <f t="shared" si="439"/>
        <v>0</v>
      </c>
      <c r="AG339" s="150">
        <f t="shared" si="439"/>
        <v>0</v>
      </c>
      <c r="AH339" s="299">
        <f t="shared" si="439"/>
        <v>0</v>
      </c>
      <c r="AI339" s="298">
        <f t="shared" ref="AI339:BB339" si="440">IFERROR(AI68/AI204,0)</f>
        <v>0</v>
      </c>
      <c r="AJ339" s="150">
        <f t="shared" si="440"/>
        <v>0</v>
      </c>
      <c r="AK339" s="150">
        <f t="shared" si="440"/>
        <v>0</v>
      </c>
      <c r="AL339" s="299">
        <f t="shared" si="440"/>
        <v>0</v>
      </c>
      <c r="AM339" s="298">
        <f t="shared" si="440"/>
        <v>0</v>
      </c>
      <c r="AN339" s="150">
        <f t="shared" si="440"/>
        <v>0</v>
      </c>
      <c r="AO339" s="150">
        <f t="shared" si="440"/>
        <v>0</v>
      </c>
      <c r="AP339" s="299">
        <f t="shared" si="440"/>
        <v>0</v>
      </c>
      <c r="AQ339" s="298">
        <f t="shared" si="440"/>
        <v>0</v>
      </c>
      <c r="AR339" s="150">
        <f t="shared" si="440"/>
        <v>0</v>
      </c>
      <c r="AS339" s="150">
        <f t="shared" si="440"/>
        <v>0</v>
      </c>
      <c r="AT339" s="299">
        <f t="shared" si="440"/>
        <v>0</v>
      </c>
      <c r="AU339" s="298">
        <f t="shared" si="440"/>
        <v>0</v>
      </c>
      <c r="AV339" s="150">
        <f t="shared" si="440"/>
        <v>0</v>
      </c>
      <c r="AW339" s="150">
        <f t="shared" si="440"/>
        <v>0</v>
      </c>
      <c r="AX339" s="311">
        <f t="shared" si="440"/>
        <v>0</v>
      </c>
      <c r="AY339" s="419">
        <f t="shared" si="440"/>
        <v>0</v>
      </c>
      <c r="AZ339" s="420">
        <f t="shared" si="440"/>
        <v>0</v>
      </c>
      <c r="BA339" s="420">
        <f t="shared" si="440"/>
        <v>0</v>
      </c>
      <c r="BB339" s="421">
        <f t="shared" si="440"/>
        <v>0</v>
      </c>
    </row>
    <row r="340" spans="2:58" ht="14.1" customHeight="1" outlineLevel="1">
      <c r="B340" s="370" t="s">
        <v>144</v>
      </c>
      <c r="C340" s="298">
        <f t="shared" ref="C340:AH340" si="441">IFERROR(C69/C205,0)</f>
        <v>0</v>
      </c>
      <c r="D340" s="150">
        <f t="shared" si="441"/>
        <v>0</v>
      </c>
      <c r="E340" s="150">
        <f t="shared" si="441"/>
        <v>0</v>
      </c>
      <c r="F340" s="299">
        <f t="shared" si="441"/>
        <v>0</v>
      </c>
      <c r="G340" s="298">
        <f t="shared" si="441"/>
        <v>0</v>
      </c>
      <c r="H340" s="150">
        <f t="shared" si="441"/>
        <v>0</v>
      </c>
      <c r="I340" s="150">
        <f t="shared" si="441"/>
        <v>0</v>
      </c>
      <c r="J340" s="299">
        <f t="shared" si="441"/>
        <v>0</v>
      </c>
      <c r="K340" s="298">
        <f t="shared" si="441"/>
        <v>0</v>
      </c>
      <c r="L340" s="150">
        <f t="shared" si="441"/>
        <v>0</v>
      </c>
      <c r="M340" s="150">
        <f t="shared" si="441"/>
        <v>0</v>
      </c>
      <c r="N340" s="299">
        <f t="shared" si="441"/>
        <v>0</v>
      </c>
      <c r="O340" s="298">
        <f t="shared" si="441"/>
        <v>0</v>
      </c>
      <c r="P340" s="150">
        <f t="shared" si="441"/>
        <v>0</v>
      </c>
      <c r="Q340" s="150">
        <f t="shared" si="441"/>
        <v>0</v>
      </c>
      <c r="R340" s="299">
        <f t="shared" si="441"/>
        <v>0</v>
      </c>
      <c r="S340" s="298">
        <f t="shared" si="441"/>
        <v>0</v>
      </c>
      <c r="T340" s="150">
        <f t="shared" si="441"/>
        <v>0</v>
      </c>
      <c r="U340" s="150">
        <f t="shared" si="441"/>
        <v>0</v>
      </c>
      <c r="V340" s="299">
        <f t="shared" si="441"/>
        <v>0</v>
      </c>
      <c r="W340" s="298">
        <f t="shared" si="441"/>
        <v>0</v>
      </c>
      <c r="X340" s="150">
        <f t="shared" si="441"/>
        <v>0</v>
      </c>
      <c r="Y340" s="150">
        <f t="shared" si="441"/>
        <v>0</v>
      </c>
      <c r="Z340" s="299">
        <f t="shared" si="441"/>
        <v>0</v>
      </c>
      <c r="AA340" s="298">
        <f t="shared" si="441"/>
        <v>0</v>
      </c>
      <c r="AB340" s="150">
        <f t="shared" si="441"/>
        <v>0</v>
      </c>
      <c r="AC340" s="150">
        <f t="shared" si="441"/>
        <v>0</v>
      </c>
      <c r="AD340" s="299">
        <f t="shared" si="441"/>
        <v>0</v>
      </c>
      <c r="AE340" s="298">
        <f t="shared" si="441"/>
        <v>0</v>
      </c>
      <c r="AF340" s="150">
        <f t="shared" si="441"/>
        <v>0</v>
      </c>
      <c r="AG340" s="150">
        <f t="shared" si="441"/>
        <v>0</v>
      </c>
      <c r="AH340" s="299">
        <f t="shared" si="441"/>
        <v>0</v>
      </c>
      <c r="AI340" s="298">
        <f t="shared" ref="AI340:BB340" si="442">IFERROR(AI69/AI205,0)</f>
        <v>0</v>
      </c>
      <c r="AJ340" s="150">
        <f t="shared" si="442"/>
        <v>0</v>
      </c>
      <c r="AK340" s="150">
        <f t="shared" si="442"/>
        <v>0</v>
      </c>
      <c r="AL340" s="299">
        <f t="shared" si="442"/>
        <v>0</v>
      </c>
      <c r="AM340" s="298">
        <f t="shared" si="442"/>
        <v>0</v>
      </c>
      <c r="AN340" s="150">
        <f t="shared" si="442"/>
        <v>0</v>
      </c>
      <c r="AO340" s="150">
        <f t="shared" si="442"/>
        <v>0</v>
      </c>
      <c r="AP340" s="299">
        <f t="shared" si="442"/>
        <v>0</v>
      </c>
      <c r="AQ340" s="298">
        <f t="shared" si="442"/>
        <v>0</v>
      </c>
      <c r="AR340" s="150">
        <f t="shared" si="442"/>
        <v>0</v>
      </c>
      <c r="AS340" s="150">
        <f t="shared" si="442"/>
        <v>0</v>
      </c>
      <c r="AT340" s="299">
        <f t="shared" si="442"/>
        <v>0</v>
      </c>
      <c r="AU340" s="298">
        <f t="shared" si="442"/>
        <v>0</v>
      </c>
      <c r="AV340" s="150">
        <f t="shared" si="442"/>
        <v>0</v>
      </c>
      <c r="AW340" s="150">
        <f t="shared" si="442"/>
        <v>0</v>
      </c>
      <c r="AX340" s="311">
        <f t="shared" si="442"/>
        <v>0</v>
      </c>
      <c r="AY340" s="419">
        <f t="shared" si="442"/>
        <v>0</v>
      </c>
      <c r="AZ340" s="420">
        <f t="shared" si="442"/>
        <v>0</v>
      </c>
      <c r="BA340" s="420">
        <f t="shared" si="442"/>
        <v>0</v>
      </c>
      <c r="BB340" s="421">
        <f t="shared" si="442"/>
        <v>0</v>
      </c>
    </row>
    <row r="341" spans="2:58" ht="14.1" customHeight="1" outlineLevel="1">
      <c r="B341" s="370" t="s">
        <v>149</v>
      </c>
      <c r="C341" s="298">
        <f t="shared" ref="C341:AH341" si="443">IFERROR(C70/C206,0)</f>
        <v>0</v>
      </c>
      <c r="D341" s="150">
        <f t="shared" si="443"/>
        <v>0</v>
      </c>
      <c r="E341" s="150">
        <f t="shared" si="443"/>
        <v>0</v>
      </c>
      <c r="F341" s="299">
        <f t="shared" si="443"/>
        <v>0</v>
      </c>
      <c r="G341" s="298">
        <f t="shared" si="443"/>
        <v>0</v>
      </c>
      <c r="H341" s="150">
        <f t="shared" si="443"/>
        <v>0</v>
      </c>
      <c r="I341" s="150">
        <f t="shared" si="443"/>
        <v>0</v>
      </c>
      <c r="J341" s="299">
        <f t="shared" si="443"/>
        <v>0</v>
      </c>
      <c r="K341" s="298">
        <f t="shared" si="443"/>
        <v>0</v>
      </c>
      <c r="L341" s="150">
        <f t="shared" si="443"/>
        <v>0</v>
      </c>
      <c r="M341" s="150">
        <f t="shared" si="443"/>
        <v>0</v>
      </c>
      <c r="N341" s="299">
        <f t="shared" si="443"/>
        <v>0</v>
      </c>
      <c r="O341" s="298">
        <f t="shared" si="443"/>
        <v>0</v>
      </c>
      <c r="P341" s="150">
        <f t="shared" si="443"/>
        <v>0</v>
      </c>
      <c r="Q341" s="150">
        <f t="shared" si="443"/>
        <v>0</v>
      </c>
      <c r="R341" s="299">
        <f t="shared" si="443"/>
        <v>0</v>
      </c>
      <c r="S341" s="298">
        <f t="shared" si="443"/>
        <v>0</v>
      </c>
      <c r="T341" s="150">
        <f t="shared" si="443"/>
        <v>0</v>
      </c>
      <c r="U341" s="150">
        <f t="shared" si="443"/>
        <v>0</v>
      </c>
      <c r="V341" s="299">
        <f t="shared" si="443"/>
        <v>0</v>
      </c>
      <c r="W341" s="298">
        <f t="shared" si="443"/>
        <v>0</v>
      </c>
      <c r="X341" s="150">
        <f t="shared" si="443"/>
        <v>0</v>
      </c>
      <c r="Y341" s="150">
        <f t="shared" si="443"/>
        <v>0</v>
      </c>
      <c r="Z341" s="299">
        <f t="shared" si="443"/>
        <v>0</v>
      </c>
      <c r="AA341" s="298">
        <f t="shared" si="443"/>
        <v>0</v>
      </c>
      <c r="AB341" s="150">
        <f t="shared" si="443"/>
        <v>0</v>
      </c>
      <c r="AC341" s="150">
        <f t="shared" si="443"/>
        <v>0</v>
      </c>
      <c r="AD341" s="299">
        <f t="shared" si="443"/>
        <v>0</v>
      </c>
      <c r="AE341" s="298">
        <f t="shared" si="443"/>
        <v>0</v>
      </c>
      <c r="AF341" s="150">
        <f t="shared" si="443"/>
        <v>0</v>
      </c>
      <c r="AG341" s="150">
        <f t="shared" si="443"/>
        <v>0</v>
      </c>
      <c r="AH341" s="299">
        <f t="shared" si="443"/>
        <v>0</v>
      </c>
      <c r="AI341" s="298">
        <f t="shared" ref="AI341:BB341" si="444">IFERROR(AI70/AI206,0)</f>
        <v>0</v>
      </c>
      <c r="AJ341" s="150">
        <f t="shared" si="444"/>
        <v>0</v>
      </c>
      <c r="AK341" s="150">
        <f t="shared" si="444"/>
        <v>0</v>
      </c>
      <c r="AL341" s="299">
        <f t="shared" si="444"/>
        <v>0</v>
      </c>
      <c r="AM341" s="298">
        <f t="shared" si="444"/>
        <v>0</v>
      </c>
      <c r="AN341" s="150">
        <f t="shared" si="444"/>
        <v>0</v>
      </c>
      <c r="AO341" s="150">
        <f t="shared" si="444"/>
        <v>0</v>
      </c>
      <c r="AP341" s="299">
        <f t="shared" si="444"/>
        <v>0</v>
      </c>
      <c r="AQ341" s="298">
        <f t="shared" si="444"/>
        <v>0</v>
      </c>
      <c r="AR341" s="150">
        <f t="shared" si="444"/>
        <v>0</v>
      </c>
      <c r="AS341" s="150">
        <f t="shared" si="444"/>
        <v>0</v>
      </c>
      <c r="AT341" s="299">
        <f t="shared" si="444"/>
        <v>0</v>
      </c>
      <c r="AU341" s="298">
        <f t="shared" si="444"/>
        <v>0</v>
      </c>
      <c r="AV341" s="150">
        <f t="shared" si="444"/>
        <v>0</v>
      </c>
      <c r="AW341" s="150">
        <f t="shared" si="444"/>
        <v>0</v>
      </c>
      <c r="AX341" s="311">
        <f t="shared" si="444"/>
        <v>0</v>
      </c>
      <c r="AY341" s="419">
        <f t="shared" si="444"/>
        <v>0</v>
      </c>
      <c r="AZ341" s="420">
        <f t="shared" si="444"/>
        <v>0</v>
      </c>
      <c r="BA341" s="420">
        <f t="shared" si="444"/>
        <v>0</v>
      </c>
      <c r="BB341" s="421">
        <f t="shared" si="444"/>
        <v>0</v>
      </c>
    </row>
    <row r="342" spans="2:58" s="170" customFormat="1">
      <c r="B342" s="368" t="s">
        <v>104</v>
      </c>
      <c r="C342" s="288">
        <f t="shared" ref="C342:AH342" si="445">IFERROR(C71/C207,0)</f>
        <v>0</v>
      </c>
      <c r="D342" s="169">
        <f t="shared" si="445"/>
        <v>0</v>
      </c>
      <c r="E342" s="169">
        <f t="shared" si="445"/>
        <v>0</v>
      </c>
      <c r="F342" s="289">
        <f t="shared" si="445"/>
        <v>0</v>
      </c>
      <c r="G342" s="288">
        <f t="shared" si="445"/>
        <v>0</v>
      </c>
      <c r="H342" s="169">
        <f t="shared" si="445"/>
        <v>0</v>
      </c>
      <c r="I342" s="169">
        <f t="shared" si="445"/>
        <v>0</v>
      </c>
      <c r="J342" s="289">
        <f t="shared" si="445"/>
        <v>0</v>
      </c>
      <c r="K342" s="288">
        <f t="shared" si="445"/>
        <v>0</v>
      </c>
      <c r="L342" s="169">
        <f t="shared" si="445"/>
        <v>0</v>
      </c>
      <c r="M342" s="169">
        <f t="shared" si="445"/>
        <v>0</v>
      </c>
      <c r="N342" s="289">
        <f t="shared" si="445"/>
        <v>0</v>
      </c>
      <c r="O342" s="288">
        <f t="shared" si="445"/>
        <v>0</v>
      </c>
      <c r="P342" s="169">
        <f t="shared" si="445"/>
        <v>0</v>
      </c>
      <c r="Q342" s="169">
        <f t="shared" si="445"/>
        <v>0</v>
      </c>
      <c r="R342" s="289">
        <f t="shared" si="445"/>
        <v>0</v>
      </c>
      <c r="S342" s="288">
        <f t="shared" si="445"/>
        <v>0</v>
      </c>
      <c r="T342" s="169">
        <f t="shared" si="445"/>
        <v>0</v>
      </c>
      <c r="U342" s="169">
        <f t="shared" si="445"/>
        <v>0</v>
      </c>
      <c r="V342" s="289">
        <f t="shared" si="445"/>
        <v>0</v>
      </c>
      <c r="W342" s="288">
        <f t="shared" si="445"/>
        <v>0</v>
      </c>
      <c r="X342" s="169">
        <f t="shared" si="445"/>
        <v>0</v>
      </c>
      <c r="Y342" s="169">
        <f t="shared" si="445"/>
        <v>0</v>
      </c>
      <c r="Z342" s="289">
        <f t="shared" si="445"/>
        <v>0</v>
      </c>
      <c r="AA342" s="288">
        <f t="shared" si="445"/>
        <v>0</v>
      </c>
      <c r="AB342" s="169">
        <f t="shared" si="445"/>
        <v>0</v>
      </c>
      <c r="AC342" s="169">
        <f t="shared" si="445"/>
        <v>0</v>
      </c>
      <c r="AD342" s="289">
        <f t="shared" si="445"/>
        <v>0</v>
      </c>
      <c r="AE342" s="288">
        <f t="shared" si="445"/>
        <v>0</v>
      </c>
      <c r="AF342" s="169">
        <f t="shared" si="445"/>
        <v>0</v>
      </c>
      <c r="AG342" s="169">
        <f t="shared" si="445"/>
        <v>0</v>
      </c>
      <c r="AH342" s="289">
        <f t="shared" si="445"/>
        <v>0</v>
      </c>
      <c r="AI342" s="288">
        <f t="shared" ref="AI342:BB342" si="446">IFERROR(AI71/AI207,0)</f>
        <v>0</v>
      </c>
      <c r="AJ342" s="169">
        <f t="shared" si="446"/>
        <v>0</v>
      </c>
      <c r="AK342" s="169">
        <f t="shared" si="446"/>
        <v>0</v>
      </c>
      <c r="AL342" s="289">
        <f t="shared" si="446"/>
        <v>0</v>
      </c>
      <c r="AM342" s="288">
        <f t="shared" si="446"/>
        <v>0</v>
      </c>
      <c r="AN342" s="169">
        <f t="shared" si="446"/>
        <v>0</v>
      </c>
      <c r="AO342" s="169">
        <f t="shared" si="446"/>
        <v>0</v>
      </c>
      <c r="AP342" s="289">
        <f t="shared" si="446"/>
        <v>0</v>
      </c>
      <c r="AQ342" s="288">
        <f t="shared" si="446"/>
        <v>0</v>
      </c>
      <c r="AR342" s="169">
        <f t="shared" si="446"/>
        <v>0</v>
      </c>
      <c r="AS342" s="169">
        <f t="shared" si="446"/>
        <v>0</v>
      </c>
      <c r="AT342" s="289">
        <f t="shared" si="446"/>
        <v>0</v>
      </c>
      <c r="AU342" s="288">
        <f t="shared" si="446"/>
        <v>0</v>
      </c>
      <c r="AV342" s="169">
        <f t="shared" si="446"/>
        <v>0</v>
      </c>
      <c r="AW342" s="169">
        <f t="shared" si="446"/>
        <v>0</v>
      </c>
      <c r="AX342" s="306">
        <f t="shared" si="446"/>
        <v>0</v>
      </c>
      <c r="AY342" s="407">
        <f t="shared" si="446"/>
        <v>0</v>
      </c>
      <c r="AZ342" s="408">
        <f t="shared" si="446"/>
        <v>0</v>
      </c>
      <c r="BA342" s="408">
        <f t="shared" si="446"/>
        <v>0</v>
      </c>
      <c r="BB342" s="409">
        <f t="shared" si="446"/>
        <v>0</v>
      </c>
      <c r="BC342" s="66"/>
      <c r="BD342" s="66"/>
      <c r="BE342" s="66"/>
      <c r="BF342" s="66"/>
    </row>
    <row r="343" spans="2:58" s="119" customFormat="1" ht="14.1" customHeight="1" outlineLevel="1">
      <c r="B343" s="369" t="s">
        <v>102</v>
      </c>
      <c r="C343" s="296">
        <f t="shared" ref="C343:AH343" si="447">IFERROR(C72/C208,0)</f>
        <v>0</v>
      </c>
      <c r="D343" s="149">
        <f t="shared" si="447"/>
        <v>0</v>
      </c>
      <c r="E343" s="149">
        <f t="shared" si="447"/>
        <v>0</v>
      </c>
      <c r="F343" s="297">
        <f t="shared" si="447"/>
        <v>0</v>
      </c>
      <c r="G343" s="296">
        <f t="shared" si="447"/>
        <v>0</v>
      </c>
      <c r="H343" s="149">
        <f t="shared" si="447"/>
        <v>0</v>
      </c>
      <c r="I343" s="149">
        <f t="shared" si="447"/>
        <v>0</v>
      </c>
      <c r="J343" s="297">
        <f t="shared" si="447"/>
        <v>0</v>
      </c>
      <c r="K343" s="296">
        <f t="shared" si="447"/>
        <v>0</v>
      </c>
      <c r="L343" s="149">
        <f t="shared" si="447"/>
        <v>0</v>
      </c>
      <c r="M343" s="149">
        <f t="shared" si="447"/>
        <v>0</v>
      </c>
      <c r="N343" s="297">
        <f t="shared" si="447"/>
        <v>0</v>
      </c>
      <c r="O343" s="296">
        <f t="shared" si="447"/>
        <v>0</v>
      </c>
      <c r="P343" s="149">
        <f t="shared" si="447"/>
        <v>0</v>
      </c>
      <c r="Q343" s="149">
        <f t="shared" si="447"/>
        <v>0</v>
      </c>
      <c r="R343" s="297">
        <f t="shared" si="447"/>
        <v>0</v>
      </c>
      <c r="S343" s="296">
        <f t="shared" si="447"/>
        <v>0</v>
      </c>
      <c r="T343" s="149">
        <f t="shared" si="447"/>
        <v>0</v>
      </c>
      <c r="U343" s="149">
        <f t="shared" si="447"/>
        <v>0</v>
      </c>
      <c r="V343" s="297">
        <f t="shared" si="447"/>
        <v>0</v>
      </c>
      <c r="W343" s="296">
        <f t="shared" si="447"/>
        <v>0</v>
      </c>
      <c r="X343" s="149">
        <f t="shared" si="447"/>
        <v>0</v>
      </c>
      <c r="Y343" s="149">
        <f t="shared" si="447"/>
        <v>0</v>
      </c>
      <c r="Z343" s="297">
        <f t="shared" si="447"/>
        <v>0</v>
      </c>
      <c r="AA343" s="296">
        <f t="shared" si="447"/>
        <v>0</v>
      </c>
      <c r="AB343" s="149">
        <f t="shared" si="447"/>
        <v>0</v>
      </c>
      <c r="AC343" s="149">
        <f t="shared" si="447"/>
        <v>0</v>
      </c>
      <c r="AD343" s="297">
        <f t="shared" si="447"/>
        <v>0</v>
      </c>
      <c r="AE343" s="296">
        <f t="shared" si="447"/>
        <v>0</v>
      </c>
      <c r="AF343" s="149">
        <f t="shared" si="447"/>
        <v>0</v>
      </c>
      <c r="AG343" s="149">
        <f t="shared" si="447"/>
        <v>0</v>
      </c>
      <c r="AH343" s="297">
        <f t="shared" si="447"/>
        <v>0</v>
      </c>
      <c r="AI343" s="296">
        <f t="shared" ref="AI343:BB343" si="448">IFERROR(AI72/AI208,0)</f>
        <v>0</v>
      </c>
      <c r="AJ343" s="149">
        <f t="shared" si="448"/>
        <v>0</v>
      </c>
      <c r="AK343" s="149">
        <f t="shared" si="448"/>
        <v>0</v>
      </c>
      <c r="AL343" s="297">
        <f t="shared" si="448"/>
        <v>0</v>
      </c>
      <c r="AM343" s="296">
        <f t="shared" si="448"/>
        <v>0</v>
      </c>
      <c r="AN343" s="149">
        <f t="shared" si="448"/>
        <v>0</v>
      </c>
      <c r="AO343" s="149">
        <f t="shared" si="448"/>
        <v>0</v>
      </c>
      <c r="AP343" s="297">
        <f t="shared" si="448"/>
        <v>0</v>
      </c>
      <c r="AQ343" s="296">
        <f t="shared" si="448"/>
        <v>0</v>
      </c>
      <c r="AR343" s="149">
        <f t="shared" si="448"/>
        <v>0</v>
      </c>
      <c r="AS343" s="149">
        <f t="shared" si="448"/>
        <v>0</v>
      </c>
      <c r="AT343" s="297">
        <f t="shared" si="448"/>
        <v>0</v>
      </c>
      <c r="AU343" s="296">
        <f t="shared" si="448"/>
        <v>0</v>
      </c>
      <c r="AV343" s="149">
        <f t="shared" si="448"/>
        <v>0</v>
      </c>
      <c r="AW343" s="149">
        <f t="shared" si="448"/>
        <v>0</v>
      </c>
      <c r="AX343" s="310">
        <f t="shared" si="448"/>
        <v>0</v>
      </c>
      <c r="AY343" s="410">
        <f t="shared" si="448"/>
        <v>0</v>
      </c>
      <c r="AZ343" s="411">
        <f t="shared" si="448"/>
        <v>0</v>
      </c>
      <c r="BA343" s="411">
        <f t="shared" si="448"/>
        <v>0</v>
      </c>
      <c r="BB343" s="412">
        <f t="shared" si="448"/>
        <v>0</v>
      </c>
      <c r="BC343" s="170"/>
      <c r="BD343" s="170"/>
      <c r="BE343" s="170"/>
      <c r="BF343" s="170"/>
    </row>
    <row r="344" spans="2:58" ht="14.1" customHeight="1" outlineLevel="1">
      <c r="B344" s="370" t="s">
        <v>103</v>
      </c>
      <c r="C344" s="298">
        <f t="shared" ref="C344:AH344" si="449">IFERROR(C73/C209,0)</f>
        <v>0</v>
      </c>
      <c r="D344" s="150">
        <f t="shared" si="449"/>
        <v>0</v>
      </c>
      <c r="E344" s="150">
        <f t="shared" si="449"/>
        <v>0</v>
      </c>
      <c r="F344" s="299">
        <f t="shared" si="449"/>
        <v>0</v>
      </c>
      <c r="G344" s="298">
        <f t="shared" si="449"/>
        <v>0</v>
      </c>
      <c r="H344" s="150">
        <f t="shared" si="449"/>
        <v>0</v>
      </c>
      <c r="I344" s="150">
        <f t="shared" si="449"/>
        <v>0</v>
      </c>
      <c r="J344" s="299">
        <f t="shared" si="449"/>
        <v>0</v>
      </c>
      <c r="K344" s="298">
        <f t="shared" si="449"/>
        <v>0</v>
      </c>
      <c r="L344" s="150">
        <f t="shared" si="449"/>
        <v>0</v>
      </c>
      <c r="M344" s="150">
        <f t="shared" si="449"/>
        <v>0</v>
      </c>
      <c r="N344" s="299">
        <f t="shared" si="449"/>
        <v>0</v>
      </c>
      <c r="O344" s="298">
        <f t="shared" si="449"/>
        <v>0</v>
      </c>
      <c r="P344" s="150">
        <f t="shared" si="449"/>
        <v>0</v>
      </c>
      <c r="Q344" s="150">
        <f t="shared" si="449"/>
        <v>0</v>
      </c>
      <c r="R344" s="299">
        <f t="shared" si="449"/>
        <v>0</v>
      </c>
      <c r="S344" s="298">
        <f t="shared" si="449"/>
        <v>0</v>
      </c>
      <c r="T344" s="150">
        <f t="shared" si="449"/>
        <v>0</v>
      </c>
      <c r="U344" s="150">
        <f t="shared" si="449"/>
        <v>0</v>
      </c>
      <c r="V344" s="299">
        <f t="shared" si="449"/>
        <v>0</v>
      </c>
      <c r="W344" s="298">
        <f t="shared" si="449"/>
        <v>0</v>
      </c>
      <c r="X344" s="150">
        <f t="shared" si="449"/>
        <v>0</v>
      </c>
      <c r="Y344" s="150">
        <f t="shared" si="449"/>
        <v>0</v>
      </c>
      <c r="Z344" s="299">
        <f t="shared" si="449"/>
        <v>0</v>
      </c>
      <c r="AA344" s="298">
        <f t="shared" si="449"/>
        <v>0</v>
      </c>
      <c r="AB344" s="150">
        <f t="shared" si="449"/>
        <v>0</v>
      </c>
      <c r="AC344" s="150">
        <f t="shared" si="449"/>
        <v>0</v>
      </c>
      <c r="AD344" s="299">
        <f t="shared" si="449"/>
        <v>0</v>
      </c>
      <c r="AE344" s="298">
        <f t="shared" si="449"/>
        <v>0</v>
      </c>
      <c r="AF344" s="150">
        <f t="shared" si="449"/>
        <v>0</v>
      </c>
      <c r="AG344" s="150">
        <f t="shared" si="449"/>
        <v>0</v>
      </c>
      <c r="AH344" s="299">
        <f t="shared" si="449"/>
        <v>0</v>
      </c>
      <c r="AI344" s="298">
        <f t="shared" ref="AI344:BB344" si="450">IFERROR(AI73/AI209,0)</f>
        <v>0</v>
      </c>
      <c r="AJ344" s="150">
        <f t="shared" si="450"/>
        <v>0</v>
      </c>
      <c r="AK344" s="150">
        <f t="shared" si="450"/>
        <v>0</v>
      </c>
      <c r="AL344" s="299">
        <f t="shared" si="450"/>
        <v>0</v>
      </c>
      <c r="AM344" s="298">
        <f t="shared" si="450"/>
        <v>0</v>
      </c>
      <c r="AN344" s="150">
        <f t="shared" si="450"/>
        <v>0</v>
      </c>
      <c r="AO344" s="150">
        <f t="shared" si="450"/>
        <v>0</v>
      </c>
      <c r="AP344" s="299">
        <f t="shared" si="450"/>
        <v>0</v>
      </c>
      <c r="AQ344" s="298">
        <f t="shared" si="450"/>
        <v>0</v>
      </c>
      <c r="AR344" s="150">
        <f t="shared" si="450"/>
        <v>0</v>
      </c>
      <c r="AS344" s="150">
        <f t="shared" si="450"/>
        <v>0</v>
      </c>
      <c r="AT344" s="299">
        <f t="shared" si="450"/>
        <v>0</v>
      </c>
      <c r="AU344" s="298">
        <f t="shared" si="450"/>
        <v>0</v>
      </c>
      <c r="AV344" s="150">
        <f t="shared" si="450"/>
        <v>0</v>
      </c>
      <c r="AW344" s="150">
        <f t="shared" si="450"/>
        <v>0</v>
      </c>
      <c r="AX344" s="311">
        <f t="shared" si="450"/>
        <v>0</v>
      </c>
      <c r="AY344" s="419">
        <f t="shared" si="450"/>
        <v>0</v>
      </c>
      <c r="AZ344" s="420">
        <f t="shared" si="450"/>
        <v>0</v>
      </c>
      <c r="BA344" s="420">
        <f t="shared" si="450"/>
        <v>0</v>
      </c>
      <c r="BB344" s="421">
        <f t="shared" si="450"/>
        <v>0</v>
      </c>
      <c r="BC344" s="119"/>
      <c r="BD344" s="119"/>
      <c r="BE344" s="119"/>
      <c r="BF344" s="119"/>
    </row>
    <row r="345" spans="2:58" ht="14.1" customHeight="1" outlineLevel="1">
      <c r="B345" s="370" t="s">
        <v>102</v>
      </c>
      <c r="C345" s="298">
        <f t="shared" ref="C345:AH345" si="451">IFERROR(C74/C210,0)</f>
        <v>0</v>
      </c>
      <c r="D345" s="150">
        <f t="shared" si="451"/>
        <v>0</v>
      </c>
      <c r="E345" s="150">
        <f t="shared" si="451"/>
        <v>0</v>
      </c>
      <c r="F345" s="299">
        <f t="shared" si="451"/>
        <v>0</v>
      </c>
      <c r="G345" s="298">
        <f t="shared" si="451"/>
        <v>0</v>
      </c>
      <c r="H345" s="150">
        <f t="shared" si="451"/>
        <v>0</v>
      </c>
      <c r="I345" s="150">
        <f t="shared" si="451"/>
        <v>0</v>
      </c>
      <c r="J345" s="299">
        <f t="shared" si="451"/>
        <v>0</v>
      </c>
      <c r="K345" s="298">
        <f t="shared" si="451"/>
        <v>0</v>
      </c>
      <c r="L345" s="150">
        <f t="shared" si="451"/>
        <v>0</v>
      </c>
      <c r="M345" s="150">
        <f t="shared" si="451"/>
        <v>0</v>
      </c>
      <c r="N345" s="299">
        <f t="shared" si="451"/>
        <v>0</v>
      </c>
      <c r="O345" s="298">
        <f t="shared" si="451"/>
        <v>0</v>
      </c>
      <c r="P345" s="150">
        <f t="shared" si="451"/>
        <v>0</v>
      </c>
      <c r="Q345" s="150">
        <f t="shared" si="451"/>
        <v>0</v>
      </c>
      <c r="R345" s="299">
        <f t="shared" si="451"/>
        <v>0</v>
      </c>
      <c r="S345" s="298">
        <f t="shared" si="451"/>
        <v>0</v>
      </c>
      <c r="T345" s="150">
        <f t="shared" si="451"/>
        <v>0</v>
      </c>
      <c r="U345" s="150">
        <f t="shared" si="451"/>
        <v>0</v>
      </c>
      <c r="V345" s="299">
        <f t="shared" si="451"/>
        <v>0</v>
      </c>
      <c r="W345" s="298">
        <f t="shared" si="451"/>
        <v>0</v>
      </c>
      <c r="X345" s="150">
        <f t="shared" si="451"/>
        <v>0</v>
      </c>
      <c r="Y345" s="150">
        <f t="shared" si="451"/>
        <v>0</v>
      </c>
      <c r="Z345" s="299">
        <f t="shared" si="451"/>
        <v>0</v>
      </c>
      <c r="AA345" s="298">
        <f t="shared" si="451"/>
        <v>0</v>
      </c>
      <c r="AB345" s="150">
        <f t="shared" si="451"/>
        <v>0</v>
      </c>
      <c r="AC345" s="150">
        <f t="shared" si="451"/>
        <v>0</v>
      </c>
      <c r="AD345" s="299">
        <f t="shared" si="451"/>
        <v>0</v>
      </c>
      <c r="AE345" s="298">
        <f t="shared" si="451"/>
        <v>0</v>
      </c>
      <c r="AF345" s="150">
        <f t="shared" si="451"/>
        <v>0</v>
      </c>
      <c r="AG345" s="150">
        <f t="shared" si="451"/>
        <v>0</v>
      </c>
      <c r="AH345" s="299">
        <f t="shared" si="451"/>
        <v>0</v>
      </c>
      <c r="AI345" s="298">
        <f t="shared" ref="AI345:BB345" si="452">IFERROR(AI74/AI210,0)</f>
        <v>0</v>
      </c>
      <c r="AJ345" s="150">
        <f t="shared" si="452"/>
        <v>0</v>
      </c>
      <c r="AK345" s="150">
        <f t="shared" si="452"/>
        <v>0</v>
      </c>
      <c r="AL345" s="299">
        <f t="shared" si="452"/>
        <v>0</v>
      </c>
      <c r="AM345" s="298">
        <f t="shared" si="452"/>
        <v>0</v>
      </c>
      <c r="AN345" s="150">
        <f t="shared" si="452"/>
        <v>0</v>
      </c>
      <c r="AO345" s="150">
        <f t="shared" si="452"/>
        <v>0</v>
      </c>
      <c r="AP345" s="299">
        <f t="shared" si="452"/>
        <v>0</v>
      </c>
      <c r="AQ345" s="298">
        <f t="shared" si="452"/>
        <v>0</v>
      </c>
      <c r="AR345" s="150">
        <f t="shared" si="452"/>
        <v>0</v>
      </c>
      <c r="AS345" s="150">
        <f t="shared" si="452"/>
        <v>0</v>
      </c>
      <c r="AT345" s="299">
        <f t="shared" si="452"/>
        <v>0</v>
      </c>
      <c r="AU345" s="298">
        <f t="shared" si="452"/>
        <v>0</v>
      </c>
      <c r="AV345" s="150">
        <f t="shared" si="452"/>
        <v>0</v>
      </c>
      <c r="AW345" s="150">
        <f t="shared" si="452"/>
        <v>0</v>
      </c>
      <c r="AX345" s="311">
        <f t="shared" si="452"/>
        <v>0</v>
      </c>
      <c r="AY345" s="419">
        <f t="shared" si="452"/>
        <v>0</v>
      </c>
      <c r="AZ345" s="420">
        <f t="shared" si="452"/>
        <v>0</v>
      </c>
      <c r="BA345" s="420">
        <f t="shared" si="452"/>
        <v>0</v>
      </c>
      <c r="BB345" s="421">
        <f t="shared" si="452"/>
        <v>0</v>
      </c>
    </row>
    <row r="346" spans="2:58" ht="14.1" customHeight="1" outlineLevel="1">
      <c r="B346" s="370" t="s">
        <v>101</v>
      </c>
      <c r="C346" s="298">
        <f t="shared" ref="C346:AH346" si="453">IFERROR(C75/C211,0)</f>
        <v>0</v>
      </c>
      <c r="D346" s="150">
        <f t="shared" si="453"/>
        <v>0</v>
      </c>
      <c r="E346" s="150">
        <f t="shared" si="453"/>
        <v>0</v>
      </c>
      <c r="F346" s="299">
        <f t="shared" si="453"/>
        <v>0</v>
      </c>
      <c r="G346" s="298">
        <f t="shared" si="453"/>
        <v>0</v>
      </c>
      <c r="H346" s="150">
        <f t="shared" si="453"/>
        <v>0</v>
      </c>
      <c r="I346" s="150">
        <f t="shared" si="453"/>
        <v>0</v>
      </c>
      <c r="J346" s="299">
        <f t="shared" si="453"/>
        <v>0</v>
      </c>
      <c r="K346" s="298">
        <f t="shared" si="453"/>
        <v>0</v>
      </c>
      <c r="L346" s="150">
        <f t="shared" si="453"/>
        <v>0</v>
      </c>
      <c r="M346" s="150">
        <f t="shared" si="453"/>
        <v>0</v>
      </c>
      <c r="N346" s="299">
        <f t="shared" si="453"/>
        <v>0</v>
      </c>
      <c r="O346" s="298">
        <f t="shared" si="453"/>
        <v>0</v>
      </c>
      <c r="P346" s="150">
        <f t="shared" si="453"/>
        <v>0</v>
      </c>
      <c r="Q346" s="150">
        <f t="shared" si="453"/>
        <v>0</v>
      </c>
      <c r="R346" s="299">
        <f t="shared" si="453"/>
        <v>0</v>
      </c>
      <c r="S346" s="298">
        <f t="shared" si="453"/>
        <v>0</v>
      </c>
      <c r="T346" s="150">
        <f t="shared" si="453"/>
        <v>0</v>
      </c>
      <c r="U346" s="150">
        <f t="shared" si="453"/>
        <v>0</v>
      </c>
      <c r="V346" s="299">
        <f t="shared" si="453"/>
        <v>0</v>
      </c>
      <c r="W346" s="298">
        <f t="shared" si="453"/>
        <v>0</v>
      </c>
      <c r="X346" s="150">
        <f t="shared" si="453"/>
        <v>0</v>
      </c>
      <c r="Y346" s="150">
        <f t="shared" si="453"/>
        <v>0</v>
      </c>
      <c r="Z346" s="299">
        <f t="shared" si="453"/>
        <v>0</v>
      </c>
      <c r="AA346" s="298">
        <f t="shared" si="453"/>
        <v>0</v>
      </c>
      <c r="AB346" s="150">
        <f t="shared" si="453"/>
        <v>0</v>
      </c>
      <c r="AC346" s="150">
        <f t="shared" si="453"/>
        <v>0</v>
      </c>
      <c r="AD346" s="299">
        <f t="shared" si="453"/>
        <v>0</v>
      </c>
      <c r="AE346" s="298">
        <f t="shared" si="453"/>
        <v>0</v>
      </c>
      <c r="AF346" s="150">
        <f t="shared" si="453"/>
        <v>0</v>
      </c>
      <c r="AG346" s="150">
        <f t="shared" si="453"/>
        <v>0</v>
      </c>
      <c r="AH346" s="299">
        <f t="shared" si="453"/>
        <v>0</v>
      </c>
      <c r="AI346" s="298">
        <f t="shared" ref="AI346:BB346" si="454">IFERROR(AI75/AI211,0)</f>
        <v>0</v>
      </c>
      <c r="AJ346" s="150">
        <f t="shared" si="454"/>
        <v>0</v>
      </c>
      <c r="AK346" s="150">
        <f t="shared" si="454"/>
        <v>0</v>
      </c>
      <c r="AL346" s="299">
        <f t="shared" si="454"/>
        <v>0</v>
      </c>
      <c r="AM346" s="298">
        <f t="shared" si="454"/>
        <v>0</v>
      </c>
      <c r="AN346" s="150">
        <f t="shared" si="454"/>
        <v>0</v>
      </c>
      <c r="AO346" s="150">
        <f t="shared" si="454"/>
        <v>0</v>
      </c>
      <c r="AP346" s="299">
        <f t="shared" si="454"/>
        <v>0</v>
      </c>
      <c r="AQ346" s="298">
        <f t="shared" si="454"/>
        <v>0</v>
      </c>
      <c r="AR346" s="150">
        <f t="shared" si="454"/>
        <v>0</v>
      </c>
      <c r="AS346" s="150">
        <f t="shared" si="454"/>
        <v>0</v>
      </c>
      <c r="AT346" s="299">
        <f t="shared" si="454"/>
        <v>0</v>
      </c>
      <c r="AU346" s="298">
        <f t="shared" si="454"/>
        <v>0</v>
      </c>
      <c r="AV346" s="150">
        <f t="shared" si="454"/>
        <v>0</v>
      </c>
      <c r="AW346" s="150">
        <f t="shared" si="454"/>
        <v>0</v>
      </c>
      <c r="AX346" s="311">
        <f t="shared" si="454"/>
        <v>0</v>
      </c>
      <c r="AY346" s="419">
        <f t="shared" si="454"/>
        <v>0</v>
      </c>
      <c r="AZ346" s="420">
        <f t="shared" si="454"/>
        <v>0</v>
      </c>
      <c r="BA346" s="420">
        <f t="shared" si="454"/>
        <v>0</v>
      </c>
      <c r="BB346" s="421">
        <f t="shared" si="454"/>
        <v>0</v>
      </c>
    </row>
    <row r="347" spans="2:58" s="119" customFormat="1" ht="14.1" customHeight="1" outlineLevel="1">
      <c r="B347" s="369" t="s">
        <v>100</v>
      </c>
      <c r="C347" s="296">
        <f t="shared" ref="C347:AH347" si="455">IFERROR(C76/C212,0)</f>
        <v>0</v>
      </c>
      <c r="D347" s="149">
        <f t="shared" si="455"/>
        <v>0</v>
      </c>
      <c r="E347" s="149">
        <f t="shared" si="455"/>
        <v>0</v>
      </c>
      <c r="F347" s="297">
        <f t="shared" si="455"/>
        <v>0</v>
      </c>
      <c r="G347" s="296">
        <f t="shared" si="455"/>
        <v>0</v>
      </c>
      <c r="H347" s="149">
        <f t="shared" si="455"/>
        <v>0</v>
      </c>
      <c r="I347" s="149">
        <f t="shared" si="455"/>
        <v>0</v>
      </c>
      <c r="J347" s="297">
        <f t="shared" si="455"/>
        <v>0</v>
      </c>
      <c r="K347" s="296">
        <f t="shared" si="455"/>
        <v>0</v>
      </c>
      <c r="L347" s="149">
        <f t="shared" si="455"/>
        <v>0</v>
      </c>
      <c r="M347" s="149">
        <f t="shared" si="455"/>
        <v>0</v>
      </c>
      <c r="N347" s="297">
        <f t="shared" si="455"/>
        <v>0</v>
      </c>
      <c r="O347" s="296">
        <f t="shared" si="455"/>
        <v>0</v>
      </c>
      <c r="P347" s="149">
        <f t="shared" si="455"/>
        <v>0</v>
      </c>
      <c r="Q347" s="149">
        <f t="shared" si="455"/>
        <v>0</v>
      </c>
      <c r="R347" s="297">
        <f t="shared" si="455"/>
        <v>0</v>
      </c>
      <c r="S347" s="296">
        <f t="shared" si="455"/>
        <v>0</v>
      </c>
      <c r="T347" s="149">
        <f t="shared" si="455"/>
        <v>0</v>
      </c>
      <c r="U347" s="149">
        <f t="shared" si="455"/>
        <v>0</v>
      </c>
      <c r="V347" s="297">
        <f t="shared" si="455"/>
        <v>0</v>
      </c>
      <c r="W347" s="296">
        <f t="shared" si="455"/>
        <v>0</v>
      </c>
      <c r="X347" s="149">
        <f t="shared" si="455"/>
        <v>0</v>
      </c>
      <c r="Y347" s="149">
        <f t="shared" si="455"/>
        <v>0</v>
      </c>
      <c r="Z347" s="297">
        <f t="shared" si="455"/>
        <v>0</v>
      </c>
      <c r="AA347" s="296">
        <f t="shared" si="455"/>
        <v>0</v>
      </c>
      <c r="AB347" s="149">
        <f t="shared" si="455"/>
        <v>0</v>
      </c>
      <c r="AC347" s="149">
        <f t="shared" si="455"/>
        <v>0</v>
      </c>
      <c r="AD347" s="297">
        <f t="shared" si="455"/>
        <v>0</v>
      </c>
      <c r="AE347" s="296">
        <f t="shared" si="455"/>
        <v>0</v>
      </c>
      <c r="AF347" s="149">
        <f t="shared" si="455"/>
        <v>0</v>
      </c>
      <c r="AG347" s="149">
        <f t="shared" si="455"/>
        <v>0</v>
      </c>
      <c r="AH347" s="297">
        <f t="shared" si="455"/>
        <v>0</v>
      </c>
      <c r="AI347" s="296">
        <f t="shared" ref="AI347:BB347" si="456">IFERROR(AI76/AI212,0)</f>
        <v>0</v>
      </c>
      <c r="AJ347" s="149">
        <f t="shared" si="456"/>
        <v>0</v>
      </c>
      <c r="AK347" s="149">
        <f t="shared" si="456"/>
        <v>0</v>
      </c>
      <c r="AL347" s="297">
        <f t="shared" si="456"/>
        <v>0</v>
      </c>
      <c r="AM347" s="296">
        <f t="shared" si="456"/>
        <v>0</v>
      </c>
      <c r="AN347" s="149">
        <f t="shared" si="456"/>
        <v>0</v>
      </c>
      <c r="AO347" s="149">
        <f t="shared" si="456"/>
        <v>0</v>
      </c>
      <c r="AP347" s="297">
        <f t="shared" si="456"/>
        <v>0</v>
      </c>
      <c r="AQ347" s="296">
        <f t="shared" si="456"/>
        <v>0</v>
      </c>
      <c r="AR347" s="149">
        <f t="shared" si="456"/>
        <v>0</v>
      </c>
      <c r="AS347" s="149">
        <f t="shared" si="456"/>
        <v>0</v>
      </c>
      <c r="AT347" s="297">
        <f t="shared" si="456"/>
        <v>0</v>
      </c>
      <c r="AU347" s="296">
        <f t="shared" si="456"/>
        <v>0</v>
      </c>
      <c r="AV347" s="149">
        <f t="shared" si="456"/>
        <v>0</v>
      </c>
      <c r="AW347" s="149">
        <f t="shared" si="456"/>
        <v>0</v>
      </c>
      <c r="AX347" s="310">
        <f t="shared" si="456"/>
        <v>0</v>
      </c>
      <c r="AY347" s="410">
        <f t="shared" si="456"/>
        <v>0</v>
      </c>
      <c r="AZ347" s="411">
        <f t="shared" si="456"/>
        <v>0</v>
      </c>
      <c r="BA347" s="411">
        <f t="shared" si="456"/>
        <v>0</v>
      </c>
      <c r="BB347" s="412">
        <f t="shared" si="456"/>
        <v>0</v>
      </c>
      <c r="BC347" s="66"/>
      <c r="BD347" s="66"/>
      <c r="BE347" s="66"/>
      <c r="BF347" s="66"/>
    </row>
    <row r="348" spans="2:58" ht="14.1" customHeight="1" outlineLevel="1">
      <c r="B348" s="370" t="s">
        <v>99</v>
      </c>
      <c r="C348" s="298">
        <f t="shared" ref="C348:AH348" si="457">IFERROR(C77/C213,0)</f>
        <v>0</v>
      </c>
      <c r="D348" s="150">
        <f t="shared" si="457"/>
        <v>0</v>
      </c>
      <c r="E348" s="150">
        <f t="shared" si="457"/>
        <v>0</v>
      </c>
      <c r="F348" s="299">
        <f t="shared" si="457"/>
        <v>0</v>
      </c>
      <c r="G348" s="298">
        <f t="shared" si="457"/>
        <v>0</v>
      </c>
      <c r="H348" s="150">
        <f t="shared" si="457"/>
        <v>0</v>
      </c>
      <c r="I348" s="150">
        <f t="shared" si="457"/>
        <v>0</v>
      </c>
      <c r="J348" s="299">
        <f t="shared" si="457"/>
        <v>0</v>
      </c>
      <c r="K348" s="298">
        <f t="shared" si="457"/>
        <v>0</v>
      </c>
      <c r="L348" s="150">
        <f t="shared" si="457"/>
        <v>0</v>
      </c>
      <c r="M348" s="150">
        <f t="shared" si="457"/>
        <v>0</v>
      </c>
      <c r="N348" s="299">
        <f t="shared" si="457"/>
        <v>0</v>
      </c>
      <c r="O348" s="298">
        <f t="shared" si="457"/>
        <v>0</v>
      </c>
      <c r="P348" s="150">
        <f t="shared" si="457"/>
        <v>0</v>
      </c>
      <c r="Q348" s="150">
        <f t="shared" si="457"/>
        <v>0</v>
      </c>
      <c r="R348" s="299">
        <f t="shared" si="457"/>
        <v>0</v>
      </c>
      <c r="S348" s="298">
        <f t="shared" si="457"/>
        <v>0</v>
      </c>
      <c r="T348" s="150">
        <f t="shared" si="457"/>
        <v>0</v>
      </c>
      <c r="U348" s="150">
        <f t="shared" si="457"/>
        <v>0</v>
      </c>
      <c r="V348" s="299">
        <f t="shared" si="457"/>
        <v>0</v>
      </c>
      <c r="W348" s="298">
        <f t="shared" si="457"/>
        <v>0</v>
      </c>
      <c r="X348" s="150">
        <f t="shared" si="457"/>
        <v>0</v>
      </c>
      <c r="Y348" s="150">
        <f t="shared" si="457"/>
        <v>0</v>
      </c>
      <c r="Z348" s="299">
        <f t="shared" si="457"/>
        <v>0</v>
      </c>
      <c r="AA348" s="298">
        <f t="shared" si="457"/>
        <v>0</v>
      </c>
      <c r="AB348" s="150">
        <f t="shared" si="457"/>
        <v>0</v>
      </c>
      <c r="AC348" s="150">
        <f t="shared" si="457"/>
        <v>0</v>
      </c>
      <c r="AD348" s="299">
        <f t="shared" si="457"/>
        <v>0</v>
      </c>
      <c r="AE348" s="298">
        <f t="shared" si="457"/>
        <v>0</v>
      </c>
      <c r="AF348" s="150">
        <f t="shared" si="457"/>
        <v>0</v>
      </c>
      <c r="AG348" s="150">
        <f t="shared" si="457"/>
        <v>0</v>
      </c>
      <c r="AH348" s="299">
        <f t="shared" si="457"/>
        <v>0</v>
      </c>
      <c r="AI348" s="298">
        <f t="shared" ref="AI348:BB348" si="458">IFERROR(AI77/AI213,0)</f>
        <v>0</v>
      </c>
      <c r="AJ348" s="150">
        <f t="shared" si="458"/>
        <v>0</v>
      </c>
      <c r="AK348" s="150">
        <f t="shared" si="458"/>
        <v>0</v>
      </c>
      <c r="AL348" s="299">
        <f t="shared" si="458"/>
        <v>0</v>
      </c>
      <c r="AM348" s="298">
        <f t="shared" si="458"/>
        <v>0</v>
      </c>
      <c r="AN348" s="150">
        <f t="shared" si="458"/>
        <v>0</v>
      </c>
      <c r="AO348" s="150">
        <f t="shared" si="458"/>
        <v>0</v>
      </c>
      <c r="AP348" s="299">
        <f t="shared" si="458"/>
        <v>0</v>
      </c>
      <c r="AQ348" s="298">
        <f t="shared" si="458"/>
        <v>0</v>
      </c>
      <c r="AR348" s="150">
        <f t="shared" si="458"/>
        <v>0</v>
      </c>
      <c r="AS348" s="150">
        <f t="shared" si="458"/>
        <v>0</v>
      </c>
      <c r="AT348" s="299">
        <f t="shared" si="458"/>
        <v>0</v>
      </c>
      <c r="AU348" s="298">
        <f t="shared" si="458"/>
        <v>0</v>
      </c>
      <c r="AV348" s="150">
        <f t="shared" si="458"/>
        <v>0</v>
      </c>
      <c r="AW348" s="150">
        <f t="shared" si="458"/>
        <v>0</v>
      </c>
      <c r="AX348" s="311">
        <f t="shared" si="458"/>
        <v>0</v>
      </c>
      <c r="AY348" s="419">
        <f t="shared" si="458"/>
        <v>0</v>
      </c>
      <c r="AZ348" s="420">
        <f t="shared" si="458"/>
        <v>0</v>
      </c>
      <c r="BA348" s="420">
        <f t="shared" si="458"/>
        <v>0</v>
      </c>
      <c r="BB348" s="421">
        <f t="shared" si="458"/>
        <v>0</v>
      </c>
      <c r="BC348" s="119"/>
      <c r="BD348" s="119"/>
      <c r="BE348" s="119"/>
      <c r="BF348" s="119"/>
    </row>
    <row r="349" spans="2:58" ht="14.1" customHeight="1" outlineLevel="1">
      <c r="B349" s="370" t="s">
        <v>98</v>
      </c>
      <c r="C349" s="298">
        <f t="shared" ref="C349:AH349" si="459">IFERROR(C78/C214,0)</f>
        <v>0</v>
      </c>
      <c r="D349" s="150">
        <f t="shared" si="459"/>
        <v>0</v>
      </c>
      <c r="E349" s="150">
        <f t="shared" si="459"/>
        <v>0</v>
      </c>
      <c r="F349" s="299">
        <f t="shared" si="459"/>
        <v>0</v>
      </c>
      <c r="G349" s="298">
        <f t="shared" si="459"/>
        <v>0</v>
      </c>
      <c r="H349" s="150">
        <f t="shared" si="459"/>
        <v>0</v>
      </c>
      <c r="I349" s="150">
        <f t="shared" si="459"/>
        <v>0</v>
      </c>
      <c r="J349" s="299">
        <f t="shared" si="459"/>
        <v>0</v>
      </c>
      <c r="K349" s="298">
        <f t="shared" si="459"/>
        <v>0</v>
      </c>
      <c r="L349" s="150">
        <f t="shared" si="459"/>
        <v>0</v>
      </c>
      <c r="M349" s="150">
        <f t="shared" si="459"/>
        <v>0</v>
      </c>
      <c r="N349" s="299">
        <f t="shared" si="459"/>
        <v>0</v>
      </c>
      <c r="O349" s="298">
        <f t="shared" si="459"/>
        <v>0</v>
      </c>
      <c r="P349" s="150">
        <f t="shared" si="459"/>
        <v>0</v>
      </c>
      <c r="Q349" s="150">
        <f t="shared" si="459"/>
        <v>0</v>
      </c>
      <c r="R349" s="299">
        <f t="shared" si="459"/>
        <v>0</v>
      </c>
      <c r="S349" s="298">
        <f t="shared" si="459"/>
        <v>0</v>
      </c>
      <c r="T349" s="150">
        <f t="shared" si="459"/>
        <v>0</v>
      </c>
      <c r="U349" s="150">
        <f t="shared" si="459"/>
        <v>0</v>
      </c>
      <c r="V349" s="299">
        <f t="shared" si="459"/>
        <v>0</v>
      </c>
      <c r="W349" s="298">
        <f t="shared" si="459"/>
        <v>0</v>
      </c>
      <c r="X349" s="150">
        <f t="shared" si="459"/>
        <v>0</v>
      </c>
      <c r="Y349" s="150">
        <f t="shared" si="459"/>
        <v>0</v>
      </c>
      <c r="Z349" s="299">
        <f t="shared" si="459"/>
        <v>0</v>
      </c>
      <c r="AA349" s="298">
        <f t="shared" si="459"/>
        <v>0</v>
      </c>
      <c r="AB349" s="150">
        <f t="shared" si="459"/>
        <v>0</v>
      </c>
      <c r="AC349" s="150">
        <f t="shared" si="459"/>
        <v>0</v>
      </c>
      <c r="AD349" s="299">
        <f t="shared" si="459"/>
        <v>0</v>
      </c>
      <c r="AE349" s="298">
        <f t="shared" si="459"/>
        <v>0</v>
      </c>
      <c r="AF349" s="150">
        <f t="shared" si="459"/>
        <v>0</v>
      </c>
      <c r="AG349" s="150">
        <f t="shared" si="459"/>
        <v>0</v>
      </c>
      <c r="AH349" s="299">
        <f t="shared" si="459"/>
        <v>0</v>
      </c>
      <c r="AI349" s="298">
        <f t="shared" ref="AI349:BB349" si="460">IFERROR(AI78/AI214,0)</f>
        <v>0</v>
      </c>
      <c r="AJ349" s="150">
        <f t="shared" si="460"/>
        <v>0</v>
      </c>
      <c r="AK349" s="150">
        <f t="shared" si="460"/>
        <v>0</v>
      </c>
      <c r="AL349" s="299">
        <f t="shared" si="460"/>
        <v>0</v>
      </c>
      <c r="AM349" s="298">
        <f t="shared" si="460"/>
        <v>0</v>
      </c>
      <c r="AN349" s="150">
        <f t="shared" si="460"/>
        <v>0</v>
      </c>
      <c r="AO349" s="150">
        <f t="shared" si="460"/>
        <v>0</v>
      </c>
      <c r="AP349" s="299">
        <f t="shared" si="460"/>
        <v>0</v>
      </c>
      <c r="AQ349" s="298">
        <f t="shared" si="460"/>
        <v>0</v>
      </c>
      <c r="AR349" s="150">
        <f t="shared" si="460"/>
        <v>0</v>
      </c>
      <c r="AS349" s="150">
        <f t="shared" si="460"/>
        <v>0</v>
      </c>
      <c r="AT349" s="299">
        <f t="shared" si="460"/>
        <v>0</v>
      </c>
      <c r="AU349" s="298">
        <f t="shared" si="460"/>
        <v>0</v>
      </c>
      <c r="AV349" s="150">
        <f t="shared" si="460"/>
        <v>0</v>
      </c>
      <c r="AW349" s="150">
        <f t="shared" si="460"/>
        <v>0</v>
      </c>
      <c r="AX349" s="311">
        <f t="shared" si="460"/>
        <v>0</v>
      </c>
      <c r="AY349" s="419">
        <f t="shared" si="460"/>
        <v>0</v>
      </c>
      <c r="AZ349" s="420">
        <f t="shared" si="460"/>
        <v>0</v>
      </c>
      <c r="BA349" s="420">
        <f t="shared" si="460"/>
        <v>0</v>
      </c>
      <c r="BB349" s="421">
        <f t="shared" si="460"/>
        <v>0</v>
      </c>
    </row>
    <row r="350" spans="2:58" ht="14.1" customHeight="1" outlineLevel="1">
      <c r="B350" s="370" t="s">
        <v>97</v>
      </c>
      <c r="C350" s="298">
        <f t="shared" ref="C350:AH350" si="461">IFERROR(C79/C215,0)</f>
        <v>0</v>
      </c>
      <c r="D350" s="150">
        <f t="shared" si="461"/>
        <v>0</v>
      </c>
      <c r="E350" s="150">
        <f t="shared" si="461"/>
        <v>0</v>
      </c>
      <c r="F350" s="299">
        <f t="shared" si="461"/>
        <v>0</v>
      </c>
      <c r="G350" s="298">
        <f t="shared" si="461"/>
        <v>0</v>
      </c>
      <c r="H350" s="150">
        <f t="shared" si="461"/>
        <v>0</v>
      </c>
      <c r="I350" s="150">
        <f t="shared" si="461"/>
        <v>0</v>
      </c>
      <c r="J350" s="299">
        <f t="shared" si="461"/>
        <v>0</v>
      </c>
      <c r="K350" s="298">
        <f t="shared" si="461"/>
        <v>0</v>
      </c>
      <c r="L350" s="150">
        <f t="shared" si="461"/>
        <v>0</v>
      </c>
      <c r="M350" s="150">
        <f t="shared" si="461"/>
        <v>0</v>
      </c>
      <c r="N350" s="299">
        <f t="shared" si="461"/>
        <v>0</v>
      </c>
      <c r="O350" s="298">
        <f t="shared" si="461"/>
        <v>0</v>
      </c>
      <c r="P350" s="150">
        <f t="shared" si="461"/>
        <v>0</v>
      </c>
      <c r="Q350" s="150">
        <f t="shared" si="461"/>
        <v>0</v>
      </c>
      <c r="R350" s="299">
        <f t="shared" si="461"/>
        <v>0</v>
      </c>
      <c r="S350" s="298">
        <f t="shared" si="461"/>
        <v>0</v>
      </c>
      <c r="T350" s="150">
        <f t="shared" si="461"/>
        <v>0</v>
      </c>
      <c r="U350" s="150">
        <f t="shared" si="461"/>
        <v>0</v>
      </c>
      <c r="V350" s="299">
        <f t="shared" si="461"/>
        <v>0</v>
      </c>
      <c r="W350" s="298">
        <f t="shared" si="461"/>
        <v>0</v>
      </c>
      <c r="X350" s="150">
        <f t="shared" si="461"/>
        <v>0</v>
      </c>
      <c r="Y350" s="150">
        <f t="shared" si="461"/>
        <v>0</v>
      </c>
      <c r="Z350" s="299">
        <f t="shared" si="461"/>
        <v>0</v>
      </c>
      <c r="AA350" s="298">
        <f t="shared" si="461"/>
        <v>0</v>
      </c>
      <c r="AB350" s="150">
        <f t="shared" si="461"/>
        <v>0</v>
      </c>
      <c r="AC350" s="150">
        <f t="shared" si="461"/>
        <v>0</v>
      </c>
      <c r="AD350" s="299">
        <f t="shared" si="461"/>
        <v>0</v>
      </c>
      <c r="AE350" s="298">
        <f t="shared" si="461"/>
        <v>0</v>
      </c>
      <c r="AF350" s="150">
        <f t="shared" si="461"/>
        <v>0</v>
      </c>
      <c r="AG350" s="150">
        <f t="shared" si="461"/>
        <v>0</v>
      </c>
      <c r="AH350" s="299">
        <f t="shared" si="461"/>
        <v>0</v>
      </c>
      <c r="AI350" s="298">
        <f t="shared" ref="AI350:BB350" si="462">IFERROR(AI79/AI215,0)</f>
        <v>0</v>
      </c>
      <c r="AJ350" s="150">
        <f t="shared" si="462"/>
        <v>0</v>
      </c>
      <c r="AK350" s="150">
        <f t="shared" si="462"/>
        <v>0</v>
      </c>
      <c r="AL350" s="299">
        <f t="shared" si="462"/>
        <v>0</v>
      </c>
      <c r="AM350" s="298">
        <f t="shared" si="462"/>
        <v>0</v>
      </c>
      <c r="AN350" s="150">
        <f t="shared" si="462"/>
        <v>0</v>
      </c>
      <c r="AO350" s="150">
        <f t="shared" si="462"/>
        <v>0</v>
      </c>
      <c r="AP350" s="299">
        <f t="shared" si="462"/>
        <v>0</v>
      </c>
      <c r="AQ350" s="298">
        <f t="shared" si="462"/>
        <v>0</v>
      </c>
      <c r="AR350" s="150">
        <f t="shared" si="462"/>
        <v>0</v>
      </c>
      <c r="AS350" s="150">
        <f t="shared" si="462"/>
        <v>0</v>
      </c>
      <c r="AT350" s="299">
        <f t="shared" si="462"/>
        <v>0</v>
      </c>
      <c r="AU350" s="298">
        <f t="shared" si="462"/>
        <v>0</v>
      </c>
      <c r="AV350" s="150">
        <f t="shared" si="462"/>
        <v>0</v>
      </c>
      <c r="AW350" s="150">
        <f t="shared" si="462"/>
        <v>0</v>
      </c>
      <c r="AX350" s="311">
        <f t="shared" si="462"/>
        <v>0</v>
      </c>
      <c r="AY350" s="419">
        <f t="shared" si="462"/>
        <v>0</v>
      </c>
      <c r="AZ350" s="420">
        <f t="shared" si="462"/>
        <v>0</v>
      </c>
      <c r="BA350" s="420">
        <f t="shared" si="462"/>
        <v>0</v>
      </c>
      <c r="BB350" s="421">
        <f t="shared" si="462"/>
        <v>0</v>
      </c>
    </row>
    <row r="351" spans="2:58" s="119" customFormat="1" ht="14.1" customHeight="1" outlineLevel="1">
      <c r="B351" s="369" t="s">
        <v>96</v>
      </c>
      <c r="C351" s="296">
        <f t="shared" ref="C351:AH351" si="463">IFERROR(C80/C216,0)</f>
        <v>0</v>
      </c>
      <c r="D351" s="149">
        <f t="shared" si="463"/>
        <v>0</v>
      </c>
      <c r="E351" s="149">
        <f t="shared" si="463"/>
        <v>0</v>
      </c>
      <c r="F351" s="297">
        <f t="shared" si="463"/>
        <v>0</v>
      </c>
      <c r="G351" s="296">
        <f t="shared" si="463"/>
        <v>0</v>
      </c>
      <c r="H351" s="149">
        <f t="shared" si="463"/>
        <v>0</v>
      </c>
      <c r="I351" s="149">
        <f t="shared" si="463"/>
        <v>0</v>
      </c>
      <c r="J351" s="297">
        <f t="shared" si="463"/>
        <v>0</v>
      </c>
      <c r="K351" s="296">
        <f t="shared" si="463"/>
        <v>0</v>
      </c>
      <c r="L351" s="149">
        <f t="shared" si="463"/>
        <v>0</v>
      </c>
      <c r="M351" s="149">
        <f t="shared" si="463"/>
        <v>0</v>
      </c>
      <c r="N351" s="297">
        <f t="shared" si="463"/>
        <v>0</v>
      </c>
      <c r="O351" s="296">
        <f t="shared" si="463"/>
        <v>0</v>
      </c>
      <c r="P351" s="149">
        <f t="shared" si="463"/>
        <v>0</v>
      </c>
      <c r="Q351" s="149">
        <f t="shared" si="463"/>
        <v>0</v>
      </c>
      <c r="R351" s="297">
        <f t="shared" si="463"/>
        <v>0</v>
      </c>
      <c r="S351" s="296">
        <f t="shared" si="463"/>
        <v>0</v>
      </c>
      <c r="T351" s="149">
        <f t="shared" si="463"/>
        <v>0</v>
      </c>
      <c r="U351" s="149">
        <f t="shared" si="463"/>
        <v>0</v>
      </c>
      <c r="V351" s="297">
        <f t="shared" si="463"/>
        <v>0</v>
      </c>
      <c r="W351" s="296">
        <f t="shared" si="463"/>
        <v>0</v>
      </c>
      <c r="X351" s="149">
        <f t="shared" si="463"/>
        <v>0</v>
      </c>
      <c r="Y351" s="149">
        <f t="shared" si="463"/>
        <v>0</v>
      </c>
      <c r="Z351" s="297">
        <f t="shared" si="463"/>
        <v>0</v>
      </c>
      <c r="AA351" s="296">
        <f t="shared" si="463"/>
        <v>0</v>
      </c>
      <c r="AB351" s="149">
        <f t="shared" si="463"/>
        <v>0</v>
      </c>
      <c r="AC351" s="149">
        <f t="shared" si="463"/>
        <v>0</v>
      </c>
      <c r="AD351" s="297">
        <f t="shared" si="463"/>
        <v>0</v>
      </c>
      <c r="AE351" s="296">
        <f t="shared" si="463"/>
        <v>0</v>
      </c>
      <c r="AF351" s="149">
        <f t="shared" si="463"/>
        <v>0</v>
      </c>
      <c r="AG351" s="149">
        <f t="shared" si="463"/>
        <v>0</v>
      </c>
      <c r="AH351" s="297">
        <f t="shared" si="463"/>
        <v>0</v>
      </c>
      <c r="AI351" s="296">
        <f t="shared" ref="AI351:BB351" si="464">IFERROR(AI80/AI216,0)</f>
        <v>0</v>
      </c>
      <c r="AJ351" s="149">
        <f t="shared" si="464"/>
        <v>0</v>
      </c>
      <c r="AK351" s="149">
        <f t="shared" si="464"/>
        <v>0</v>
      </c>
      <c r="AL351" s="297">
        <f t="shared" si="464"/>
        <v>0</v>
      </c>
      <c r="AM351" s="296">
        <f t="shared" si="464"/>
        <v>0</v>
      </c>
      <c r="AN351" s="149">
        <f t="shared" si="464"/>
        <v>0</v>
      </c>
      <c r="AO351" s="149">
        <f t="shared" si="464"/>
        <v>0</v>
      </c>
      <c r="AP351" s="297">
        <f t="shared" si="464"/>
        <v>0</v>
      </c>
      <c r="AQ351" s="296">
        <f t="shared" si="464"/>
        <v>0</v>
      </c>
      <c r="AR351" s="149">
        <f t="shared" si="464"/>
        <v>0</v>
      </c>
      <c r="AS351" s="149">
        <f t="shared" si="464"/>
        <v>0</v>
      </c>
      <c r="AT351" s="297">
        <f t="shared" si="464"/>
        <v>0</v>
      </c>
      <c r="AU351" s="296">
        <f t="shared" si="464"/>
        <v>0</v>
      </c>
      <c r="AV351" s="149">
        <f t="shared" si="464"/>
        <v>0</v>
      </c>
      <c r="AW351" s="149">
        <f t="shared" si="464"/>
        <v>0</v>
      </c>
      <c r="AX351" s="310">
        <f t="shared" si="464"/>
        <v>0</v>
      </c>
      <c r="AY351" s="410">
        <f t="shared" si="464"/>
        <v>0</v>
      </c>
      <c r="AZ351" s="411">
        <f t="shared" si="464"/>
        <v>0</v>
      </c>
      <c r="BA351" s="411">
        <f t="shared" si="464"/>
        <v>0</v>
      </c>
      <c r="BB351" s="412">
        <f t="shared" si="464"/>
        <v>0</v>
      </c>
      <c r="BC351" s="66"/>
      <c r="BD351" s="66"/>
      <c r="BE351" s="66"/>
      <c r="BF351" s="66"/>
    </row>
    <row r="352" spans="2:58" s="69" customFormat="1" ht="14.1" customHeight="1" outlineLevel="1">
      <c r="B352" s="372" t="s">
        <v>95</v>
      </c>
      <c r="C352" s="298">
        <f t="shared" ref="C352:AH352" si="465">IFERROR(C81/C217,0)</f>
        <v>0</v>
      </c>
      <c r="D352" s="150">
        <f t="shared" si="465"/>
        <v>0</v>
      </c>
      <c r="E352" s="150">
        <f t="shared" si="465"/>
        <v>0</v>
      </c>
      <c r="F352" s="299">
        <f t="shared" si="465"/>
        <v>0</v>
      </c>
      <c r="G352" s="298">
        <f t="shared" si="465"/>
        <v>0</v>
      </c>
      <c r="H352" s="150">
        <f t="shared" si="465"/>
        <v>0</v>
      </c>
      <c r="I352" s="150">
        <f t="shared" si="465"/>
        <v>0</v>
      </c>
      <c r="J352" s="299">
        <f t="shared" si="465"/>
        <v>0</v>
      </c>
      <c r="K352" s="298">
        <f t="shared" si="465"/>
        <v>0</v>
      </c>
      <c r="L352" s="150">
        <f t="shared" si="465"/>
        <v>0</v>
      </c>
      <c r="M352" s="150">
        <f t="shared" si="465"/>
        <v>0</v>
      </c>
      <c r="N352" s="299">
        <f t="shared" si="465"/>
        <v>0</v>
      </c>
      <c r="O352" s="298">
        <f t="shared" si="465"/>
        <v>0</v>
      </c>
      <c r="P352" s="150">
        <f t="shared" si="465"/>
        <v>0</v>
      </c>
      <c r="Q352" s="150">
        <f t="shared" si="465"/>
        <v>0</v>
      </c>
      <c r="R352" s="299">
        <f t="shared" si="465"/>
        <v>0</v>
      </c>
      <c r="S352" s="298">
        <f t="shared" si="465"/>
        <v>0</v>
      </c>
      <c r="T352" s="150">
        <f t="shared" si="465"/>
        <v>0</v>
      </c>
      <c r="U352" s="150">
        <f t="shared" si="465"/>
        <v>0</v>
      </c>
      <c r="V352" s="299">
        <f t="shared" si="465"/>
        <v>0</v>
      </c>
      <c r="W352" s="298">
        <f t="shared" si="465"/>
        <v>0</v>
      </c>
      <c r="X352" s="150">
        <f t="shared" si="465"/>
        <v>0</v>
      </c>
      <c r="Y352" s="150">
        <f t="shared" si="465"/>
        <v>0</v>
      </c>
      <c r="Z352" s="299">
        <f t="shared" si="465"/>
        <v>0</v>
      </c>
      <c r="AA352" s="298">
        <f t="shared" si="465"/>
        <v>0</v>
      </c>
      <c r="AB352" s="150">
        <f t="shared" si="465"/>
        <v>0</v>
      </c>
      <c r="AC352" s="150">
        <f t="shared" si="465"/>
        <v>0</v>
      </c>
      <c r="AD352" s="299">
        <f t="shared" si="465"/>
        <v>0</v>
      </c>
      <c r="AE352" s="298">
        <f t="shared" si="465"/>
        <v>0</v>
      </c>
      <c r="AF352" s="150">
        <f t="shared" si="465"/>
        <v>0</v>
      </c>
      <c r="AG352" s="150">
        <f t="shared" si="465"/>
        <v>0</v>
      </c>
      <c r="AH352" s="299">
        <f t="shared" si="465"/>
        <v>0</v>
      </c>
      <c r="AI352" s="298">
        <f t="shared" ref="AI352:BB352" si="466">IFERROR(AI81/AI217,0)</f>
        <v>0</v>
      </c>
      <c r="AJ352" s="150">
        <f t="shared" si="466"/>
        <v>0</v>
      </c>
      <c r="AK352" s="150">
        <f t="shared" si="466"/>
        <v>0</v>
      </c>
      <c r="AL352" s="299">
        <f t="shared" si="466"/>
        <v>0</v>
      </c>
      <c r="AM352" s="298">
        <f t="shared" si="466"/>
        <v>0</v>
      </c>
      <c r="AN352" s="150">
        <f t="shared" si="466"/>
        <v>0</v>
      </c>
      <c r="AO352" s="150">
        <f t="shared" si="466"/>
        <v>0</v>
      </c>
      <c r="AP352" s="299">
        <f t="shared" si="466"/>
        <v>0</v>
      </c>
      <c r="AQ352" s="298">
        <f t="shared" si="466"/>
        <v>0</v>
      </c>
      <c r="AR352" s="150">
        <f t="shared" si="466"/>
        <v>0</v>
      </c>
      <c r="AS352" s="150">
        <f t="shared" si="466"/>
        <v>0</v>
      </c>
      <c r="AT352" s="299">
        <f t="shared" si="466"/>
        <v>0</v>
      </c>
      <c r="AU352" s="298">
        <f t="shared" si="466"/>
        <v>0</v>
      </c>
      <c r="AV352" s="150">
        <f t="shared" si="466"/>
        <v>0</v>
      </c>
      <c r="AW352" s="150">
        <f t="shared" si="466"/>
        <v>0</v>
      </c>
      <c r="AX352" s="311">
        <f t="shared" si="466"/>
        <v>0</v>
      </c>
      <c r="AY352" s="419">
        <f t="shared" si="466"/>
        <v>0</v>
      </c>
      <c r="AZ352" s="420">
        <f t="shared" si="466"/>
        <v>0</v>
      </c>
      <c r="BA352" s="420">
        <f t="shared" si="466"/>
        <v>0</v>
      </c>
      <c r="BB352" s="421">
        <f t="shared" si="466"/>
        <v>0</v>
      </c>
      <c r="BC352" s="119"/>
      <c r="BD352" s="119"/>
      <c r="BE352" s="119"/>
      <c r="BF352" s="119"/>
    </row>
    <row r="353" spans="2:58" ht="14.1" customHeight="1" outlineLevel="1">
      <c r="B353" s="372" t="s">
        <v>94</v>
      </c>
      <c r="C353" s="298">
        <f t="shared" ref="C353:AH353" si="467">IFERROR(C82/C218,0)</f>
        <v>0</v>
      </c>
      <c r="D353" s="150">
        <f t="shared" si="467"/>
        <v>0</v>
      </c>
      <c r="E353" s="150">
        <f t="shared" si="467"/>
        <v>0</v>
      </c>
      <c r="F353" s="299">
        <f t="shared" si="467"/>
        <v>0</v>
      </c>
      <c r="G353" s="298">
        <f t="shared" si="467"/>
        <v>0</v>
      </c>
      <c r="H353" s="150">
        <f t="shared" si="467"/>
        <v>0</v>
      </c>
      <c r="I353" s="150">
        <f t="shared" si="467"/>
        <v>0</v>
      </c>
      <c r="J353" s="299">
        <f t="shared" si="467"/>
        <v>0</v>
      </c>
      <c r="K353" s="298">
        <f t="shared" si="467"/>
        <v>0</v>
      </c>
      <c r="L353" s="150">
        <f t="shared" si="467"/>
        <v>0</v>
      </c>
      <c r="M353" s="150">
        <f t="shared" si="467"/>
        <v>0</v>
      </c>
      <c r="N353" s="299">
        <f t="shared" si="467"/>
        <v>0</v>
      </c>
      <c r="O353" s="298">
        <f t="shared" si="467"/>
        <v>0</v>
      </c>
      <c r="P353" s="150">
        <f t="shared" si="467"/>
        <v>0</v>
      </c>
      <c r="Q353" s="150">
        <f t="shared" si="467"/>
        <v>0</v>
      </c>
      <c r="R353" s="299">
        <f t="shared" si="467"/>
        <v>0</v>
      </c>
      <c r="S353" s="298">
        <f t="shared" si="467"/>
        <v>0</v>
      </c>
      <c r="T353" s="150">
        <f t="shared" si="467"/>
        <v>0</v>
      </c>
      <c r="U353" s="150">
        <f t="shared" si="467"/>
        <v>0</v>
      </c>
      <c r="V353" s="299">
        <f t="shared" si="467"/>
        <v>0</v>
      </c>
      <c r="W353" s="298">
        <f t="shared" si="467"/>
        <v>0</v>
      </c>
      <c r="X353" s="150">
        <f t="shared" si="467"/>
        <v>0</v>
      </c>
      <c r="Y353" s="150">
        <f t="shared" si="467"/>
        <v>0</v>
      </c>
      <c r="Z353" s="299">
        <f t="shared" si="467"/>
        <v>0</v>
      </c>
      <c r="AA353" s="298">
        <f t="shared" si="467"/>
        <v>0</v>
      </c>
      <c r="AB353" s="150">
        <f t="shared" si="467"/>
        <v>0</v>
      </c>
      <c r="AC353" s="150">
        <f t="shared" si="467"/>
        <v>0</v>
      </c>
      <c r="AD353" s="299">
        <f t="shared" si="467"/>
        <v>0</v>
      </c>
      <c r="AE353" s="298">
        <f t="shared" si="467"/>
        <v>0</v>
      </c>
      <c r="AF353" s="150">
        <f t="shared" si="467"/>
        <v>0</v>
      </c>
      <c r="AG353" s="150">
        <f t="shared" si="467"/>
        <v>0</v>
      </c>
      <c r="AH353" s="299">
        <f t="shared" si="467"/>
        <v>0</v>
      </c>
      <c r="AI353" s="298">
        <f t="shared" ref="AI353:BB353" si="468">IFERROR(AI82/AI218,0)</f>
        <v>0</v>
      </c>
      <c r="AJ353" s="150">
        <f t="shared" si="468"/>
        <v>0</v>
      </c>
      <c r="AK353" s="150">
        <f t="shared" si="468"/>
        <v>0</v>
      </c>
      <c r="AL353" s="299">
        <f t="shared" si="468"/>
        <v>0</v>
      </c>
      <c r="AM353" s="298">
        <f t="shared" si="468"/>
        <v>0</v>
      </c>
      <c r="AN353" s="150">
        <f t="shared" si="468"/>
        <v>0</v>
      </c>
      <c r="AO353" s="150">
        <f t="shared" si="468"/>
        <v>0</v>
      </c>
      <c r="AP353" s="299">
        <f t="shared" si="468"/>
        <v>0</v>
      </c>
      <c r="AQ353" s="298">
        <f t="shared" si="468"/>
        <v>0</v>
      </c>
      <c r="AR353" s="150">
        <f t="shared" si="468"/>
        <v>0</v>
      </c>
      <c r="AS353" s="150">
        <f t="shared" si="468"/>
        <v>0</v>
      </c>
      <c r="AT353" s="299">
        <f t="shared" si="468"/>
        <v>0</v>
      </c>
      <c r="AU353" s="298">
        <f t="shared" si="468"/>
        <v>0</v>
      </c>
      <c r="AV353" s="150">
        <f t="shared" si="468"/>
        <v>0</v>
      </c>
      <c r="AW353" s="150">
        <f t="shared" si="468"/>
        <v>0</v>
      </c>
      <c r="AX353" s="311">
        <f t="shared" si="468"/>
        <v>0</v>
      </c>
      <c r="AY353" s="419">
        <f t="shared" si="468"/>
        <v>0</v>
      </c>
      <c r="AZ353" s="420">
        <f t="shared" si="468"/>
        <v>0</v>
      </c>
      <c r="BA353" s="420">
        <f t="shared" si="468"/>
        <v>0</v>
      </c>
      <c r="BB353" s="421">
        <f t="shared" si="468"/>
        <v>0</v>
      </c>
      <c r="BC353" s="69"/>
      <c r="BD353" s="69"/>
      <c r="BE353" s="69"/>
      <c r="BF353" s="69"/>
    </row>
    <row r="354" spans="2:58" ht="14.1" customHeight="1" outlineLevel="1">
      <c r="B354" s="372" t="s">
        <v>93</v>
      </c>
      <c r="C354" s="298">
        <f t="shared" ref="C354:AH354" si="469">IFERROR(C83/C219,0)</f>
        <v>0</v>
      </c>
      <c r="D354" s="150">
        <f t="shared" si="469"/>
        <v>0</v>
      </c>
      <c r="E354" s="150">
        <f t="shared" si="469"/>
        <v>0</v>
      </c>
      <c r="F354" s="299">
        <f t="shared" si="469"/>
        <v>0</v>
      </c>
      <c r="G354" s="298">
        <f t="shared" si="469"/>
        <v>0</v>
      </c>
      <c r="H354" s="150">
        <f t="shared" si="469"/>
        <v>0</v>
      </c>
      <c r="I354" s="150">
        <f t="shared" si="469"/>
        <v>0</v>
      </c>
      <c r="J354" s="299">
        <f t="shared" si="469"/>
        <v>0</v>
      </c>
      <c r="K354" s="298">
        <f t="shared" si="469"/>
        <v>0</v>
      </c>
      <c r="L354" s="150">
        <f t="shared" si="469"/>
        <v>0</v>
      </c>
      <c r="M354" s="150">
        <f t="shared" si="469"/>
        <v>0</v>
      </c>
      <c r="N354" s="299">
        <f t="shared" si="469"/>
        <v>0</v>
      </c>
      <c r="O354" s="298">
        <f t="shared" si="469"/>
        <v>0</v>
      </c>
      <c r="P354" s="150">
        <f t="shared" si="469"/>
        <v>0</v>
      </c>
      <c r="Q354" s="150">
        <f t="shared" si="469"/>
        <v>0</v>
      </c>
      <c r="R354" s="299">
        <f t="shared" si="469"/>
        <v>0</v>
      </c>
      <c r="S354" s="298">
        <f t="shared" si="469"/>
        <v>0</v>
      </c>
      <c r="T354" s="150">
        <f t="shared" si="469"/>
        <v>0</v>
      </c>
      <c r="U354" s="150">
        <f t="shared" si="469"/>
        <v>0</v>
      </c>
      <c r="V354" s="299">
        <f t="shared" si="469"/>
        <v>0</v>
      </c>
      <c r="W354" s="298">
        <f t="shared" si="469"/>
        <v>0</v>
      </c>
      <c r="X354" s="150">
        <f t="shared" si="469"/>
        <v>0</v>
      </c>
      <c r="Y354" s="150">
        <f t="shared" si="469"/>
        <v>0</v>
      </c>
      <c r="Z354" s="299">
        <f t="shared" si="469"/>
        <v>0</v>
      </c>
      <c r="AA354" s="298">
        <f t="shared" si="469"/>
        <v>0</v>
      </c>
      <c r="AB354" s="150">
        <f t="shared" si="469"/>
        <v>0</v>
      </c>
      <c r="AC354" s="150">
        <f t="shared" si="469"/>
        <v>0</v>
      </c>
      <c r="AD354" s="299">
        <f t="shared" si="469"/>
        <v>0</v>
      </c>
      <c r="AE354" s="298">
        <f t="shared" si="469"/>
        <v>0</v>
      </c>
      <c r="AF354" s="150">
        <f t="shared" si="469"/>
        <v>0</v>
      </c>
      <c r="AG354" s="150">
        <f t="shared" si="469"/>
        <v>0</v>
      </c>
      <c r="AH354" s="299">
        <f t="shared" si="469"/>
        <v>0</v>
      </c>
      <c r="AI354" s="298">
        <f t="shared" ref="AI354:BB354" si="470">IFERROR(AI83/AI219,0)</f>
        <v>0</v>
      </c>
      <c r="AJ354" s="150">
        <f t="shared" si="470"/>
        <v>0</v>
      </c>
      <c r="AK354" s="150">
        <f t="shared" si="470"/>
        <v>0</v>
      </c>
      <c r="AL354" s="299">
        <f t="shared" si="470"/>
        <v>0</v>
      </c>
      <c r="AM354" s="298">
        <f t="shared" si="470"/>
        <v>0</v>
      </c>
      <c r="AN354" s="150">
        <f t="shared" si="470"/>
        <v>0</v>
      </c>
      <c r="AO354" s="150">
        <f t="shared" si="470"/>
        <v>0</v>
      </c>
      <c r="AP354" s="299">
        <f t="shared" si="470"/>
        <v>0</v>
      </c>
      <c r="AQ354" s="298">
        <f t="shared" si="470"/>
        <v>0</v>
      </c>
      <c r="AR354" s="150">
        <f t="shared" si="470"/>
        <v>0</v>
      </c>
      <c r="AS354" s="150">
        <f t="shared" si="470"/>
        <v>0</v>
      </c>
      <c r="AT354" s="299">
        <f t="shared" si="470"/>
        <v>0</v>
      </c>
      <c r="AU354" s="298">
        <f t="shared" si="470"/>
        <v>0</v>
      </c>
      <c r="AV354" s="150">
        <f t="shared" si="470"/>
        <v>0</v>
      </c>
      <c r="AW354" s="150">
        <f t="shared" si="470"/>
        <v>0</v>
      </c>
      <c r="AX354" s="311">
        <f t="shared" si="470"/>
        <v>0</v>
      </c>
      <c r="AY354" s="419">
        <f t="shared" si="470"/>
        <v>0</v>
      </c>
      <c r="AZ354" s="420">
        <f t="shared" si="470"/>
        <v>0</v>
      </c>
      <c r="BA354" s="420">
        <f t="shared" si="470"/>
        <v>0</v>
      </c>
      <c r="BB354" s="421">
        <f t="shared" si="470"/>
        <v>0</v>
      </c>
    </row>
    <row r="355" spans="2:58" s="119" customFormat="1" ht="14.1" customHeight="1" outlineLevel="1">
      <c r="B355" s="369" t="s">
        <v>92</v>
      </c>
      <c r="C355" s="296">
        <f t="shared" ref="C355:AH355" si="471">IFERROR(C84/C220,0)</f>
        <v>0</v>
      </c>
      <c r="D355" s="149">
        <f t="shared" si="471"/>
        <v>0</v>
      </c>
      <c r="E355" s="149">
        <f t="shared" si="471"/>
        <v>0</v>
      </c>
      <c r="F355" s="297">
        <f t="shared" si="471"/>
        <v>0</v>
      </c>
      <c r="G355" s="296">
        <f t="shared" si="471"/>
        <v>0</v>
      </c>
      <c r="H355" s="149">
        <f t="shared" si="471"/>
        <v>0</v>
      </c>
      <c r="I355" s="149">
        <f t="shared" si="471"/>
        <v>0</v>
      </c>
      <c r="J355" s="297">
        <f t="shared" si="471"/>
        <v>0</v>
      </c>
      <c r="K355" s="296">
        <f t="shared" si="471"/>
        <v>0</v>
      </c>
      <c r="L355" s="149">
        <f t="shared" si="471"/>
        <v>0</v>
      </c>
      <c r="M355" s="149">
        <f t="shared" si="471"/>
        <v>0</v>
      </c>
      <c r="N355" s="297">
        <f t="shared" si="471"/>
        <v>0</v>
      </c>
      <c r="O355" s="296">
        <f t="shared" si="471"/>
        <v>0</v>
      </c>
      <c r="P355" s="149">
        <f t="shared" si="471"/>
        <v>0</v>
      </c>
      <c r="Q355" s="149">
        <f t="shared" si="471"/>
        <v>0</v>
      </c>
      <c r="R355" s="297">
        <f t="shared" si="471"/>
        <v>0</v>
      </c>
      <c r="S355" s="296">
        <f t="shared" si="471"/>
        <v>0</v>
      </c>
      <c r="T355" s="149">
        <f t="shared" si="471"/>
        <v>0</v>
      </c>
      <c r="U355" s="149">
        <f t="shared" si="471"/>
        <v>0</v>
      </c>
      <c r="V355" s="297">
        <f t="shared" si="471"/>
        <v>0</v>
      </c>
      <c r="W355" s="296">
        <f t="shared" si="471"/>
        <v>0</v>
      </c>
      <c r="X355" s="149">
        <f t="shared" si="471"/>
        <v>0</v>
      </c>
      <c r="Y355" s="149">
        <f t="shared" si="471"/>
        <v>0</v>
      </c>
      <c r="Z355" s="297">
        <f t="shared" si="471"/>
        <v>0</v>
      </c>
      <c r="AA355" s="296">
        <f t="shared" si="471"/>
        <v>0</v>
      </c>
      <c r="AB355" s="149">
        <f t="shared" si="471"/>
        <v>0</v>
      </c>
      <c r="AC355" s="149">
        <f t="shared" si="471"/>
        <v>0</v>
      </c>
      <c r="AD355" s="297">
        <f t="shared" si="471"/>
        <v>0</v>
      </c>
      <c r="AE355" s="296">
        <f t="shared" si="471"/>
        <v>0</v>
      </c>
      <c r="AF355" s="149">
        <f t="shared" si="471"/>
        <v>0</v>
      </c>
      <c r="AG355" s="149">
        <f t="shared" si="471"/>
        <v>0</v>
      </c>
      <c r="AH355" s="297">
        <f t="shared" si="471"/>
        <v>0</v>
      </c>
      <c r="AI355" s="296">
        <f t="shared" ref="AI355:BB355" si="472">IFERROR(AI84/AI220,0)</f>
        <v>0</v>
      </c>
      <c r="AJ355" s="149">
        <f t="shared" si="472"/>
        <v>0</v>
      </c>
      <c r="AK355" s="149">
        <f t="shared" si="472"/>
        <v>0</v>
      </c>
      <c r="AL355" s="297">
        <f t="shared" si="472"/>
        <v>0</v>
      </c>
      <c r="AM355" s="296">
        <f t="shared" si="472"/>
        <v>0</v>
      </c>
      <c r="AN355" s="149">
        <f t="shared" si="472"/>
        <v>0</v>
      </c>
      <c r="AO355" s="149">
        <f t="shared" si="472"/>
        <v>0</v>
      </c>
      <c r="AP355" s="297">
        <f t="shared" si="472"/>
        <v>0</v>
      </c>
      <c r="AQ355" s="296">
        <f t="shared" si="472"/>
        <v>0</v>
      </c>
      <c r="AR355" s="149">
        <f t="shared" si="472"/>
        <v>0</v>
      </c>
      <c r="AS355" s="149">
        <f t="shared" si="472"/>
        <v>0</v>
      </c>
      <c r="AT355" s="297">
        <f t="shared" si="472"/>
        <v>0</v>
      </c>
      <c r="AU355" s="296">
        <f t="shared" si="472"/>
        <v>0</v>
      </c>
      <c r="AV355" s="149">
        <f t="shared" si="472"/>
        <v>0</v>
      </c>
      <c r="AW355" s="149">
        <f t="shared" si="472"/>
        <v>0</v>
      </c>
      <c r="AX355" s="310">
        <f t="shared" si="472"/>
        <v>0</v>
      </c>
      <c r="AY355" s="410">
        <f t="shared" si="472"/>
        <v>0</v>
      </c>
      <c r="AZ355" s="411">
        <f t="shared" si="472"/>
        <v>0</v>
      </c>
      <c r="BA355" s="411">
        <f t="shared" si="472"/>
        <v>0</v>
      </c>
      <c r="BB355" s="412">
        <f t="shared" si="472"/>
        <v>0</v>
      </c>
      <c r="BC355" s="66"/>
      <c r="BD355" s="66"/>
      <c r="BE355" s="66"/>
      <c r="BF355" s="66"/>
    </row>
    <row r="356" spans="2:58" ht="14.1" customHeight="1" outlineLevel="1">
      <c r="B356" s="370" t="s">
        <v>127</v>
      </c>
      <c r="C356" s="298">
        <f t="shared" ref="C356:AH356" si="473">IFERROR(C85/C221,0)</f>
        <v>0</v>
      </c>
      <c r="D356" s="150">
        <f t="shared" si="473"/>
        <v>0</v>
      </c>
      <c r="E356" s="150">
        <f t="shared" si="473"/>
        <v>0</v>
      </c>
      <c r="F356" s="299">
        <f t="shared" si="473"/>
        <v>0</v>
      </c>
      <c r="G356" s="298">
        <f t="shared" si="473"/>
        <v>0</v>
      </c>
      <c r="H356" s="150">
        <f t="shared" si="473"/>
        <v>0</v>
      </c>
      <c r="I356" s="150">
        <f t="shared" si="473"/>
        <v>0</v>
      </c>
      <c r="J356" s="299">
        <f t="shared" si="473"/>
        <v>0</v>
      </c>
      <c r="K356" s="298">
        <f t="shared" si="473"/>
        <v>0</v>
      </c>
      <c r="L356" s="150">
        <f t="shared" si="473"/>
        <v>0</v>
      </c>
      <c r="M356" s="150">
        <f t="shared" si="473"/>
        <v>0</v>
      </c>
      <c r="N356" s="299">
        <f t="shared" si="473"/>
        <v>0</v>
      </c>
      <c r="O356" s="298">
        <f t="shared" si="473"/>
        <v>0</v>
      </c>
      <c r="P356" s="150">
        <f t="shared" si="473"/>
        <v>0</v>
      </c>
      <c r="Q356" s="150">
        <f t="shared" si="473"/>
        <v>0</v>
      </c>
      <c r="R356" s="299">
        <f t="shared" si="473"/>
        <v>0</v>
      </c>
      <c r="S356" s="298">
        <f t="shared" si="473"/>
        <v>0</v>
      </c>
      <c r="T356" s="150">
        <f t="shared" si="473"/>
        <v>0</v>
      </c>
      <c r="U356" s="150">
        <f t="shared" si="473"/>
        <v>0</v>
      </c>
      <c r="V356" s="299">
        <f t="shared" si="473"/>
        <v>0</v>
      </c>
      <c r="W356" s="298">
        <f t="shared" si="473"/>
        <v>0</v>
      </c>
      <c r="X356" s="150">
        <f t="shared" si="473"/>
        <v>0</v>
      </c>
      <c r="Y356" s="150">
        <f t="shared" si="473"/>
        <v>0</v>
      </c>
      <c r="Z356" s="299">
        <f t="shared" si="473"/>
        <v>0</v>
      </c>
      <c r="AA356" s="298">
        <f t="shared" si="473"/>
        <v>0</v>
      </c>
      <c r="AB356" s="150">
        <f t="shared" si="473"/>
        <v>0</v>
      </c>
      <c r="AC356" s="150">
        <f t="shared" si="473"/>
        <v>0</v>
      </c>
      <c r="AD356" s="299">
        <f t="shared" si="473"/>
        <v>0</v>
      </c>
      <c r="AE356" s="298">
        <f t="shared" si="473"/>
        <v>0</v>
      </c>
      <c r="AF356" s="150">
        <f t="shared" si="473"/>
        <v>0</v>
      </c>
      <c r="AG356" s="150">
        <f t="shared" si="473"/>
        <v>0</v>
      </c>
      <c r="AH356" s="299">
        <f t="shared" si="473"/>
        <v>0</v>
      </c>
      <c r="AI356" s="298">
        <f t="shared" ref="AI356:BB356" si="474">IFERROR(AI85/AI221,0)</f>
        <v>0</v>
      </c>
      <c r="AJ356" s="150">
        <f t="shared" si="474"/>
        <v>0</v>
      </c>
      <c r="AK356" s="150">
        <f t="shared" si="474"/>
        <v>0</v>
      </c>
      <c r="AL356" s="299">
        <f t="shared" si="474"/>
        <v>0</v>
      </c>
      <c r="AM356" s="298">
        <f t="shared" si="474"/>
        <v>0</v>
      </c>
      <c r="AN356" s="150">
        <f t="shared" si="474"/>
        <v>0</v>
      </c>
      <c r="AO356" s="150">
        <f t="shared" si="474"/>
        <v>0</v>
      </c>
      <c r="AP356" s="299">
        <f t="shared" si="474"/>
        <v>0</v>
      </c>
      <c r="AQ356" s="298">
        <f t="shared" si="474"/>
        <v>0</v>
      </c>
      <c r="AR356" s="150">
        <f t="shared" si="474"/>
        <v>0</v>
      </c>
      <c r="AS356" s="150">
        <f t="shared" si="474"/>
        <v>0</v>
      </c>
      <c r="AT356" s="299">
        <f t="shared" si="474"/>
        <v>0</v>
      </c>
      <c r="AU356" s="298">
        <f t="shared" si="474"/>
        <v>0</v>
      </c>
      <c r="AV356" s="150">
        <f t="shared" si="474"/>
        <v>0</v>
      </c>
      <c r="AW356" s="150">
        <f t="shared" si="474"/>
        <v>0</v>
      </c>
      <c r="AX356" s="311">
        <f t="shared" si="474"/>
        <v>0</v>
      </c>
      <c r="AY356" s="419">
        <f t="shared" si="474"/>
        <v>0</v>
      </c>
      <c r="AZ356" s="420">
        <f t="shared" si="474"/>
        <v>0</v>
      </c>
      <c r="BA356" s="420">
        <f t="shared" si="474"/>
        <v>0</v>
      </c>
      <c r="BB356" s="421">
        <f t="shared" si="474"/>
        <v>0</v>
      </c>
      <c r="BC356" s="119"/>
      <c r="BD356" s="119"/>
      <c r="BE356" s="119"/>
      <c r="BF356" s="119"/>
    </row>
    <row r="357" spans="2:58" ht="14.1" customHeight="1" outlineLevel="1">
      <c r="B357" s="370" t="s">
        <v>91</v>
      </c>
      <c r="C357" s="298">
        <f t="shared" ref="C357:AH357" si="475">IFERROR(C86/C222,0)</f>
        <v>0</v>
      </c>
      <c r="D357" s="150">
        <f t="shared" si="475"/>
        <v>0</v>
      </c>
      <c r="E357" s="150">
        <f t="shared" si="475"/>
        <v>0</v>
      </c>
      <c r="F357" s="299">
        <f t="shared" si="475"/>
        <v>0</v>
      </c>
      <c r="G357" s="298">
        <f t="shared" si="475"/>
        <v>0</v>
      </c>
      <c r="H357" s="150">
        <f t="shared" si="475"/>
        <v>0</v>
      </c>
      <c r="I357" s="150">
        <f t="shared" si="475"/>
        <v>0</v>
      </c>
      <c r="J357" s="299">
        <f t="shared" si="475"/>
        <v>0</v>
      </c>
      <c r="K357" s="298">
        <f t="shared" si="475"/>
        <v>0</v>
      </c>
      <c r="L357" s="150">
        <f t="shared" si="475"/>
        <v>0</v>
      </c>
      <c r="M357" s="150">
        <f t="shared" si="475"/>
        <v>0</v>
      </c>
      <c r="N357" s="299">
        <f t="shared" si="475"/>
        <v>0</v>
      </c>
      <c r="O357" s="298">
        <f t="shared" si="475"/>
        <v>0</v>
      </c>
      <c r="P357" s="150">
        <f t="shared" si="475"/>
        <v>0</v>
      </c>
      <c r="Q357" s="150">
        <f t="shared" si="475"/>
        <v>0</v>
      </c>
      <c r="R357" s="299">
        <f t="shared" si="475"/>
        <v>0</v>
      </c>
      <c r="S357" s="298">
        <f t="shared" si="475"/>
        <v>0</v>
      </c>
      <c r="T357" s="150">
        <f t="shared" si="475"/>
        <v>0</v>
      </c>
      <c r="U357" s="150">
        <f t="shared" si="475"/>
        <v>0</v>
      </c>
      <c r="V357" s="299">
        <f t="shared" si="475"/>
        <v>0</v>
      </c>
      <c r="W357" s="298">
        <f t="shared" si="475"/>
        <v>0</v>
      </c>
      <c r="X357" s="150">
        <f t="shared" si="475"/>
        <v>0</v>
      </c>
      <c r="Y357" s="150">
        <f t="shared" si="475"/>
        <v>0</v>
      </c>
      <c r="Z357" s="299">
        <f t="shared" si="475"/>
        <v>0</v>
      </c>
      <c r="AA357" s="298">
        <f t="shared" si="475"/>
        <v>0</v>
      </c>
      <c r="AB357" s="150">
        <f t="shared" si="475"/>
        <v>0</v>
      </c>
      <c r="AC357" s="150">
        <f t="shared" si="475"/>
        <v>0</v>
      </c>
      <c r="AD357" s="299">
        <f t="shared" si="475"/>
        <v>0</v>
      </c>
      <c r="AE357" s="298">
        <f t="shared" si="475"/>
        <v>0</v>
      </c>
      <c r="AF357" s="150">
        <f t="shared" si="475"/>
        <v>0</v>
      </c>
      <c r="AG357" s="150">
        <f t="shared" si="475"/>
        <v>0</v>
      </c>
      <c r="AH357" s="299">
        <f t="shared" si="475"/>
        <v>0</v>
      </c>
      <c r="AI357" s="298">
        <f t="shared" ref="AI357:BB357" si="476">IFERROR(AI86/AI222,0)</f>
        <v>0</v>
      </c>
      <c r="AJ357" s="150">
        <f t="shared" si="476"/>
        <v>0</v>
      </c>
      <c r="AK357" s="150">
        <f t="shared" si="476"/>
        <v>0</v>
      </c>
      <c r="AL357" s="299">
        <f t="shared" si="476"/>
        <v>0</v>
      </c>
      <c r="AM357" s="298">
        <f t="shared" si="476"/>
        <v>0</v>
      </c>
      <c r="AN357" s="150">
        <f t="shared" si="476"/>
        <v>0</v>
      </c>
      <c r="AO357" s="150">
        <f t="shared" si="476"/>
        <v>0</v>
      </c>
      <c r="AP357" s="299">
        <f t="shared" si="476"/>
        <v>0</v>
      </c>
      <c r="AQ357" s="298">
        <f t="shared" si="476"/>
        <v>0</v>
      </c>
      <c r="AR357" s="150">
        <f t="shared" si="476"/>
        <v>0</v>
      </c>
      <c r="AS357" s="150">
        <f t="shared" si="476"/>
        <v>0</v>
      </c>
      <c r="AT357" s="299">
        <f t="shared" si="476"/>
        <v>0</v>
      </c>
      <c r="AU357" s="298">
        <f t="shared" si="476"/>
        <v>0</v>
      </c>
      <c r="AV357" s="150">
        <f t="shared" si="476"/>
        <v>0</v>
      </c>
      <c r="AW357" s="150">
        <f t="shared" si="476"/>
        <v>0</v>
      </c>
      <c r="AX357" s="311">
        <f t="shared" si="476"/>
        <v>0</v>
      </c>
      <c r="AY357" s="419">
        <f t="shared" si="476"/>
        <v>0</v>
      </c>
      <c r="AZ357" s="420">
        <f t="shared" si="476"/>
        <v>0</v>
      </c>
      <c r="BA357" s="420">
        <f t="shared" si="476"/>
        <v>0</v>
      </c>
      <c r="BB357" s="421">
        <f t="shared" si="476"/>
        <v>0</v>
      </c>
    </row>
    <row r="358" spans="2:58" ht="14.1" customHeight="1" outlineLevel="1">
      <c r="B358" s="370" t="s">
        <v>90</v>
      </c>
      <c r="C358" s="298">
        <f t="shared" ref="C358:AH358" si="477">IFERROR(C87/C223,0)</f>
        <v>0</v>
      </c>
      <c r="D358" s="150">
        <f t="shared" si="477"/>
        <v>0</v>
      </c>
      <c r="E358" s="150">
        <f t="shared" si="477"/>
        <v>0</v>
      </c>
      <c r="F358" s="299">
        <f t="shared" si="477"/>
        <v>0</v>
      </c>
      <c r="G358" s="298">
        <f t="shared" si="477"/>
        <v>0</v>
      </c>
      <c r="H358" s="150">
        <f t="shared" si="477"/>
        <v>0</v>
      </c>
      <c r="I358" s="150">
        <f t="shared" si="477"/>
        <v>0</v>
      </c>
      <c r="J358" s="299">
        <f t="shared" si="477"/>
        <v>0</v>
      </c>
      <c r="K358" s="298">
        <f t="shared" si="477"/>
        <v>0</v>
      </c>
      <c r="L358" s="150">
        <f t="shared" si="477"/>
        <v>0</v>
      </c>
      <c r="M358" s="150">
        <f t="shared" si="477"/>
        <v>0</v>
      </c>
      <c r="N358" s="299">
        <f t="shared" si="477"/>
        <v>0</v>
      </c>
      <c r="O358" s="298">
        <f t="shared" si="477"/>
        <v>0</v>
      </c>
      <c r="P358" s="150">
        <f t="shared" si="477"/>
        <v>0</v>
      </c>
      <c r="Q358" s="150">
        <f t="shared" si="477"/>
        <v>0</v>
      </c>
      <c r="R358" s="299">
        <f t="shared" si="477"/>
        <v>0</v>
      </c>
      <c r="S358" s="298">
        <f t="shared" si="477"/>
        <v>0</v>
      </c>
      <c r="T358" s="150">
        <f t="shared" si="477"/>
        <v>0</v>
      </c>
      <c r="U358" s="150">
        <f t="shared" si="477"/>
        <v>0</v>
      </c>
      <c r="V358" s="299">
        <f t="shared" si="477"/>
        <v>0</v>
      </c>
      <c r="W358" s="298">
        <f t="shared" si="477"/>
        <v>0</v>
      </c>
      <c r="X358" s="150">
        <f t="shared" si="477"/>
        <v>0</v>
      </c>
      <c r="Y358" s="150">
        <f t="shared" si="477"/>
        <v>0</v>
      </c>
      <c r="Z358" s="299">
        <f t="shared" si="477"/>
        <v>0</v>
      </c>
      <c r="AA358" s="298">
        <f t="shared" si="477"/>
        <v>0</v>
      </c>
      <c r="AB358" s="150">
        <f t="shared" si="477"/>
        <v>0</v>
      </c>
      <c r="AC358" s="150">
        <f t="shared" si="477"/>
        <v>0</v>
      </c>
      <c r="AD358" s="299">
        <f t="shared" si="477"/>
        <v>0</v>
      </c>
      <c r="AE358" s="298">
        <f t="shared" si="477"/>
        <v>0</v>
      </c>
      <c r="AF358" s="150">
        <f t="shared" si="477"/>
        <v>0</v>
      </c>
      <c r="AG358" s="150">
        <f t="shared" si="477"/>
        <v>0</v>
      </c>
      <c r="AH358" s="299">
        <f t="shared" si="477"/>
        <v>0</v>
      </c>
      <c r="AI358" s="298">
        <f t="shared" ref="AI358:BB358" si="478">IFERROR(AI87/AI223,0)</f>
        <v>0</v>
      </c>
      <c r="AJ358" s="150">
        <f t="shared" si="478"/>
        <v>0</v>
      </c>
      <c r="AK358" s="150">
        <f t="shared" si="478"/>
        <v>0</v>
      </c>
      <c r="AL358" s="299">
        <f t="shared" si="478"/>
        <v>0</v>
      </c>
      <c r="AM358" s="298">
        <f t="shared" si="478"/>
        <v>0</v>
      </c>
      <c r="AN358" s="150">
        <f t="shared" si="478"/>
        <v>0</v>
      </c>
      <c r="AO358" s="150">
        <f t="shared" si="478"/>
        <v>0</v>
      </c>
      <c r="AP358" s="299">
        <f t="shared" si="478"/>
        <v>0</v>
      </c>
      <c r="AQ358" s="298">
        <f t="shared" si="478"/>
        <v>0</v>
      </c>
      <c r="AR358" s="150">
        <f t="shared" si="478"/>
        <v>0</v>
      </c>
      <c r="AS358" s="150">
        <f t="shared" si="478"/>
        <v>0</v>
      </c>
      <c r="AT358" s="299">
        <f t="shared" si="478"/>
        <v>0</v>
      </c>
      <c r="AU358" s="298">
        <f t="shared" si="478"/>
        <v>0</v>
      </c>
      <c r="AV358" s="150">
        <f t="shared" si="478"/>
        <v>0</v>
      </c>
      <c r="AW358" s="150">
        <f t="shared" si="478"/>
        <v>0</v>
      </c>
      <c r="AX358" s="311">
        <f t="shared" si="478"/>
        <v>0</v>
      </c>
      <c r="AY358" s="419">
        <f t="shared" si="478"/>
        <v>0</v>
      </c>
      <c r="AZ358" s="420">
        <f t="shared" si="478"/>
        <v>0</v>
      </c>
      <c r="BA358" s="420">
        <f t="shared" si="478"/>
        <v>0</v>
      </c>
      <c r="BB358" s="421">
        <f t="shared" si="478"/>
        <v>0</v>
      </c>
    </row>
    <row r="359" spans="2:58" s="119" customFormat="1" ht="14.1" customHeight="1" outlineLevel="1">
      <c r="B359" s="369" t="s">
        <v>89</v>
      </c>
      <c r="C359" s="296">
        <f t="shared" ref="C359:AH359" si="479">IFERROR(C88/C224,0)</f>
        <v>0</v>
      </c>
      <c r="D359" s="149">
        <f t="shared" si="479"/>
        <v>0</v>
      </c>
      <c r="E359" s="149">
        <f t="shared" si="479"/>
        <v>0</v>
      </c>
      <c r="F359" s="297">
        <f t="shared" si="479"/>
        <v>0</v>
      </c>
      <c r="G359" s="296">
        <f t="shared" si="479"/>
        <v>0</v>
      </c>
      <c r="H359" s="149">
        <f t="shared" si="479"/>
        <v>0</v>
      </c>
      <c r="I359" s="149">
        <f t="shared" si="479"/>
        <v>0</v>
      </c>
      <c r="J359" s="297">
        <f t="shared" si="479"/>
        <v>0</v>
      </c>
      <c r="K359" s="296">
        <f t="shared" si="479"/>
        <v>0</v>
      </c>
      <c r="L359" s="149">
        <f t="shared" si="479"/>
        <v>0</v>
      </c>
      <c r="M359" s="149">
        <f t="shared" si="479"/>
        <v>0</v>
      </c>
      <c r="N359" s="297">
        <f t="shared" si="479"/>
        <v>0</v>
      </c>
      <c r="O359" s="296">
        <f t="shared" si="479"/>
        <v>0</v>
      </c>
      <c r="P359" s="149">
        <f t="shared" si="479"/>
        <v>0</v>
      </c>
      <c r="Q359" s="149">
        <f t="shared" si="479"/>
        <v>0</v>
      </c>
      <c r="R359" s="297">
        <f t="shared" si="479"/>
        <v>0</v>
      </c>
      <c r="S359" s="296">
        <f t="shared" si="479"/>
        <v>0</v>
      </c>
      <c r="T359" s="149">
        <f t="shared" si="479"/>
        <v>0</v>
      </c>
      <c r="U359" s="149">
        <f t="shared" si="479"/>
        <v>0</v>
      </c>
      <c r="V359" s="297">
        <f t="shared" si="479"/>
        <v>0</v>
      </c>
      <c r="W359" s="296">
        <f t="shared" si="479"/>
        <v>0</v>
      </c>
      <c r="X359" s="149">
        <f t="shared" si="479"/>
        <v>0</v>
      </c>
      <c r="Y359" s="149">
        <f t="shared" si="479"/>
        <v>0</v>
      </c>
      <c r="Z359" s="297">
        <f t="shared" si="479"/>
        <v>0</v>
      </c>
      <c r="AA359" s="296">
        <f t="shared" si="479"/>
        <v>0</v>
      </c>
      <c r="AB359" s="149">
        <f t="shared" si="479"/>
        <v>0</v>
      </c>
      <c r="AC359" s="149">
        <f t="shared" si="479"/>
        <v>0</v>
      </c>
      <c r="AD359" s="297">
        <f t="shared" si="479"/>
        <v>0</v>
      </c>
      <c r="AE359" s="296">
        <f t="shared" si="479"/>
        <v>0</v>
      </c>
      <c r="AF359" s="149">
        <f t="shared" si="479"/>
        <v>0</v>
      </c>
      <c r="AG359" s="149">
        <f t="shared" si="479"/>
        <v>0</v>
      </c>
      <c r="AH359" s="297">
        <f t="shared" si="479"/>
        <v>0</v>
      </c>
      <c r="AI359" s="296">
        <f t="shared" ref="AI359:BB359" si="480">IFERROR(AI88/AI224,0)</f>
        <v>0</v>
      </c>
      <c r="AJ359" s="149">
        <f t="shared" si="480"/>
        <v>0</v>
      </c>
      <c r="AK359" s="149">
        <f t="shared" si="480"/>
        <v>0</v>
      </c>
      <c r="AL359" s="297">
        <f t="shared" si="480"/>
        <v>0</v>
      </c>
      <c r="AM359" s="296">
        <f t="shared" si="480"/>
        <v>0</v>
      </c>
      <c r="AN359" s="149">
        <f t="shared" si="480"/>
        <v>0</v>
      </c>
      <c r="AO359" s="149">
        <f t="shared" si="480"/>
        <v>0</v>
      </c>
      <c r="AP359" s="297">
        <f t="shared" si="480"/>
        <v>0</v>
      </c>
      <c r="AQ359" s="296">
        <f t="shared" si="480"/>
        <v>0</v>
      </c>
      <c r="AR359" s="149">
        <f t="shared" si="480"/>
        <v>0</v>
      </c>
      <c r="AS359" s="149">
        <f t="shared" si="480"/>
        <v>0</v>
      </c>
      <c r="AT359" s="297">
        <f t="shared" si="480"/>
        <v>0</v>
      </c>
      <c r="AU359" s="296">
        <f t="shared" si="480"/>
        <v>0</v>
      </c>
      <c r="AV359" s="149">
        <f t="shared" si="480"/>
        <v>0</v>
      </c>
      <c r="AW359" s="149">
        <f t="shared" si="480"/>
        <v>0</v>
      </c>
      <c r="AX359" s="310">
        <f t="shared" si="480"/>
        <v>0</v>
      </c>
      <c r="AY359" s="410">
        <f t="shared" si="480"/>
        <v>0</v>
      </c>
      <c r="AZ359" s="411">
        <f t="shared" si="480"/>
        <v>0</v>
      </c>
      <c r="BA359" s="411">
        <f t="shared" si="480"/>
        <v>0</v>
      </c>
      <c r="BB359" s="412">
        <f t="shared" si="480"/>
        <v>0</v>
      </c>
      <c r="BC359" s="66"/>
      <c r="BD359" s="66"/>
      <c r="BE359" s="66"/>
      <c r="BF359" s="66"/>
    </row>
    <row r="360" spans="2:58" ht="14.1" customHeight="1" outlineLevel="1">
      <c r="B360" s="370" t="s">
        <v>85</v>
      </c>
      <c r="C360" s="298">
        <f t="shared" ref="C360:AH360" si="481">IFERROR(C89/C225,0)</f>
        <v>0</v>
      </c>
      <c r="D360" s="150">
        <f t="shared" si="481"/>
        <v>0</v>
      </c>
      <c r="E360" s="150">
        <f t="shared" si="481"/>
        <v>0</v>
      </c>
      <c r="F360" s="299">
        <f t="shared" si="481"/>
        <v>0</v>
      </c>
      <c r="G360" s="298">
        <f t="shared" si="481"/>
        <v>0</v>
      </c>
      <c r="H360" s="150">
        <f t="shared" si="481"/>
        <v>0</v>
      </c>
      <c r="I360" s="150">
        <f t="shared" si="481"/>
        <v>0</v>
      </c>
      <c r="J360" s="299">
        <f t="shared" si="481"/>
        <v>0</v>
      </c>
      <c r="K360" s="298">
        <f t="shared" si="481"/>
        <v>0</v>
      </c>
      <c r="L360" s="150">
        <f t="shared" si="481"/>
        <v>0</v>
      </c>
      <c r="M360" s="150">
        <f t="shared" si="481"/>
        <v>0</v>
      </c>
      <c r="N360" s="299">
        <f t="shared" si="481"/>
        <v>0</v>
      </c>
      <c r="O360" s="298">
        <f t="shared" si="481"/>
        <v>0</v>
      </c>
      <c r="P360" s="150">
        <f t="shared" si="481"/>
        <v>0</v>
      </c>
      <c r="Q360" s="150">
        <f t="shared" si="481"/>
        <v>0</v>
      </c>
      <c r="R360" s="299">
        <f t="shared" si="481"/>
        <v>0</v>
      </c>
      <c r="S360" s="298">
        <f t="shared" si="481"/>
        <v>0</v>
      </c>
      <c r="T360" s="150">
        <f t="shared" si="481"/>
        <v>0</v>
      </c>
      <c r="U360" s="150">
        <f t="shared" si="481"/>
        <v>0</v>
      </c>
      <c r="V360" s="299">
        <f t="shared" si="481"/>
        <v>0</v>
      </c>
      <c r="W360" s="298">
        <f t="shared" si="481"/>
        <v>0</v>
      </c>
      <c r="X360" s="150">
        <f t="shared" si="481"/>
        <v>0</v>
      </c>
      <c r="Y360" s="150">
        <f t="shared" si="481"/>
        <v>0</v>
      </c>
      <c r="Z360" s="299">
        <f t="shared" si="481"/>
        <v>0</v>
      </c>
      <c r="AA360" s="298">
        <f t="shared" si="481"/>
        <v>0</v>
      </c>
      <c r="AB360" s="150">
        <f t="shared" si="481"/>
        <v>0</v>
      </c>
      <c r="AC360" s="150">
        <f t="shared" si="481"/>
        <v>0</v>
      </c>
      <c r="AD360" s="299">
        <f t="shared" si="481"/>
        <v>0</v>
      </c>
      <c r="AE360" s="298">
        <f t="shared" si="481"/>
        <v>0</v>
      </c>
      <c r="AF360" s="150">
        <f t="shared" si="481"/>
        <v>0</v>
      </c>
      <c r="AG360" s="150">
        <f t="shared" si="481"/>
        <v>0</v>
      </c>
      <c r="AH360" s="299">
        <f t="shared" si="481"/>
        <v>0</v>
      </c>
      <c r="AI360" s="298">
        <f t="shared" ref="AI360:BB360" si="482">IFERROR(AI89/AI225,0)</f>
        <v>0</v>
      </c>
      <c r="AJ360" s="150">
        <f t="shared" si="482"/>
        <v>0</v>
      </c>
      <c r="AK360" s="150">
        <f t="shared" si="482"/>
        <v>0</v>
      </c>
      <c r="AL360" s="299">
        <f t="shared" si="482"/>
        <v>0</v>
      </c>
      <c r="AM360" s="298">
        <f t="shared" si="482"/>
        <v>0</v>
      </c>
      <c r="AN360" s="150">
        <f t="shared" si="482"/>
        <v>0</v>
      </c>
      <c r="AO360" s="150">
        <f t="shared" si="482"/>
        <v>0</v>
      </c>
      <c r="AP360" s="299">
        <f t="shared" si="482"/>
        <v>0</v>
      </c>
      <c r="AQ360" s="298">
        <f t="shared" si="482"/>
        <v>0</v>
      </c>
      <c r="AR360" s="150">
        <f t="shared" si="482"/>
        <v>0</v>
      </c>
      <c r="AS360" s="150">
        <f t="shared" si="482"/>
        <v>0</v>
      </c>
      <c r="AT360" s="299">
        <f t="shared" si="482"/>
        <v>0</v>
      </c>
      <c r="AU360" s="298">
        <f t="shared" si="482"/>
        <v>0</v>
      </c>
      <c r="AV360" s="150">
        <f t="shared" si="482"/>
        <v>0</v>
      </c>
      <c r="AW360" s="150">
        <f t="shared" si="482"/>
        <v>0</v>
      </c>
      <c r="AX360" s="311">
        <f t="shared" si="482"/>
        <v>0</v>
      </c>
      <c r="AY360" s="419">
        <f t="shared" si="482"/>
        <v>0</v>
      </c>
      <c r="AZ360" s="420">
        <f t="shared" si="482"/>
        <v>0</v>
      </c>
      <c r="BA360" s="420">
        <f t="shared" si="482"/>
        <v>0</v>
      </c>
      <c r="BB360" s="421">
        <f t="shared" si="482"/>
        <v>0</v>
      </c>
      <c r="BC360" s="119"/>
      <c r="BD360" s="119"/>
      <c r="BE360" s="119"/>
      <c r="BF360" s="119"/>
    </row>
    <row r="361" spans="2:58" ht="14.1" customHeight="1" outlineLevel="1">
      <c r="B361" s="370" t="s">
        <v>88</v>
      </c>
      <c r="C361" s="298">
        <f t="shared" ref="C361:AH361" si="483">IFERROR(C90/C226,0)</f>
        <v>0</v>
      </c>
      <c r="D361" s="150">
        <f t="shared" si="483"/>
        <v>0</v>
      </c>
      <c r="E361" s="150">
        <f t="shared" si="483"/>
        <v>0</v>
      </c>
      <c r="F361" s="299">
        <f t="shared" si="483"/>
        <v>0</v>
      </c>
      <c r="G361" s="298">
        <f t="shared" si="483"/>
        <v>0</v>
      </c>
      <c r="H361" s="150">
        <f t="shared" si="483"/>
        <v>0</v>
      </c>
      <c r="I361" s="150">
        <f t="shared" si="483"/>
        <v>0</v>
      </c>
      <c r="J361" s="299">
        <f t="shared" si="483"/>
        <v>0</v>
      </c>
      <c r="K361" s="298">
        <f t="shared" si="483"/>
        <v>0</v>
      </c>
      <c r="L361" s="150">
        <f t="shared" si="483"/>
        <v>0</v>
      </c>
      <c r="M361" s="150">
        <f t="shared" si="483"/>
        <v>0</v>
      </c>
      <c r="N361" s="299">
        <f t="shared" si="483"/>
        <v>0</v>
      </c>
      <c r="O361" s="298">
        <f t="shared" si="483"/>
        <v>0</v>
      </c>
      <c r="P361" s="150">
        <f t="shared" si="483"/>
        <v>0</v>
      </c>
      <c r="Q361" s="150">
        <f t="shared" si="483"/>
        <v>0</v>
      </c>
      <c r="R361" s="299">
        <f t="shared" si="483"/>
        <v>0</v>
      </c>
      <c r="S361" s="298">
        <f t="shared" si="483"/>
        <v>0</v>
      </c>
      <c r="T361" s="150">
        <f t="shared" si="483"/>
        <v>0</v>
      </c>
      <c r="U361" s="150">
        <f t="shared" si="483"/>
        <v>0</v>
      </c>
      <c r="V361" s="299">
        <f t="shared" si="483"/>
        <v>0</v>
      </c>
      <c r="W361" s="298">
        <f t="shared" si="483"/>
        <v>0</v>
      </c>
      <c r="X361" s="150">
        <f t="shared" si="483"/>
        <v>0</v>
      </c>
      <c r="Y361" s="150">
        <f t="shared" si="483"/>
        <v>0</v>
      </c>
      <c r="Z361" s="299">
        <f t="shared" si="483"/>
        <v>0</v>
      </c>
      <c r="AA361" s="298">
        <f t="shared" si="483"/>
        <v>0</v>
      </c>
      <c r="AB361" s="150">
        <f t="shared" si="483"/>
        <v>0</v>
      </c>
      <c r="AC361" s="150">
        <f t="shared" si="483"/>
        <v>0</v>
      </c>
      <c r="AD361" s="299">
        <f t="shared" si="483"/>
        <v>0</v>
      </c>
      <c r="AE361" s="298">
        <f t="shared" si="483"/>
        <v>0</v>
      </c>
      <c r="AF361" s="150">
        <f t="shared" si="483"/>
        <v>0</v>
      </c>
      <c r="AG361" s="150">
        <f t="shared" si="483"/>
        <v>0</v>
      </c>
      <c r="AH361" s="299">
        <f t="shared" si="483"/>
        <v>0</v>
      </c>
      <c r="AI361" s="298">
        <f t="shared" ref="AI361:BB361" si="484">IFERROR(AI90/AI226,0)</f>
        <v>0</v>
      </c>
      <c r="AJ361" s="150">
        <f t="shared" si="484"/>
        <v>0</v>
      </c>
      <c r="AK361" s="150">
        <f t="shared" si="484"/>
        <v>0</v>
      </c>
      <c r="AL361" s="299">
        <f t="shared" si="484"/>
        <v>0</v>
      </c>
      <c r="AM361" s="298">
        <f t="shared" si="484"/>
        <v>0</v>
      </c>
      <c r="AN361" s="150">
        <f t="shared" si="484"/>
        <v>0</v>
      </c>
      <c r="AO361" s="150">
        <f t="shared" si="484"/>
        <v>0</v>
      </c>
      <c r="AP361" s="299">
        <f t="shared" si="484"/>
        <v>0</v>
      </c>
      <c r="AQ361" s="298">
        <f t="shared" si="484"/>
        <v>0</v>
      </c>
      <c r="AR361" s="150">
        <f t="shared" si="484"/>
        <v>0</v>
      </c>
      <c r="AS361" s="150">
        <f t="shared" si="484"/>
        <v>0</v>
      </c>
      <c r="AT361" s="299">
        <f t="shared" si="484"/>
        <v>0</v>
      </c>
      <c r="AU361" s="298">
        <f t="shared" si="484"/>
        <v>0</v>
      </c>
      <c r="AV361" s="150">
        <f t="shared" si="484"/>
        <v>0</v>
      </c>
      <c r="AW361" s="150">
        <f t="shared" si="484"/>
        <v>0</v>
      </c>
      <c r="AX361" s="311">
        <f t="shared" si="484"/>
        <v>0</v>
      </c>
      <c r="AY361" s="419">
        <f t="shared" si="484"/>
        <v>0</v>
      </c>
      <c r="AZ361" s="420">
        <f t="shared" si="484"/>
        <v>0</v>
      </c>
      <c r="BA361" s="420">
        <f t="shared" si="484"/>
        <v>0</v>
      </c>
      <c r="BB361" s="421">
        <f t="shared" si="484"/>
        <v>0</v>
      </c>
    </row>
    <row r="362" spans="2:58" ht="14.1" customHeight="1" outlineLevel="1">
      <c r="B362" s="373" t="s">
        <v>86</v>
      </c>
      <c r="C362" s="298">
        <f t="shared" ref="C362:AH362" si="485">IFERROR(C91/C227,0)</f>
        <v>0</v>
      </c>
      <c r="D362" s="150">
        <f t="shared" si="485"/>
        <v>0</v>
      </c>
      <c r="E362" s="150">
        <f t="shared" si="485"/>
        <v>0</v>
      </c>
      <c r="F362" s="299">
        <f t="shared" si="485"/>
        <v>0</v>
      </c>
      <c r="G362" s="298">
        <f t="shared" si="485"/>
        <v>0</v>
      </c>
      <c r="H362" s="150">
        <f t="shared" si="485"/>
        <v>0</v>
      </c>
      <c r="I362" s="150">
        <f t="shared" si="485"/>
        <v>0</v>
      </c>
      <c r="J362" s="299">
        <f t="shared" si="485"/>
        <v>0</v>
      </c>
      <c r="K362" s="298">
        <f t="shared" si="485"/>
        <v>0</v>
      </c>
      <c r="L362" s="150">
        <f t="shared" si="485"/>
        <v>0</v>
      </c>
      <c r="M362" s="150">
        <f t="shared" si="485"/>
        <v>0</v>
      </c>
      <c r="N362" s="299">
        <f t="shared" si="485"/>
        <v>0</v>
      </c>
      <c r="O362" s="298">
        <f t="shared" si="485"/>
        <v>0</v>
      </c>
      <c r="P362" s="150">
        <f t="shared" si="485"/>
        <v>0</v>
      </c>
      <c r="Q362" s="150">
        <f t="shared" si="485"/>
        <v>0</v>
      </c>
      <c r="R362" s="299">
        <f t="shared" si="485"/>
        <v>0</v>
      </c>
      <c r="S362" s="298">
        <f t="shared" si="485"/>
        <v>0</v>
      </c>
      <c r="T362" s="150">
        <f t="shared" si="485"/>
        <v>0</v>
      </c>
      <c r="U362" s="150">
        <f t="shared" si="485"/>
        <v>0</v>
      </c>
      <c r="V362" s="299">
        <f t="shared" si="485"/>
        <v>0</v>
      </c>
      <c r="W362" s="298">
        <f t="shared" si="485"/>
        <v>0</v>
      </c>
      <c r="X362" s="150">
        <f t="shared" si="485"/>
        <v>0</v>
      </c>
      <c r="Y362" s="150">
        <f t="shared" si="485"/>
        <v>0</v>
      </c>
      <c r="Z362" s="299">
        <f t="shared" si="485"/>
        <v>0</v>
      </c>
      <c r="AA362" s="298">
        <f t="shared" si="485"/>
        <v>0</v>
      </c>
      <c r="AB362" s="150">
        <f t="shared" si="485"/>
        <v>0</v>
      </c>
      <c r="AC362" s="150">
        <f t="shared" si="485"/>
        <v>0</v>
      </c>
      <c r="AD362" s="299">
        <f t="shared" si="485"/>
        <v>0</v>
      </c>
      <c r="AE362" s="298">
        <f t="shared" si="485"/>
        <v>0</v>
      </c>
      <c r="AF362" s="150">
        <f t="shared" si="485"/>
        <v>0</v>
      </c>
      <c r="AG362" s="150">
        <f t="shared" si="485"/>
        <v>0</v>
      </c>
      <c r="AH362" s="299">
        <f t="shared" si="485"/>
        <v>0</v>
      </c>
      <c r="AI362" s="298">
        <f t="shared" ref="AI362:BB362" si="486">IFERROR(AI91/AI227,0)</f>
        <v>0</v>
      </c>
      <c r="AJ362" s="150">
        <f t="shared" si="486"/>
        <v>0</v>
      </c>
      <c r="AK362" s="150">
        <f t="shared" si="486"/>
        <v>0</v>
      </c>
      <c r="AL362" s="299">
        <f t="shared" si="486"/>
        <v>0</v>
      </c>
      <c r="AM362" s="298">
        <f t="shared" si="486"/>
        <v>0</v>
      </c>
      <c r="AN362" s="150">
        <f t="shared" si="486"/>
        <v>0</v>
      </c>
      <c r="AO362" s="150">
        <f t="shared" si="486"/>
        <v>0</v>
      </c>
      <c r="AP362" s="299">
        <f t="shared" si="486"/>
        <v>0</v>
      </c>
      <c r="AQ362" s="298">
        <f t="shared" si="486"/>
        <v>0</v>
      </c>
      <c r="AR362" s="150">
        <f t="shared" si="486"/>
        <v>0</v>
      </c>
      <c r="AS362" s="150">
        <f t="shared" si="486"/>
        <v>0</v>
      </c>
      <c r="AT362" s="299">
        <f t="shared" si="486"/>
        <v>0</v>
      </c>
      <c r="AU362" s="298">
        <f t="shared" si="486"/>
        <v>0</v>
      </c>
      <c r="AV362" s="150">
        <f t="shared" si="486"/>
        <v>0</v>
      </c>
      <c r="AW362" s="150">
        <f t="shared" si="486"/>
        <v>0</v>
      </c>
      <c r="AX362" s="311">
        <f t="shared" si="486"/>
        <v>0</v>
      </c>
      <c r="AY362" s="419">
        <f t="shared" si="486"/>
        <v>0</v>
      </c>
      <c r="AZ362" s="420">
        <f t="shared" si="486"/>
        <v>0</v>
      </c>
      <c r="BA362" s="420">
        <f t="shared" si="486"/>
        <v>0</v>
      </c>
      <c r="BB362" s="421">
        <f t="shared" si="486"/>
        <v>0</v>
      </c>
    </row>
    <row r="363" spans="2:58" ht="14.1" customHeight="1" outlineLevel="1">
      <c r="B363" s="370" t="s">
        <v>87</v>
      </c>
      <c r="C363" s="298">
        <f t="shared" ref="C363:AH363" si="487">IFERROR(C92/C228,0)</f>
        <v>0</v>
      </c>
      <c r="D363" s="150">
        <f t="shared" si="487"/>
        <v>0</v>
      </c>
      <c r="E363" s="150">
        <f t="shared" si="487"/>
        <v>0</v>
      </c>
      <c r="F363" s="299">
        <f t="shared" si="487"/>
        <v>0</v>
      </c>
      <c r="G363" s="298">
        <f t="shared" si="487"/>
        <v>0</v>
      </c>
      <c r="H363" s="150">
        <f t="shared" si="487"/>
        <v>0</v>
      </c>
      <c r="I363" s="150">
        <f t="shared" si="487"/>
        <v>0</v>
      </c>
      <c r="J363" s="299">
        <f t="shared" si="487"/>
        <v>0</v>
      </c>
      <c r="K363" s="298">
        <f t="shared" si="487"/>
        <v>0</v>
      </c>
      <c r="L363" s="150">
        <f t="shared" si="487"/>
        <v>0</v>
      </c>
      <c r="M363" s="150">
        <f t="shared" si="487"/>
        <v>0</v>
      </c>
      <c r="N363" s="299">
        <f t="shared" si="487"/>
        <v>0</v>
      </c>
      <c r="O363" s="298">
        <f t="shared" si="487"/>
        <v>0</v>
      </c>
      <c r="P363" s="150">
        <f t="shared" si="487"/>
        <v>0</v>
      </c>
      <c r="Q363" s="150">
        <f t="shared" si="487"/>
        <v>0</v>
      </c>
      <c r="R363" s="299">
        <f t="shared" si="487"/>
        <v>0</v>
      </c>
      <c r="S363" s="298">
        <f t="shared" si="487"/>
        <v>0</v>
      </c>
      <c r="T363" s="150">
        <f t="shared" si="487"/>
        <v>0</v>
      </c>
      <c r="U363" s="150">
        <f t="shared" si="487"/>
        <v>0</v>
      </c>
      <c r="V363" s="299">
        <f t="shared" si="487"/>
        <v>0</v>
      </c>
      <c r="W363" s="298">
        <f t="shared" si="487"/>
        <v>0</v>
      </c>
      <c r="X363" s="150">
        <f t="shared" si="487"/>
        <v>0</v>
      </c>
      <c r="Y363" s="150">
        <f t="shared" si="487"/>
        <v>0</v>
      </c>
      <c r="Z363" s="299">
        <f t="shared" si="487"/>
        <v>0</v>
      </c>
      <c r="AA363" s="298">
        <f t="shared" si="487"/>
        <v>0</v>
      </c>
      <c r="AB363" s="150">
        <f t="shared" si="487"/>
        <v>0</v>
      </c>
      <c r="AC363" s="150">
        <f t="shared" si="487"/>
        <v>0</v>
      </c>
      <c r="AD363" s="299">
        <f t="shared" si="487"/>
        <v>0</v>
      </c>
      <c r="AE363" s="298">
        <f t="shared" si="487"/>
        <v>0</v>
      </c>
      <c r="AF363" s="150">
        <f t="shared" si="487"/>
        <v>0</v>
      </c>
      <c r="AG363" s="150">
        <f t="shared" si="487"/>
        <v>0</v>
      </c>
      <c r="AH363" s="299">
        <f t="shared" si="487"/>
        <v>0</v>
      </c>
      <c r="AI363" s="298">
        <f t="shared" ref="AI363:BB363" si="488">IFERROR(AI92/AI228,0)</f>
        <v>0</v>
      </c>
      <c r="AJ363" s="150">
        <f t="shared" si="488"/>
        <v>0</v>
      </c>
      <c r="AK363" s="150">
        <f t="shared" si="488"/>
        <v>0</v>
      </c>
      <c r="AL363" s="299">
        <f t="shared" si="488"/>
        <v>0</v>
      </c>
      <c r="AM363" s="298">
        <f t="shared" si="488"/>
        <v>0</v>
      </c>
      <c r="AN363" s="150">
        <f t="shared" si="488"/>
        <v>0</v>
      </c>
      <c r="AO363" s="150">
        <f t="shared" si="488"/>
        <v>0</v>
      </c>
      <c r="AP363" s="299">
        <f t="shared" si="488"/>
        <v>0</v>
      </c>
      <c r="AQ363" s="298">
        <f t="shared" si="488"/>
        <v>0</v>
      </c>
      <c r="AR363" s="150">
        <f t="shared" si="488"/>
        <v>0</v>
      </c>
      <c r="AS363" s="150">
        <f t="shared" si="488"/>
        <v>0</v>
      </c>
      <c r="AT363" s="299">
        <f t="shared" si="488"/>
        <v>0</v>
      </c>
      <c r="AU363" s="298">
        <f t="shared" si="488"/>
        <v>0</v>
      </c>
      <c r="AV363" s="150">
        <f t="shared" si="488"/>
        <v>0</v>
      </c>
      <c r="AW363" s="150">
        <f t="shared" si="488"/>
        <v>0</v>
      </c>
      <c r="AX363" s="311">
        <f t="shared" si="488"/>
        <v>0</v>
      </c>
      <c r="AY363" s="419">
        <f t="shared" si="488"/>
        <v>0</v>
      </c>
      <c r="AZ363" s="420">
        <f t="shared" si="488"/>
        <v>0</v>
      </c>
      <c r="BA363" s="420">
        <f t="shared" si="488"/>
        <v>0</v>
      </c>
      <c r="BB363" s="421">
        <f t="shared" si="488"/>
        <v>0</v>
      </c>
    </row>
    <row r="364" spans="2:58" s="82" customFormat="1">
      <c r="B364" s="371" t="s">
        <v>84</v>
      </c>
      <c r="C364" s="294">
        <f t="shared" ref="C364:AH364" si="489">IFERROR(C93/C229,0)</f>
        <v>0</v>
      </c>
      <c r="D364" s="146">
        <f t="shared" si="489"/>
        <v>0</v>
      </c>
      <c r="E364" s="146">
        <f t="shared" si="489"/>
        <v>0</v>
      </c>
      <c r="F364" s="295">
        <f t="shared" si="489"/>
        <v>0</v>
      </c>
      <c r="G364" s="294">
        <f t="shared" si="489"/>
        <v>0</v>
      </c>
      <c r="H364" s="146">
        <f t="shared" si="489"/>
        <v>0</v>
      </c>
      <c r="I364" s="146">
        <f t="shared" si="489"/>
        <v>0</v>
      </c>
      <c r="J364" s="295">
        <f t="shared" si="489"/>
        <v>0</v>
      </c>
      <c r="K364" s="294">
        <f t="shared" si="489"/>
        <v>0</v>
      </c>
      <c r="L364" s="146">
        <f t="shared" si="489"/>
        <v>0</v>
      </c>
      <c r="M364" s="146">
        <f t="shared" si="489"/>
        <v>0</v>
      </c>
      <c r="N364" s="295">
        <f t="shared" si="489"/>
        <v>0</v>
      </c>
      <c r="O364" s="294">
        <f t="shared" si="489"/>
        <v>0</v>
      </c>
      <c r="P364" s="146">
        <f t="shared" si="489"/>
        <v>0</v>
      </c>
      <c r="Q364" s="146">
        <f t="shared" si="489"/>
        <v>0</v>
      </c>
      <c r="R364" s="295">
        <f t="shared" si="489"/>
        <v>0</v>
      </c>
      <c r="S364" s="294">
        <f t="shared" si="489"/>
        <v>0</v>
      </c>
      <c r="T364" s="146">
        <f t="shared" si="489"/>
        <v>0</v>
      </c>
      <c r="U364" s="146">
        <f t="shared" si="489"/>
        <v>0</v>
      </c>
      <c r="V364" s="295">
        <f t="shared" si="489"/>
        <v>0</v>
      </c>
      <c r="W364" s="294">
        <f t="shared" si="489"/>
        <v>0</v>
      </c>
      <c r="X364" s="146">
        <f t="shared" si="489"/>
        <v>0</v>
      </c>
      <c r="Y364" s="146">
        <f t="shared" si="489"/>
        <v>0</v>
      </c>
      <c r="Z364" s="295">
        <f t="shared" si="489"/>
        <v>0</v>
      </c>
      <c r="AA364" s="294">
        <f t="shared" si="489"/>
        <v>0</v>
      </c>
      <c r="AB364" s="146">
        <f t="shared" si="489"/>
        <v>0</v>
      </c>
      <c r="AC364" s="146">
        <f t="shared" si="489"/>
        <v>0</v>
      </c>
      <c r="AD364" s="295">
        <f t="shared" si="489"/>
        <v>0</v>
      </c>
      <c r="AE364" s="294">
        <f t="shared" si="489"/>
        <v>0</v>
      </c>
      <c r="AF364" s="146">
        <f t="shared" si="489"/>
        <v>0</v>
      </c>
      <c r="AG364" s="146">
        <f t="shared" si="489"/>
        <v>0</v>
      </c>
      <c r="AH364" s="295">
        <f t="shared" si="489"/>
        <v>0</v>
      </c>
      <c r="AI364" s="294">
        <f t="shared" ref="AI364:BB364" si="490">IFERROR(AI93/AI229,0)</f>
        <v>0</v>
      </c>
      <c r="AJ364" s="146">
        <f t="shared" si="490"/>
        <v>0</v>
      </c>
      <c r="AK364" s="146">
        <f t="shared" si="490"/>
        <v>0</v>
      </c>
      <c r="AL364" s="295">
        <f t="shared" si="490"/>
        <v>0</v>
      </c>
      <c r="AM364" s="294">
        <f t="shared" si="490"/>
        <v>0</v>
      </c>
      <c r="AN364" s="146">
        <f t="shared" si="490"/>
        <v>0</v>
      </c>
      <c r="AO364" s="146">
        <f t="shared" si="490"/>
        <v>0</v>
      </c>
      <c r="AP364" s="295">
        <f t="shared" si="490"/>
        <v>0</v>
      </c>
      <c r="AQ364" s="294">
        <f t="shared" si="490"/>
        <v>0</v>
      </c>
      <c r="AR364" s="146">
        <f t="shared" si="490"/>
        <v>0</v>
      </c>
      <c r="AS364" s="146">
        <f t="shared" si="490"/>
        <v>0</v>
      </c>
      <c r="AT364" s="295">
        <f t="shared" si="490"/>
        <v>0</v>
      </c>
      <c r="AU364" s="294">
        <f t="shared" si="490"/>
        <v>0</v>
      </c>
      <c r="AV364" s="146">
        <f t="shared" si="490"/>
        <v>0</v>
      </c>
      <c r="AW364" s="146">
        <f t="shared" si="490"/>
        <v>0</v>
      </c>
      <c r="AX364" s="309">
        <f t="shared" si="490"/>
        <v>0</v>
      </c>
      <c r="AY364" s="416">
        <f t="shared" si="490"/>
        <v>0</v>
      </c>
      <c r="AZ364" s="417">
        <f t="shared" si="490"/>
        <v>0</v>
      </c>
      <c r="BA364" s="417">
        <f t="shared" si="490"/>
        <v>0</v>
      </c>
      <c r="BB364" s="418">
        <f t="shared" si="490"/>
        <v>0</v>
      </c>
      <c r="BC364" s="66"/>
      <c r="BD364" s="66"/>
      <c r="BE364" s="66"/>
      <c r="BF364" s="66"/>
    </row>
    <row r="365" spans="2:58" s="119" customFormat="1" ht="14.1" customHeight="1" outlineLevel="1">
      <c r="B365" s="369" t="s">
        <v>83</v>
      </c>
      <c r="C365" s="296">
        <f t="shared" ref="C365:AH365" si="491">IFERROR(C94/C230,0)</f>
        <v>0</v>
      </c>
      <c r="D365" s="149">
        <f t="shared" si="491"/>
        <v>0</v>
      </c>
      <c r="E365" s="149">
        <f t="shared" si="491"/>
        <v>0</v>
      </c>
      <c r="F365" s="297">
        <f t="shared" si="491"/>
        <v>0</v>
      </c>
      <c r="G365" s="296">
        <f t="shared" si="491"/>
        <v>0</v>
      </c>
      <c r="H365" s="149">
        <f t="shared" si="491"/>
        <v>0</v>
      </c>
      <c r="I365" s="149">
        <f t="shared" si="491"/>
        <v>0</v>
      </c>
      <c r="J365" s="297">
        <f t="shared" si="491"/>
        <v>0</v>
      </c>
      <c r="K365" s="296">
        <f t="shared" si="491"/>
        <v>0</v>
      </c>
      <c r="L365" s="149">
        <f t="shared" si="491"/>
        <v>0</v>
      </c>
      <c r="M365" s="149">
        <f t="shared" si="491"/>
        <v>0</v>
      </c>
      <c r="N365" s="297">
        <f t="shared" si="491"/>
        <v>0</v>
      </c>
      <c r="O365" s="296">
        <f t="shared" si="491"/>
        <v>0</v>
      </c>
      <c r="P365" s="149">
        <f t="shared" si="491"/>
        <v>0</v>
      </c>
      <c r="Q365" s="149">
        <f t="shared" si="491"/>
        <v>0</v>
      </c>
      <c r="R365" s="297">
        <f t="shared" si="491"/>
        <v>0</v>
      </c>
      <c r="S365" s="296">
        <f t="shared" si="491"/>
        <v>0</v>
      </c>
      <c r="T365" s="149">
        <f t="shared" si="491"/>
        <v>0</v>
      </c>
      <c r="U365" s="149">
        <f t="shared" si="491"/>
        <v>0</v>
      </c>
      <c r="V365" s="297">
        <f t="shared" si="491"/>
        <v>0</v>
      </c>
      <c r="W365" s="296">
        <f t="shared" si="491"/>
        <v>0</v>
      </c>
      <c r="X365" s="149">
        <f t="shared" si="491"/>
        <v>0</v>
      </c>
      <c r="Y365" s="149">
        <f t="shared" si="491"/>
        <v>0</v>
      </c>
      <c r="Z365" s="297">
        <f t="shared" si="491"/>
        <v>0</v>
      </c>
      <c r="AA365" s="296">
        <f t="shared" si="491"/>
        <v>0</v>
      </c>
      <c r="AB365" s="149">
        <f t="shared" si="491"/>
        <v>0</v>
      </c>
      <c r="AC365" s="149">
        <f t="shared" si="491"/>
        <v>0</v>
      </c>
      <c r="AD365" s="297">
        <f t="shared" si="491"/>
        <v>0</v>
      </c>
      <c r="AE365" s="296">
        <f t="shared" si="491"/>
        <v>0</v>
      </c>
      <c r="AF365" s="149">
        <f t="shared" si="491"/>
        <v>0</v>
      </c>
      <c r="AG365" s="149">
        <f t="shared" si="491"/>
        <v>0</v>
      </c>
      <c r="AH365" s="297">
        <f t="shared" si="491"/>
        <v>0</v>
      </c>
      <c r="AI365" s="296">
        <f t="shared" ref="AI365:BB365" si="492">IFERROR(AI94/AI230,0)</f>
        <v>0</v>
      </c>
      <c r="AJ365" s="149">
        <f t="shared" si="492"/>
        <v>0</v>
      </c>
      <c r="AK365" s="149">
        <f t="shared" si="492"/>
        <v>0</v>
      </c>
      <c r="AL365" s="297">
        <f t="shared" si="492"/>
        <v>0</v>
      </c>
      <c r="AM365" s="296">
        <f t="shared" si="492"/>
        <v>0</v>
      </c>
      <c r="AN365" s="149">
        <f t="shared" si="492"/>
        <v>0</v>
      </c>
      <c r="AO365" s="149">
        <f t="shared" si="492"/>
        <v>0</v>
      </c>
      <c r="AP365" s="297">
        <f t="shared" si="492"/>
        <v>0</v>
      </c>
      <c r="AQ365" s="296">
        <f t="shared" si="492"/>
        <v>0</v>
      </c>
      <c r="AR365" s="149">
        <f t="shared" si="492"/>
        <v>0</v>
      </c>
      <c r="AS365" s="149">
        <f t="shared" si="492"/>
        <v>0</v>
      </c>
      <c r="AT365" s="297">
        <f t="shared" si="492"/>
        <v>0</v>
      </c>
      <c r="AU365" s="296">
        <f t="shared" si="492"/>
        <v>0</v>
      </c>
      <c r="AV365" s="149">
        <f t="shared" si="492"/>
        <v>0</v>
      </c>
      <c r="AW365" s="149">
        <f t="shared" si="492"/>
        <v>0</v>
      </c>
      <c r="AX365" s="310">
        <f t="shared" si="492"/>
        <v>0</v>
      </c>
      <c r="AY365" s="410">
        <f t="shared" si="492"/>
        <v>0</v>
      </c>
      <c r="AZ365" s="411">
        <f t="shared" si="492"/>
        <v>0</v>
      </c>
      <c r="BA365" s="411">
        <f t="shared" si="492"/>
        <v>0</v>
      </c>
      <c r="BB365" s="412">
        <f t="shared" si="492"/>
        <v>0</v>
      </c>
      <c r="BC365" s="82"/>
      <c r="BD365" s="82"/>
      <c r="BE365" s="82"/>
      <c r="BF365" s="82"/>
    </row>
    <row r="366" spans="2:58" s="119" customFormat="1" ht="14.1" customHeight="1" outlineLevel="1">
      <c r="B366" s="369" t="s">
        <v>82</v>
      </c>
      <c r="C366" s="296">
        <f t="shared" ref="C366:AH366" si="493">IFERROR(C95/C231,0)</f>
        <v>0</v>
      </c>
      <c r="D366" s="149">
        <f t="shared" si="493"/>
        <v>0</v>
      </c>
      <c r="E366" s="149">
        <f t="shared" si="493"/>
        <v>0</v>
      </c>
      <c r="F366" s="297">
        <f t="shared" si="493"/>
        <v>0</v>
      </c>
      <c r="G366" s="296">
        <f t="shared" si="493"/>
        <v>0</v>
      </c>
      <c r="H366" s="149">
        <f t="shared" si="493"/>
        <v>0</v>
      </c>
      <c r="I366" s="149">
        <f t="shared" si="493"/>
        <v>0</v>
      </c>
      <c r="J366" s="297">
        <f t="shared" si="493"/>
        <v>0</v>
      </c>
      <c r="K366" s="296">
        <f t="shared" si="493"/>
        <v>0</v>
      </c>
      <c r="L366" s="149">
        <f t="shared" si="493"/>
        <v>0</v>
      </c>
      <c r="M366" s="149">
        <f t="shared" si="493"/>
        <v>0</v>
      </c>
      <c r="N366" s="297">
        <f t="shared" si="493"/>
        <v>0</v>
      </c>
      <c r="O366" s="296">
        <f t="shared" si="493"/>
        <v>0</v>
      </c>
      <c r="P366" s="149">
        <f t="shared" si="493"/>
        <v>0</v>
      </c>
      <c r="Q366" s="149">
        <f t="shared" si="493"/>
        <v>0</v>
      </c>
      <c r="R366" s="297">
        <f t="shared" si="493"/>
        <v>0</v>
      </c>
      <c r="S366" s="296">
        <f t="shared" si="493"/>
        <v>0</v>
      </c>
      <c r="T366" s="149">
        <f t="shared" si="493"/>
        <v>0</v>
      </c>
      <c r="U366" s="149">
        <f t="shared" si="493"/>
        <v>0</v>
      </c>
      <c r="V366" s="297">
        <f t="shared" si="493"/>
        <v>0</v>
      </c>
      <c r="W366" s="296">
        <f t="shared" si="493"/>
        <v>0</v>
      </c>
      <c r="X366" s="149">
        <f t="shared" si="493"/>
        <v>0</v>
      </c>
      <c r="Y366" s="149">
        <f t="shared" si="493"/>
        <v>0</v>
      </c>
      <c r="Z366" s="297">
        <f t="shared" si="493"/>
        <v>0</v>
      </c>
      <c r="AA366" s="296">
        <f t="shared" si="493"/>
        <v>0</v>
      </c>
      <c r="AB366" s="149">
        <f t="shared" si="493"/>
        <v>0</v>
      </c>
      <c r="AC366" s="149">
        <f t="shared" si="493"/>
        <v>0</v>
      </c>
      <c r="AD366" s="297">
        <f t="shared" si="493"/>
        <v>0</v>
      </c>
      <c r="AE366" s="296">
        <f t="shared" si="493"/>
        <v>0</v>
      </c>
      <c r="AF366" s="149">
        <f t="shared" si="493"/>
        <v>0</v>
      </c>
      <c r="AG366" s="149">
        <f t="shared" si="493"/>
        <v>0</v>
      </c>
      <c r="AH366" s="297">
        <f t="shared" si="493"/>
        <v>0</v>
      </c>
      <c r="AI366" s="296">
        <f t="shared" ref="AI366:BB366" si="494">IFERROR(AI95/AI231,0)</f>
        <v>0</v>
      </c>
      <c r="AJ366" s="149">
        <f t="shared" si="494"/>
        <v>0</v>
      </c>
      <c r="AK366" s="149">
        <f t="shared" si="494"/>
        <v>0</v>
      </c>
      <c r="AL366" s="297">
        <f t="shared" si="494"/>
        <v>0</v>
      </c>
      <c r="AM366" s="296">
        <f t="shared" si="494"/>
        <v>0</v>
      </c>
      <c r="AN366" s="149">
        <f t="shared" si="494"/>
        <v>0</v>
      </c>
      <c r="AO366" s="149">
        <f t="shared" si="494"/>
        <v>0</v>
      </c>
      <c r="AP366" s="297">
        <f t="shared" si="494"/>
        <v>0</v>
      </c>
      <c r="AQ366" s="296">
        <f t="shared" si="494"/>
        <v>0</v>
      </c>
      <c r="AR366" s="149">
        <f t="shared" si="494"/>
        <v>0</v>
      </c>
      <c r="AS366" s="149">
        <f t="shared" si="494"/>
        <v>0</v>
      </c>
      <c r="AT366" s="297">
        <f t="shared" si="494"/>
        <v>0</v>
      </c>
      <c r="AU366" s="296">
        <f t="shared" si="494"/>
        <v>0</v>
      </c>
      <c r="AV366" s="149">
        <f t="shared" si="494"/>
        <v>0</v>
      </c>
      <c r="AW366" s="149">
        <f t="shared" si="494"/>
        <v>0</v>
      </c>
      <c r="AX366" s="310">
        <f t="shared" si="494"/>
        <v>0</v>
      </c>
      <c r="AY366" s="410">
        <f t="shared" si="494"/>
        <v>0</v>
      </c>
      <c r="AZ366" s="411">
        <f t="shared" si="494"/>
        <v>0</v>
      </c>
      <c r="BA366" s="411">
        <f t="shared" si="494"/>
        <v>0</v>
      </c>
      <c r="BB366" s="412">
        <f t="shared" si="494"/>
        <v>0</v>
      </c>
    </row>
    <row r="367" spans="2:58" s="119" customFormat="1" ht="14.1" customHeight="1" outlineLevel="1">
      <c r="B367" s="369" t="s">
        <v>81</v>
      </c>
      <c r="C367" s="290">
        <f t="shared" ref="C367:AH367" si="495">IFERROR(C96/C232,0)</f>
        <v>0</v>
      </c>
      <c r="D367" s="147">
        <f t="shared" si="495"/>
        <v>0</v>
      </c>
      <c r="E367" s="147">
        <f t="shared" si="495"/>
        <v>0</v>
      </c>
      <c r="F367" s="291">
        <f t="shared" si="495"/>
        <v>0</v>
      </c>
      <c r="G367" s="290">
        <f t="shared" si="495"/>
        <v>0</v>
      </c>
      <c r="H367" s="147">
        <f t="shared" si="495"/>
        <v>0</v>
      </c>
      <c r="I367" s="147">
        <f t="shared" si="495"/>
        <v>0</v>
      </c>
      <c r="J367" s="291">
        <f t="shared" si="495"/>
        <v>0</v>
      </c>
      <c r="K367" s="290">
        <f t="shared" si="495"/>
        <v>0</v>
      </c>
      <c r="L367" s="147">
        <f t="shared" si="495"/>
        <v>0</v>
      </c>
      <c r="M367" s="147">
        <f t="shared" si="495"/>
        <v>0</v>
      </c>
      <c r="N367" s="291">
        <f t="shared" si="495"/>
        <v>0</v>
      </c>
      <c r="O367" s="290">
        <f t="shared" si="495"/>
        <v>0</v>
      </c>
      <c r="P367" s="147">
        <f t="shared" si="495"/>
        <v>0</v>
      </c>
      <c r="Q367" s="147">
        <f t="shared" si="495"/>
        <v>0</v>
      </c>
      <c r="R367" s="291">
        <f t="shared" si="495"/>
        <v>0</v>
      </c>
      <c r="S367" s="290">
        <f t="shared" si="495"/>
        <v>0</v>
      </c>
      <c r="T367" s="147">
        <f t="shared" si="495"/>
        <v>0</v>
      </c>
      <c r="U367" s="147">
        <f t="shared" si="495"/>
        <v>0</v>
      </c>
      <c r="V367" s="291">
        <f t="shared" si="495"/>
        <v>0</v>
      </c>
      <c r="W367" s="290">
        <f t="shared" si="495"/>
        <v>0</v>
      </c>
      <c r="X367" s="147">
        <f t="shared" si="495"/>
        <v>0</v>
      </c>
      <c r="Y367" s="147">
        <f t="shared" si="495"/>
        <v>0</v>
      </c>
      <c r="Z367" s="291">
        <f t="shared" si="495"/>
        <v>0</v>
      </c>
      <c r="AA367" s="290">
        <f t="shared" si="495"/>
        <v>0</v>
      </c>
      <c r="AB367" s="147">
        <f t="shared" si="495"/>
        <v>0</v>
      </c>
      <c r="AC367" s="147">
        <f t="shared" si="495"/>
        <v>0</v>
      </c>
      <c r="AD367" s="291">
        <f t="shared" si="495"/>
        <v>0</v>
      </c>
      <c r="AE367" s="290">
        <f t="shared" si="495"/>
        <v>0</v>
      </c>
      <c r="AF367" s="147">
        <f t="shared" si="495"/>
        <v>0</v>
      </c>
      <c r="AG367" s="147">
        <f t="shared" si="495"/>
        <v>0</v>
      </c>
      <c r="AH367" s="291">
        <f t="shared" si="495"/>
        <v>0</v>
      </c>
      <c r="AI367" s="290">
        <f t="shared" ref="AI367:BB367" si="496">IFERROR(AI96/AI232,0)</f>
        <v>0</v>
      </c>
      <c r="AJ367" s="147">
        <f t="shared" si="496"/>
        <v>0</v>
      </c>
      <c r="AK367" s="147">
        <f t="shared" si="496"/>
        <v>0</v>
      </c>
      <c r="AL367" s="291">
        <f t="shared" si="496"/>
        <v>0</v>
      </c>
      <c r="AM367" s="290">
        <f t="shared" si="496"/>
        <v>0</v>
      </c>
      <c r="AN367" s="147">
        <f t="shared" si="496"/>
        <v>0</v>
      </c>
      <c r="AO367" s="147">
        <f t="shared" si="496"/>
        <v>0</v>
      </c>
      <c r="AP367" s="291">
        <f t="shared" si="496"/>
        <v>0</v>
      </c>
      <c r="AQ367" s="290">
        <f t="shared" si="496"/>
        <v>0</v>
      </c>
      <c r="AR367" s="147">
        <f t="shared" si="496"/>
        <v>0</v>
      </c>
      <c r="AS367" s="147">
        <f t="shared" si="496"/>
        <v>0</v>
      </c>
      <c r="AT367" s="291">
        <f t="shared" si="496"/>
        <v>0</v>
      </c>
      <c r="AU367" s="290">
        <f t="shared" si="496"/>
        <v>0</v>
      </c>
      <c r="AV367" s="147">
        <f t="shared" si="496"/>
        <v>0</v>
      </c>
      <c r="AW367" s="147">
        <f t="shared" si="496"/>
        <v>0</v>
      </c>
      <c r="AX367" s="307">
        <f t="shared" si="496"/>
        <v>0</v>
      </c>
      <c r="AY367" s="410">
        <f t="shared" si="496"/>
        <v>0</v>
      </c>
      <c r="AZ367" s="411">
        <f t="shared" si="496"/>
        <v>0</v>
      </c>
      <c r="BA367" s="411">
        <f t="shared" si="496"/>
        <v>0</v>
      </c>
      <c r="BB367" s="412">
        <f t="shared" si="496"/>
        <v>0</v>
      </c>
    </row>
    <row r="368" spans="2:58" ht="14.1" customHeight="1" outlineLevel="1">
      <c r="B368" s="374" t="s">
        <v>80</v>
      </c>
      <c r="C368" s="298">
        <f t="shared" ref="C368:AH368" si="497">IFERROR(C97/C233,0)</f>
        <v>0</v>
      </c>
      <c r="D368" s="150">
        <f t="shared" si="497"/>
        <v>0</v>
      </c>
      <c r="E368" s="150">
        <f t="shared" si="497"/>
        <v>0</v>
      </c>
      <c r="F368" s="299">
        <f t="shared" si="497"/>
        <v>0</v>
      </c>
      <c r="G368" s="298">
        <f t="shared" si="497"/>
        <v>0</v>
      </c>
      <c r="H368" s="150">
        <f t="shared" si="497"/>
        <v>0</v>
      </c>
      <c r="I368" s="150">
        <f t="shared" si="497"/>
        <v>0</v>
      </c>
      <c r="J368" s="299">
        <f t="shared" si="497"/>
        <v>0</v>
      </c>
      <c r="K368" s="298">
        <f t="shared" si="497"/>
        <v>0</v>
      </c>
      <c r="L368" s="150">
        <f t="shared" si="497"/>
        <v>0</v>
      </c>
      <c r="M368" s="150">
        <f t="shared" si="497"/>
        <v>0</v>
      </c>
      <c r="N368" s="299">
        <f t="shared" si="497"/>
        <v>0</v>
      </c>
      <c r="O368" s="298">
        <f t="shared" si="497"/>
        <v>0</v>
      </c>
      <c r="P368" s="150">
        <f t="shared" si="497"/>
        <v>0</v>
      </c>
      <c r="Q368" s="150">
        <f t="shared" si="497"/>
        <v>0</v>
      </c>
      <c r="R368" s="299">
        <f t="shared" si="497"/>
        <v>0</v>
      </c>
      <c r="S368" s="298">
        <f t="shared" si="497"/>
        <v>0</v>
      </c>
      <c r="T368" s="150">
        <f t="shared" si="497"/>
        <v>0</v>
      </c>
      <c r="U368" s="150">
        <f t="shared" si="497"/>
        <v>0</v>
      </c>
      <c r="V368" s="299">
        <f t="shared" si="497"/>
        <v>0</v>
      </c>
      <c r="W368" s="298">
        <f t="shared" si="497"/>
        <v>0</v>
      </c>
      <c r="X368" s="150">
        <f t="shared" si="497"/>
        <v>0</v>
      </c>
      <c r="Y368" s="150">
        <f t="shared" si="497"/>
        <v>0</v>
      </c>
      <c r="Z368" s="299">
        <f t="shared" si="497"/>
        <v>0</v>
      </c>
      <c r="AA368" s="298">
        <f t="shared" si="497"/>
        <v>0</v>
      </c>
      <c r="AB368" s="150">
        <f t="shared" si="497"/>
        <v>0</v>
      </c>
      <c r="AC368" s="150">
        <f t="shared" si="497"/>
        <v>0</v>
      </c>
      <c r="AD368" s="299">
        <f t="shared" si="497"/>
        <v>0</v>
      </c>
      <c r="AE368" s="298">
        <f t="shared" si="497"/>
        <v>0</v>
      </c>
      <c r="AF368" s="150">
        <f t="shared" si="497"/>
        <v>0</v>
      </c>
      <c r="AG368" s="150">
        <f t="shared" si="497"/>
        <v>0</v>
      </c>
      <c r="AH368" s="299">
        <f t="shared" si="497"/>
        <v>0</v>
      </c>
      <c r="AI368" s="298">
        <f t="shared" ref="AI368:BB368" si="498">IFERROR(AI97/AI233,0)</f>
        <v>0</v>
      </c>
      <c r="AJ368" s="150">
        <f t="shared" si="498"/>
        <v>0</v>
      </c>
      <c r="AK368" s="150">
        <f t="shared" si="498"/>
        <v>0</v>
      </c>
      <c r="AL368" s="299">
        <f t="shared" si="498"/>
        <v>0</v>
      </c>
      <c r="AM368" s="298">
        <f t="shared" si="498"/>
        <v>0</v>
      </c>
      <c r="AN368" s="150">
        <f t="shared" si="498"/>
        <v>0</v>
      </c>
      <c r="AO368" s="150">
        <f t="shared" si="498"/>
        <v>0</v>
      </c>
      <c r="AP368" s="299">
        <f t="shared" si="498"/>
        <v>0</v>
      </c>
      <c r="AQ368" s="298">
        <f t="shared" si="498"/>
        <v>0</v>
      </c>
      <c r="AR368" s="150">
        <f t="shared" si="498"/>
        <v>0</v>
      </c>
      <c r="AS368" s="150">
        <f t="shared" si="498"/>
        <v>0</v>
      </c>
      <c r="AT368" s="299">
        <f t="shared" si="498"/>
        <v>0</v>
      </c>
      <c r="AU368" s="298">
        <f t="shared" si="498"/>
        <v>0</v>
      </c>
      <c r="AV368" s="150">
        <f t="shared" si="498"/>
        <v>0</v>
      </c>
      <c r="AW368" s="150">
        <f t="shared" si="498"/>
        <v>0</v>
      </c>
      <c r="AX368" s="311">
        <f t="shared" si="498"/>
        <v>0</v>
      </c>
      <c r="AY368" s="419">
        <f t="shared" si="498"/>
        <v>0</v>
      </c>
      <c r="AZ368" s="420">
        <f t="shared" si="498"/>
        <v>0</v>
      </c>
      <c r="BA368" s="420">
        <f t="shared" si="498"/>
        <v>0</v>
      </c>
      <c r="BB368" s="421">
        <f t="shared" si="498"/>
        <v>0</v>
      </c>
      <c r="BC368" s="119"/>
      <c r="BD368" s="119"/>
      <c r="BE368" s="119"/>
      <c r="BF368" s="119"/>
    </row>
    <row r="369" spans="2:58" ht="14.1" customHeight="1" outlineLevel="1">
      <c r="B369" s="374" t="s">
        <v>79</v>
      </c>
      <c r="C369" s="298">
        <f t="shared" ref="C369:AH369" si="499">IFERROR(C98/C234,0)</f>
        <v>0</v>
      </c>
      <c r="D369" s="150">
        <f t="shared" si="499"/>
        <v>0</v>
      </c>
      <c r="E369" s="150">
        <f t="shared" si="499"/>
        <v>0</v>
      </c>
      <c r="F369" s="299">
        <f t="shared" si="499"/>
        <v>0</v>
      </c>
      <c r="G369" s="298">
        <f t="shared" si="499"/>
        <v>0</v>
      </c>
      <c r="H369" s="150">
        <f t="shared" si="499"/>
        <v>0</v>
      </c>
      <c r="I369" s="150">
        <f t="shared" si="499"/>
        <v>0</v>
      </c>
      <c r="J369" s="299">
        <f t="shared" si="499"/>
        <v>0</v>
      </c>
      <c r="K369" s="298">
        <f t="shared" si="499"/>
        <v>0</v>
      </c>
      <c r="L369" s="150">
        <f t="shared" si="499"/>
        <v>0</v>
      </c>
      <c r="M369" s="150">
        <f t="shared" si="499"/>
        <v>0</v>
      </c>
      <c r="N369" s="299">
        <f t="shared" si="499"/>
        <v>0</v>
      </c>
      <c r="O369" s="298">
        <f t="shared" si="499"/>
        <v>0</v>
      </c>
      <c r="P369" s="150">
        <f t="shared" si="499"/>
        <v>0</v>
      </c>
      <c r="Q369" s="150">
        <f t="shared" si="499"/>
        <v>0</v>
      </c>
      <c r="R369" s="299">
        <f t="shared" si="499"/>
        <v>0</v>
      </c>
      <c r="S369" s="298">
        <f t="shared" si="499"/>
        <v>0</v>
      </c>
      <c r="T369" s="150">
        <f t="shared" si="499"/>
        <v>0</v>
      </c>
      <c r="U369" s="150">
        <f t="shared" si="499"/>
        <v>0</v>
      </c>
      <c r="V369" s="299">
        <f t="shared" si="499"/>
        <v>0</v>
      </c>
      <c r="W369" s="298">
        <f t="shared" si="499"/>
        <v>0</v>
      </c>
      <c r="X369" s="150">
        <f t="shared" si="499"/>
        <v>0</v>
      </c>
      <c r="Y369" s="150">
        <f t="shared" si="499"/>
        <v>0</v>
      </c>
      <c r="Z369" s="299">
        <f t="shared" si="499"/>
        <v>0</v>
      </c>
      <c r="AA369" s="298">
        <f t="shared" si="499"/>
        <v>0</v>
      </c>
      <c r="AB369" s="150">
        <f t="shared" si="499"/>
        <v>0</v>
      </c>
      <c r="AC369" s="150">
        <f t="shared" si="499"/>
        <v>0</v>
      </c>
      <c r="AD369" s="299">
        <f t="shared" si="499"/>
        <v>0</v>
      </c>
      <c r="AE369" s="298">
        <f t="shared" si="499"/>
        <v>0</v>
      </c>
      <c r="AF369" s="150">
        <f t="shared" si="499"/>
        <v>0</v>
      </c>
      <c r="AG369" s="150">
        <f t="shared" si="499"/>
        <v>0</v>
      </c>
      <c r="AH369" s="299">
        <f t="shared" si="499"/>
        <v>0</v>
      </c>
      <c r="AI369" s="298">
        <f t="shared" ref="AI369:BB369" si="500">IFERROR(AI98/AI234,0)</f>
        <v>0</v>
      </c>
      <c r="AJ369" s="150">
        <f t="shared" si="500"/>
        <v>0</v>
      </c>
      <c r="AK369" s="150">
        <f t="shared" si="500"/>
        <v>0</v>
      </c>
      <c r="AL369" s="299">
        <f t="shared" si="500"/>
        <v>0</v>
      </c>
      <c r="AM369" s="298">
        <f t="shared" si="500"/>
        <v>0</v>
      </c>
      <c r="AN369" s="150">
        <f t="shared" si="500"/>
        <v>0</v>
      </c>
      <c r="AO369" s="150">
        <f t="shared" si="500"/>
        <v>0</v>
      </c>
      <c r="AP369" s="299">
        <f t="shared" si="500"/>
        <v>0</v>
      </c>
      <c r="AQ369" s="298">
        <f t="shared" si="500"/>
        <v>0</v>
      </c>
      <c r="AR369" s="150">
        <f t="shared" si="500"/>
        <v>0</v>
      </c>
      <c r="AS369" s="150">
        <f t="shared" si="500"/>
        <v>0</v>
      </c>
      <c r="AT369" s="299">
        <f t="shared" si="500"/>
        <v>0</v>
      </c>
      <c r="AU369" s="298">
        <f t="shared" si="500"/>
        <v>0</v>
      </c>
      <c r="AV369" s="150">
        <f t="shared" si="500"/>
        <v>0</v>
      </c>
      <c r="AW369" s="150">
        <f t="shared" si="500"/>
        <v>0</v>
      </c>
      <c r="AX369" s="311">
        <f t="shared" si="500"/>
        <v>0</v>
      </c>
      <c r="AY369" s="419">
        <f t="shared" si="500"/>
        <v>0</v>
      </c>
      <c r="AZ369" s="420">
        <f t="shared" si="500"/>
        <v>0</v>
      </c>
      <c r="BA369" s="420">
        <f t="shared" si="500"/>
        <v>0</v>
      </c>
      <c r="BB369" s="421">
        <f t="shared" si="500"/>
        <v>0</v>
      </c>
    </row>
    <row r="370" spans="2:58" s="119" customFormat="1" ht="14.1" customHeight="1" outlineLevel="1">
      <c r="B370" s="369" t="s">
        <v>78</v>
      </c>
      <c r="C370" s="290">
        <f t="shared" ref="C370:AH370" si="501">IFERROR(C99/C235,0)</f>
        <v>0</v>
      </c>
      <c r="D370" s="147">
        <f t="shared" si="501"/>
        <v>0</v>
      </c>
      <c r="E370" s="147">
        <f t="shared" si="501"/>
        <v>0</v>
      </c>
      <c r="F370" s="291">
        <f t="shared" si="501"/>
        <v>0</v>
      </c>
      <c r="G370" s="290">
        <f t="shared" si="501"/>
        <v>0</v>
      </c>
      <c r="H370" s="147">
        <f t="shared" si="501"/>
        <v>0</v>
      </c>
      <c r="I370" s="147">
        <f t="shared" si="501"/>
        <v>0</v>
      </c>
      <c r="J370" s="291">
        <f t="shared" si="501"/>
        <v>0</v>
      </c>
      <c r="K370" s="290">
        <f t="shared" si="501"/>
        <v>0</v>
      </c>
      <c r="L370" s="147">
        <f t="shared" si="501"/>
        <v>0</v>
      </c>
      <c r="M370" s="147">
        <f t="shared" si="501"/>
        <v>0</v>
      </c>
      <c r="N370" s="291">
        <f t="shared" si="501"/>
        <v>0</v>
      </c>
      <c r="O370" s="290">
        <f t="shared" si="501"/>
        <v>0</v>
      </c>
      <c r="P370" s="147">
        <f t="shared" si="501"/>
        <v>0</v>
      </c>
      <c r="Q370" s="147">
        <f t="shared" si="501"/>
        <v>0</v>
      </c>
      <c r="R370" s="291">
        <f t="shared" si="501"/>
        <v>0</v>
      </c>
      <c r="S370" s="290">
        <f t="shared" si="501"/>
        <v>0</v>
      </c>
      <c r="T370" s="147">
        <f t="shared" si="501"/>
        <v>0</v>
      </c>
      <c r="U370" s="147">
        <f t="shared" si="501"/>
        <v>0</v>
      </c>
      <c r="V370" s="291">
        <f t="shared" si="501"/>
        <v>0</v>
      </c>
      <c r="W370" s="290">
        <f t="shared" si="501"/>
        <v>0</v>
      </c>
      <c r="X370" s="147">
        <f t="shared" si="501"/>
        <v>0</v>
      </c>
      <c r="Y370" s="147">
        <f t="shared" si="501"/>
        <v>0</v>
      </c>
      <c r="Z370" s="291">
        <f t="shared" si="501"/>
        <v>0</v>
      </c>
      <c r="AA370" s="290">
        <f t="shared" si="501"/>
        <v>0</v>
      </c>
      <c r="AB370" s="147">
        <f t="shared" si="501"/>
        <v>0</v>
      </c>
      <c r="AC370" s="147">
        <f t="shared" si="501"/>
        <v>0</v>
      </c>
      <c r="AD370" s="291">
        <f t="shared" si="501"/>
        <v>0</v>
      </c>
      <c r="AE370" s="290">
        <f t="shared" si="501"/>
        <v>0</v>
      </c>
      <c r="AF370" s="147">
        <f t="shared" si="501"/>
        <v>0</v>
      </c>
      <c r="AG370" s="147">
        <f t="shared" si="501"/>
        <v>0</v>
      </c>
      <c r="AH370" s="291">
        <f t="shared" si="501"/>
        <v>0</v>
      </c>
      <c r="AI370" s="290">
        <f t="shared" ref="AI370:BB370" si="502">IFERROR(AI99/AI235,0)</f>
        <v>0</v>
      </c>
      <c r="AJ370" s="147">
        <f t="shared" si="502"/>
        <v>0</v>
      </c>
      <c r="AK370" s="147">
        <f t="shared" si="502"/>
        <v>0</v>
      </c>
      <c r="AL370" s="291">
        <f t="shared" si="502"/>
        <v>0</v>
      </c>
      <c r="AM370" s="290">
        <f t="shared" si="502"/>
        <v>0</v>
      </c>
      <c r="AN370" s="147">
        <f t="shared" si="502"/>
        <v>0</v>
      </c>
      <c r="AO370" s="147">
        <f t="shared" si="502"/>
        <v>0</v>
      </c>
      <c r="AP370" s="291">
        <f t="shared" si="502"/>
        <v>0</v>
      </c>
      <c r="AQ370" s="290">
        <f t="shared" si="502"/>
        <v>0</v>
      </c>
      <c r="AR370" s="147">
        <f t="shared" si="502"/>
        <v>0</v>
      </c>
      <c r="AS370" s="147">
        <f t="shared" si="502"/>
        <v>0</v>
      </c>
      <c r="AT370" s="291">
        <f t="shared" si="502"/>
        <v>0</v>
      </c>
      <c r="AU370" s="290">
        <f t="shared" si="502"/>
        <v>0</v>
      </c>
      <c r="AV370" s="147">
        <f t="shared" si="502"/>
        <v>0</v>
      </c>
      <c r="AW370" s="147">
        <f t="shared" si="502"/>
        <v>0</v>
      </c>
      <c r="AX370" s="307">
        <f t="shared" si="502"/>
        <v>0</v>
      </c>
      <c r="AY370" s="410">
        <f t="shared" si="502"/>
        <v>0</v>
      </c>
      <c r="AZ370" s="411">
        <f t="shared" si="502"/>
        <v>0</v>
      </c>
      <c r="BA370" s="411">
        <f t="shared" si="502"/>
        <v>0</v>
      </c>
      <c r="BB370" s="412">
        <f t="shared" si="502"/>
        <v>0</v>
      </c>
      <c r="BC370" s="66"/>
      <c r="BD370" s="66"/>
      <c r="BE370" s="66"/>
      <c r="BF370" s="66"/>
    </row>
    <row r="371" spans="2:58" ht="14.1" customHeight="1" outlineLevel="1">
      <c r="B371" s="374" t="s">
        <v>177</v>
      </c>
      <c r="C371" s="298">
        <f t="shared" ref="C371:AH371" si="503">IFERROR(C100/C236,0)</f>
        <v>0</v>
      </c>
      <c r="D371" s="150">
        <f t="shared" si="503"/>
        <v>0</v>
      </c>
      <c r="E371" s="150">
        <f t="shared" si="503"/>
        <v>0</v>
      </c>
      <c r="F371" s="299">
        <f t="shared" si="503"/>
        <v>0</v>
      </c>
      <c r="G371" s="298">
        <f t="shared" si="503"/>
        <v>0</v>
      </c>
      <c r="H371" s="150">
        <f t="shared" si="503"/>
        <v>0</v>
      </c>
      <c r="I371" s="150">
        <f t="shared" si="503"/>
        <v>0</v>
      </c>
      <c r="J371" s="299">
        <f t="shared" si="503"/>
        <v>0</v>
      </c>
      <c r="K371" s="298">
        <f t="shared" si="503"/>
        <v>0</v>
      </c>
      <c r="L371" s="150">
        <f t="shared" si="503"/>
        <v>0</v>
      </c>
      <c r="M371" s="150">
        <f t="shared" si="503"/>
        <v>0</v>
      </c>
      <c r="N371" s="299">
        <f t="shared" si="503"/>
        <v>0</v>
      </c>
      <c r="O371" s="298">
        <f t="shared" si="503"/>
        <v>0</v>
      </c>
      <c r="P371" s="150">
        <f t="shared" si="503"/>
        <v>0</v>
      </c>
      <c r="Q371" s="150">
        <f t="shared" si="503"/>
        <v>0</v>
      </c>
      <c r="R371" s="299">
        <f t="shared" si="503"/>
        <v>0</v>
      </c>
      <c r="S371" s="298">
        <f t="shared" si="503"/>
        <v>0</v>
      </c>
      <c r="T371" s="150">
        <f t="shared" si="503"/>
        <v>0</v>
      </c>
      <c r="U371" s="150">
        <f t="shared" si="503"/>
        <v>0</v>
      </c>
      <c r="V371" s="299">
        <f t="shared" si="503"/>
        <v>0</v>
      </c>
      <c r="W371" s="298">
        <f t="shared" si="503"/>
        <v>0</v>
      </c>
      <c r="X371" s="150">
        <f t="shared" si="503"/>
        <v>0</v>
      </c>
      <c r="Y371" s="150">
        <f t="shared" si="503"/>
        <v>0</v>
      </c>
      <c r="Z371" s="299">
        <f t="shared" si="503"/>
        <v>0</v>
      </c>
      <c r="AA371" s="298">
        <f t="shared" si="503"/>
        <v>0</v>
      </c>
      <c r="AB371" s="150">
        <f t="shared" si="503"/>
        <v>0</v>
      </c>
      <c r="AC371" s="150">
        <f t="shared" si="503"/>
        <v>0</v>
      </c>
      <c r="AD371" s="299">
        <f t="shared" si="503"/>
        <v>0</v>
      </c>
      <c r="AE371" s="298">
        <f t="shared" si="503"/>
        <v>0</v>
      </c>
      <c r="AF371" s="150">
        <f t="shared" si="503"/>
        <v>0</v>
      </c>
      <c r="AG371" s="150">
        <f t="shared" si="503"/>
        <v>0</v>
      </c>
      <c r="AH371" s="299">
        <f t="shared" si="503"/>
        <v>0</v>
      </c>
      <c r="AI371" s="298">
        <f t="shared" ref="AI371:BB371" si="504">IFERROR(AI100/AI236,0)</f>
        <v>0</v>
      </c>
      <c r="AJ371" s="150">
        <f t="shared" si="504"/>
        <v>0</v>
      </c>
      <c r="AK371" s="150">
        <f t="shared" si="504"/>
        <v>0</v>
      </c>
      <c r="AL371" s="299">
        <f t="shared" si="504"/>
        <v>0</v>
      </c>
      <c r="AM371" s="298">
        <f t="shared" si="504"/>
        <v>0</v>
      </c>
      <c r="AN371" s="150">
        <f t="shared" si="504"/>
        <v>0</v>
      </c>
      <c r="AO371" s="150">
        <f t="shared" si="504"/>
        <v>0</v>
      </c>
      <c r="AP371" s="299">
        <f t="shared" si="504"/>
        <v>0</v>
      </c>
      <c r="AQ371" s="298">
        <f t="shared" si="504"/>
        <v>0</v>
      </c>
      <c r="AR371" s="150">
        <f t="shared" si="504"/>
        <v>0</v>
      </c>
      <c r="AS371" s="150">
        <f t="shared" si="504"/>
        <v>0</v>
      </c>
      <c r="AT371" s="299">
        <f t="shared" si="504"/>
        <v>0</v>
      </c>
      <c r="AU371" s="298">
        <f t="shared" si="504"/>
        <v>0</v>
      </c>
      <c r="AV371" s="150">
        <f t="shared" si="504"/>
        <v>0</v>
      </c>
      <c r="AW371" s="150">
        <f t="shared" si="504"/>
        <v>0</v>
      </c>
      <c r="AX371" s="311">
        <f t="shared" si="504"/>
        <v>0</v>
      </c>
      <c r="AY371" s="419">
        <f t="shared" si="504"/>
        <v>0</v>
      </c>
      <c r="AZ371" s="420">
        <f t="shared" si="504"/>
        <v>0</v>
      </c>
      <c r="BA371" s="420">
        <f t="shared" si="504"/>
        <v>0</v>
      </c>
      <c r="BB371" s="421">
        <f t="shared" si="504"/>
        <v>0</v>
      </c>
      <c r="BC371" s="119"/>
      <c r="BD371" s="119"/>
      <c r="BE371" s="119"/>
      <c r="BF371" s="119"/>
    </row>
    <row r="372" spans="2:58" ht="14.1" customHeight="1" outlineLevel="1">
      <c r="B372" s="374" t="s">
        <v>128</v>
      </c>
      <c r="C372" s="298">
        <f t="shared" ref="C372:AH372" si="505">IFERROR(C101/C237,0)</f>
        <v>0</v>
      </c>
      <c r="D372" s="150">
        <f t="shared" si="505"/>
        <v>0</v>
      </c>
      <c r="E372" s="150">
        <f t="shared" si="505"/>
        <v>0</v>
      </c>
      <c r="F372" s="299">
        <f t="shared" si="505"/>
        <v>0</v>
      </c>
      <c r="G372" s="298">
        <f t="shared" si="505"/>
        <v>0</v>
      </c>
      <c r="H372" s="150">
        <f t="shared" si="505"/>
        <v>0</v>
      </c>
      <c r="I372" s="150">
        <f t="shared" si="505"/>
        <v>0</v>
      </c>
      <c r="J372" s="299">
        <f t="shared" si="505"/>
        <v>0</v>
      </c>
      <c r="K372" s="298">
        <f t="shared" si="505"/>
        <v>0</v>
      </c>
      <c r="L372" s="150">
        <f t="shared" si="505"/>
        <v>0</v>
      </c>
      <c r="M372" s="150">
        <f t="shared" si="505"/>
        <v>0</v>
      </c>
      <c r="N372" s="299">
        <f t="shared" si="505"/>
        <v>0</v>
      </c>
      <c r="O372" s="298">
        <f t="shared" si="505"/>
        <v>0</v>
      </c>
      <c r="P372" s="150">
        <f t="shared" si="505"/>
        <v>0</v>
      </c>
      <c r="Q372" s="150">
        <f t="shared" si="505"/>
        <v>0</v>
      </c>
      <c r="R372" s="299">
        <f t="shared" si="505"/>
        <v>0</v>
      </c>
      <c r="S372" s="298">
        <f t="shared" si="505"/>
        <v>0</v>
      </c>
      <c r="T372" s="150">
        <f t="shared" si="505"/>
        <v>0</v>
      </c>
      <c r="U372" s="150">
        <f t="shared" si="505"/>
        <v>0</v>
      </c>
      <c r="V372" s="299">
        <f t="shared" si="505"/>
        <v>0</v>
      </c>
      <c r="W372" s="298">
        <f t="shared" si="505"/>
        <v>0</v>
      </c>
      <c r="X372" s="150">
        <f t="shared" si="505"/>
        <v>0</v>
      </c>
      <c r="Y372" s="150">
        <f t="shared" si="505"/>
        <v>0</v>
      </c>
      <c r="Z372" s="299">
        <f t="shared" si="505"/>
        <v>0</v>
      </c>
      <c r="AA372" s="298">
        <f t="shared" si="505"/>
        <v>0</v>
      </c>
      <c r="AB372" s="150">
        <f t="shared" si="505"/>
        <v>0</v>
      </c>
      <c r="AC372" s="150">
        <f t="shared" si="505"/>
        <v>0</v>
      </c>
      <c r="AD372" s="299">
        <f t="shared" si="505"/>
        <v>0</v>
      </c>
      <c r="AE372" s="298">
        <f t="shared" si="505"/>
        <v>0</v>
      </c>
      <c r="AF372" s="150">
        <f t="shared" si="505"/>
        <v>0</v>
      </c>
      <c r="AG372" s="150">
        <f t="shared" si="505"/>
        <v>0</v>
      </c>
      <c r="AH372" s="299">
        <f t="shared" si="505"/>
        <v>0</v>
      </c>
      <c r="AI372" s="298">
        <f t="shared" ref="AI372:BB372" si="506">IFERROR(AI101/AI237,0)</f>
        <v>0</v>
      </c>
      <c r="AJ372" s="150">
        <f t="shared" si="506"/>
        <v>0</v>
      </c>
      <c r="AK372" s="150">
        <f t="shared" si="506"/>
        <v>0</v>
      </c>
      <c r="AL372" s="299">
        <f t="shared" si="506"/>
        <v>0</v>
      </c>
      <c r="AM372" s="298">
        <f t="shared" si="506"/>
        <v>0</v>
      </c>
      <c r="AN372" s="150">
        <f t="shared" si="506"/>
        <v>0</v>
      </c>
      <c r="AO372" s="150">
        <f t="shared" si="506"/>
        <v>0</v>
      </c>
      <c r="AP372" s="299">
        <f t="shared" si="506"/>
        <v>0</v>
      </c>
      <c r="AQ372" s="298">
        <f t="shared" si="506"/>
        <v>0</v>
      </c>
      <c r="AR372" s="150">
        <f t="shared" si="506"/>
        <v>0</v>
      </c>
      <c r="AS372" s="150">
        <f t="shared" si="506"/>
        <v>0</v>
      </c>
      <c r="AT372" s="299">
        <f t="shared" si="506"/>
        <v>0</v>
      </c>
      <c r="AU372" s="298">
        <f t="shared" si="506"/>
        <v>0</v>
      </c>
      <c r="AV372" s="150">
        <f t="shared" si="506"/>
        <v>0</v>
      </c>
      <c r="AW372" s="150">
        <f t="shared" si="506"/>
        <v>0</v>
      </c>
      <c r="AX372" s="311">
        <f t="shared" si="506"/>
        <v>0</v>
      </c>
      <c r="AY372" s="419">
        <f t="shared" si="506"/>
        <v>0</v>
      </c>
      <c r="AZ372" s="420">
        <f t="shared" si="506"/>
        <v>0</v>
      </c>
      <c r="BA372" s="420">
        <f t="shared" si="506"/>
        <v>0</v>
      </c>
      <c r="BB372" s="421">
        <f t="shared" si="506"/>
        <v>0</v>
      </c>
    </row>
    <row r="373" spans="2:58" s="119" customFormat="1" ht="14.1" customHeight="1" outlineLevel="1">
      <c r="B373" s="369" t="s">
        <v>77</v>
      </c>
      <c r="C373" s="290">
        <f t="shared" ref="C373:AH373" si="507">IFERROR(C102/C238,0)</f>
        <v>0</v>
      </c>
      <c r="D373" s="147">
        <f t="shared" si="507"/>
        <v>0</v>
      </c>
      <c r="E373" s="147">
        <f t="shared" si="507"/>
        <v>0</v>
      </c>
      <c r="F373" s="291">
        <f t="shared" si="507"/>
        <v>0</v>
      </c>
      <c r="G373" s="290">
        <f t="shared" si="507"/>
        <v>0</v>
      </c>
      <c r="H373" s="147">
        <f t="shared" si="507"/>
        <v>0</v>
      </c>
      <c r="I373" s="147">
        <f t="shared" si="507"/>
        <v>0</v>
      </c>
      <c r="J373" s="291">
        <f t="shared" si="507"/>
        <v>0</v>
      </c>
      <c r="K373" s="290">
        <f t="shared" si="507"/>
        <v>0</v>
      </c>
      <c r="L373" s="147">
        <f t="shared" si="507"/>
        <v>0</v>
      </c>
      <c r="M373" s="147">
        <f t="shared" si="507"/>
        <v>0</v>
      </c>
      <c r="N373" s="291">
        <f t="shared" si="507"/>
        <v>0</v>
      </c>
      <c r="O373" s="290">
        <f t="shared" si="507"/>
        <v>0</v>
      </c>
      <c r="P373" s="147">
        <f t="shared" si="507"/>
        <v>0</v>
      </c>
      <c r="Q373" s="147">
        <f t="shared" si="507"/>
        <v>0</v>
      </c>
      <c r="R373" s="291">
        <f t="shared" si="507"/>
        <v>0</v>
      </c>
      <c r="S373" s="290">
        <f t="shared" si="507"/>
        <v>0</v>
      </c>
      <c r="T373" s="147">
        <f t="shared" si="507"/>
        <v>0</v>
      </c>
      <c r="U373" s="147">
        <f t="shared" si="507"/>
        <v>0</v>
      </c>
      <c r="V373" s="291">
        <f t="shared" si="507"/>
        <v>0</v>
      </c>
      <c r="W373" s="290">
        <f t="shared" si="507"/>
        <v>0</v>
      </c>
      <c r="X373" s="147">
        <f t="shared" si="507"/>
        <v>0</v>
      </c>
      <c r="Y373" s="147">
        <f t="shared" si="507"/>
        <v>0</v>
      </c>
      <c r="Z373" s="291">
        <f t="shared" si="507"/>
        <v>0</v>
      </c>
      <c r="AA373" s="290">
        <f t="shared" si="507"/>
        <v>0</v>
      </c>
      <c r="AB373" s="147">
        <f t="shared" si="507"/>
        <v>0</v>
      </c>
      <c r="AC373" s="147">
        <f t="shared" si="507"/>
        <v>0</v>
      </c>
      <c r="AD373" s="291">
        <f t="shared" si="507"/>
        <v>0</v>
      </c>
      <c r="AE373" s="290">
        <f t="shared" si="507"/>
        <v>0</v>
      </c>
      <c r="AF373" s="147">
        <f t="shared" si="507"/>
        <v>0</v>
      </c>
      <c r="AG373" s="147">
        <f t="shared" si="507"/>
        <v>0</v>
      </c>
      <c r="AH373" s="291">
        <f t="shared" si="507"/>
        <v>0</v>
      </c>
      <c r="AI373" s="290">
        <f t="shared" ref="AI373:BB373" si="508">IFERROR(AI102/AI238,0)</f>
        <v>0</v>
      </c>
      <c r="AJ373" s="147">
        <f t="shared" si="508"/>
        <v>0</v>
      </c>
      <c r="AK373" s="147">
        <f t="shared" si="508"/>
        <v>0</v>
      </c>
      <c r="AL373" s="291">
        <f t="shared" si="508"/>
        <v>0</v>
      </c>
      <c r="AM373" s="290">
        <f t="shared" si="508"/>
        <v>0</v>
      </c>
      <c r="AN373" s="147">
        <f t="shared" si="508"/>
        <v>0</v>
      </c>
      <c r="AO373" s="147">
        <f t="shared" si="508"/>
        <v>0</v>
      </c>
      <c r="AP373" s="291">
        <f t="shared" si="508"/>
        <v>0</v>
      </c>
      <c r="AQ373" s="290">
        <f t="shared" si="508"/>
        <v>0</v>
      </c>
      <c r="AR373" s="147">
        <f t="shared" si="508"/>
        <v>0</v>
      </c>
      <c r="AS373" s="147">
        <f t="shared" si="508"/>
        <v>0</v>
      </c>
      <c r="AT373" s="291">
        <f t="shared" si="508"/>
        <v>0</v>
      </c>
      <c r="AU373" s="290">
        <f t="shared" si="508"/>
        <v>0</v>
      </c>
      <c r="AV373" s="147">
        <f t="shared" si="508"/>
        <v>0</v>
      </c>
      <c r="AW373" s="147">
        <f t="shared" si="508"/>
        <v>0</v>
      </c>
      <c r="AX373" s="307">
        <f t="shared" si="508"/>
        <v>0</v>
      </c>
      <c r="AY373" s="410">
        <f t="shared" si="508"/>
        <v>0</v>
      </c>
      <c r="AZ373" s="411">
        <f t="shared" si="508"/>
        <v>0</v>
      </c>
      <c r="BA373" s="411">
        <f t="shared" si="508"/>
        <v>0</v>
      </c>
      <c r="BB373" s="412">
        <f t="shared" si="508"/>
        <v>0</v>
      </c>
      <c r="BC373" s="66"/>
      <c r="BD373" s="66"/>
      <c r="BE373" s="66"/>
      <c r="BF373" s="66"/>
    </row>
    <row r="374" spans="2:58" ht="14.1" customHeight="1" outlineLevel="1">
      <c r="B374" s="374" t="s">
        <v>76</v>
      </c>
      <c r="C374" s="298">
        <f t="shared" ref="C374:AH374" si="509">IFERROR(C103/C239,0)</f>
        <v>0</v>
      </c>
      <c r="D374" s="150">
        <f t="shared" si="509"/>
        <v>0</v>
      </c>
      <c r="E374" s="150">
        <f t="shared" si="509"/>
        <v>0</v>
      </c>
      <c r="F374" s="299">
        <f t="shared" si="509"/>
        <v>0</v>
      </c>
      <c r="G374" s="298">
        <f t="shared" si="509"/>
        <v>0</v>
      </c>
      <c r="H374" s="150">
        <f t="shared" si="509"/>
        <v>0</v>
      </c>
      <c r="I374" s="150">
        <f t="shared" si="509"/>
        <v>0</v>
      </c>
      <c r="J374" s="299">
        <f t="shared" si="509"/>
        <v>0</v>
      </c>
      <c r="K374" s="298">
        <f t="shared" si="509"/>
        <v>0</v>
      </c>
      <c r="L374" s="150">
        <f t="shared" si="509"/>
        <v>0</v>
      </c>
      <c r="M374" s="150">
        <f t="shared" si="509"/>
        <v>0</v>
      </c>
      <c r="N374" s="299">
        <f t="shared" si="509"/>
        <v>0</v>
      </c>
      <c r="O374" s="298">
        <f t="shared" si="509"/>
        <v>0</v>
      </c>
      <c r="P374" s="150">
        <f t="shared" si="509"/>
        <v>0</v>
      </c>
      <c r="Q374" s="150">
        <f t="shared" si="509"/>
        <v>0</v>
      </c>
      <c r="R374" s="299">
        <f t="shared" si="509"/>
        <v>0</v>
      </c>
      <c r="S374" s="298">
        <f t="shared" si="509"/>
        <v>0</v>
      </c>
      <c r="T374" s="150">
        <f t="shared" si="509"/>
        <v>0</v>
      </c>
      <c r="U374" s="150">
        <f t="shared" si="509"/>
        <v>0</v>
      </c>
      <c r="V374" s="299">
        <f t="shared" si="509"/>
        <v>0</v>
      </c>
      <c r="W374" s="298">
        <f t="shared" si="509"/>
        <v>0</v>
      </c>
      <c r="X374" s="150">
        <f t="shared" si="509"/>
        <v>0</v>
      </c>
      <c r="Y374" s="150">
        <f t="shared" si="509"/>
        <v>0</v>
      </c>
      <c r="Z374" s="299">
        <f t="shared" si="509"/>
        <v>0</v>
      </c>
      <c r="AA374" s="298">
        <f t="shared" si="509"/>
        <v>0</v>
      </c>
      <c r="AB374" s="150">
        <f t="shared" si="509"/>
        <v>0</v>
      </c>
      <c r="AC374" s="150">
        <f t="shared" si="509"/>
        <v>0</v>
      </c>
      <c r="AD374" s="299">
        <f t="shared" si="509"/>
        <v>0</v>
      </c>
      <c r="AE374" s="298">
        <f t="shared" si="509"/>
        <v>0</v>
      </c>
      <c r="AF374" s="150">
        <f t="shared" si="509"/>
        <v>0</v>
      </c>
      <c r="AG374" s="150">
        <f t="shared" si="509"/>
        <v>0</v>
      </c>
      <c r="AH374" s="299">
        <f t="shared" si="509"/>
        <v>0</v>
      </c>
      <c r="AI374" s="298">
        <f t="shared" ref="AI374:BB374" si="510">IFERROR(AI103/AI239,0)</f>
        <v>0</v>
      </c>
      <c r="AJ374" s="150">
        <f t="shared" si="510"/>
        <v>0</v>
      </c>
      <c r="AK374" s="150">
        <f t="shared" si="510"/>
        <v>0</v>
      </c>
      <c r="AL374" s="299">
        <f t="shared" si="510"/>
        <v>0</v>
      </c>
      <c r="AM374" s="298">
        <f t="shared" si="510"/>
        <v>0</v>
      </c>
      <c r="AN374" s="150">
        <f t="shared" si="510"/>
        <v>0</v>
      </c>
      <c r="AO374" s="150">
        <f t="shared" si="510"/>
        <v>0</v>
      </c>
      <c r="AP374" s="299">
        <f t="shared" si="510"/>
        <v>0</v>
      </c>
      <c r="AQ374" s="298">
        <f t="shared" si="510"/>
        <v>0</v>
      </c>
      <c r="AR374" s="150">
        <f t="shared" si="510"/>
        <v>0</v>
      </c>
      <c r="AS374" s="150">
        <f t="shared" si="510"/>
        <v>0</v>
      </c>
      <c r="AT374" s="299">
        <f t="shared" si="510"/>
        <v>0</v>
      </c>
      <c r="AU374" s="298">
        <f t="shared" si="510"/>
        <v>0</v>
      </c>
      <c r="AV374" s="150">
        <f t="shared" si="510"/>
        <v>0</v>
      </c>
      <c r="AW374" s="150">
        <f t="shared" si="510"/>
        <v>0</v>
      </c>
      <c r="AX374" s="311">
        <f t="shared" si="510"/>
        <v>0</v>
      </c>
      <c r="AY374" s="419">
        <f t="shared" si="510"/>
        <v>0</v>
      </c>
      <c r="AZ374" s="420">
        <f t="shared" si="510"/>
        <v>0</v>
      </c>
      <c r="BA374" s="420">
        <f t="shared" si="510"/>
        <v>0</v>
      </c>
      <c r="BB374" s="421">
        <f t="shared" si="510"/>
        <v>0</v>
      </c>
      <c r="BC374" s="119"/>
      <c r="BD374" s="119"/>
      <c r="BE374" s="119"/>
      <c r="BF374" s="119"/>
    </row>
    <row r="375" spans="2:58" ht="14.1" customHeight="1" outlineLevel="1">
      <c r="B375" s="374" t="s">
        <v>74</v>
      </c>
      <c r="C375" s="298">
        <f t="shared" ref="C375:AH375" si="511">IFERROR(C104/C240,0)</f>
        <v>0</v>
      </c>
      <c r="D375" s="150">
        <f t="shared" si="511"/>
        <v>0</v>
      </c>
      <c r="E375" s="150">
        <f t="shared" si="511"/>
        <v>0</v>
      </c>
      <c r="F375" s="299">
        <f t="shared" si="511"/>
        <v>0</v>
      </c>
      <c r="G375" s="298">
        <f t="shared" si="511"/>
        <v>0</v>
      </c>
      <c r="H375" s="150">
        <f t="shared" si="511"/>
        <v>0</v>
      </c>
      <c r="I375" s="150">
        <f t="shared" si="511"/>
        <v>0</v>
      </c>
      <c r="J375" s="299">
        <f t="shared" si="511"/>
        <v>0</v>
      </c>
      <c r="K375" s="298">
        <f t="shared" si="511"/>
        <v>0</v>
      </c>
      <c r="L375" s="150">
        <f t="shared" si="511"/>
        <v>0</v>
      </c>
      <c r="M375" s="150">
        <f t="shared" si="511"/>
        <v>0</v>
      </c>
      <c r="N375" s="299">
        <f t="shared" si="511"/>
        <v>0</v>
      </c>
      <c r="O375" s="298">
        <f t="shared" si="511"/>
        <v>0</v>
      </c>
      <c r="P375" s="150">
        <f t="shared" si="511"/>
        <v>0</v>
      </c>
      <c r="Q375" s="150">
        <f t="shared" si="511"/>
        <v>0</v>
      </c>
      <c r="R375" s="299">
        <f t="shared" si="511"/>
        <v>0</v>
      </c>
      <c r="S375" s="298">
        <f t="shared" si="511"/>
        <v>0</v>
      </c>
      <c r="T375" s="150">
        <f t="shared" si="511"/>
        <v>0</v>
      </c>
      <c r="U375" s="150">
        <f t="shared" si="511"/>
        <v>0</v>
      </c>
      <c r="V375" s="299">
        <f t="shared" si="511"/>
        <v>0</v>
      </c>
      <c r="W375" s="298">
        <f t="shared" si="511"/>
        <v>0</v>
      </c>
      <c r="X375" s="150">
        <f t="shared" si="511"/>
        <v>0</v>
      </c>
      <c r="Y375" s="150">
        <f t="shared" si="511"/>
        <v>0</v>
      </c>
      <c r="Z375" s="299">
        <f t="shared" si="511"/>
        <v>0</v>
      </c>
      <c r="AA375" s="298">
        <f t="shared" si="511"/>
        <v>0</v>
      </c>
      <c r="AB375" s="150">
        <f t="shared" si="511"/>
        <v>0</v>
      </c>
      <c r="AC375" s="150">
        <f t="shared" si="511"/>
        <v>0</v>
      </c>
      <c r="AD375" s="299">
        <f t="shared" si="511"/>
        <v>0</v>
      </c>
      <c r="AE375" s="298">
        <f t="shared" si="511"/>
        <v>0</v>
      </c>
      <c r="AF375" s="150">
        <f t="shared" si="511"/>
        <v>0</v>
      </c>
      <c r="AG375" s="150">
        <f t="shared" si="511"/>
        <v>0</v>
      </c>
      <c r="AH375" s="299">
        <f t="shared" si="511"/>
        <v>0</v>
      </c>
      <c r="AI375" s="298">
        <f t="shared" ref="AI375:BB375" si="512">IFERROR(AI104/AI240,0)</f>
        <v>0</v>
      </c>
      <c r="AJ375" s="150">
        <f t="shared" si="512"/>
        <v>0</v>
      </c>
      <c r="AK375" s="150">
        <f t="shared" si="512"/>
        <v>0</v>
      </c>
      <c r="AL375" s="299">
        <f t="shared" si="512"/>
        <v>0</v>
      </c>
      <c r="AM375" s="298">
        <f t="shared" si="512"/>
        <v>0</v>
      </c>
      <c r="AN375" s="150">
        <f t="shared" si="512"/>
        <v>0</v>
      </c>
      <c r="AO375" s="150">
        <f t="shared" si="512"/>
        <v>0</v>
      </c>
      <c r="AP375" s="299">
        <f t="shared" si="512"/>
        <v>0</v>
      </c>
      <c r="AQ375" s="298">
        <f t="shared" si="512"/>
        <v>0</v>
      </c>
      <c r="AR375" s="150">
        <f t="shared" si="512"/>
        <v>0</v>
      </c>
      <c r="AS375" s="150">
        <f t="shared" si="512"/>
        <v>0</v>
      </c>
      <c r="AT375" s="299">
        <f t="shared" si="512"/>
        <v>0</v>
      </c>
      <c r="AU375" s="298">
        <f t="shared" si="512"/>
        <v>0</v>
      </c>
      <c r="AV375" s="150">
        <f t="shared" si="512"/>
        <v>0</v>
      </c>
      <c r="AW375" s="150">
        <f t="shared" si="512"/>
        <v>0</v>
      </c>
      <c r="AX375" s="311">
        <f t="shared" si="512"/>
        <v>0</v>
      </c>
      <c r="AY375" s="419">
        <f t="shared" si="512"/>
        <v>0</v>
      </c>
      <c r="AZ375" s="420">
        <f t="shared" si="512"/>
        <v>0</v>
      </c>
      <c r="BA375" s="420">
        <f t="shared" si="512"/>
        <v>0</v>
      </c>
      <c r="BB375" s="421">
        <f t="shared" si="512"/>
        <v>0</v>
      </c>
    </row>
    <row r="376" spans="2:58" ht="14.1" customHeight="1" outlineLevel="1">
      <c r="B376" s="374" t="s">
        <v>75</v>
      </c>
      <c r="C376" s="298">
        <f t="shared" ref="C376:AH376" si="513">IFERROR(C105/C241,0)</f>
        <v>0</v>
      </c>
      <c r="D376" s="150">
        <f t="shared" si="513"/>
        <v>0</v>
      </c>
      <c r="E376" s="150">
        <f t="shared" si="513"/>
        <v>0</v>
      </c>
      <c r="F376" s="299">
        <f t="shared" si="513"/>
        <v>0</v>
      </c>
      <c r="G376" s="298">
        <f t="shared" si="513"/>
        <v>0</v>
      </c>
      <c r="H376" s="150">
        <f t="shared" si="513"/>
        <v>0</v>
      </c>
      <c r="I376" s="150">
        <f t="shared" si="513"/>
        <v>0</v>
      </c>
      <c r="J376" s="299">
        <f t="shared" si="513"/>
        <v>0</v>
      </c>
      <c r="K376" s="298">
        <f t="shared" si="513"/>
        <v>0</v>
      </c>
      <c r="L376" s="150">
        <f t="shared" si="513"/>
        <v>0</v>
      </c>
      <c r="M376" s="150">
        <f t="shared" si="513"/>
        <v>0</v>
      </c>
      <c r="N376" s="299">
        <f t="shared" si="513"/>
        <v>0</v>
      </c>
      <c r="O376" s="298">
        <f t="shared" si="513"/>
        <v>0</v>
      </c>
      <c r="P376" s="150">
        <f t="shared" si="513"/>
        <v>0</v>
      </c>
      <c r="Q376" s="150">
        <f t="shared" si="513"/>
        <v>0</v>
      </c>
      <c r="R376" s="299">
        <f t="shared" si="513"/>
        <v>0</v>
      </c>
      <c r="S376" s="298">
        <f t="shared" si="513"/>
        <v>0</v>
      </c>
      <c r="T376" s="150">
        <f t="shared" si="513"/>
        <v>0</v>
      </c>
      <c r="U376" s="150">
        <f t="shared" si="513"/>
        <v>0</v>
      </c>
      <c r="V376" s="299">
        <f t="shared" si="513"/>
        <v>0</v>
      </c>
      <c r="W376" s="298">
        <f t="shared" si="513"/>
        <v>0</v>
      </c>
      <c r="X376" s="150">
        <f t="shared" si="513"/>
        <v>0</v>
      </c>
      <c r="Y376" s="150">
        <f t="shared" si="513"/>
        <v>0</v>
      </c>
      <c r="Z376" s="299">
        <f t="shared" si="513"/>
        <v>0</v>
      </c>
      <c r="AA376" s="298">
        <f t="shared" si="513"/>
        <v>0</v>
      </c>
      <c r="AB376" s="150">
        <f t="shared" si="513"/>
        <v>0</v>
      </c>
      <c r="AC376" s="150">
        <f t="shared" si="513"/>
        <v>0</v>
      </c>
      <c r="AD376" s="299">
        <f t="shared" si="513"/>
        <v>0</v>
      </c>
      <c r="AE376" s="298">
        <f t="shared" si="513"/>
        <v>0</v>
      </c>
      <c r="AF376" s="150">
        <f t="shared" si="513"/>
        <v>0</v>
      </c>
      <c r="AG376" s="150">
        <f t="shared" si="513"/>
        <v>0</v>
      </c>
      <c r="AH376" s="299">
        <f t="shared" si="513"/>
        <v>0</v>
      </c>
      <c r="AI376" s="298">
        <f t="shared" ref="AI376:BB376" si="514">IFERROR(AI105/AI241,0)</f>
        <v>0</v>
      </c>
      <c r="AJ376" s="150">
        <f t="shared" si="514"/>
        <v>0</v>
      </c>
      <c r="AK376" s="150">
        <f t="shared" si="514"/>
        <v>0</v>
      </c>
      <c r="AL376" s="299">
        <f t="shared" si="514"/>
        <v>0</v>
      </c>
      <c r="AM376" s="298">
        <f t="shared" si="514"/>
        <v>0</v>
      </c>
      <c r="AN376" s="150">
        <f t="shared" si="514"/>
        <v>0</v>
      </c>
      <c r="AO376" s="150">
        <f t="shared" si="514"/>
        <v>0</v>
      </c>
      <c r="AP376" s="299">
        <f t="shared" si="514"/>
        <v>0</v>
      </c>
      <c r="AQ376" s="298">
        <f t="shared" si="514"/>
        <v>0</v>
      </c>
      <c r="AR376" s="150">
        <f t="shared" si="514"/>
        <v>0</v>
      </c>
      <c r="AS376" s="150">
        <f t="shared" si="514"/>
        <v>0</v>
      </c>
      <c r="AT376" s="299">
        <f t="shared" si="514"/>
        <v>0</v>
      </c>
      <c r="AU376" s="298">
        <f t="shared" si="514"/>
        <v>0</v>
      </c>
      <c r="AV376" s="150">
        <f t="shared" si="514"/>
        <v>0</v>
      </c>
      <c r="AW376" s="150">
        <f t="shared" si="514"/>
        <v>0</v>
      </c>
      <c r="AX376" s="311">
        <f t="shared" si="514"/>
        <v>0</v>
      </c>
      <c r="AY376" s="419">
        <f t="shared" si="514"/>
        <v>0</v>
      </c>
      <c r="AZ376" s="420">
        <f t="shared" si="514"/>
        <v>0</v>
      </c>
      <c r="BA376" s="420">
        <f t="shared" si="514"/>
        <v>0</v>
      </c>
      <c r="BB376" s="421">
        <f t="shared" si="514"/>
        <v>0</v>
      </c>
    </row>
    <row r="377" spans="2:58" s="119" customFormat="1" ht="14.1" customHeight="1" outlineLevel="1">
      <c r="B377" s="369" t="s">
        <v>73</v>
      </c>
      <c r="C377" s="290">
        <f t="shared" ref="C377:AH377" si="515">IFERROR(C106/C242,0)</f>
        <v>0</v>
      </c>
      <c r="D377" s="147">
        <f t="shared" si="515"/>
        <v>0</v>
      </c>
      <c r="E377" s="147">
        <f t="shared" si="515"/>
        <v>0</v>
      </c>
      <c r="F377" s="291">
        <f t="shared" si="515"/>
        <v>0</v>
      </c>
      <c r="G377" s="290">
        <f t="shared" si="515"/>
        <v>0</v>
      </c>
      <c r="H377" s="147">
        <f t="shared" si="515"/>
        <v>0</v>
      </c>
      <c r="I377" s="147">
        <f t="shared" si="515"/>
        <v>0</v>
      </c>
      <c r="J377" s="291">
        <f t="shared" si="515"/>
        <v>0</v>
      </c>
      <c r="K377" s="290">
        <f t="shared" si="515"/>
        <v>0</v>
      </c>
      <c r="L377" s="147">
        <f t="shared" si="515"/>
        <v>0</v>
      </c>
      <c r="M377" s="147">
        <f t="shared" si="515"/>
        <v>0</v>
      </c>
      <c r="N377" s="291">
        <f t="shared" si="515"/>
        <v>0</v>
      </c>
      <c r="O377" s="290">
        <f t="shared" si="515"/>
        <v>0</v>
      </c>
      <c r="P377" s="147">
        <f t="shared" si="515"/>
        <v>0</v>
      </c>
      <c r="Q377" s="147">
        <f t="shared" si="515"/>
        <v>0</v>
      </c>
      <c r="R377" s="291">
        <f t="shared" si="515"/>
        <v>0</v>
      </c>
      <c r="S377" s="290">
        <f t="shared" si="515"/>
        <v>0</v>
      </c>
      <c r="T377" s="147">
        <f t="shared" si="515"/>
        <v>0</v>
      </c>
      <c r="U377" s="147">
        <f t="shared" si="515"/>
        <v>0</v>
      </c>
      <c r="V377" s="291">
        <f t="shared" si="515"/>
        <v>0</v>
      </c>
      <c r="W377" s="290">
        <f t="shared" si="515"/>
        <v>0</v>
      </c>
      <c r="X377" s="147">
        <f t="shared" si="515"/>
        <v>0</v>
      </c>
      <c r="Y377" s="147">
        <f t="shared" si="515"/>
        <v>0</v>
      </c>
      <c r="Z377" s="291">
        <f t="shared" si="515"/>
        <v>0</v>
      </c>
      <c r="AA377" s="290">
        <f t="shared" si="515"/>
        <v>0</v>
      </c>
      <c r="AB377" s="147">
        <f t="shared" si="515"/>
        <v>0</v>
      </c>
      <c r="AC377" s="147">
        <f t="shared" si="515"/>
        <v>0</v>
      </c>
      <c r="AD377" s="291">
        <f t="shared" si="515"/>
        <v>0</v>
      </c>
      <c r="AE377" s="290">
        <f t="shared" si="515"/>
        <v>0</v>
      </c>
      <c r="AF377" s="147">
        <f t="shared" si="515"/>
        <v>0</v>
      </c>
      <c r="AG377" s="147">
        <f t="shared" si="515"/>
        <v>0</v>
      </c>
      <c r="AH377" s="291">
        <f t="shared" si="515"/>
        <v>0</v>
      </c>
      <c r="AI377" s="290">
        <f t="shared" ref="AI377:BB377" si="516">IFERROR(AI106/AI242,0)</f>
        <v>0</v>
      </c>
      <c r="AJ377" s="147">
        <f t="shared" si="516"/>
        <v>0</v>
      </c>
      <c r="AK377" s="147">
        <f t="shared" si="516"/>
        <v>0</v>
      </c>
      <c r="AL377" s="291">
        <f t="shared" si="516"/>
        <v>0</v>
      </c>
      <c r="AM377" s="290">
        <f t="shared" si="516"/>
        <v>0</v>
      </c>
      <c r="AN377" s="147">
        <f t="shared" si="516"/>
        <v>0</v>
      </c>
      <c r="AO377" s="147">
        <f t="shared" si="516"/>
        <v>0</v>
      </c>
      <c r="AP377" s="291">
        <f t="shared" si="516"/>
        <v>0</v>
      </c>
      <c r="AQ377" s="290">
        <f t="shared" si="516"/>
        <v>0</v>
      </c>
      <c r="AR377" s="147">
        <f t="shared" si="516"/>
        <v>0</v>
      </c>
      <c r="AS377" s="147">
        <f t="shared" si="516"/>
        <v>0</v>
      </c>
      <c r="AT377" s="291">
        <f t="shared" si="516"/>
        <v>0</v>
      </c>
      <c r="AU377" s="290">
        <f t="shared" si="516"/>
        <v>0</v>
      </c>
      <c r="AV377" s="147">
        <f t="shared" si="516"/>
        <v>0</v>
      </c>
      <c r="AW377" s="147">
        <f t="shared" si="516"/>
        <v>0</v>
      </c>
      <c r="AX377" s="307">
        <f t="shared" si="516"/>
        <v>0</v>
      </c>
      <c r="AY377" s="410">
        <f t="shared" si="516"/>
        <v>0</v>
      </c>
      <c r="AZ377" s="411">
        <f t="shared" si="516"/>
        <v>0</v>
      </c>
      <c r="BA377" s="411">
        <f t="shared" si="516"/>
        <v>0</v>
      </c>
      <c r="BB377" s="412">
        <f t="shared" si="516"/>
        <v>0</v>
      </c>
      <c r="BC377" s="66"/>
      <c r="BD377" s="66"/>
      <c r="BE377" s="66"/>
      <c r="BF377" s="66"/>
    </row>
    <row r="378" spans="2:58" s="119" customFormat="1" ht="14.1" customHeight="1" outlineLevel="1">
      <c r="B378" s="369" t="s">
        <v>127</v>
      </c>
      <c r="C378" s="290">
        <f t="shared" ref="C378:AH378" si="517">IFERROR(C107/C243,0)</f>
        <v>0</v>
      </c>
      <c r="D378" s="147">
        <f t="shared" si="517"/>
        <v>0</v>
      </c>
      <c r="E378" s="147">
        <f t="shared" si="517"/>
        <v>0</v>
      </c>
      <c r="F378" s="291">
        <f t="shared" si="517"/>
        <v>0</v>
      </c>
      <c r="G378" s="290">
        <f t="shared" si="517"/>
        <v>0</v>
      </c>
      <c r="H378" s="147">
        <f t="shared" si="517"/>
        <v>0</v>
      </c>
      <c r="I378" s="147">
        <f t="shared" si="517"/>
        <v>0</v>
      </c>
      <c r="J378" s="291">
        <f t="shared" si="517"/>
        <v>0</v>
      </c>
      <c r="K378" s="290">
        <f t="shared" si="517"/>
        <v>0</v>
      </c>
      <c r="L378" s="147">
        <f t="shared" si="517"/>
        <v>0</v>
      </c>
      <c r="M378" s="147">
        <f t="shared" si="517"/>
        <v>0</v>
      </c>
      <c r="N378" s="291">
        <f t="shared" si="517"/>
        <v>0</v>
      </c>
      <c r="O378" s="290">
        <f t="shared" si="517"/>
        <v>0</v>
      </c>
      <c r="P378" s="147">
        <f t="shared" si="517"/>
        <v>0</v>
      </c>
      <c r="Q378" s="147">
        <f t="shared" si="517"/>
        <v>0</v>
      </c>
      <c r="R378" s="291">
        <f t="shared" si="517"/>
        <v>0</v>
      </c>
      <c r="S378" s="290">
        <f t="shared" si="517"/>
        <v>0</v>
      </c>
      <c r="T378" s="147">
        <f t="shared" si="517"/>
        <v>0</v>
      </c>
      <c r="U378" s="147">
        <f t="shared" si="517"/>
        <v>0</v>
      </c>
      <c r="V378" s="291">
        <f t="shared" si="517"/>
        <v>0</v>
      </c>
      <c r="W378" s="290">
        <f t="shared" si="517"/>
        <v>0</v>
      </c>
      <c r="X378" s="147">
        <f t="shared" si="517"/>
        <v>0</v>
      </c>
      <c r="Y378" s="147">
        <f t="shared" si="517"/>
        <v>0</v>
      </c>
      <c r="Z378" s="291">
        <f t="shared" si="517"/>
        <v>0</v>
      </c>
      <c r="AA378" s="290">
        <f t="shared" si="517"/>
        <v>0</v>
      </c>
      <c r="AB378" s="147">
        <f t="shared" si="517"/>
        <v>0</v>
      </c>
      <c r="AC378" s="147">
        <f t="shared" si="517"/>
        <v>0</v>
      </c>
      <c r="AD378" s="291">
        <f t="shared" si="517"/>
        <v>0</v>
      </c>
      <c r="AE378" s="290">
        <f t="shared" si="517"/>
        <v>0</v>
      </c>
      <c r="AF378" s="147">
        <f t="shared" si="517"/>
        <v>0</v>
      </c>
      <c r="AG378" s="147">
        <f t="shared" si="517"/>
        <v>0</v>
      </c>
      <c r="AH378" s="291">
        <f t="shared" si="517"/>
        <v>0</v>
      </c>
      <c r="AI378" s="290">
        <f t="shared" ref="AI378:BB378" si="518">IFERROR(AI107/AI243,0)</f>
        <v>0</v>
      </c>
      <c r="AJ378" s="147">
        <f t="shared" si="518"/>
        <v>0</v>
      </c>
      <c r="AK378" s="147">
        <f t="shared" si="518"/>
        <v>0</v>
      </c>
      <c r="AL378" s="291">
        <f t="shared" si="518"/>
        <v>0</v>
      </c>
      <c r="AM378" s="290">
        <f t="shared" si="518"/>
        <v>0</v>
      </c>
      <c r="AN378" s="147">
        <f t="shared" si="518"/>
        <v>0</v>
      </c>
      <c r="AO378" s="147">
        <f t="shared" si="518"/>
        <v>0</v>
      </c>
      <c r="AP378" s="291">
        <f t="shared" si="518"/>
        <v>0</v>
      </c>
      <c r="AQ378" s="290">
        <f t="shared" si="518"/>
        <v>0</v>
      </c>
      <c r="AR378" s="147">
        <f t="shared" si="518"/>
        <v>0</v>
      </c>
      <c r="AS378" s="147">
        <f t="shared" si="518"/>
        <v>0</v>
      </c>
      <c r="AT378" s="291">
        <f t="shared" si="518"/>
        <v>0</v>
      </c>
      <c r="AU378" s="290">
        <f t="shared" si="518"/>
        <v>0</v>
      </c>
      <c r="AV378" s="147">
        <f t="shared" si="518"/>
        <v>0</v>
      </c>
      <c r="AW378" s="147">
        <f t="shared" si="518"/>
        <v>0</v>
      </c>
      <c r="AX378" s="307">
        <f t="shared" si="518"/>
        <v>0</v>
      </c>
      <c r="AY378" s="410">
        <f t="shared" si="518"/>
        <v>0</v>
      </c>
      <c r="AZ378" s="411">
        <f t="shared" si="518"/>
        <v>0</v>
      </c>
      <c r="BA378" s="411">
        <f t="shared" si="518"/>
        <v>0</v>
      </c>
      <c r="BB378" s="412">
        <f t="shared" si="518"/>
        <v>0</v>
      </c>
    </row>
    <row r="379" spans="2:58" s="119" customFormat="1" ht="14.1" customHeight="1" outlineLevel="1">
      <c r="B379" s="369" t="s">
        <v>72</v>
      </c>
      <c r="C379" s="290">
        <f t="shared" ref="C379:AH379" si="519">IFERROR(C108/C244,0)</f>
        <v>0</v>
      </c>
      <c r="D379" s="147">
        <f t="shared" si="519"/>
        <v>0</v>
      </c>
      <c r="E379" s="147">
        <f t="shared" si="519"/>
        <v>0</v>
      </c>
      <c r="F379" s="291">
        <f t="shared" si="519"/>
        <v>0</v>
      </c>
      <c r="G379" s="290">
        <f t="shared" si="519"/>
        <v>0</v>
      </c>
      <c r="H379" s="147">
        <f t="shared" si="519"/>
        <v>0</v>
      </c>
      <c r="I379" s="147">
        <f t="shared" si="519"/>
        <v>0</v>
      </c>
      <c r="J379" s="291">
        <f t="shared" si="519"/>
        <v>0</v>
      </c>
      <c r="K379" s="290">
        <f t="shared" si="519"/>
        <v>0</v>
      </c>
      <c r="L379" s="147">
        <f t="shared" si="519"/>
        <v>0</v>
      </c>
      <c r="M379" s="147">
        <f t="shared" si="519"/>
        <v>0</v>
      </c>
      <c r="N379" s="291">
        <f t="shared" si="519"/>
        <v>0</v>
      </c>
      <c r="O379" s="290">
        <f t="shared" si="519"/>
        <v>0</v>
      </c>
      <c r="P379" s="147">
        <f t="shared" si="519"/>
        <v>0</v>
      </c>
      <c r="Q379" s="147">
        <f t="shared" si="519"/>
        <v>0</v>
      </c>
      <c r="R379" s="291">
        <f t="shared" si="519"/>
        <v>0</v>
      </c>
      <c r="S379" s="290">
        <f t="shared" si="519"/>
        <v>0</v>
      </c>
      <c r="T379" s="147">
        <f t="shared" si="519"/>
        <v>0</v>
      </c>
      <c r="U379" s="147">
        <f t="shared" si="519"/>
        <v>0</v>
      </c>
      <c r="V379" s="291">
        <f t="shared" si="519"/>
        <v>0</v>
      </c>
      <c r="W379" s="290">
        <f t="shared" si="519"/>
        <v>0</v>
      </c>
      <c r="X379" s="147">
        <f t="shared" si="519"/>
        <v>0</v>
      </c>
      <c r="Y379" s="147">
        <f t="shared" si="519"/>
        <v>0</v>
      </c>
      <c r="Z379" s="291">
        <f t="shared" si="519"/>
        <v>0</v>
      </c>
      <c r="AA379" s="290">
        <f t="shared" si="519"/>
        <v>0</v>
      </c>
      <c r="AB379" s="147">
        <f t="shared" si="519"/>
        <v>0</v>
      </c>
      <c r="AC379" s="147">
        <f t="shared" si="519"/>
        <v>0</v>
      </c>
      <c r="AD379" s="291">
        <f t="shared" si="519"/>
        <v>0</v>
      </c>
      <c r="AE379" s="290">
        <f t="shared" si="519"/>
        <v>0</v>
      </c>
      <c r="AF379" s="147">
        <f t="shared" si="519"/>
        <v>0</v>
      </c>
      <c r="AG379" s="147">
        <f t="shared" si="519"/>
        <v>0</v>
      </c>
      <c r="AH379" s="291">
        <f t="shared" si="519"/>
        <v>0</v>
      </c>
      <c r="AI379" s="290">
        <f t="shared" ref="AI379:BB379" si="520">IFERROR(AI108/AI244,0)</f>
        <v>0</v>
      </c>
      <c r="AJ379" s="147">
        <f t="shared" si="520"/>
        <v>0</v>
      </c>
      <c r="AK379" s="147">
        <f t="shared" si="520"/>
        <v>0</v>
      </c>
      <c r="AL379" s="291">
        <f t="shared" si="520"/>
        <v>0</v>
      </c>
      <c r="AM379" s="290">
        <f t="shared" si="520"/>
        <v>0</v>
      </c>
      <c r="AN379" s="147">
        <f t="shared" si="520"/>
        <v>0</v>
      </c>
      <c r="AO379" s="147">
        <f t="shared" si="520"/>
        <v>0</v>
      </c>
      <c r="AP379" s="291">
        <f t="shared" si="520"/>
        <v>0</v>
      </c>
      <c r="AQ379" s="290">
        <f t="shared" si="520"/>
        <v>0</v>
      </c>
      <c r="AR379" s="147">
        <f t="shared" si="520"/>
        <v>0</v>
      </c>
      <c r="AS379" s="147">
        <f t="shared" si="520"/>
        <v>0</v>
      </c>
      <c r="AT379" s="291">
        <f t="shared" si="520"/>
        <v>0</v>
      </c>
      <c r="AU379" s="290">
        <f t="shared" si="520"/>
        <v>0</v>
      </c>
      <c r="AV379" s="147">
        <f t="shared" si="520"/>
        <v>0</v>
      </c>
      <c r="AW379" s="147">
        <f t="shared" si="520"/>
        <v>0</v>
      </c>
      <c r="AX379" s="307">
        <f t="shared" si="520"/>
        <v>0</v>
      </c>
      <c r="AY379" s="410">
        <f t="shared" si="520"/>
        <v>0</v>
      </c>
      <c r="AZ379" s="411">
        <f t="shared" si="520"/>
        <v>0</v>
      </c>
      <c r="BA379" s="411">
        <f t="shared" si="520"/>
        <v>0</v>
      </c>
      <c r="BB379" s="412">
        <f t="shared" si="520"/>
        <v>0</v>
      </c>
    </row>
    <row r="380" spans="2:58" ht="14.1" customHeight="1" outlineLevel="1">
      <c r="B380" s="370" t="s">
        <v>71</v>
      </c>
      <c r="C380" s="298">
        <f t="shared" ref="C380:AH380" si="521">IFERROR(C109/C245,0)</f>
        <v>0</v>
      </c>
      <c r="D380" s="150">
        <f t="shared" si="521"/>
        <v>0</v>
      </c>
      <c r="E380" s="150">
        <f t="shared" si="521"/>
        <v>0</v>
      </c>
      <c r="F380" s="299">
        <f t="shared" si="521"/>
        <v>0</v>
      </c>
      <c r="G380" s="298">
        <f t="shared" si="521"/>
        <v>0</v>
      </c>
      <c r="H380" s="150">
        <f t="shared" si="521"/>
        <v>0</v>
      </c>
      <c r="I380" s="150">
        <f t="shared" si="521"/>
        <v>0</v>
      </c>
      <c r="J380" s="299">
        <f t="shared" si="521"/>
        <v>0</v>
      </c>
      <c r="K380" s="298">
        <f t="shared" si="521"/>
        <v>0</v>
      </c>
      <c r="L380" s="150">
        <f t="shared" si="521"/>
        <v>0</v>
      </c>
      <c r="M380" s="150">
        <f t="shared" si="521"/>
        <v>0</v>
      </c>
      <c r="N380" s="299">
        <f t="shared" si="521"/>
        <v>0</v>
      </c>
      <c r="O380" s="298">
        <f t="shared" si="521"/>
        <v>0</v>
      </c>
      <c r="P380" s="150">
        <f t="shared" si="521"/>
        <v>0</v>
      </c>
      <c r="Q380" s="150">
        <f t="shared" si="521"/>
        <v>0</v>
      </c>
      <c r="R380" s="299">
        <f t="shared" si="521"/>
        <v>0</v>
      </c>
      <c r="S380" s="298">
        <f t="shared" si="521"/>
        <v>0</v>
      </c>
      <c r="T380" s="150">
        <f t="shared" si="521"/>
        <v>0</v>
      </c>
      <c r="U380" s="150">
        <f t="shared" si="521"/>
        <v>0</v>
      </c>
      <c r="V380" s="299">
        <f t="shared" si="521"/>
        <v>0</v>
      </c>
      <c r="W380" s="298">
        <f t="shared" si="521"/>
        <v>0</v>
      </c>
      <c r="X380" s="150">
        <f t="shared" si="521"/>
        <v>0</v>
      </c>
      <c r="Y380" s="150">
        <f t="shared" si="521"/>
        <v>0</v>
      </c>
      <c r="Z380" s="299">
        <f t="shared" si="521"/>
        <v>0</v>
      </c>
      <c r="AA380" s="298">
        <f t="shared" si="521"/>
        <v>0</v>
      </c>
      <c r="AB380" s="150">
        <f t="shared" si="521"/>
        <v>0</v>
      </c>
      <c r="AC380" s="150">
        <f t="shared" si="521"/>
        <v>0</v>
      </c>
      <c r="AD380" s="299">
        <f t="shared" si="521"/>
        <v>0</v>
      </c>
      <c r="AE380" s="298">
        <f t="shared" si="521"/>
        <v>0</v>
      </c>
      <c r="AF380" s="150">
        <f t="shared" si="521"/>
        <v>0</v>
      </c>
      <c r="AG380" s="150">
        <f t="shared" si="521"/>
        <v>0</v>
      </c>
      <c r="AH380" s="299">
        <f t="shared" si="521"/>
        <v>0</v>
      </c>
      <c r="AI380" s="298">
        <f t="shared" ref="AI380:BB380" si="522">IFERROR(AI109/AI245,0)</f>
        <v>0</v>
      </c>
      <c r="AJ380" s="150">
        <f t="shared" si="522"/>
        <v>0</v>
      </c>
      <c r="AK380" s="150">
        <f t="shared" si="522"/>
        <v>0</v>
      </c>
      <c r="AL380" s="299">
        <f t="shared" si="522"/>
        <v>0</v>
      </c>
      <c r="AM380" s="298">
        <f t="shared" si="522"/>
        <v>0</v>
      </c>
      <c r="AN380" s="150">
        <f t="shared" si="522"/>
        <v>0</v>
      </c>
      <c r="AO380" s="150">
        <f t="shared" si="522"/>
        <v>0</v>
      </c>
      <c r="AP380" s="299">
        <f t="shared" si="522"/>
        <v>0</v>
      </c>
      <c r="AQ380" s="298">
        <f t="shared" si="522"/>
        <v>0</v>
      </c>
      <c r="AR380" s="150">
        <f t="shared" si="522"/>
        <v>0</v>
      </c>
      <c r="AS380" s="150">
        <f t="shared" si="522"/>
        <v>0</v>
      </c>
      <c r="AT380" s="299">
        <f t="shared" si="522"/>
        <v>0</v>
      </c>
      <c r="AU380" s="298">
        <f t="shared" si="522"/>
        <v>0</v>
      </c>
      <c r="AV380" s="150">
        <f t="shared" si="522"/>
        <v>0</v>
      </c>
      <c r="AW380" s="150">
        <f t="shared" si="522"/>
        <v>0</v>
      </c>
      <c r="AX380" s="311">
        <f t="shared" si="522"/>
        <v>0</v>
      </c>
      <c r="AY380" s="419">
        <f t="shared" si="522"/>
        <v>0</v>
      </c>
      <c r="AZ380" s="420">
        <f t="shared" si="522"/>
        <v>0</v>
      </c>
      <c r="BA380" s="420">
        <f t="shared" si="522"/>
        <v>0</v>
      </c>
      <c r="BB380" s="421">
        <f t="shared" si="522"/>
        <v>0</v>
      </c>
      <c r="BC380" s="119"/>
      <c r="BD380" s="119"/>
      <c r="BE380" s="119"/>
      <c r="BF380" s="119"/>
    </row>
    <row r="381" spans="2:58" ht="14.1" customHeight="1" outlineLevel="1">
      <c r="B381" s="370" t="s">
        <v>70</v>
      </c>
      <c r="C381" s="298">
        <f t="shared" ref="C381:AH381" si="523">IFERROR(C110/C246,0)</f>
        <v>0</v>
      </c>
      <c r="D381" s="150">
        <f t="shared" si="523"/>
        <v>0</v>
      </c>
      <c r="E381" s="150">
        <f t="shared" si="523"/>
        <v>0</v>
      </c>
      <c r="F381" s="299">
        <f t="shared" si="523"/>
        <v>0</v>
      </c>
      <c r="G381" s="298">
        <f t="shared" si="523"/>
        <v>0</v>
      </c>
      <c r="H381" s="150">
        <f t="shared" si="523"/>
        <v>0</v>
      </c>
      <c r="I381" s="150">
        <f t="shared" si="523"/>
        <v>0</v>
      </c>
      <c r="J381" s="299">
        <f t="shared" si="523"/>
        <v>0</v>
      </c>
      <c r="K381" s="298">
        <f t="shared" si="523"/>
        <v>0</v>
      </c>
      <c r="L381" s="150">
        <f t="shared" si="523"/>
        <v>0</v>
      </c>
      <c r="M381" s="150">
        <f t="shared" si="523"/>
        <v>0</v>
      </c>
      <c r="N381" s="299">
        <f t="shared" si="523"/>
        <v>0</v>
      </c>
      <c r="O381" s="298">
        <f t="shared" si="523"/>
        <v>0</v>
      </c>
      <c r="P381" s="150">
        <f t="shared" si="523"/>
        <v>0</v>
      </c>
      <c r="Q381" s="150">
        <f t="shared" si="523"/>
        <v>0</v>
      </c>
      <c r="R381" s="299">
        <f t="shared" si="523"/>
        <v>0</v>
      </c>
      <c r="S381" s="298">
        <f t="shared" si="523"/>
        <v>0</v>
      </c>
      <c r="T381" s="150">
        <f t="shared" si="523"/>
        <v>0</v>
      </c>
      <c r="U381" s="150">
        <f t="shared" si="523"/>
        <v>0</v>
      </c>
      <c r="V381" s="299">
        <f t="shared" si="523"/>
        <v>0</v>
      </c>
      <c r="W381" s="298">
        <f t="shared" si="523"/>
        <v>0</v>
      </c>
      <c r="X381" s="150">
        <f t="shared" si="523"/>
        <v>0</v>
      </c>
      <c r="Y381" s="150">
        <f t="shared" si="523"/>
        <v>0</v>
      </c>
      <c r="Z381" s="299">
        <f t="shared" si="523"/>
        <v>0</v>
      </c>
      <c r="AA381" s="298">
        <f t="shared" si="523"/>
        <v>0</v>
      </c>
      <c r="AB381" s="150">
        <f t="shared" si="523"/>
        <v>0</v>
      </c>
      <c r="AC381" s="150">
        <f t="shared" si="523"/>
        <v>0</v>
      </c>
      <c r="AD381" s="299">
        <f t="shared" si="523"/>
        <v>0</v>
      </c>
      <c r="AE381" s="298">
        <f t="shared" si="523"/>
        <v>0</v>
      </c>
      <c r="AF381" s="150">
        <f t="shared" si="523"/>
        <v>0</v>
      </c>
      <c r="AG381" s="150">
        <f t="shared" si="523"/>
        <v>0</v>
      </c>
      <c r="AH381" s="299">
        <f t="shared" si="523"/>
        <v>0</v>
      </c>
      <c r="AI381" s="298">
        <f t="shared" ref="AI381:BB381" si="524">IFERROR(AI110/AI246,0)</f>
        <v>0</v>
      </c>
      <c r="AJ381" s="150">
        <f t="shared" si="524"/>
        <v>0</v>
      </c>
      <c r="AK381" s="150">
        <f t="shared" si="524"/>
        <v>0</v>
      </c>
      <c r="AL381" s="299">
        <f t="shared" si="524"/>
        <v>0</v>
      </c>
      <c r="AM381" s="298">
        <f t="shared" si="524"/>
        <v>0</v>
      </c>
      <c r="AN381" s="150">
        <f t="shared" si="524"/>
        <v>0</v>
      </c>
      <c r="AO381" s="150">
        <f t="shared" si="524"/>
        <v>0</v>
      </c>
      <c r="AP381" s="299">
        <f t="shared" si="524"/>
        <v>0</v>
      </c>
      <c r="AQ381" s="298">
        <f t="shared" si="524"/>
        <v>0</v>
      </c>
      <c r="AR381" s="150">
        <f t="shared" si="524"/>
        <v>0</v>
      </c>
      <c r="AS381" s="150">
        <f t="shared" si="524"/>
        <v>0</v>
      </c>
      <c r="AT381" s="299">
        <f t="shared" si="524"/>
        <v>0</v>
      </c>
      <c r="AU381" s="298">
        <f t="shared" si="524"/>
        <v>0</v>
      </c>
      <c r="AV381" s="150">
        <f t="shared" si="524"/>
        <v>0</v>
      </c>
      <c r="AW381" s="150">
        <f t="shared" si="524"/>
        <v>0</v>
      </c>
      <c r="AX381" s="311">
        <f t="shared" si="524"/>
        <v>0</v>
      </c>
      <c r="AY381" s="419">
        <f t="shared" si="524"/>
        <v>0</v>
      </c>
      <c r="AZ381" s="420">
        <f t="shared" si="524"/>
        <v>0</v>
      </c>
      <c r="BA381" s="420">
        <f t="shared" si="524"/>
        <v>0</v>
      </c>
      <c r="BB381" s="421">
        <f t="shared" si="524"/>
        <v>0</v>
      </c>
    </row>
    <row r="382" spans="2:58" ht="14.1" customHeight="1" outlineLevel="1">
      <c r="B382" s="370" t="s">
        <v>69</v>
      </c>
      <c r="C382" s="298">
        <f t="shared" ref="C382:AH382" si="525">IFERROR(C111/C247,0)</f>
        <v>0</v>
      </c>
      <c r="D382" s="150">
        <f t="shared" si="525"/>
        <v>0</v>
      </c>
      <c r="E382" s="150">
        <f t="shared" si="525"/>
        <v>0</v>
      </c>
      <c r="F382" s="299">
        <f t="shared" si="525"/>
        <v>0</v>
      </c>
      <c r="G382" s="298">
        <f t="shared" si="525"/>
        <v>0</v>
      </c>
      <c r="H382" s="150">
        <f t="shared" si="525"/>
        <v>0</v>
      </c>
      <c r="I382" s="150">
        <f t="shared" si="525"/>
        <v>0</v>
      </c>
      <c r="J382" s="299">
        <f t="shared" si="525"/>
        <v>0</v>
      </c>
      <c r="K382" s="298">
        <f t="shared" si="525"/>
        <v>0</v>
      </c>
      <c r="L382" s="150">
        <f t="shared" si="525"/>
        <v>0</v>
      </c>
      <c r="M382" s="150">
        <f t="shared" si="525"/>
        <v>0</v>
      </c>
      <c r="N382" s="299">
        <f t="shared" si="525"/>
        <v>0</v>
      </c>
      <c r="O382" s="298">
        <f t="shared" si="525"/>
        <v>0</v>
      </c>
      <c r="P382" s="150">
        <f t="shared" si="525"/>
        <v>0</v>
      </c>
      <c r="Q382" s="150">
        <f t="shared" si="525"/>
        <v>0</v>
      </c>
      <c r="R382" s="299">
        <f t="shared" si="525"/>
        <v>0</v>
      </c>
      <c r="S382" s="298">
        <f t="shared" si="525"/>
        <v>0</v>
      </c>
      <c r="T382" s="150">
        <f t="shared" si="525"/>
        <v>0</v>
      </c>
      <c r="U382" s="150">
        <f t="shared" si="525"/>
        <v>0</v>
      </c>
      <c r="V382" s="299">
        <f t="shared" si="525"/>
        <v>0</v>
      </c>
      <c r="W382" s="298">
        <f t="shared" si="525"/>
        <v>0</v>
      </c>
      <c r="X382" s="150">
        <f t="shared" si="525"/>
        <v>0</v>
      </c>
      <c r="Y382" s="150">
        <f t="shared" si="525"/>
        <v>0</v>
      </c>
      <c r="Z382" s="299">
        <f t="shared" si="525"/>
        <v>0</v>
      </c>
      <c r="AA382" s="298">
        <f t="shared" si="525"/>
        <v>0</v>
      </c>
      <c r="AB382" s="150">
        <f t="shared" si="525"/>
        <v>0</v>
      </c>
      <c r="AC382" s="150">
        <f t="shared" si="525"/>
        <v>0</v>
      </c>
      <c r="AD382" s="299">
        <f t="shared" si="525"/>
        <v>0</v>
      </c>
      <c r="AE382" s="298">
        <f t="shared" si="525"/>
        <v>0</v>
      </c>
      <c r="AF382" s="150">
        <f t="shared" si="525"/>
        <v>0</v>
      </c>
      <c r="AG382" s="150">
        <f t="shared" si="525"/>
        <v>0</v>
      </c>
      <c r="AH382" s="299">
        <f t="shared" si="525"/>
        <v>0</v>
      </c>
      <c r="AI382" s="298">
        <f t="shared" ref="AI382:BB382" si="526">IFERROR(AI111/AI247,0)</f>
        <v>0</v>
      </c>
      <c r="AJ382" s="150">
        <f t="shared" si="526"/>
        <v>0</v>
      </c>
      <c r="AK382" s="150">
        <f t="shared" si="526"/>
        <v>0</v>
      </c>
      <c r="AL382" s="299">
        <f t="shared" si="526"/>
        <v>0</v>
      </c>
      <c r="AM382" s="298">
        <f t="shared" si="526"/>
        <v>0</v>
      </c>
      <c r="AN382" s="150">
        <f t="shared" si="526"/>
        <v>0</v>
      </c>
      <c r="AO382" s="150">
        <f t="shared" si="526"/>
        <v>0</v>
      </c>
      <c r="AP382" s="299">
        <f t="shared" si="526"/>
        <v>0</v>
      </c>
      <c r="AQ382" s="298">
        <f t="shared" si="526"/>
        <v>0</v>
      </c>
      <c r="AR382" s="150">
        <f t="shared" si="526"/>
        <v>0</v>
      </c>
      <c r="AS382" s="150">
        <f t="shared" si="526"/>
        <v>0</v>
      </c>
      <c r="AT382" s="299">
        <f t="shared" si="526"/>
        <v>0</v>
      </c>
      <c r="AU382" s="298">
        <f t="shared" si="526"/>
        <v>0</v>
      </c>
      <c r="AV382" s="150">
        <f t="shared" si="526"/>
        <v>0</v>
      </c>
      <c r="AW382" s="150">
        <f t="shared" si="526"/>
        <v>0</v>
      </c>
      <c r="AX382" s="311">
        <f t="shared" si="526"/>
        <v>0</v>
      </c>
      <c r="AY382" s="419">
        <f t="shared" si="526"/>
        <v>0</v>
      </c>
      <c r="AZ382" s="420">
        <f t="shared" si="526"/>
        <v>0</v>
      </c>
      <c r="BA382" s="420">
        <f t="shared" si="526"/>
        <v>0</v>
      </c>
      <c r="BB382" s="421">
        <f t="shared" si="526"/>
        <v>0</v>
      </c>
    </row>
    <row r="383" spans="2:58" s="170" customFormat="1">
      <c r="B383" s="355" t="s">
        <v>125</v>
      </c>
      <c r="C383" s="288">
        <f t="shared" ref="C383:AH383" si="527">IFERROR(C112/C248,0)</f>
        <v>0</v>
      </c>
      <c r="D383" s="169">
        <f t="shared" si="527"/>
        <v>0</v>
      </c>
      <c r="E383" s="169">
        <f t="shared" si="527"/>
        <v>0</v>
      </c>
      <c r="F383" s="289">
        <f t="shared" si="527"/>
        <v>0</v>
      </c>
      <c r="G383" s="288">
        <f t="shared" si="527"/>
        <v>0</v>
      </c>
      <c r="H383" s="169">
        <f t="shared" si="527"/>
        <v>0</v>
      </c>
      <c r="I383" s="169">
        <f t="shared" si="527"/>
        <v>0</v>
      </c>
      <c r="J383" s="289">
        <f t="shared" si="527"/>
        <v>0</v>
      </c>
      <c r="K383" s="288">
        <f t="shared" si="527"/>
        <v>0</v>
      </c>
      <c r="L383" s="169">
        <f t="shared" si="527"/>
        <v>0</v>
      </c>
      <c r="M383" s="169">
        <f t="shared" si="527"/>
        <v>0</v>
      </c>
      <c r="N383" s="289">
        <f t="shared" si="527"/>
        <v>0</v>
      </c>
      <c r="O383" s="288">
        <f t="shared" si="527"/>
        <v>0</v>
      </c>
      <c r="P383" s="169">
        <f t="shared" si="527"/>
        <v>0</v>
      </c>
      <c r="Q383" s="169">
        <f t="shared" si="527"/>
        <v>0</v>
      </c>
      <c r="R383" s="289">
        <f t="shared" si="527"/>
        <v>0</v>
      </c>
      <c r="S383" s="288">
        <f t="shared" si="527"/>
        <v>0</v>
      </c>
      <c r="T383" s="169">
        <f t="shared" si="527"/>
        <v>0</v>
      </c>
      <c r="U383" s="169">
        <f t="shared" si="527"/>
        <v>0</v>
      </c>
      <c r="V383" s="289">
        <f t="shared" si="527"/>
        <v>0</v>
      </c>
      <c r="W383" s="288">
        <f t="shared" si="527"/>
        <v>0</v>
      </c>
      <c r="X383" s="169">
        <f t="shared" si="527"/>
        <v>0</v>
      </c>
      <c r="Y383" s="169">
        <f t="shared" si="527"/>
        <v>0</v>
      </c>
      <c r="Z383" s="289">
        <f t="shared" si="527"/>
        <v>0</v>
      </c>
      <c r="AA383" s="288">
        <f t="shared" si="527"/>
        <v>0</v>
      </c>
      <c r="AB383" s="169">
        <f t="shared" si="527"/>
        <v>0</v>
      </c>
      <c r="AC383" s="169">
        <f t="shared" si="527"/>
        <v>0</v>
      </c>
      <c r="AD383" s="289">
        <f t="shared" si="527"/>
        <v>0</v>
      </c>
      <c r="AE383" s="288">
        <f t="shared" si="527"/>
        <v>0</v>
      </c>
      <c r="AF383" s="169">
        <f t="shared" si="527"/>
        <v>0</v>
      </c>
      <c r="AG383" s="169">
        <f t="shared" si="527"/>
        <v>0</v>
      </c>
      <c r="AH383" s="289">
        <f t="shared" si="527"/>
        <v>0</v>
      </c>
      <c r="AI383" s="288">
        <f t="shared" ref="AI383:BB383" si="528">IFERROR(AI112/AI248,0)</f>
        <v>0</v>
      </c>
      <c r="AJ383" s="169">
        <f t="shared" si="528"/>
        <v>0</v>
      </c>
      <c r="AK383" s="169">
        <f t="shared" si="528"/>
        <v>0</v>
      </c>
      <c r="AL383" s="289">
        <f t="shared" si="528"/>
        <v>0</v>
      </c>
      <c r="AM383" s="288">
        <f t="shared" si="528"/>
        <v>0</v>
      </c>
      <c r="AN383" s="169">
        <f t="shared" si="528"/>
        <v>0</v>
      </c>
      <c r="AO383" s="169">
        <f t="shared" si="528"/>
        <v>0</v>
      </c>
      <c r="AP383" s="289">
        <f t="shared" si="528"/>
        <v>0</v>
      </c>
      <c r="AQ383" s="288">
        <f t="shared" si="528"/>
        <v>0</v>
      </c>
      <c r="AR383" s="169">
        <f t="shared" si="528"/>
        <v>0</v>
      </c>
      <c r="AS383" s="169">
        <f t="shared" si="528"/>
        <v>0</v>
      </c>
      <c r="AT383" s="289">
        <f t="shared" si="528"/>
        <v>0</v>
      </c>
      <c r="AU383" s="288">
        <f t="shared" si="528"/>
        <v>0</v>
      </c>
      <c r="AV383" s="169">
        <f t="shared" si="528"/>
        <v>0</v>
      </c>
      <c r="AW383" s="169">
        <f t="shared" si="528"/>
        <v>0</v>
      </c>
      <c r="AX383" s="306">
        <f t="shared" si="528"/>
        <v>0</v>
      </c>
      <c r="AY383" s="407">
        <f t="shared" si="528"/>
        <v>0</v>
      </c>
      <c r="AZ383" s="408">
        <f t="shared" si="528"/>
        <v>0</v>
      </c>
      <c r="BA383" s="408">
        <f t="shared" si="528"/>
        <v>0</v>
      </c>
      <c r="BB383" s="409">
        <f t="shared" si="528"/>
        <v>0</v>
      </c>
      <c r="BC383" s="66"/>
      <c r="BD383" s="66"/>
      <c r="BE383" s="66"/>
      <c r="BF383" s="66"/>
    </row>
    <row r="384" spans="2:58" s="119" customFormat="1" ht="14.1" customHeight="1" outlineLevel="1">
      <c r="B384" s="369" t="s">
        <v>63</v>
      </c>
      <c r="C384" s="290">
        <f t="shared" ref="C384:AH384" si="529">IFERROR(C113/C249,0)</f>
        <v>0</v>
      </c>
      <c r="D384" s="147">
        <f t="shared" si="529"/>
        <v>0</v>
      </c>
      <c r="E384" s="147">
        <f t="shared" si="529"/>
        <v>0</v>
      </c>
      <c r="F384" s="291">
        <f t="shared" si="529"/>
        <v>0</v>
      </c>
      <c r="G384" s="290">
        <f t="shared" si="529"/>
        <v>0</v>
      </c>
      <c r="H384" s="147">
        <f t="shared" si="529"/>
        <v>0</v>
      </c>
      <c r="I384" s="147">
        <f t="shared" si="529"/>
        <v>0</v>
      </c>
      <c r="J384" s="291">
        <f t="shared" si="529"/>
        <v>0</v>
      </c>
      <c r="K384" s="290">
        <f t="shared" si="529"/>
        <v>0</v>
      </c>
      <c r="L384" s="147">
        <f t="shared" si="529"/>
        <v>0</v>
      </c>
      <c r="M384" s="147">
        <f t="shared" si="529"/>
        <v>0</v>
      </c>
      <c r="N384" s="291">
        <f t="shared" si="529"/>
        <v>0</v>
      </c>
      <c r="O384" s="290">
        <f t="shared" si="529"/>
        <v>0</v>
      </c>
      <c r="P384" s="147">
        <f t="shared" si="529"/>
        <v>0</v>
      </c>
      <c r="Q384" s="147">
        <f t="shared" si="529"/>
        <v>0</v>
      </c>
      <c r="R384" s="291">
        <f t="shared" si="529"/>
        <v>0</v>
      </c>
      <c r="S384" s="290">
        <f t="shared" si="529"/>
        <v>0</v>
      </c>
      <c r="T384" s="147">
        <f t="shared" si="529"/>
        <v>0</v>
      </c>
      <c r="U384" s="147">
        <f t="shared" si="529"/>
        <v>0</v>
      </c>
      <c r="V384" s="291">
        <f t="shared" si="529"/>
        <v>0</v>
      </c>
      <c r="W384" s="290">
        <f t="shared" si="529"/>
        <v>0</v>
      </c>
      <c r="X384" s="147">
        <f t="shared" si="529"/>
        <v>0</v>
      </c>
      <c r="Y384" s="147">
        <f t="shared" si="529"/>
        <v>0</v>
      </c>
      <c r="Z384" s="291">
        <f t="shared" si="529"/>
        <v>0</v>
      </c>
      <c r="AA384" s="290">
        <f t="shared" si="529"/>
        <v>0</v>
      </c>
      <c r="AB384" s="147">
        <f t="shared" si="529"/>
        <v>0</v>
      </c>
      <c r="AC384" s="147">
        <f t="shared" si="529"/>
        <v>0</v>
      </c>
      <c r="AD384" s="291">
        <f t="shared" si="529"/>
        <v>0</v>
      </c>
      <c r="AE384" s="290">
        <f t="shared" si="529"/>
        <v>0</v>
      </c>
      <c r="AF384" s="147">
        <f t="shared" si="529"/>
        <v>0</v>
      </c>
      <c r="AG384" s="147">
        <f t="shared" si="529"/>
        <v>0</v>
      </c>
      <c r="AH384" s="291">
        <f t="shared" si="529"/>
        <v>0</v>
      </c>
      <c r="AI384" s="290">
        <f t="shared" ref="AI384:BB384" si="530">IFERROR(AI113/AI249,0)</f>
        <v>0</v>
      </c>
      <c r="AJ384" s="147">
        <f t="shared" si="530"/>
        <v>0</v>
      </c>
      <c r="AK384" s="147">
        <f t="shared" si="530"/>
        <v>0</v>
      </c>
      <c r="AL384" s="291">
        <f t="shared" si="530"/>
        <v>0</v>
      </c>
      <c r="AM384" s="290">
        <f t="shared" si="530"/>
        <v>0</v>
      </c>
      <c r="AN384" s="147">
        <f t="shared" si="530"/>
        <v>0</v>
      </c>
      <c r="AO384" s="147">
        <f t="shared" si="530"/>
        <v>0</v>
      </c>
      <c r="AP384" s="291">
        <f t="shared" si="530"/>
        <v>0</v>
      </c>
      <c r="AQ384" s="290">
        <f t="shared" si="530"/>
        <v>0</v>
      </c>
      <c r="AR384" s="147">
        <f t="shared" si="530"/>
        <v>0</v>
      </c>
      <c r="AS384" s="147">
        <f t="shared" si="530"/>
        <v>0</v>
      </c>
      <c r="AT384" s="291">
        <f t="shared" si="530"/>
        <v>0</v>
      </c>
      <c r="AU384" s="290">
        <f t="shared" si="530"/>
        <v>0</v>
      </c>
      <c r="AV384" s="147">
        <f t="shared" si="530"/>
        <v>0</v>
      </c>
      <c r="AW384" s="147">
        <f t="shared" si="530"/>
        <v>0</v>
      </c>
      <c r="AX384" s="307">
        <f t="shared" si="530"/>
        <v>0</v>
      </c>
      <c r="AY384" s="410">
        <f t="shared" si="530"/>
        <v>0</v>
      </c>
      <c r="AZ384" s="411">
        <f t="shared" si="530"/>
        <v>0</v>
      </c>
      <c r="BA384" s="411">
        <f t="shared" si="530"/>
        <v>0</v>
      </c>
      <c r="BB384" s="412">
        <f t="shared" si="530"/>
        <v>0</v>
      </c>
      <c r="BC384" s="170"/>
      <c r="BD384" s="170"/>
      <c r="BE384" s="170"/>
      <c r="BF384" s="170"/>
    </row>
    <row r="385" spans="2:58" s="119" customFormat="1" ht="14.1" customHeight="1" outlineLevel="1">
      <c r="B385" s="369" t="s">
        <v>66</v>
      </c>
      <c r="C385" s="290">
        <f t="shared" ref="C385:AH385" si="531">IFERROR(C114/C250,0)</f>
        <v>0</v>
      </c>
      <c r="D385" s="147">
        <f t="shared" si="531"/>
        <v>0</v>
      </c>
      <c r="E385" s="147">
        <f t="shared" si="531"/>
        <v>0</v>
      </c>
      <c r="F385" s="291">
        <f t="shared" si="531"/>
        <v>0</v>
      </c>
      <c r="G385" s="290">
        <f t="shared" si="531"/>
        <v>0</v>
      </c>
      <c r="H385" s="147">
        <f t="shared" si="531"/>
        <v>0</v>
      </c>
      <c r="I385" s="147">
        <f t="shared" si="531"/>
        <v>0</v>
      </c>
      <c r="J385" s="291">
        <f t="shared" si="531"/>
        <v>0</v>
      </c>
      <c r="K385" s="290">
        <f t="shared" si="531"/>
        <v>0</v>
      </c>
      <c r="L385" s="147">
        <f t="shared" si="531"/>
        <v>0</v>
      </c>
      <c r="M385" s="147">
        <f t="shared" si="531"/>
        <v>0</v>
      </c>
      <c r="N385" s="291">
        <f t="shared" si="531"/>
        <v>0</v>
      </c>
      <c r="O385" s="290">
        <f t="shared" si="531"/>
        <v>0</v>
      </c>
      <c r="P385" s="147">
        <f t="shared" si="531"/>
        <v>0</v>
      </c>
      <c r="Q385" s="147">
        <f t="shared" si="531"/>
        <v>0</v>
      </c>
      <c r="R385" s="291">
        <f t="shared" si="531"/>
        <v>0</v>
      </c>
      <c r="S385" s="290">
        <f t="shared" si="531"/>
        <v>0</v>
      </c>
      <c r="T385" s="147">
        <f t="shared" si="531"/>
        <v>0</v>
      </c>
      <c r="U385" s="147">
        <f t="shared" si="531"/>
        <v>0</v>
      </c>
      <c r="V385" s="291">
        <f t="shared" si="531"/>
        <v>0</v>
      </c>
      <c r="W385" s="290">
        <f t="shared" si="531"/>
        <v>0</v>
      </c>
      <c r="X385" s="147">
        <f t="shared" si="531"/>
        <v>0</v>
      </c>
      <c r="Y385" s="147">
        <f t="shared" si="531"/>
        <v>0</v>
      </c>
      <c r="Z385" s="291">
        <f t="shared" si="531"/>
        <v>0</v>
      </c>
      <c r="AA385" s="290">
        <f t="shared" si="531"/>
        <v>0</v>
      </c>
      <c r="AB385" s="147">
        <f t="shared" si="531"/>
        <v>0</v>
      </c>
      <c r="AC385" s="147">
        <f t="shared" si="531"/>
        <v>0</v>
      </c>
      <c r="AD385" s="291">
        <f t="shared" si="531"/>
        <v>0</v>
      </c>
      <c r="AE385" s="290">
        <f t="shared" si="531"/>
        <v>0</v>
      </c>
      <c r="AF385" s="147">
        <f t="shared" si="531"/>
        <v>0</v>
      </c>
      <c r="AG385" s="147">
        <f t="shared" si="531"/>
        <v>0</v>
      </c>
      <c r="AH385" s="291">
        <f t="shared" si="531"/>
        <v>0</v>
      </c>
      <c r="AI385" s="290">
        <f t="shared" ref="AI385:BB385" si="532">IFERROR(AI114/AI250,0)</f>
        <v>0</v>
      </c>
      <c r="AJ385" s="147">
        <f t="shared" si="532"/>
        <v>0</v>
      </c>
      <c r="AK385" s="147">
        <f t="shared" si="532"/>
        <v>0</v>
      </c>
      <c r="AL385" s="291">
        <f t="shared" si="532"/>
        <v>0</v>
      </c>
      <c r="AM385" s="290">
        <f t="shared" si="532"/>
        <v>0</v>
      </c>
      <c r="AN385" s="147">
        <f t="shared" si="532"/>
        <v>0</v>
      </c>
      <c r="AO385" s="147">
        <f t="shared" si="532"/>
        <v>0</v>
      </c>
      <c r="AP385" s="291">
        <f t="shared" si="532"/>
        <v>0</v>
      </c>
      <c r="AQ385" s="290">
        <f t="shared" si="532"/>
        <v>0</v>
      </c>
      <c r="AR385" s="147">
        <f t="shared" si="532"/>
        <v>0</v>
      </c>
      <c r="AS385" s="147">
        <f t="shared" si="532"/>
        <v>0</v>
      </c>
      <c r="AT385" s="291">
        <f t="shared" si="532"/>
        <v>0</v>
      </c>
      <c r="AU385" s="290">
        <f t="shared" si="532"/>
        <v>0</v>
      </c>
      <c r="AV385" s="147">
        <f t="shared" si="532"/>
        <v>0</v>
      </c>
      <c r="AW385" s="147">
        <f t="shared" si="532"/>
        <v>0</v>
      </c>
      <c r="AX385" s="307">
        <f t="shared" si="532"/>
        <v>0</v>
      </c>
      <c r="AY385" s="410">
        <f t="shared" si="532"/>
        <v>0</v>
      </c>
      <c r="AZ385" s="411">
        <f t="shared" si="532"/>
        <v>0</v>
      </c>
      <c r="BA385" s="411">
        <f t="shared" si="532"/>
        <v>0</v>
      </c>
      <c r="BB385" s="412">
        <f t="shared" si="532"/>
        <v>0</v>
      </c>
    </row>
    <row r="386" spans="2:58" ht="14.1" customHeight="1" outlineLevel="1">
      <c r="B386" s="374" t="s">
        <v>143</v>
      </c>
      <c r="C386" s="298">
        <f t="shared" ref="C386:AH386" si="533">IFERROR(C115/C251,0)</f>
        <v>0</v>
      </c>
      <c r="D386" s="150">
        <f t="shared" si="533"/>
        <v>0</v>
      </c>
      <c r="E386" s="150">
        <f t="shared" si="533"/>
        <v>0</v>
      </c>
      <c r="F386" s="299">
        <f t="shared" si="533"/>
        <v>0</v>
      </c>
      <c r="G386" s="298">
        <f t="shared" si="533"/>
        <v>0</v>
      </c>
      <c r="H386" s="150">
        <f t="shared" si="533"/>
        <v>0</v>
      </c>
      <c r="I386" s="150">
        <f t="shared" si="533"/>
        <v>0</v>
      </c>
      <c r="J386" s="299">
        <f t="shared" si="533"/>
        <v>0</v>
      </c>
      <c r="K386" s="298">
        <f t="shared" si="533"/>
        <v>0</v>
      </c>
      <c r="L386" s="150">
        <f t="shared" si="533"/>
        <v>0</v>
      </c>
      <c r="M386" s="150">
        <f t="shared" si="533"/>
        <v>0</v>
      </c>
      <c r="N386" s="299">
        <f t="shared" si="533"/>
        <v>0</v>
      </c>
      <c r="O386" s="298">
        <f t="shared" si="533"/>
        <v>0</v>
      </c>
      <c r="P386" s="150">
        <f t="shared" si="533"/>
        <v>0</v>
      </c>
      <c r="Q386" s="150">
        <f t="shared" si="533"/>
        <v>0</v>
      </c>
      <c r="R386" s="299">
        <f t="shared" si="533"/>
        <v>0</v>
      </c>
      <c r="S386" s="298">
        <f t="shared" si="533"/>
        <v>0</v>
      </c>
      <c r="T386" s="150">
        <f t="shared" si="533"/>
        <v>0</v>
      </c>
      <c r="U386" s="150">
        <f t="shared" si="533"/>
        <v>0</v>
      </c>
      <c r="V386" s="299">
        <f t="shared" si="533"/>
        <v>0</v>
      </c>
      <c r="W386" s="298">
        <f t="shared" si="533"/>
        <v>0</v>
      </c>
      <c r="X386" s="150">
        <f t="shared" si="533"/>
        <v>0</v>
      </c>
      <c r="Y386" s="150">
        <f t="shared" si="533"/>
        <v>0</v>
      </c>
      <c r="Z386" s="299">
        <f t="shared" si="533"/>
        <v>0</v>
      </c>
      <c r="AA386" s="298">
        <f t="shared" si="533"/>
        <v>0</v>
      </c>
      <c r="AB386" s="150">
        <f t="shared" si="533"/>
        <v>0</v>
      </c>
      <c r="AC386" s="150">
        <f t="shared" si="533"/>
        <v>0</v>
      </c>
      <c r="AD386" s="299">
        <f t="shared" si="533"/>
        <v>0</v>
      </c>
      <c r="AE386" s="298">
        <f t="shared" si="533"/>
        <v>0</v>
      </c>
      <c r="AF386" s="150">
        <f t="shared" si="533"/>
        <v>0</v>
      </c>
      <c r="AG386" s="150">
        <f t="shared" si="533"/>
        <v>0</v>
      </c>
      <c r="AH386" s="299">
        <f t="shared" si="533"/>
        <v>0</v>
      </c>
      <c r="AI386" s="298">
        <f t="shared" ref="AI386:BB386" si="534">IFERROR(AI115/AI251,0)</f>
        <v>0</v>
      </c>
      <c r="AJ386" s="150">
        <f t="shared" si="534"/>
        <v>0</v>
      </c>
      <c r="AK386" s="150">
        <f t="shared" si="534"/>
        <v>0</v>
      </c>
      <c r="AL386" s="299">
        <f t="shared" si="534"/>
        <v>0</v>
      </c>
      <c r="AM386" s="298">
        <f t="shared" si="534"/>
        <v>0</v>
      </c>
      <c r="AN386" s="150">
        <f t="shared" si="534"/>
        <v>0</v>
      </c>
      <c r="AO386" s="150">
        <f t="shared" si="534"/>
        <v>0</v>
      </c>
      <c r="AP386" s="299">
        <f t="shared" si="534"/>
        <v>0</v>
      </c>
      <c r="AQ386" s="298">
        <f t="shared" si="534"/>
        <v>0</v>
      </c>
      <c r="AR386" s="150">
        <f t="shared" si="534"/>
        <v>0</v>
      </c>
      <c r="AS386" s="150">
        <f t="shared" si="534"/>
        <v>0</v>
      </c>
      <c r="AT386" s="299">
        <f t="shared" si="534"/>
        <v>0</v>
      </c>
      <c r="AU386" s="298">
        <f t="shared" si="534"/>
        <v>0</v>
      </c>
      <c r="AV386" s="150">
        <f t="shared" si="534"/>
        <v>0</v>
      </c>
      <c r="AW386" s="150">
        <f t="shared" si="534"/>
        <v>0</v>
      </c>
      <c r="AX386" s="311">
        <f t="shared" si="534"/>
        <v>0</v>
      </c>
      <c r="AY386" s="419">
        <f t="shared" si="534"/>
        <v>0</v>
      </c>
      <c r="AZ386" s="420">
        <f t="shared" si="534"/>
        <v>0</v>
      </c>
      <c r="BA386" s="420">
        <f t="shared" si="534"/>
        <v>0</v>
      </c>
      <c r="BB386" s="421">
        <f t="shared" si="534"/>
        <v>0</v>
      </c>
      <c r="BC386" s="119"/>
      <c r="BD386" s="119"/>
      <c r="BE386" s="119"/>
      <c r="BF386" s="119"/>
    </row>
    <row r="387" spans="2:58" ht="14.1" customHeight="1" outlineLevel="1">
      <c r="B387" s="374" t="s">
        <v>139</v>
      </c>
      <c r="C387" s="298">
        <f t="shared" ref="C387:AH387" si="535">IFERROR(C116/C252,0)</f>
        <v>0</v>
      </c>
      <c r="D387" s="150">
        <f t="shared" si="535"/>
        <v>0</v>
      </c>
      <c r="E387" s="150">
        <f t="shared" si="535"/>
        <v>0</v>
      </c>
      <c r="F387" s="299">
        <f t="shared" si="535"/>
        <v>0</v>
      </c>
      <c r="G387" s="298">
        <f t="shared" si="535"/>
        <v>0</v>
      </c>
      <c r="H387" s="150">
        <f t="shared" si="535"/>
        <v>0</v>
      </c>
      <c r="I387" s="150">
        <f t="shared" si="535"/>
        <v>0</v>
      </c>
      <c r="J387" s="299">
        <f t="shared" si="535"/>
        <v>0</v>
      </c>
      <c r="K387" s="298">
        <f t="shared" si="535"/>
        <v>0</v>
      </c>
      <c r="L387" s="150">
        <f t="shared" si="535"/>
        <v>0</v>
      </c>
      <c r="M387" s="150">
        <f t="shared" si="535"/>
        <v>0</v>
      </c>
      <c r="N387" s="299">
        <f t="shared" si="535"/>
        <v>0</v>
      </c>
      <c r="O387" s="298">
        <f t="shared" si="535"/>
        <v>0</v>
      </c>
      <c r="P387" s="150">
        <f t="shared" si="535"/>
        <v>0</v>
      </c>
      <c r="Q387" s="150">
        <f t="shared" si="535"/>
        <v>0</v>
      </c>
      <c r="R387" s="299">
        <f t="shared" si="535"/>
        <v>0</v>
      </c>
      <c r="S387" s="298">
        <f t="shared" si="535"/>
        <v>0</v>
      </c>
      <c r="T387" s="150">
        <f t="shared" si="535"/>
        <v>0</v>
      </c>
      <c r="U387" s="150">
        <f t="shared" si="535"/>
        <v>0</v>
      </c>
      <c r="V387" s="299">
        <f t="shared" si="535"/>
        <v>0</v>
      </c>
      <c r="W387" s="298">
        <f t="shared" si="535"/>
        <v>0</v>
      </c>
      <c r="X387" s="150">
        <f t="shared" si="535"/>
        <v>0</v>
      </c>
      <c r="Y387" s="150">
        <f t="shared" si="535"/>
        <v>0</v>
      </c>
      <c r="Z387" s="299">
        <f t="shared" si="535"/>
        <v>0</v>
      </c>
      <c r="AA387" s="298">
        <f t="shared" si="535"/>
        <v>0</v>
      </c>
      <c r="AB387" s="150">
        <f t="shared" si="535"/>
        <v>0</v>
      </c>
      <c r="AC387" s="150">
        <f t="shared" si="535"/>
        <v>0</v>
      </c>
      <c r="AD387" s="299">
        <f t="shared" si="535"/>
        <v>0</v>
      </c>
      <c r="AE387" s="298">
        <f t="shared" si="535"/>
        <v>0</v>
      </c>
      <c r="AF387" s="150">
        <f t="shared" si="535"/>
        <v>0</v>
      </c>
      <c r="AG387" s="150">
        <f t="shared" si="535"/>
        <v>0</v>
      </c>
      <c r="AH387" s="299">
        <f t="shared" si="535"/>
        <v>0</v>
      </c>
      <c r="AI387" s="298">
        <f t="shared" ref="AI387:BB387" si="536">IFERROR(AI116/AI252,0)</f>
        <v>0</v>
      </c>
      <c r="AJ387" s="150">
        <f t="shared" si="536"/>
        <v>0</v>
      </c>
      <c r="AK387" s="150">
        <f t="shared" si="536"/>
        <v>0</v>
      </c>
      <c r="AL387" s="299">
        <f t="shared" si="536"/>
        <v>0</v>
      </c>
      <c r="AM387" s="298">
        <f t="shared" si="536"/>
        <v>0</v>
      </c>
      <c r="AN387" s="150">
        <f t="shared" si="536"/>
        <v>0</v>
      </c>
      <c r="AO387" s="150">
        <f t="shared" si="536"/>
        <v>0</v>
      </c>
      <c r="AP387" s="299">
        <f t="shared" si="536"/>
        <v>0</v>
      </c>
      <c r="AQ387" s="298">
        <f t="shared" si="536"/>
        <v>0</v>
      </c>
      <c r="AR387" s="150">
        <f t="shared" si="536"/>
        <v>0</v>
      </c>
      <c r="AS387" s="150">
        <f t="shared" si="536"/>
        <v>0</v>
      </c>
      <c r="AT387" s="299">
        <f t="shared" si="536"/>
        <v>0</v>
      </c>
      <c r="AU387" s="298">
        <f t="shared" si="536"/>
        <v>0</v>
      </c>
      <c r="AV387" s="150">
        <f t="shared" si="536"/>
        <v>0</v>
      </c>
      <c r="AW387" s="150">
        <f t="shared" si="536"/>
        <v>0</v>
      </c>
      <c r="AX387" s="311">
        <f t="shared" si="536"/>
        <v>0</v>
      </c>
      <c r="AY387" s="419">
        <f t="shared" si="536"/>
        <v>0</v>
      </c>
      <c r="AZ387" s="420">
        <f t="shared" si="536"/>
        <v>0</v>
      </c>
      <c r="BA387" s="420">
        <f t="shared" si="536"/>
        <v>0</v>
      </c>
      <c r="BB387" s="421">
        <f t="shared" si="536"/>
        <v>0</v>
      </c>
    </row>
    <row r="388" spans="2:58" ht="14.1" customHeight="1" outlineLevel="1">
      <c r="B388" s="374" t="s">
        <v>142</v>
      </c>
      <c r="C388" s="298">
        <f t="shared" ref="C388:AH388" si="537">IFERROR(C117/C253,0)</f>
        <v>0</v>
      </c>
      <c r="D388" s="150">
        <f t="shared" si="537"/>
        <v>0</v>
      </c>
      <c r="E388" s="150">
        <f t="shared" si="537"/>
        <v>0</v>
      </c>
      <c r="F388" s="299">
        <f t="shared" si="537"/>
        <v>0</v>
      </c>
      <c r="G388" s="298">
        <f t="shared" si="537"/>
        <v>0</v>
      </c>
      <c r="H388" s="150">
        <f t="shared" si="537"/>
        <v>0</v>
      </c>
      <c r="I388" s="150">
        <f t="shared" si="537"/>
        <v>0</v>
      </c>
      <c r="J388" s="299">
        <f t="shared" si="537"/>
        <v>0</v>
      </c>
      <c r="K388" s="298">
        <f t="shared" si="537"/>
        <v>0</v>
      </c>
      <c r="L388" s="150">
        <f t="shared" si="537"/>
        <v>0</v>
      </c>
      <c r="M388" s="150">
        <f t="shared" si="537"/>
        <v>0</v>
      </c>
      <c r="N388" s="299">
        <f t="shared" si="537"/>
        <v>0</v>
      </c>
      <c r="O388" s="298">
        <f t="shared" si="537"/>
        <v>0</v>
      </c>
      <c r="P388" s="150">
        <f t="shared" si="537"/>
        <v>0</v>
      </c>
      <c r="Q388" s="150">
        <f t="shared" si="537"/>
        <v>0</v>
      </c>
      <c r="R388" s="299">
        <f t="shared" si="537"/>
        <v>0</v>
      </c>
      <c r="S388" s="298">
        <f t="shared" si="537"/>
        <v>0</v>
      </c>
      <c r="T388" s="150">
        <f t="shared" si="537"/>
        <v>0</v>
      </c>
      <c r="U388" s="150">
        <f t="shared" si="537"/>
        <v>0</v>
      </c>
      <c r="V388" s="299">
        <f t="shared" si="537"/>
        <v>0</v>
      </c>
      <c r="W388" s="298">
        <f t="shared" si="537"/>
        <v>0</v>
      </c>
      <c r="X388" s="150">
        <f t="shared" si="537"/>
        <v>0</v>
      </c>
      <c r="Y388" s="150">
        <f t="shared" si="537"/>
        <v>0</v>
      </c>
      <c r="Z388" s="299">
        <f t="shared" si="537"/>
        <v>0</v>
      </c>
      <c r="AA388" s="298">
        <f t="shared" si="537"/>
        <v>0</v>
      </c>
      <c r="AB388" s="150">
        <f t="shared" si="537"/>
        <v>0</v>
      </c>
      <c r="AC388" s="150">
        <f t="shared" si="537"/>
        <v>0</v>
      </c>
      <c r="AD388" s="299">
        <f t="shared" si="537"/>
        <v>0</v>
      </c>
      <c r="AE388" s="298">
        <f t="shared" si="537"/>
        <v>0</v>
      </c>
      <c r="AF388" s="150">
        <f t="shared" si="537"/>
        <v>0</v>
      </c>
      <c r="AG388" s="150">
        <f t="shared" si="537"/>
        <v>0</v>
      </c>
      <c r="AH388" s="299">
        <f t="shared" si="537"/>
        <v>0</v>
      </c>
      <c r="AI388" s="298">
        <f t="shared" ref="AI388:BB388" si="538">IFERROR(AI117/AI253,0)</f>
        <v>0</v>
      </c>
      <c r="AJ388" s="150">
        <f t="shared" si="538"/>
        <v>0</v>
      </c>
      <c r="AK388" s="150">
        <f t="shared" si="538"/>
        <v>0</v>
      </c>
      <c r="AL388" s="299">
        <f t="shared" si="538"/>
        <v>0</v>
      </c>
      <c r="AM388" s="298">
        <f t="shared" si="538"/>
        <v>0</v>
      </c>
      <c r="AN388" s="150">
        <f t="shared" si="538"/>
        <v>0</v>
      </c>
      <c r="AO388" s="150">
        <f t="shared" si="538"/>
        <v>0</v>
      </c>
      <c r="AP388" s="299">
        <f t="shared" si="538"/>
        <v>0</v>
      </c>
      <c r="AQ388" s="298">
        <f t="shared" si="538"/>
        <v>0</v>
      </c>
      <c r="AR388" s="150">
        <f t="shared" si="538"/>
        <v>0</v>
      </c>
      <c r="AS388" s="150">
        <f t="shared" si="538"/>
        <v>0</v>
      </c>
      <c r="AT388" s="299">
        <f t="shared" si="538"/>
        <v>0</v>
      </c>
      <c r="AU388" s="298">
        <f t="shared" si="538"/>
        <v>0</v>
      </c>
      <c r="AV388" s="150">
        <f t="shared" si="538"/>
        <v>0</v>
      </c>
      <c r="AW388" s="150">
        <f t="shared" si="538"/>
        <v>0</v>
      </c>
      <c r="AX388" s="311">
        <f t="shared" si="538"/>
        <v>0</v>
      </c>
      <c r="AY388" s="419">
        <f t="shared" si="538"/>
        <v>0</v>
      </c>
      <c r="AZ388" s="420">
        <f t="shared" si="538"/>
        <v>0</v>
      </c>
      <c r="BA388" s="420">
        <f t="shared" si="538"/>
        <v>0</v>
      </c>
      <c r="BB388" s="421">
        <f t="shared" si="538"/>
        <v>0</v>
      </c>
    </row>
    <row r="389" spans="2:58" s="119" customFormat="1" ht="14.1" customHeight="1" outlineLevel="1">
      <c r="B389" s="369" t="s">
        <v>57</v>
      </c>
      <c r="C389" s="296">
        <f t="shared" ref="C389:AH389" si="539">IFERROR(C118/C254,0)</f>
        <v>0</v>
      </c>
      <c r="D389" s="149">
        <f t="shared" si="539"/>
        <v>0</v>
      </c>
      <c r="E389" s="149">
        <f t="shared" si="539"/>
        <v>0</v>
      </c>
      <c r="F389" s="297">
        <f t="shared" si="539"/>
        <v>0</v>
      </c>
      <c r="G389" s="296">
        <f t="shared" si="539"/>
        <v>0</v>
      </c>
      <c r="H389" s="149">
        <f t="shared" si="539"/>
        <v>0</v>
      </c>
      <c r="I389" s="149">
        <f t="shared" si="539"/>
        <v>0</v>
      </c>
      <c r="J389" s="297">
        <f t="shared" si="539"/>
        <v>0</v>
      </c>
      <c r="K389" s="296">
        <f t="shared" si="539"/>
        <v>0</v>
      </c>
      <c r="L389" s="149">
        <f t="shared" si="539"/>
        <v>0</v>
      </c>
      <c r="M389" s="149">
        <f t="shared" si="539"/>
        <v>0</v>
      </c>
      <c r="N389" s="297">
        <f t="shared" si="539"/>
        <v>0</v>
      </c>
      <c r="O389" s="296">
        <f t="shared" si="539"/>
        <v>0</v>
      </c>
      <c r="P389" s="149">
        <f t="shared" si="539"/>
        <v>0</v>
      </c>
      <c r="Q389" s="149">
        <f t="shared" si="539"/>
        <v>0</v>
      </c>
      <c r="R389" s="297">
        <f t="shared" si="539"/>
        <v>0</v>
      </c>
      <c r="S389" s="296">
        <f t="shared" si="539"/>
        <v>0</v>
      </c>
      <c r="T389" s="149">
        <f t="shared" si="539"/>
        <v>0</v>
      </c>
      <c r="U389" s="149">
        <f t="shared" si="539"/>
        <v>0</v>
      </c>
      <c r="V389" s="297">
        <f t="shared" si="539"/>
        <v>0</v>
      </c>
      <c r="W389" s="296">
        <f t="shared" si="539"/>
        <v>0</v>
      </c>
      <c r="X389" s="149">
        <f t="shared" si="539"/>
        <v>0</v>
      </c>
      <c r="Y389" s="149">
        <f t="shared" si="539"/>
        <v>0</v>
      </c>
      <c r="Z389" s="297">
        <f t="shared" si="539"/>
        <v>0</v>
      </c>
      <c r="AA389" s="296">
        <f t="shared" si="539"/>
        <v>0</v>
      </c>
      <c r="AB389" s="149">
        <f t="shared" si="539"/>
        <v>0</v>
      </c>
      <c r="AC389" s="149">
        <f t="shared" si="539"/>
        <v>0</v>
      </c>
      <c r="AD389" s="297">
        <f t="shared" si="539"/>
        <v>0</v>
      </c>
      <c r="AE389" s="296">
        <f t="shared" si="539"/>
        <v>0</v>
      </c>
      <c r="AF389" s="149">
        <f t="shared" si="539"/>
        <v>0</v>
      </c>
      <c r="AG389" s="149">
        <f t="shared" si="539"/>
        <v>0</v>
      </c>
      <c r="AH389" s="297">
        <f t="shared" si="539"/>
        <v>0</v>
      </c>
      <c r="AI389" s="296">
        <f t="shared" ref="AI389:BB389" si="540">IFERROR(AI118/AI254,0)</f>
        <v>0</v>
      </c>
      <c r="AJ389" s="149">
        <f t="shared" si="540"/>
        <v>0</v>
      </c>
      <c r="AK389" s="149">
        <f t="shared" si="540"/>
        <v>0</v>
      </c>
      <c r="AL389" s="297">
        <f t="shared" si="540"/>
        <v>0</v>
      </c>
      <c r="AM389" s="296">
        <f t="shared" si="540"/>
        <v>0</v>
      </c>
      <c r="AN389" s="149">
        <f t="shared" si="540"/>
        <v>0</v>
      </c>
      <c r="AO389" s="149">
        <f t="shared" si="540"/>
        <v>0</v>
      </c>
      <c r="AP389" s="297">
        <f t="shared" si="540"/>
        <v>0</v>
      </c>
      <c r="AQ389" s="296">
        <f t="shared" si="540"/>
        <v>0</v>
      </c>
      <c r="AR389" s="149">
        <f t="shared" si="540"/>
        <v>0</v>
      </c>
      <c r="AS389" s="149">
        <f t="shared" si="540"/>
        <v>0</v>
      </c>
      <c r="AT389" s="297">
        <f t="shared" si="540"/>
        <v>0</v>
      </c>
      <c r="AU389" s="296">
        <f t="shared" si="540"/>
        <v>0</v>
      </c>
      <c r="AV389" s="149">
        <f t="shared" si="540"/>
        <v>0</v>
      </c>
      <c r="AW389" s="149">
        <f t="shared" si="540"/>
        <v>0</v>
      </c>
      <c r="AX389" s="310">
        <f t="shared" si="540"/>
        <v>0</v>
      </c>
      <c r="AY389" s="410">
        <f t="shared" si="540"/>
        <v>0</v>
      </c>
      <c r="AZ389" s="411">
        <f t="shared" si="540"/>
        <v>0</v>
      </c>
      <c r="BA389" s="411">
        <f t="shared" si="540"/>
        <v>0</v>
      </c>
      <c r="BB389" s="412">
        <f t="shared" si="540"/>
        <v>0</v>
      </c>
      <c r="BC389" s="66"/>
      <c r="BD389" s="66"/>
      <c r="BE389" s="66"/>
      <c r="BF389" s="66"/>
    </row>
    <row r="390" spans="2:58" s="119" customFormat="1" ht="14.1" customHeight="1" outlineLevel="1">
      <c r="B390" s="369" t="s">
        <v>55</v>
      </c>
      <c r="C390" s="290">
        <f t="shared" ref="C390:AH390" si="541">IFERROR(C119/C255,0)</f>
        <v>0</v>
      </c>
      <c r="D390" s="147">
        <f t="shared" si="541"/>
        <v>0</v>
      </c>
      <c r="E390" s="147">
        <f t="shared" si="541"/>
        <v>0</v>
      </c>
      <c r="F390" s="291">
        <f t="shared" si="541"/>
        <v>0</v>
      </c>
      <c r="G390" s="290">
        <f t="shared" si="541"/>
        <v>0</v>
      </c>
      <c r="H390" s="147">
        <f t="shared" si="541"/>
        <v>0</v>
      </c>
      <c r="I390" s="147">
        <f t="shared" si="541"/>
        <v>0</v>
      </c>
      <c r="J390" s="291">
        <f t="shared" si="541"/>
        <v>0</v>
      </c>
      <c r="K390" s="290">
        <f t="shared" si="541"/>
        <v>0</v>
      </c>
      <c r="L390" s="147">
        <f t="shared" si="541"/>
        <v>0</v>
      </c>
      <c r="M390" s="147">
        <f t="shared" si="541"/>
        <v>0</v>
      </c>
      <c r="N390" s="291">
        <f t="shared" si="541"/>
        <v>0</v>
      </c>
      <c r="O390" s="290">
        <f t="shared" si="541"/>
        <v>0</v>
      </c>
      <c r="P390" s="147">
        <f t="shared" si="541"/>
        <v>0</v>
      </c>
      <c r="Q390" s="147">
        <f t="shared" si="541"/>
        <v>0</v>
      </c>
      <c r="R390" s="291">
        <f t="shared" si="541"/>
        <v>0</v>
      </c>
      <c r="S390" s="290">
        <f t="shared" si="541"/>
        <v>0</v>
      </c>
      <c r="T390" s="147">
        <f t="shared" si="541"/>
        <v>0</v>
      </c>
      <c r="U390" s="147">
        <f t="shared" si="541"/>
        <v>0</v>
      </c>
      <c r="V390" s="291">
        <f t="shared" si="541"/>
        <v>0</v>
      </c>
      <c r="W390" s="290">
        <f t="shared" si="541"/>
        <v>0</v>
      </c>
      <c r="X390" s="147">
        <f t="shared" si="541"/>
        <v>0</v>
      </c>
      <c r="Y390" s="147">
        <f t="shared" si="541"/>
        <v>0</v>
      </c>
      <c r="Z390" s="291">
        <f t="shared" si="541"/>
        <v>0</v>
      </c>
      <c r="AA390" s="290">
        <f t="shared" si="541"/>
        <v>0</v>
      </c>
      <c r="AB390" s="147">
        <f t="shared" si="541"/>
        <v>0</v>
      </c>
      <c r="AC390" s="147">
        <f t="shared" si="541"/>
        <v>0</v>
      </c>
      <c r="AD390" s="291">
        <f t="shared" si="541"/>
        <v>0</v>
      </c>
      <c r="AE390" s="290">
        <f t="shared" si="541"/>
        <v>0</v>
      </c>
      <c r="AF390" s="147">
        <f t="shared" si="541"/>
        <v>0</v>
      </c>
      <c r="AG390" s="147">
        <f t="shared" si="541"/>
        <v>0</v>
      </c>
      <c r="AH390" s="291">
        <f t="shared" si="541"/>
        <v>0</v>
      </c>
      <c r="AI390" s="290">
        <f t="shared" ref="AI390:BB390" si="542">IFERROR(AI119/AI255,0)</f>
        <v>0</v>
      </c>
      <c r="AJ390" s="147">
        <f t="shared" si="542"/>
        <v>0</v>
      </c>
      <c r="AK390" s="147">
        <f t="shared" si="542"/>
        <v>0</v>
      </c>
      <c r="AL390" s="291">
        <f t="shared" si="542"/>
        <v>0</v>
      </c>
      <c r="AM390" s="290">
        <f t="shared" si="542"/>
        <v>0</v>
      </c>
      <c r="AN390" s="147">
        <f t="shared" si="542"/>
        <v>0</v>
      </c>
      <c r="AO390" s="147">
        <f t="shared" si="542"/>
        <v>0</v>
      </c>
      <c r="AP390" s="291">
        <f t="shared" si="542"/>
        <v>0</v>
      </c>
      <c r="AQ390" s="290">
        <f t="shared" si="542"/>
        <v>0</v>
      </c>
      <c r="AR390" s="147">
        <f t="shared" si="542"/>
        <v>0</v>
      </c>
      <c r="AS390" s="147">
        <f t="shared" si="542"/>
        <v>0</v>
      </c>
      <c r="AT390" s="291">
        <f t="shared" si="542"/>
        <v>0</v>
      </c>
      <c r="AU390" s="290">
        <f t="shared" si="542"/>
        <v>0</v>
      </c>
      <c r="AV390" s="147">
        <f t="shared" si="542"/>
        <v>0</v>
      </c>
      <c r="AW390" s="147">
        <f t="shared" si="542"/>
        <v>0</v>
      </c>
      <c r="AX390" s="307">
        <f t="shared" si="542"/>
        <v>0</v>
      </c>
      <c r="AY390" s="410">
        <f t="shared" si="542"/>
        <v>0</v>
      </c>
      <c r="AZ390" s="411">
        <f t="shared" si="542"/>
        <v>0</v>
      </c>
      <c r="BA390" s="411">
        <f t="shared" si="542"/>
        <v>0</v>
      </c>
      <c r="BB390" s="412">
        <f t="shared" si="542"/>
        <v>0</v>
      </c>
    </row>
    <row r="391" spans="2:58" ht="14.1" customHeight="1" outlineLevel="1">
      <c r="B391" s="374" t="s">
        <v>178</v>
      </c>
      <c r="C391" s="298">
        <f t="shared" ref="C391:AH391" si="543">IFERROR(C120/C256,0)</f>
        <v>0</v>
      </c>
      <c r="D391" s="150">
        <f t="shared" si="543"/>
        <v>0</v>
      </c>
      <c r="E391" s="150">
        <f t="shared" si="543"/>
        <v>0</v>
      </c>
      <c r="F391" s="299">
        <f t="shared" si="543"/>
        <v>0</v>
      </c>
      <c r="G391" s="298">
        <f t="shared" si="543"/>
        <v>0</v>
      </c>
      <c r="H391" s="150">
        <f t="shared" si="543"/>
        <v>0</v>
      </c>
      <c r="I391" s="150">
        <f t="shared" si="543"/>
        <v>0</v>
      </c>
      <c r="J391" s="299">
        <f t="shared" si="543"/>
        <v>0</v>
      </c>
      <c r="K391" s="298">
        <f t="shared" si="543"/>
        <v>0</v>
      </c>
      <c r="L391" s="150">
        <f t="shared" si="543"/>
        <v>0</v>
      </c>
      <c r="M391" s="150">
        <f t="shared" si="543"/>
        <v>0</v>
      </c>
      <c r="N391" s="299">
        <f t="shared" si="543"/>
        <v>0</v>
      </c>
      <c r="O391" s="298">
        <f t="shared" si="543"/>
        <v>0</v>
      </c>
      <c r="P391" s="150">
        <f t="shared" si="543"/>
        <v>0</v>
      </c>
      <c r="Q391" s="150">
        <f t="shared" si="543"/>
        <v>0</v>
      </c>
      <c r="R391" s="299">
        <f t="shared" si="543"/>
        <v>0</v>
      </c>
      <c r="S391" s="298">
        <f t="shared" si="543"/>
        <v>0</v>
      </c>
      <c r="T391" s="150">
        <f t="shared" si="543"/>
        <v>0</v>
      </c>
      <c r="U391" s="150">
        <f t="shared" si="543"/>
        <v>0</v>
      </c>
      <c r="V391" s="299">
        <f t="shared" si="543"/>
        <v>0</v>
      </c>
      <c r="W391" s="298">
        <f t="shared" si="543"/>
        <v>0</v>
      </c>
      <c r="X391" s="150">
        <f t="shared" si="543"/>
        <v>0</v>
      </c>
      <c r="Y391" s="150">
        <f t="shared" si="543"/>
        <v>0</v>
      </c>
      <c r="Z391" s="299">
        <f t="shared" si="543"/>
        <v>0</v>
      </c>
      <c r="AA391" s="298">
        <f t="shared" si="543"/>
        <v>0</v>
      </c>
      <c r="AB391" s="150">
        <f t="shared" si="543"/>
        <v>0</v>
      </c>
      <c r="AC391" s="150">
        <f t="shared" si="543"/>
        <v>0</v>
      </c>
      <c r="AD391" s="299">
        <f t="shared" si="543"/>
        <v>0</v>
      </c>
      <c r="AE391" s="298">
        <f t="shared" si="543"/>
        <v>0</v>
      </c>
      <c r="AF391" s="150">
        <f t="shared" si="543"/>
        <v>0</v>
      </c>
      <c r="AG391" s="150">
        <f t="shared" si="543"/>
        <v>0</v>
      </c>
      <c r="AH391" s="299">
        <f t="shared" si="543"/>
        <v>0</v>
      </c>
      <c r="AI391" s="298">
        <f t="shared" ref="AI391:BB391" si="544">IFERROR(AI120/AI256,0)</f>
        <v>0</v>
      </c>
      <c r="AJ391" s="150">
        <f t="shared" si="544"/>
        <v>0</v>
      </c>
      <c r="AK391" s="150">
        <f t="shared" si="544"/>
        <v>0</v>
      </c>
      <c r="AL391" s="299">
        <f t="shared" si="544"/>
        <v>0</v>
      </c>
      <c r="AM391" s="298">
        <f t="shared" si="544"/>
        <v>0</v>
      </c>
      <c r="AN391" s="150">
        <f t="shared" si="544"/>
        <v>0</v>
      </c>
      <c r="AO391" s="150">
        <f t="shared" si="544"/>
        <v>0</v>
      </c>
      <c r="AP391" s="299">
        <f t="shared" si="544"/>
        <v>0</v>
      </c>
      <c r="AQ391" s="298">
        <f t="shared" si="544"/>
        <v>0</v>
      </c>
      <c r="AR391" s="150">
        <f t="shared" si="544"/>
        <v>0</v>
      </c>
      <c r="AS391" s="150">
        <f t="shared" si="544"/>
        <v>0</v>
      </c>
      <c r="AT391" s="299">
        <f t="shared" si="544"/>
        <v>0</v>
      </c>
      <c r="AU391" s="298">
        <f t="shared" si="544"/>
        <v>0</v>
      </c>
      <c r="AV391" s="150">
        <f t="shared" si="544"/>
        <v>0</v>
      </c>
      <c r="AW391" s="150">
        <f t="shared" si="544"/>
        <v>0</v>
      </c>
      <c r="AX391" s="311">
        <f t="shared" si="544"/>
        <v>0</v>
      </c>
      <c r="AY391" s="419">
        <f t="shared" si="544"/>
        <v>0</v>
      </c>
      <c r="AZ391" s="420">
        <f t="shared" si="544"/>
        <v>0</v>
      </c>
      <c r="BA391" s="420">
        <f t="shared" si="544"/>
        <v>0</v>
      </c>
      <c r="BB391" s="421">
        <f t="shared" si="544"/>
        <v>0</v>
      </c>
      <c r="BC391" s="119"/>
      <c r="BD391" s="119"/>
      <c r="BE391" s="119"/>
      <c r="BF391" s="119"/>
    </row>
    <row r="392" spans="2:58" ht="14.1" customHeight="1" outlineLevel="1">
      <c r="B392" s="374" t="s">
        <v>159</v>
      </c>
      <c r="C392" s="298">
        <f t="shared" ref="C392:AH392" si="545">IFERROR(C121/C257,0)</f>
        <v>0</v>
      </c>
      <c r="D392" s="150">
        <f t="shared" si="545"/>
        <v>0</v>
      </c>
      <c r="E392" s="150">
        <f t="shared" si="545"/>
        <v>0</v>
      </c>
      <c r="F392" s="299">
        <f t="shared" si="545"/>
        <v>0</v>
      </c>
      <c r="G392" s="298">
        <f t="shared" si="545"/>
        <v>0</v>
      </c>
      <c r="H392" s="150">
        <f t="shared" si="545"/>
        <v>0</v>
      </c>
      <c r="I392" s="150">
        <f t="shared" si="545"/>
        <v>0</v>
      </c>
      <c r="J392" s="299">
        <f t="shared" si="545"/>
        <v>0</v>
      </c>
      <c r="K392" s="298">
        <f t="shared" si="545"/>
        <v>0</v>
      </c>
      <c r="L392" s="150">
        <f t="shared" si="545"/>
        <v>0</v>
      </c>
      <c r="M392" s="150">
        <f t="shared" si="545"/>
        <v>0</v>
      </c>
      <c r="N392" s="299">
        <f t="shared" si="545"/>
        <v>0</v>
      </c>
      <c r="O392" s="298">
        <f t="shared" si="545"/>
        <v>0</v>
      </c>
      <c r="P392" s="150">
        <f t="shared" si="545"/>
        <v>0</v>
      </c>
      <c r="Q392" s="150">
        <f t="shared" si="545"/>
        <v>0</v>
      </c>
      <c r="R392" s="299">
        <f t="shared" si="545"/>
        <v>0</v>
      </c>
      <c r="S392" s="298">
        <f t="shared" si="545"/>
        <v>0</v>
      </c>
      <c r="T392" s="150">
        <f t="shared" si="545"/>
        <v>0</v>
      </c>
      <c r="U392" s="150">
        <f t="shared" si="545"/>
        <v>0</v>
      </c>
      <c r="V392" s="299">
        <f t="shared" si="545"/>
        <v>0</v>
      </c>
      <c r="W392" s="298">
        <f t="shared" si="545"/>
        <v>0</v>
      </c>
      <c r="X392" s="150">
        <f t="shared" si="545"/>
        <v>0</v>
      </c>
      <c r="Y392" s="150">
        <f t="shared" si="545"/>
        <v>0</v>
      </c>
      <c r="Z392" s="299">
        <f t="shared" si="545"/>
        <v>0</v>
      </c>
      <c r="AA392" s="298">
        <f t="shared" si="545"/>
        <v>0</v>
      </c>
      <c r="AB392" s="150">
        <f t="shared" si="545"/>
        <v>0</v>
      </c>
      <c r="AC392" s="150">
        <f t="shared" si="545"/>
        <v>0</v>
      </c>
      <c r="AD392" s="299">
        <f t="shared" si="545"/>
        <v>0</v>
      </c>
      <c r="AE392" s="298">
        <f t="shared" si="545"/>
        <v>0</v>
      </c>
      <c r="AF392" s="150">
        <f t="shared" si="545"/>
        <v>0</v>
      </c>
      <c r="AG392" s="150">
        <f t="shared" si="545"/>
        <v>0</v>
      </c>
      <c r="AH392" s="299">
        <f t="shared" si="545"/>
        <v>0</v>
      </c>
      <c r="AI392" s="298">
        <f t="shared" ref="AI392:BB392" si="546">IFERROR(AI121/AI257,0)</f>
        <v>0</v>
      </c>
      <c r="AJ392" s="150">
        <f t="shared" si="546"/>
        <v>0</v>
      </c>
      <c r="AK392" s="150">
        <f t="shared" si="546"/>
        <v>0</v>
      </c>
      <c r="AL392" s="299">
        <f t="shared" si="546"/>
        <v>0</v>
      </c>
      <c r="AM392" s="298">
        <f t="shared" si="546"/>
        <v>0</v>
      </c>
      <c r="AN392" s="150">
        <f t="shared" si="546"/>
        <v>0</v>
      </c>
      <c r="AO392" s="150">
        <f t="shared" si="546"/>
        <v>0</v>
      </c>
      <c r="AP392" s="299">
        <f t="shared" si="546"/>
        <v>0</v>
      </c>
      <c r="AQ392" s="298">
        <f t="shared" si="546"/>
        <v>0</v>
      </c>
      <c r="AR392" s="150">
        <f t="shared" si="546"/>
        <v>0</v>
      </c>
      <c r="AS392" s="150">
        <f t="shared" si="546"/>
        <v>0</v>
      </c>
      <c r="AT392" s="299">
        <f t="shared" si="546"/>
        <v>0</v>
      </c>
      <c r="AU392" s="298">
        <f t="shared" si="546"/>
        <v>0</v>
      </c>
      <c r="AV392" s="150">
        <f t="shared" si="546"/>
        <v>0</v>
      </c>
      <c r="AW392" s="150">
        <f t="shared" si="546"/>
        <v>0</v>
      </c>
      <c r="AX392" s="311">
        <f t="shared" si="546"/>
        <v>0</v>
      </c>
      <c r="AY392" s="419">
        <f t="shared" si="546"/>
        <v>0</v>
      </c>
      <c r="AZ392" s="420">
        <f t="shared" si="546"/>
        <v>0</v>
      </c>
      <c r="BA392" s="420">
        <f t="shared" si="546"/>
        <v>0</v>
      </c>
      <c r="BB392" s="421">
        <f t="shared" si="546"/>
        <v>0</v>
      </c>
    </row>
    <row r="393" spans="2:58" ht="14.1" customHeight="1" outlineLevel="1">
      <c r="B393" s="374" t="s">
        <v>130</v>
      </c>
      <c r="C393" s="298">
        <f t="shared" ref="C393:AH393" si="547">IFERROR(C122/C258,0)</f>
        <v>0</v>
      </c>
      <c r="D393" s="150">
        <f t="shared" si="547"/>
        <v>0</v>
      </c>
      <c r="E393" s="150">
        <f t="shared" si="547"/>
        <v>0</v>
      </c>
      <c r="F393" s="299">
        <f t="shared" si="547"/>
        <v>0</v>
      </c>
      <c r="G393" s="298">
        <f t="shared" si="547"/>
        <v>0</v>
      </c>
      <c r="H393" s="150">
        <f t="shared" si="547"/>
        <v>0</v>
      </c>
      <c r="I393" s="150">
        <f t="shared" si="547"/>
        <v>0</v>
      </c>
      <c r="J393" s="299">
        <f t="shared" si="547"/>
        <v>0</v>
      </c>
      <c r="K393" s="298">
        <f t="shared" si="547"/>
        <v>0</v>
      </c>
      <c r="L393" s="150">
        <f t="shared" si="547"/>
        <v>0</v>
      </c>
      <c r="M393" s="150">
        <f t="shared" si="547"/>
        <v>0</v>
      </c>
      <c r="N393" s="299">
        <f t="shared" si="547"/>
        <v>0</v>
      </c>
      <c r="O393" s="298">
        <f t="shared" si="547"/>
        <v>0</v>
      </c>
      <c r="P393" s="150">
        <f t="shared" si="547"/>
        <v>0</v>
      </c>
      <c r="Q393" s="150">
        <f t="shared" si="547"/>
        <v>0</v>
      </c>
      <c r="R393" s="299">
        <f t="shared" si="547"/>
        <v>0</v>
      </c>
      <c r="S393" s="298">
        <f t="shared" si="547"/>
        <v>0</v>
      </c>
      <c r="T393" s="150">
        <f t="shared" si="547"/>
        <v>0</v>
      </c>
      <c r="U393" s="150">
        <f t="shared" si="547"/>
        <v>0</v>
      </c>
      <c r="V393" s="299">
        <f t="shared" si="547"/>
        <v>0</v>
      </c>
      <c r="W393" s="298">
        <f t="shared" si="547"/>
        <v>0</v>
      </c>
      <c r="X393" s="150">
        <f t="shared" si="547"/>
        <v>0</v>
      </c>
      <c r="Y393" s="150">
        <f t="shared" si="547"/>
        <v>0</v>
      </c>
      <c r="Z393" s="299">
        <f t="shared" si="547"/>
        <v>0</v>
      </c>
      <c r="AA393" s="298">
        <f t="shared" si="547"/>
        <v>0</v>
      </c>
      <c r="AB393" s="150">
        <f t="shared" si="547"/>
        <v>0</v>
      </c>
      <c r="AC393" s="150">
        <f t="shared" si="547"/>
        <v>0</v>
      </c>
      <c r="AD393" s="299">
        <f t="shared" si="547"/>
        <v>0</v>
      </c>
      <c r="AE393" s="298">
        <f t="shared" si="547"/>
        <v>0</v>
      </c>
      <c r="AF393" s="150">
        <f t="shared" si="547"/>
        <v>0</v>
      </c>
      <c r="AG393" s="150">
        <f t="shared" si="547"/>
        <v>0</v>
      </c>
      <c r="AH393" s="299">
        <f t="shared" si="547"/>
        <v>0</v>
      </c>
      <c r="AI393" s="298">
        <f t="shared" ref="AI393:BB393" si="548">IFERROR(AI122/AI258,0)</f>
        <v>0</v>
      </c>
      <c r="AJ393" s="150">
        <f t="shared" si="548"/>
        <v>0</v>
      </c>
      <c r="AK393" s="150">
        <f t="shared" si="548"/>
        <v>0</v>
      </c>
      <c r="AL393" s="299">
        <f t="shared" si="548"/>
        <v>0</v>
      </c>
      <c r="AM393" s="298">
        <f t="shared" si="548"/>
        <v>0</v>
      </c>
      <c r="AN393" s="150">
        <f t="shared" si="548"/>
        <v>0</v>
      </c>
      <c r="AO393" s="150">
        <f t="shared" si="548"/>
        <v>0</v>
      </c>
      <c r="AP393" s="299">
        <f t="shared" si="548"/>
        <v>0</v>
      </c>
      <c r="AQ393" s="298">
        <f t="shared" si="548"/>
        <v>0</v>
      </c>
      <c r="AR393" s="150">
        <f t="shared" si="548"/>
        <v>0</v>
      </c>
      <c r="AS393" s="150">
        <f t="shared" si="548"/>
        <v>0</v>
      </c>
      <c r="AT393" s="299">
        <f t="shared" si="548"/>
        <v>0</v>
      </c>
      <c r="AU393" s="298">
        <f t="shared" si="548"/>
        <v>0</v>
      </c>
      <c r="AV393" s="150">
        <f t="shared" si="548"/>
        <v>0</v>
      </c>
      <c r="AW393" s="150">
        <f t="shared" si="548"/>
        <v>0</v>
      </c>
      <c r="AX393" s="311">
        <f t="shared" si="548"/>
        <v>0</v>
      </c>
      <c r="AY393" s="419">
        <f t="shared" si="548"/>
        <v>0</v>
      </c>
      <c r="AZ393" s="420">
        <f t="shared" si="548"/>
        <v>0</v>
      </c>
      <c r="BA393" s="420">
        <f t="shared" si="548"/>
        <v>0</v>
      </c>
      <c r="BB393" s="421">
        <f t="shared" si="548"/>
        <v>0</v>
      </c>
    </row>
    <row r="394" spans="2:58" ht="14.1" customHeight="1" outlineLevel="1">
      <c r="B394" s="374" t="s">
        <v>126</v>
      </c>
      <c r="C394" s="298">
        <f t="shared" ref="C394:AH394" si="549">IFERROR(C123/C259,0)</f>
        <v>0</v>
      </c>
      <c r="D394" s="150">
        <f t="shared" si="549"/>
        <v>0</v>
      </c>
      <c r="E394" s="150">
        <f t="shared" si="549"/>
        <v>0</v>
      </c>
      <c r="F394" s="299">
        <f t="shared" si="549"/>
        <v>0</v>
      </c>
      <c r="G394" s="298">
        <f t="shared" si="549"/>
        <v>0</v>
      </c>
      <c r="H394" s="150">
        <f t="shared" si="549"/>
        <v>0</v>
      </c>
      <c r="I394" s="150">
        <f t="shared" si="549"/>
        <v>0</v>
      </c>
      <c r="J394" s="299">
        <f t="shared" si="549"/>
        <v>0</v>
      </c>
      <c r="K394" s="298">
        <f t="shared" si="549"/>
        <v>0</v>
      </c>
      <c r="L394" s="150">
        <f t="shared" si="549"/>
        <v>0</v>
      </c>
      <c r="M394" s="150">
        <f t="shared" si="549"/>
        <v>0</v>
      </c>
      <c r="N394" s="299">
        <f t="shared" si="549"/>
        <v>0</v>
      </c>
      <c r="O394" s="298">
        <f t="shared" si="549"/>
        <v>0</v>
      </c>
      <c r="P394" s="150">
        <f t="shared" si="549"/>
        <v>0</v>
      </c>
      <c r="Q394" s="150">
        <f t="shared" si="549"/>
        <v>0</v>
      </c>
      <c r="R394" s="299">
        <f t="shared" si="549"/>
        <v>0</v>
      </c>
      <c r="S394" s="298">
        <f t="shared" si="549"/>
        <v>0</v>
      </c>
      <c r="T394" s="150">
        <f t="shared" si="549"/>
        <v>0</v>
      </c>
      <c r="U394" s="150">
        <f t="shared" si="549"/>
        <v>0</v>
      </c>
      <c r="V394" s="299">
        <f t="shared" si="549"/>
        <v>0</v>
      </c>
      <c r="W394" s="298">
        <f t="shared" si="549"/>
        <v>0</v>
      </c>
      <c r="X394" s="150">
        <f t="shared" si="549"/>
        <v>0</v>
      </c>
      <c r="Y394" s="150">
        <f t="shared" si="549"/>
        <v>0</v>
      </c>
      <c r="Z394" s="299">
        <f t="shared" si="549"/>
        <v>0</v>
      </c>
      <c r="AA394" s="298">
        <f t="shared" si="549"/>
        <v>0</v>
      </c>
      <c r="AB394" s="150">
        <f t="shared" si="549"/>
        <v>0</v>
      </c>
      <c r="AC394" s="150">
        <f t="shared" si="549"/>
        <v>0</v>
      </c>
      <c r="AD394" s="299">
        <f t="shared" si="549"/>
        <v>0</v>
      </c>
      <c r="AE394" s="298">
        <f t="shared" si="549"/>
        <v>0</v>
      </c>
      <c r="AF394" s="150">
        <f t="shared" si="549"/>
        <v>0</v>
      </c>
      <c r="AG394" s="150">
        <f t="shared" si="549"/>
        <v>0</v>
      </c>
      <c r="AH394" s="299">
        <f t="shared" si="549"/>
        <v>0</v>
      </c>
      <c r="AI394" s="298">
        <f t="shared" ref="AI394:BB394" si="550">IFERROR(AI123/AI259,0)</f>
        <v>0</v>
      </c>
      <c r="AJ394" s="150">
        <f t="shared" si="550"/>
        <v>0</v>
      </c>
      <c r="AK394" s="150">
        <f t="shared" si="550"/>
        <v>0</v>
      </c>
      <c r="AL394" s="299">
        <f t="shared" si="550"/>
        <v>0</v>
      </c>
      <c r="AM394" s="298">
        <f t="shared" si="550"/>
        <v>0</v>
      </c>
      <c r="AN394" s="150">
        <f t="shared" si="550"/>
        <v>0</v>
      </c>
      <c r="AO394" s="150">
        <f t="shared" si="550"/>
        <v>0</v>
      </c>
      <c r="AP394" s="299">
        <f t="shared" si="550"/>
        <v>0</v>
      </c>
      <c r="AQ394" s="298">
        <f t="shared" si="550"/>
        <v>0</v>
      </c>
      <c r="AR394" s="150">
        <f t="shared" si="550"/>
        <v>0</v>
      </c>
      <c r="AS394" s="150">
        <f t="shared" si="550"/>
        <v>0</v>
      </c>
      <c r="AT394" s="299">
        <f t="shared" si="550"/>
        <v>0</v>
      </c>
      <c r="AU394" s="298">
        <f t="shared" si="550"/>
        <v>0</v>
      </c>
      <c r="AV394" s="150">
        <f t="shared" si="550"/>
        <v>0</v>
      </c>
      <c r="AW394" s="150">
        <f t="shared" si="550"/>
        <v>0</v>
      </c>
      <c r="AX394" s="311">
        <f t="shared" si="550"/>
        <v>0</v>
      </c>
      <c r="AY394" s="419">
        <f t="shared" si="550"/>
        <v>0</v>
      </c>
      <c r="AZ394" s="420">
        <f t="shared" si="550"/>
        <v>0</v>
      </c>
      <c r="BA394" s="420">
        <f t="shared" si="550"/>
        <v>0</v>
      </c>
      <c r="BB394" s="421">
        <f t="shared" si="550"/>
        <v>0</v>
      </c>
    </row>
    <row r="395" spans="2:58" ht="14.1" customHeight="1" outlineLevel="1">
      <c r="B395" s="374" t="s">
        <v>141</v>
      </c>
      <c r="C395" s="298">
        <f t="shared" ref="C395:AH395" si="551">IFERROR(C124/C260,0)</f>
        <v>0</v>
      </c>
      <c r="D395" s="150">
        <f t="shared" si="551"/>
        <v>0</v>
      </c>
      <c r="E395" s="150">
        <f t="shared" si="551"/>
        <v>0</v>
      </c>
      <c r="F395" s="299">
        <f t="shared" si="551"/>
        <v>0</v>
      </c>
      <c r="G395" s="298">
        <f t="shared" si="551"/>
        <v>0</v>
      </c>
      <c r="H395" s="150">
        <f t="shared" si="551"/>
        <v>0</v>
      </c>
      <c r="I395" s="150">
        <f t="shared" si="551"/>
        <v>0</v>
      </c>
      <c r="J395" s="299">
        <f t="shared" si="551"/>
        <v>0</v>
      </c>
      <c r="K395" s="298">
        <f t="shared" si="551"/>
        <v>0</v>
      </c>
      <c r="L395" s="150">
        <f t="shared" si="551"/>
        <v>0</v>
      </c>
      <c r="M395" s="150">
        <f t="shared" si="551"/>
        <v>0</v>
      </c>
      <c r="N395" s="299">
        <f t="shared" si="551"/>
        <v>0</v>
      </c>
      <c r="O395" s="298">
        <f t="shared" si="551"/>
        <v>0</v>
      </c>
      <c r="P395" s="150">
        <f t="shared" si="551"/>
        <v>0</v>
      </c>
      <c r="Q395" s="150">
        <f t="shared" si="551"/>
        <v>0</v>
      </c>
      <c r="R395" s="299">
        <f t="shared" si="551"/>
        <v>0</v>
      </c>
      <c r="S395" s="298">
        <f t="shared" si="551"/>
        <v>0</v>
      </c>
      <c r="T395" s="150">
        <f t="shared" si="551"/>
        <v>0</v>
      </c>
      <c r="U395" s="150">
        <f t="shared" si="551"/>
        <v>0</v>
      </c>
      <c r="V395" s="299">
        <f t="shared" si="551"/>
        <v>0</v>
      </c>
      <c r="W395" s="298">
        <f t="shared" si="551"/>
        <v>0</v>
      </c>
      <c r="X395" s="150">
        <f t="shared" si="551"/>
        <v>0</v>
      </c>
      <c r="Y395" s="150">
        <f t="shared" si="551"/>
        <v>0</v>
      </c>
      <c r="Z395" s="299">
        <f t="shared" si="551"/>
        <v>0</v>
      </c>
      <c r="AA395" s="298">
        <f t="shared" si="551"/>
        <v>0</v>
      </c>
      <c r="AB395" s="150">
        <f t="shared" si="551"/>
        <v>0</v>
      </c>
      <c r="AC395" s="150">
        <f t="shared" si="551"/>
        <v>0</v>
      </c>
      <c r="AD395" s="299">
        <f t="shared" si="551"/>
        <v>0</v>
      </c>
      <c r="AE395" s="298">
        <f t="shared" si="551"/>
        <v>0</v>
      </c>
      <c r="AF395" s="150">
        <f t="shared" si="551"/>
        <v>0</v>
      </c>
      <c r="AG395" s="150">
        <f t="shared" si="551"/>
        <v>0</v>
      </c>
      <c r="AH395" s="299">
        <f t="shared" si="551"/>
        <v>0</v>
      </c>
      <c r="AI395" s="298">
        <f t="shared" ref="AI395:BB395" si="552">IFERROR(AI124/AI260,0)</f>
        <v>0</v>
      </c>
      <c r="AJ395" s="150">
        <f t="shared" si="552"/>
        <v>0</v>
      </c>
      <c r="AK395" s="150">
        <f t="shared" si="552"/>
        <v>0</v>
      </c>
      <c r="AL395" s="299">
        <f t="shared" si="552"/>
        <v>0</v>
      </c>
      <c r="AM395" s="298">
        <f t="shared" si="552"/>
        <v>0</v>
      </c>
      <c r="AN395" s="150">
        <f t="shared" si="552"/>
        <v>0</v>
      </c>
      <c r="AO395" s="150">
        <f t="shared" si="552"/>
        <v>0</v>
      </c>
      <c r="AP395" s="299">
        <f t="shared" si="552"/>
        <v>0</v>
      </c>
      <c r="AQ395" s="298">
        <f t="shared" si="552"/>
        <v>0</v>
      </c>
      <c r="AR395" s="150">
        <f t="shared" si="552"/>
        <v>0</v>
      </c>
      <c r="AS395" s="150">
        <f t="shared" si="552"/>
        <v>0</v>
      </c>
      <c r="AT395" s="299">
        <f t="shared" si="552"/>
        <v>0</v>
      </c>
      <c r="AU395" s="298">
        <f t="shared" si="552"/>
        <v>0</v>
      </c>
      <c r="AV395" s="150">
        <f t="shared" si="552"/>
        <v>0</v>
      </c>
      <c r="AW395" s="150">
        <f t="shared" si="552"/>
        <v>0</v>
      </c>
      <c r="AX395" s="311">
        <f t="shared" si="552"/>
        <v>0</v>
      </c>
      <c r="AY395" s="419">
        <f t="shared" si="552"/>
        <v>0</v>
      </c>
      <c r="AZ395" s="420">
        <f t="shared" si="552"/>
        <v>0</v>
      </c>
      <c r="BA395" s="420">
        <f t="shared" si="552"/>
        <v>0</v>
      </c>
      <c r="BB395" s="421">
        <f t="shared" si="552"/>
        <v>0</v>
      </c>
    </row>
    <row r="396" spans="2:58" ht="14.1" customHeight="1" outlineLevel="1">
      <c r="B396" s="374" t="s">
        <v>256</v>
      </c>
      <c r="C396" s="298">
        <f t="shared" ref="C396:AH396" si="553">IFERROR(C125/C261,0)</f>
        <v>0</v>
      </c>
      <c r="D396" s="150">
        <f t="shared" si="553"/>
        <v>0</v>
      </c>
      <c r="E396" s="150">
        <f t="shared" si="553"/>
        <v>0</v>
      </c>
      <c r="F396" s="299">
        <f t="shared" si="553"/>
        <v>0</v>
      </c>
      <c r="G396" s="298">
        <f t="shared" si="553"/>
        <v>0</v>
      </c>
      <c r="H396" s="150">
        <f t="shared" si="553"/>
        <v>0</v>
      </c>
      <c r="I396" s="150">
        <f t="shared" si="553"/>
        <v>0</v>
      </c>
      <c r="J396" s="299">
        <f t="shared" si="553"/>
        <v>0</v>
      </c>
      <c r="K396" s="298">
        <f t="shared" si="553"/>
        <v>0</v>
      </c>
      <c r="L396" s="150">
        <f t="shared" si="553"/>
        <v>0</v>
      </c>
      <c r="M396" s="150">
        <f t="shared" si="553"/>
        <v>0</v>
      </c>
      <c r="N396" s="299">
        <f t="shared" si="553"/>
        <v>0</v>
      </c>
      <c r="O396" s="298">
        <f t="shared" si="553"/>
        <v>0</v>
      </c>
      <c r="P396" s="150">
        <f t="shared" si="553"/>
        <v>0</v>
      </c>
      <c r="Q396" s="150">
        <f t="shared" si="553"/>
        <v>0</v>
      </c>
      <c r="R396" s="299">
        <f t="shared" si="553"/>
        <v>0</v>
      </c>
      <c r="S396" s="298">
        <f t="shared" si="553"/>
        <v>0</v>
      </c>
      <c r="T396" s="150">
        <f t="shared" si="553"/>
        <v>0</v>
      </c>
      <c r="U396" s="150">
        <f t="shared" si="553"/>
        <v>0</v>
      </c>
      <c r="V396" s="299">
        <f t="shared" si="553"/>
        <v>0</v>
      </c>
      <c r="W396" s="298">
        <f t="shared" si="553"/>
        <v>0</v>
      </c>
      <c r="X396" s="150">
        <f t="shared" si="553"/>
        <v>0</v>
      </c>
      <c r="Y396" s="150">
        <f t="shared" si="553"/>
        <v>0</v>
      </c>
      <c r="Z396" s="299">
        <f t="shared" si="553"/>
        <v>0</v>
      </c>
      <c r="AA396" s="298">
        <f t="shared" si="553"/>
        <v>0</v>
      </c>
      <c r="AB396" s="150">
        <f t="shared" si="553"/>
        <v>0</v>
      </c>
      <c r="AC396" s="150">
        <f t="shared" si="553"/>
        <v>0</v>
      </c>
      <c r="AD396" s="299">
        <f t="shared" si="553"/>
        <v>0</v>
      </c>
      <c r="AE396" s="298">
        <f t="shared" si="553"/>
        <v>0</v>
      </c>
      <c r="AF396" s="150">
        <f t="shared" si="553"/>
        <v>0</v>
      </c>
      <c r="AG396" s="150">
        <f t="shared" si="553"/>
        <v>0</v>
      </c>
      <c r="AH396" s="299">
        <f t="shared" si="553"/>
        <v>0</v>
      </c>
      <c r="AI396" s="298">
        <f t="shared" ref="AI396:BB396" si="554">IFERROR(AI125/AI261,0)</f>
        <v>0</v>
      </c>
      <c r="AJ396" s="150">
        <f t="shared" si="554"/>
        <v>0</v>
      </c>
      <c r="AK396" s="150">
        <f t="shared" si="554"/>
        <v>0</v>
      </c>
      <c r="AL396" s="299">
        <f t="shared" si="554"/>
        <v>0</v>
      </c>
      <c r="AM396" s="298">
        <f t="shared" si="554"/>
        <v>0</v>
      </c>
      <c r="AN396" s="150">
        <f t="shared" si="554"/>
        <v>0</v>
      </c>
      <c r="AO396" s="150">
        <f t="shared" si="554"/>
        <v>0</v>
      </c>
      <c r="AP396" s="299">
        <f t="shared" si="554"/>
        <v>0</v>
      </c>
      <c r="AQ396" s="298">
        <f t="shared" si="554"/>
        <v>0</v>
      </c>
      <c r="AR396" s="150">
        <f t="shared" si="554"/>
        <v>0</v>
      </c>
      <c r="AS396" s="150">
        <f t="shared" si="554"/>
        <v>0</v>
      </c>
      <c r="AT396" s="299">
        <f t="shared" si="554"/>
        <v>0</v>
      </c>
      <c r="AU396" s="298">
        <f t="shared" si="554"/>
        <v>0</v>
      </c>
      <c r="AV396" s="150">
        <f t="shared" si="554"/>
        <v>0</v>
      </c>
      <c r="AW396" s="150">
        <f t="shared" si="554"/>
        <v>0</v>
      </c>
      <c r="AX396" s="311">
        <f t="shared" si="554"/>
        <v>0</v>
      </c>
      <c r="AY396" s="419">
        <f t="shared" si="554"/>
        <v>0</v>
      </c>
      <c r="AZ396" s="420">
        <f t="shared" si="554"/>
        <v>0</v>
      </c>
      <c r="BA396" s="420">
        <f t="shared" si="554"/>
        <v>0</v>
      </c>
      <c r="BB396" s="421">
        <f t="shared" si="554"/>
        <v>0</v>
      </c>
    </row>
    <row r="397" spans="2:58" ht="14.1" customHeight="1" outlineLevel="1">
      <c r="B397" s="374" t="s">
        <v>180</v>
      </c>
      <c r="C397" s="298">
        <f t="shared" ref="C397:AH397" si="555">IFERROR(C126/C262,0)</f>
        <v>0</v>
      </c>
      <c r="D397" s="150">
        <f t="shared" si="555"/>
        <v>0</v>
      </c>
      <c r="E397" s="150">
        <f t="shared" si="555"/>
        <v>0</v>
      </c>
      <c r="F397" s="299">
        <f t="shared" si="555"/>
        <v>0</v>
      </c>
      <c r="G397" s="298">
        <f t="shared" si="555"/>
        <v>0</v>
      </c>
      <c r="H397" s="150">
        <f t="shared" si="555"/>
        <v>0</v>
      </c>
      <c r="I397" s="150">
        <f t="shared" si="555"/>
        <v>0</v>
      </c>
      <c r="J397" s="299">
        <f t="shared" si="555"/>
        <v>0</v>
      </c>
      <c r="K397" s="298">
        <f t="shared" si="555"/>
        <v>0</v>
      </c>
      <c r="L397" s="150">
        <f t="shared" si="555"/>
        <v>0</v>
      </c>
      <c r="M397" s="150">
        <f t="shared" si="555"/>
        <v>0</v>
      </c>
      <c r="N397" s="299">
        <f t="shared" si="555"/>
        <v>0</v>
      </c>
      <c r="O397" s="298">
        <f t="shared" si="555"/>
        <v>0</v>
      </c>
      <c r="P397" s="150">
        <f t="shared" si="555"/>
        <v>0</v>
      </c>
      <c r="Q397" s="150">
        <f t="shared" si="555"/>
        <v>0</v>
      </c>
      <c r="R397" s="299">
        <f t="shared" si="555"/>
        <v>0</v>
      </c>
      <c r="S397" s="298">
        <f t="shared" si="555"/>
        <v>0</v>
      </c>
      <c r="T397" s="150">
        <f t="shared" si="555"/>
        <v>0</v>
      </c>
      <c r="U397" s="150">
        <f t="shared" si="555"/>
        <v>0</v>
      </c>
      <c r="V397" s="299">
        <f t="shared" si="555"/>
        <v>0</v>
      </c>
      <c r="W397" s="298">
        <f t="shared" si="555"/>
        <v>0</v>
      </c>
      <c r="X397" s="150">
        <f t="shared" si="555"/>
        <v>0</v>
      </c>
      <c r="Y397" s="150">
        <f t="shared" si="555"/>
        <v>0</v>
      </c>
      <c r="Z397" s="299">
        <f t="shared" si="555"/>
        <v>0</v>
      </c>
      <c r="AA397" s="298">
        <f t="shared" si="555"/>
        <v>0</v>
      </c>
      <c r="AB397" s="150">
        <f t="shared" si="555"/>
        <v>0</v>
      </c>
      <c r="AC397" s="150">
        <f t="shared" si="555"/>
        <v>0</v>
      </c>
      <c r="AD397" s="299">
        <f t="shared" si="555"/>
        <v>0</v>
      </c>
      <c r="AE397" s="298">
        <f t="shared" si="555"/>
        <v>0</v>
      </c>
      <c r="AF397" s="150">
        <f t="shared" si="555"/>
        <v>0</v>
      </c>
      <c r="AG397" s="150">
        <f t="shared" si="555"/>
        <v>0</v>
      </c>
      <c r="AH397" s="299">
        <f t="shared" si="555"/>
        <v>0</v>
      </c>
      <c r="AI397" s="298">
        <f t="shared" ref="AI397:BB397" si="556">IFERROR(AI126/AI262,0)</f>
        <v>0</v>
      </c>
      <c r="AJ397" s="150">
        <f t="shared" si="556"/>
        <v>0</v>
      </c>
      <c r="AK397" s="150">
        <f t="shared" si="556"/>
        <v>0</v>
      </c>
      <c r="AL397" s="299">
        <f t="shared" si="556"/>
        <v>0</v>
      </c>
      <c r="AM397" s="298">
        <f t="shared" si="556"/>
        <v>0</v>
      </c>
      <c r="AN397" s="150">
        <f t="shared" si="556"/>
        <v>0</v>
      </c>
      <c r="AO397" s="150">
        <f t="shared" si="556"/>
        <v>0</v>
      </c>
      <c r="AP397" s="299">
        <f t="shared" si="556"/>
        <v>0</v>
      </c>
      <c r="AQ397" s="298">
        <f t="shared" si="556"/>
        <v>0</v>
      </c>
      <c r="AR397" s="150">
        <f t="shared" si="556"/>
        <v>0</v>
      </c>
      <c r="AS397" s="150">
        <f t="shared" si="556"/>
        <v>0</v>
      </c>
      <c r="AT397" s="299">
        <f t="shared" si="556"/>
        <v>0</v>
      </c>
      <c r="AU397" s="298">
        <f t="shared" si="556"/>
        <v>0</v>
      </c>
      <c r="AV397" s="150">
        <f t="shared" si="556"/>
        <v>0</v>
      </c>
      <c r="AW397" s="150">
        <f t="shared" si="556"/>
        <v>0</v>
      </c>
      <c r="AX397" s="311">
        <f t="shared" si="556"/>
        <v>0</v>
      </c>
      <c r="AY397" s="419">
        <f t="shared" si="556"/>
        <v>0</v>
      </c>
      <c r="AZ397" s="420">
        <f t="shared" si="556"/>
        <v>0</v>
      </c>
      <c r="BA397" s="420">
        <f t="shared" si="556"/>
        <v>0</v>
      </c>
      <c r="BB397" s="421">
        <f t="shared" si="556"/>
        <v>0</v>
      </c>
    </row>
    <row r="398" spans="2:58" s="119" customFormat="1" ht="14.1" customHeight="1" outlineLevel="1">
      <c r="B398" s="369" t="s">
        <v>56</v>
      </c>
      <c r="C398" s="296">
        <f t="shared" ref="C398:AH398" si="557">IFERROR(C127/C263,0)</f>
        <v>0</v>
      </c>
      <c r="D398" s="149">
        <f t="shared" si="557"/>
        <v>0</v>
      </c>
      <c r="E398" s="149">
        <f t="shared" si="557"/>
        <v>0</v>
      </c>
      <c r="F398" s="297">
        <f t="shared" si="557"/>
        <v>0</v>
      </c>
      <c r="G398" s="296">
        <f t="shared" si="557"/>
        <v>0</v>
      </c>
      <c r="H398" s="149">
        <f t="shared" si="557"/>
        <v>0</v>
      </c>
      <c r="I398" s="149">
        <f t="shared" si="557"/>
        <v>0</v>
      </c>
      <c r="J398" s="297">
        <f t="shared" si="557"/>
        <v>0</v>
      </c>
      <c r="K398" s="296">
        <f t="shared" si="557"/>
        <v>0</v>
      </c>
      <c r="L398" s="149">
        <f t="shared" si="557"/>
        <v>0</v>
      </c>
      <c r="M398" s="149">
        <f t="shared" si="557"/>
        <v>0</v>
      </c>
      <c r="N398" s="297">
        <f t="shared" si="557"/>
        <v>0</v>
      </c>
      <c r="O398" s="296">
        <f t="shared" si="557"/>
        <v>0</v>
      </c>
      <c r="P398" s="149">
        <f t="shared" si="557"/>
        <v>0</v>
      </c>
      <c r="Q398" s="149">
        <f t="shared" si="557"/>
        <v>0</v>
      </c>
      <c r="R398" s="297">
        <f t="shared" si="557"/>
        <v>0</v>
      </c>
      <c r="S398" s="296">
        <f t="shared" si="557"/>
        <v>0</v>
      </c>
      <c r="T398" s="149">
        <f t="shared" si="557"/>
        <v>0</v>
      </c>
      <c r="U398" s="149">
        <f t="shared" si="557"/>
        <v>0</v>
      </c>
      <c r="V398" s="297">
        <f t="shared" si="557"/>
        <v>0</v>
      </c>
      <c r="W398" s="296">
        <f t="shared" si="557"/>
        <v>0</v>
      </c>
      <c r="X398" s="149">
        <f t="shared" si="557"/>
        <v>0</v>
      </c>
      <c r="Y398" s="149">
        <f t="shared" si="557"/>
        <v>0</v>
      </c>
      <c r="Z398" s="297">
        <f t="shared" si="557"/>
        <v>0</v>
      </c>
      <c r="AA398" s="296">
        <f t="shared" si="557"/>
        <v>0</v>
      </c>
      <c r="AB398" s="149">
        <f t="shared" si="557"/>
        <v>0</v>
      </c>
      <c r="AC398" s="149">
        <f t="shared" si="557"/>
        <v>0</v>
      </c>
      <c r="AD398" s="297">
        <f t="shared" si="557"/>
        <v>0</v>
      </c>
      <c r="AE398" s="296">
        <f t="shared" si="557"/>
        <v>0</v>
      </c>
      <c r="AF398" s="149">
        <f t="shared" si="557"/>
        <v>0</v>
      </c>
      <c r="AG398" s="149">
        <f t="shared" si="557"/>
        <v>0</v>
      </c>
      <c r="AH398" s="297">
        <f t="shared" si="557"/>
        <v>0</v>
      </c>
      <c r="AI398" s="296">
        <f t="shared" ref="AI398:BB398" si="558">IFERROR(AI127/AI263,0)</f>
        <v>0</v>
      </c>
      <c r="AJ398" s="149">
        <f t="shared" si="558"/>
        <v>0</v>
      </c>
      <c r="AK398" s="149">
        <f t="shared" si="558"/>
        <v>0</v>
      </c>
      <c r="AL398" s="297">
        <f t="shared" si="558"/>
        <v>0</v>
      </c>
      <c r="AM398" s="296">
        <f t="shared" si="558"/>
        <v>0</v>
      </c>
      <c r="AN398" s="149">
        <f t="shared" si="558"/>
        <v>0</v>
      </c>
      <c r="AO398" s="149">
        <f t="shared" si="558"/>
        <v>0</v>
      </c>
      <c r="AP398" s="297">
        <f t="shared" si="558"/>
        <v>0</v>
      </c>
      <c r="AQ398" s="296">
        <f t="shared" si="558"/>
        <v>0</v>
      </c>
      <c r="AR398" s="149">
        <f t="shared" si="558"/>
        <v>0</v>
      </c>
      <c r="AS398" s="149">
        <f t="shared" si="558"/>
        <v>0</v>
      </c>
      <c r="AT398" s="297">
        <f t="shared" si="558"/>
        <v>0</v>
      </c>
      <c r="AU398" s="296">
        <f t="shared" si="558"/>
        <v>0</v>
      </c>
      <c r="AV398" s="149">
        <f t="shared" si="558"/>
        <v>0</v>
      </c>
      <c r="AW398" s="149">
        <f t="shared" si="558"/>
        <v>0</v>
      </c>
      <c r="AX398" s="310">
        <f t="shared" si="558"/>
        <v>0</v>
      </c>
      <c r="AY398" s="410">
        <f t="shared" si="558"/>
        <v>0</v>
      </c>
      <c r="AZ398" s="411">
        <f t="shared" si="558"/>
        <v>0</v>
      </c>
      <c r="BA398" s="411">
        <f t="shared" si="558"/>
        <v>0</v>
      </c>
      <c r="BB398" s="412">
        <f t="shared" si="558"/>
        <v>0</v>
      </c>
      <c r="BC398" s="66"/>
      <c r="BD398" s="66"/>
      <c r="BE398" s="66"/>
      <c r="BF398" s="66"/>
    </row>
    <row r="399" spans="2:58" ht="14.1" customHeight="1" outlineLevel="1">
      <c r="B399" s="374" t="s">
        <v>156</v>
      </c>
      <c r="C399" s="298">
        <f t="shared" ref="C399:AH399" si="559">IFERROR(C128/C264,0)</f>
        <v>0</v>
      </c>
      <c r="D399" s="150">
        <f t="shared" si="559"/>
        <v>0</v>
      </c>
      <c r="E399" s="150">
        <f t="shared" si="559"/>
        <v>0</v>
      </c>
      <c r="F399" s="299">
        <f t="shared" si="559"/>
        <v>0</v>
      </c>
      <c r="G399" s="298">
        <f t="shared" si="559"/>
        <v>0</v>
      </c>
      <c r="H399" s="150">
        <f t="shared" si="559"/>
        <v>0</v>
      </c>
      <c r="I399" s="150">
        <f t="shared" si="559"/>
        <v>0</v>
      </c>
      <c r="J399" s="299">
        <f t="shared" si="559"/>
        <v>0</v>
      </c>
      <c r="K399" s="298">
        <f t="shared" si="559"/>
        <v>0</v>
      </c>
      <c r="L399" s="150">
        <f t="shared" si="559"/>
        <v>0</v>
      </c>
      <c r="M399" s="150">
        <f t="shared" si="559"/>
        <v>0</v>
      </c>
      <c r="N399" s="299">
        <f t="shared" si="559"/>
        <v>0</v>
      </c>
      <c r="O399" s="298">
        <f t="shared" si="559"/>
        <v>0</v>
      </c>
      <c r="P399" s="150">
        <f t="shared" si="559"/>
        <v>0</v>
      </c>
      <c r="Q399" s="150">
        <f t="shared" si="559"/>
        <v>0</v>
      </c>
      <c r="R399" s="299">
        <f t="shared" si="559"/>
        <v>0</v>
      </c>
      <c r="S399" s="298">
        <f t="shared" si="559"/>
        <v>0</v>
      </c>
      <c r="T399" s="150">
        <f t="shared" si="559"/>
        <v>0</v>
      </c>
      <c r="U399" s="150">
        <f t="shared" si="559"/>
        <v>0</v>
      </c>
      <c r="V399" s="299">
        <f t="shared" si="559"/>
        <v>0</v>
      </c>
      <c r="W399" s="298">
        <f t="shared" si="559"/>
        <v>0</v>
      </c>
      <c r="X399" s="150">
        <f t="shared" si="559"/>
        <v>0</v>
      </c>
      <c r="Y399" s="150">
        <f t="shared" si="559"/>
        <v>0</v>
      </c>
      <c r="Z399" s="299">
        <f t="shared" si="559"/>
        <v>0</v>
      </c>
      <c r="AA399" s="298">
        <f t="shared" si="559"/>
        <v>0</v>
      </c>
      <c r="AB399" s="150">
        <f t="shared" si="559"/>
        <v>0</v>
      </c>
      <c r="AC399" s="150">
        <f t="shared" si="559"/>
        <v>0</v>
      </c>
      <c r="AD399" s="299">
        <f t="shared" si="559"/>
        <v>0</v>
      </c>
      <c r="AE399" s="298">
        <f t="shared" si="559"/>
        <v>0</v>
      </c>
      <c r="AF399" s="150">
        <f t="shared" si="559"/>
        <v>0</v>
      </c>
      <c r="AG399" s="150">
        <f t="shared" si="559"/>
        <v>0</v>
      </c>
      <c r="AH399" s="299">
        <f t="shared" si="559"/>
        <v>0</v>
      </c>
      <c r="AI399" s="298">
        <f t="shared" ref="AI399:BB399" si="560">IFERROR(AI128/AI264,0)</f>
        <v>0</v>
      </c>
      <c r="AJ399" s="150">
        <f t="shared" si="560"/>
        <v>0</v>
      </c>
      <c r="AK399" s="150">
        <f t="shared" si="560"/>
        <v>0</v>
      </c>
      <c r="AL399" s="299">
        <f t="shared" si="560"/>
        <v>0</v>
      </c>
      <c r="AM399" s="298">
        <f t="shared" si="560"/>
        <v>0</v>
      </c>
      <c r="AN399" s="150">
        <f t="shared" si="560"/>
        <v>0</v>
      </c>
      <c r="AO399" s="150">
        <f t="shared" si="560"/>
        <v>0</v>
      </c>
      <c r="AP399" s="299">
        <f t="shared" si="560"/>
        <v>0</v>
      </c>
      <c r="AQ399" s="298">
        <f t="shared" si="560"/>
        <v>0</v>
      </c>
      <c r="AR399" s="150">
        <f t="shared" si="560"/>
        <v>0</v>
      </c>
      <c r="AS399" s="150">
        <f t="shared" si="560"/>
        <v>0</v>
      </c>
      <c r="AT399" s="299">
        <f t="shared" si="560"/>
        <v>0</v>
      </c>
      <c r="AU399" s="298">
        <f t="shared" si="560"/>
        <v>0</v>
      </c>
      <c r="AV399" s="150">
        <f t="shared" si="560"/>
        <v>0</v>
      </c>
      <c r="AW399" s="150">
        <f t="shared" si="560"/>
        <v>0</v>
      </c>
      <c r="AX399" s="311">
        <f t="shared" si="560"/>
        <v>0</v>
      </c>
      <c r="AY399" s="419">
        <f t="shared" si="560"/>
        <v>0</v>
      </c>
      <c r="AZ399" s="420">
        <f t="shared" si="560"/>
        <v>0</v>
      </c>
      <c r="BA399" s="420">
        <f t="shared" si="560"/>
        <v>0</v>
      </c>
      <c r="BB399" s="421">
        <f t="shared" si="560"/>
        <v>0</v>
      </c>
      <c r="BC399" s="119"/>
      <c r="BD399" s="119"/>
      <c r="BE399" s="119"/>
      <c r="BF399" s="119"/>
    </row>
    <row r="400" spans="2:58" ht="14.1" customHeight="1" outlineLevel="1">
      <c r="B400" s="374" t="s">
        <v>161</v>
      </c>
      <c r="C400" s="298">
        <f t="shared" ref="C400:AH400" si="561">IFERROR(C129/C265,0)</f>
        <v>0</v>
      </c>
      <c r="D400" s="150">
        <f t="shared" si="561"/>
        <v>0</v>
      </c>
      <c r="E400" s="150">
        <f t="shared" si="561"/>
        <v>0</v>
      </c>
      <c r="F400" s="299">
        <f t="shared" si="561"/>
        <v>0</v>
      </c>
      <c r="G400" s="298">
        <f t="shared" si="561"/>
        <v>0</v>
      </c>
      <c r="H400" s="150">
        <f t="shared" si="561"/>
        <v>0</v>
      </c>
      <c r="I400" s="150">
        <f t="shared" si="561"/>
        <v>0</v>
      </c>
      <c r="J400" s="299">
        <f t="shared" si="561"/>
        <v>0</v>
      </c>
      <c r="K400" s="298">
        <f t="shared" si="561"/>
        <v>0</v>
      </c>
      <c r="L400" s="150">
        <f t="shared" si="561"/>
        <v>0</v>
      </c>
      <c r="M400" s="150">
        <f t="shared" si="561"/>
        <v>0</v>
      </c>
      <c r="N400" s="299">
        <f t="shared" si="561"/>
        <v>0</v>
      </c>
      <c r="O400" s="298">
        <f t="shared" si="561"/>
        <v>0</v>
      </c>
      <c r="P400" s="150">
        <f t="shared" si="561"/>
        <v>0</v>
      </c>
      <c r="Q400" s="150">
        <f t="shared" si="561"/>
        <v>0</v>
      </c>
      <c r="R400" s="299">
        <f t="shared" si="561"/>
        <v>0</v>
      </c>
      <c r="S400" s="298">
        <f t="shared" si="561"/>
        <v>0</v>
      </c>
      <c r="T400" s="150">
        <f t="shared" si="561"/>
        <v>0</v>
      </c>
      <c r="U400" s="150">
        <f t="shared" si="561"/>
        <v>0</v>
      </c>
      <c r="V400" s="299">
        <f t="shared" si="561"/>
        <v>0</v>
      </c>
      <c r="W400" s="298">
        <f t="shared" si="561"/>
        <v>0</v>
      </c>
      <c r="X400" s="150">
        <f t="shared" si="561"/>
        <v>0</v>
      </c>
      <c r="Y400" s="150">
        <f t="shared" si="561"/>
        <v>0</v>
      </c>
      <c r="Z400" s="299">
        <f t="shared" si="561"/>
        <v>0</v>
      </c>
      <c r="AA400" s="298">
        <f t="shared" si="561"/>
        <v>0</v>
      </c>
      <c r="AB400" s="150">
        <f t="shared" si="561"/>
        <v>0</v>
      </c>
      <c r="AC400" s="150">
        <f t="shared" si="561"/>
        <v>0</v>
      </c>
      <c r="AD400" s="299">
        <f t="shared" si="561"/>
        <v>0</v>
      </c>
      <c r="AE400" s="298">
        <f t="shared" si="561"/>
        <v>0</v>
      </c>
      <c r="AF400" s="150">
        <f t="shared" si="561"/>
        <v>0</v>
      </c>
      <c r="AG400" s="150">
        <f t="shared" si="561"/>
        <v>0</v>
      </c>
      <c r="AH400" s="299">
        <f t="shared" si="561"/>
        <v>0</v>
      </c>
      <c r="AI400" s="298">
        <f t="shared" ref="AI400:BB400" si="562">IFERROR(AI129/AI265,0)</f>
        <v>0</v>
      </c>
      <c r="AJ400" s="150">
        <f t="shared" si="562"/>
        <v>0</v>
      </c>
      <c r="AK400" s="150">
        <f t="shared" si="562"/>
        <v>0</v>
      </c>
      <c r="AL400" s="299">
        <f t="shared" si="562"/>
        <v>0</v>
      </c>
      <c r="AM400" s="298">
        <f t="shared" si="562"/>
        <v>0</v>
      </c>
      <c r="AN400" s="150">
        <f t="shared" si="562"/>
        <v>0</v>
      </c>
      <c r="AO400" s="150">
        <f t="shared" si="562"/>
        <v>0</v>
      </c>
      <c r="AP400" s="299">
        <f t="shared" si="562"/>
        <v>0</v>
      </c>
      <c r="AQ400" s="298">
        <f t="shared" si="562"/>
        <v>0</v>
      </c>
      <c r="AR400" s="150">
        <f t="shared" si="562"/>
        <v>0</v>
      </c>
      <c r="AS400" s="150">
        <f t="shared" si="562"/>
        <v>0</v>
      </c>
      <c r="AT400" s="299">
        <f t="shared" si="562"/>
        <v>0</v>
      </c>
      <c r="AU400" s="298">
        <f t="shared" si="562"/>
        <v>0</v>
      </c>
      <c r="AV400" s="150">
        <f t="shared" si="562"/>
        <v>0</v>
      </c>
      <c r="AW400" s="150">
        <f t="shared" si="562"/>
        <v>0</v>
      </c>
      <c r="AX400" s="311">
        <f t="shared" si="562"/>
        <v>0</v>
      </c>
      <c r="AY400" s="419">
        <f t="shared" si="562"/>
        <v>0</v>
      </c>
      <c r="AZ400" s="420">
        <f t="shared" si="562"/>
        <v>0</v>
      </c>
      <c r="BA400" s="420">
        <f t="shared" si="562"/>
        <v>0</v>
      </c>
      <c r="BB400" s="421">
        <f t="shared" si="562"/>
        <v>0</v>
      </c>
    </row>
    <row r="401" spans="2:58" ht="14.1" customHeight="1" outlineLevel="1">
      <c r="B401" s="375" t="s">
        <v>191</v>
      </c>
      <c r="C401" s="298">
        <f t="shared" ref="C401:AH401" si="563">IFERROR(C130/C266,0)</f>
        <v>0</v>
      </c>
      <c r="D401" s="150">
        <f t="shared" si="563"/>
        <v>0</v>
      </c>
      <c r="E401" s="150">
        <f t="shared" si="563"/>
        <v>0</v>
      </c>
      <c r="F401" s="299">
        <f t="shared" si="563"/>
        <v>0</v>
      </c>
      <c r="G401" s="298">
        <f t="shared" si="563"/>
        <v>0</v>
      </c>
      <c r="H401" s="150">
        <f t="shared" si="563"/>
        <v>0</v>
      </c>
      <c r="I401" s="150">
        <f t="shared" si="563"/>
        <v>0</v>
      </c>
      <c r="J401" s="299">
        <f t="shared" si="563"/>
        <v>0</v>
      </c>
      <c r="K401" s="298">
        <f t="shared" si="563"/>
        <v>0</v>
      </c>
      <c r="L401" s="150">
        <f t="shared" si="563"/>
        <v>0</v>
      </c>
      <c r="M401" s="150">
        <f t="shared" si="563"/>
        <v>0</v>
      </c>
      <c r="N401" s="299">
        <f t="shared" si="563"/>
        <v>0</v>
      </c>
      <c r="O401" s="298">
        <f t="shared" si="563"/>
        <v>0</v>
      </c>
      <c r="P401" s="150">
        <f t="shared" si="563"/>
        <v>0</v>
      </c>
      <c r="Q401" s="150">
        <f t="shared" si="563"/>
        <v>0</v>
      </c>
      <c r="R401" s="299">
        <f t="shared" si="563"/>
        <v>0</v>
      </c>
      <c r="S401" s="298">
        <f t="shared" si="563"/>
        <v>0</v>
      </c>
      <c r="T401" s="150">
        <f t="shared" si="563"/>
        <v>0</v>
      </c>
      <c r="U401" s="150">
        <f t="shared" si="563"/>
        <v>0</v>
      </c>
      <c r="V401" s="299">
        <f t="shared" si="563"/>
        <v>0</v>
      </c>
      <c r="W401" s="298">
        <f t="shared" si="563"/>
        <v>0</v>
      </c>
      <c r="X401" s="150">
        <f t="shared" si="563"/>
        <v>0</v>
      </c>
      <c r="Y401" s="150">
        <f t="shared" si="563"/>
        <v>0</v>
      </c>
      <c r="Z401" s="299">
        <f t="shared" si="563"/>
        <v>0</v>
      </c>
      <c r="AA401" s="298">
        <f t="shared" si="563"/>
        <v>0</v>
      </c>
      <c r="AB401" s="150">
        <f t="shared" si="563"/>
        <v>0</v>
      </c>
      <c r="AC401" s="150">
        <f t="shared" si="563"/>
        <v>0</v>
      </c>
      <c r="AD401" s="299">
        <f t="shared" si="563"/>
        <v>0</v>
      </c>
      <c r="AE401" s="298">
        <f t="shared" si="563"/>
        <v>0</v>
      </c>
      <c r="AF401" s="150">
        <f t="shared" si="563"/>
        <v>0</v>
      </c>
      <c r="AG401" s="150">
        <f t="shared" si="563"/>
        <v>0</v>
      </c>
      <c r="AH401" s="299">
        <f t="shared" si="563"/>
        <v>0</v>
      </c>
      <c r="AI401" s="298">
        <f t="shared" ref="AI401:BB401" si="564">IFERROR(AI130/AI266,0)</f>
        <v>0</v>
      </c>
      <c r="AJ401" s="150">
        <f t="shared" si="564"/>
        <v>0</v>
      </c>
      <c r="AK401" s="150">
        <f t="shared" si="564"/>
        <v>0</v>
      </c>
      <c r="AL401" s="299">
        <f t="shared" si="564"/>
        <v>0</v>
      </c>
      <c r="AM401" s="298">
        <f t="shared" si="564"/>
        <v>0</v>
      </c>
      <c r="AN401" s="150">
        <f t="shared" si="564"/>
        <v>0</v>
      </c>
      <c r="AO401" s="150">
        <f t="shared" si="564"/>
        <v>0</v>
      </c>
      <c r="AP401" s="299">
        <f t="shared" si="564"/>
        <v>0</v>
      </c>
      <c r="AQ401" s="298">
        <f t="shared" si="564"/>
        <v>0</v>
      </c>
      <c r="AR401" s="150">
        <f t="shared" si="564"/>
        <v>0</v>
      </c>
      <c r="AS401" s="150">
        <f t="shared" si="564"/>
        <v>0</v>
      </c>
      <c r="AT401" s="299">
        <f t="shared" si="564"/>
        <v>0</v>
      </c>
      <c r="AU401" s="298">
        <f t="shared" si="564"/>
        <v>0</v>
      </c>
      <c r="AV401" s="150">
        <f t="shared" si="564"/>
        <v>0</v>
      </c>
      <c r="AW401" s="150">
        <f t="shared" si="564"/>
        <v>0</v>
      </c>
      <c r="AX401" s="311">
        <f t="shared" si="564"/>
        <v>0</v>
      </c>
      <c r="AY401" s="419">
        <f t="shared" si="564"/>
        <v>0</v>
      </c>
      <c r="AZ401" s="420">
        <f t="shared" si="564"/>
        <v>0</v>
      </c>
      <c r="BA401" s="420">
        <f t="shared" si="564"/>
        <v>0</v>
      </c>
      <c r="BB401" s="421">
        <f t="shared" si="564"/>
        <v>0</v>
      </c>
    </row>
    <row r="402" spans="2:58" s="119" customFormat="1" ht="14.1" customHeight="1" outlineLevel="1">
      <c r="B402" s="369" t="s">
        <v>60</v>
      </c>
      <c r="C402" s="290">
        <f t="shared" ref="C402:AH402" si="565">IFERROR(C131/C267,0)</f>
        <v>0</v>
      </c>
      <c r="D402" s="147">
        <f t="shared" si="565"/>
        <v>0</v>
      </c>
      <c r="E402" s="147">
        <f t="shared" si="565"/>
        <v>0</v>
      </c>
      <c r="F402" s="291">
        <f t="shared" si="565"/>
        <v>0</v>
      </c>
      <c r="G402" s="290">
        <f t="shared" si="565"/>
        <v>0</v>
      </c>
      <c r="H402" s="147">
        <f t="shared" si="565"/>
        <v>0</v>
      </c>
      <c r="I402" s="147">
        <f t="shared" si="565"/>
        <v>0</v>
      </c>
      <c r="J402" s="291">
        <f t="shared" si="565"/>
        <v>0</v>
      </c>
      <c r="K402" s="290">
        <f t="shared" si="565"/>
        <v>0</v>
      </c>
      <c r="L402" s="147">
        <f t="shared" si="565"/>
        <v>0</v>
      </c>
      <c r="M402" s="147">
        <f t="shared" si="565"/>
        <v>0</v>
      </c>
      <c r="N402" s="291">
        <f t="shared" si="565"/>
        <v>0</v>
      </c>
      <c r="O402" s="290">
        <f t="shared" si="565"/>
        <v>0</v>
      </c>
      <c r="P402" s="147">
        <f t="shared" si="565"/>
        <v>0</v>
      </c>
      <c r="Q402" s="147">
        <f t="shared" si="565"/>
        <v>0</v>
      </c>
      <c r="R402" s="291">
        <f t="shared" si="565"/>
        <v>0</v>
      </c>
      <c r="S402" s="290">
        <f t="shared" si="565"/>
        <v>0</v>
      </c>
      <c r="T402" s="147">
        <f t="shared" si="565"/>
        <v>0</v>
      </c>
      <c r="U402" s="147">
        <f t="shared" si="565"/>
        <v>0</v>
      </c>
      <c r="V402" s="291">
        <f t="shared" si="565"/>
        <v>0</v>
      </c>
      <c r="W402" s="290">
        <f t="shared" si="565"/>
        <v>0</v>
      </c>
      <c r="X402" s="147">
        <f t="shared" si="565"/>
        <v>0</v>
      </c>
      <c r="Y402" s="147">
        <f t="shared" si="565"/>
        <v>0</v>
      </c>
      <c r="Z402" s="291">
        <f t="shared" si="565"/>
        <v>0</v>
      </c>
      <c r="AA402" s="290">
        <f t="shared" si="565"/>
        <v>0</v>
      </c>
      <c r="AB402" s="147">
        <f t="shared" si="565"/>
        <v>0</v>
      </c>
      <c r="AC402" s="147">
        <f t="shared" si="565"/>
        <v>0</v>
      </c>
      <c r="AD402" s="291">
        <f t="shared" si="565"/>
        <v>0</v>
      </c>
      <c r="AE402" s="290">
        <f t="shared" si="565"/>
        <v>0</v>
      </c>
      <c r="AF402" s="147">
        <f t="shared" si="565"/>
        <v>0</v>
      </c>
      <c r="AG402" s="147">
        <f t="shared" si="565"/>
        <v>0</v>
      </c>
      <c r="AH402" s="291">
        <f t="shared" si="565"/>
        <v>0</v>
      </c>
      <c r="AI402" s="290">
        <f t="shared" ref="AI402:BB402" si="566">IFERROR(AI131/AI267,0)</f>
        <v>0</v>
      </c>
      <c r="AJ402" s="147">
        <f t="shared" si="566"/>
        <v>0</v>
      </c>
      <c r="AK402" s="147">
        <f t="shared" si="566"/>
        <v>0</v>
      </c>
      <c r="AL402" s="291">
        <f t="shared" si="566"/>
        <v>0</v>
      </c>
      <c r="AM402" s="290">
        <f t="shared" si="566"/>
        <v>0</v>
      </c>
      <c r="AN402" s="147">
        <f t="shared" si="566"/>
        <v>0</v>
      </c>
      <c r="AO402" s="147">
        <f t="shared" si="566"/>
        <v>0</v>
      </c>
      <c r="AP402" s="291">
        <f t="shared" si="566"/>
        <v>0</v>
      </c>
      <c r="AQ402" s="290">
        <f t="shared" si="566"/>
        <v>0</v>
      </c>
      <c r="AR402" s="147">
        <f t="shared" si="566"/>
        <v>0</v>
      </c>
      <c r="AS402" s="147">
        <f t="shared" si="566"/>
        <v>0</v>
      </c>
      <c r="AT402" s="291">
        <f t="shared" si="566"/>
        <v>0</v>
      </c>
      <c r="AU402" s="290">
        <f t="shared" si="566"/>
        <v>0</v>
      </c>
      <c r="AV402" s="147">
        <f t="shared" si="566"/>
        <v>0</v>
      </c>
      <c r="AW402" s="147">
        <f t="shared" si="566"/>
        <v>0</v>
      </c>
      <c r="AX402" s="307">
        <f t="shared" si="566"/>
        <v>0</v>
      </c>
      <c r="AY402" s="410">
        <f t="shared" si="566"/>
        <v>0</v>
      </c>
      <c r="AZ402" s="411">
        <f t="shared" si="566"/>
        <v>0</v>
      </c>
      <c r="BA402" s="411">
        <f t="shared" si="566"/>
        <v>0</v>
      </c>
      <c r="BB402" s="412">
        <f t="shared" si="566"/>
        <v>0</v>
      </c>
      <c r="BC402" s="66"/>
      <c r="BD402" s="66"/>
      <c r="BE402" s="66"/>
      <c r="BF402" s="66"/>
    </row>
    <row r="403" spans="2:58" ht="14.1" customHeight="1" outlineLevel="1">
      <c r="B403" s="374" t="s">
        <v>174</v>
      </c>
      <c r="C403" s="298">
        <f t="shared" ref="C403:AH403" si="567">IFERROR(C132/C268,0)</f>
        <v>0</v>
      </c>
      <c r="D403" s="150">
        <f t="shared" si="567"/>
        <v>0</v>
      </c>
      <c r="E403" s="150">
        <f t="shared" si="567"/>
        <v>0</v>
      </c>
      <c r="F403" s="299">
        <f t="shared" si="567"/>
        <v>0</v>
      </c>
      <c r="G403" s="298">
        <f t="shared" si="567"/>
        <v>0</v>
      </c>
      <c r="H403" s="150">
        <f t="shared" si="567"/>
        <v>0</v>
      </c>
      <c r="I403" s="150">
        <f t="shared" si="567"/>
        <v>0</v>
      </c>
      <c r="J403" s="299">
        <f t="shared" si="567"/>
        <v>0</v>
      </c>
      <c r="K403" s="298">
        <f t="shared" si="567"/>
        <v>0</v>
      </c>
      <c r="L403" s="150">
        <f t="shared" si="567"/>
        <v>0</v>
      </c>
      <c r="M403" s="150">
        <f t="shared" si="567"/>
        <v>0</v>
      </c>
      <c r="N403" s="299">
        <f t="shared" si="567"/>
        <v>0</v>
      </c>
      <c r="O403" s="298">
        <f t="shared" si="567"/>
        <v>0</v>
      </c>
      <c r="P403" s="150">
        <f t="shared" si="567"/>
        <v>0</v>
      </c>
      <c r="Q403" s="150">
        <f t="shared" si="567"/>
        <v>0</v>
      </c>
      <c r="R403" s="299">
        <f t="shared" si="567"/>
        <v>0</v>
      </c>
      <c r="S403" s="298">
        <f t="shared" si="567"/>
        <v>0</v>
      </c>
      <c r="T403" s="150">
        <f t="shared" si="567"/>
        <v>0</v>
      </c>
      <c r="U403" s="150">
        <f t="shared" si="567"/>
        <v>0</v>
      </c>
      <c r="V403" s="299">
        <f t="shared" si="567"/>
        <v>0</v>
      </c>
      <c r="W403" s="298">
        <f t="shared" si="567"/>
        <v>0</v>
      </c>
      <c r="X403" s="150">
        <f t="shared" si="567"/>
        <v>0</v>
      </c>
      <c r="Y403" s="150">
        <f t="shared" si="567"/>
        <v>0</v>
      </c>
      <c r="Z403" s="299">
        <f t="shared" si="567"/>
        <v>0</v>
      </c>
      <c r="AA403" s="298">
        <f t="shared" si="567"/>
        <v>0</v>
      </c>
      <c r="AB403" s="150">
        <f t="shared" si="567"/>
        <v>0</v>
      </c>
      <c r="AC403" s="150">
        <f t="shared" si="567"/>
        <v>0</v>
      </c>
      <c r="AD403" s="299">
        <f t="shared" si="567"/>
        <v>0</v>
      </c>
      <c r="AE403" s="298">
        <f t="shared" si="567"/>
        <v>0</v>
      </c>
      <c r="AF403" s="150">
        <f t="shared" si="567"/>
        <v>0</v>
      </c>
      <c r="AG403" s="150">
        <f t="shared" si="567"/>
        <v>0</v>
      </c>
      <c r="AH403" s="299">
        <f t="shared" si="567"/>
        <v>0</v>
      </c>
      <c r="AI403" s="298">
        <f t="shared" ref="AI403:BB403" si="568">IFERROR(AI132/AI268,0)</f>
        <v>0</v>
      </c>
      <c r="AJ403" s="150">
        <f t="shared" si="568"/>
        <v>0</v>
      </c>
      <c r="AK403" s="150">
        <f t="shared" si="568"/>
        <v>0</v>
      </c>
      <c r="AL403" s="299">
        <f t="shared" si="568"/>
        <v>0</v>
      </c>
      <c r="AM403" s="298">
        <f t="shared" si="568"/>
        <v>0</v>
      </c>
      <c r="AN403" s="150">
        <f t="shared" si="568"/>
        <v>0</v>
      </c>
      <c r="AO403" s="150">
        <f t="shared" si="568"/>
        <v>0</v>
      </c>
      <c r="AP403" s="299">
        <f t="shared" si="568"/>
        <v>0</v>
      </c>
      <c r="AQ403" s="298">
        <f t="shared" si="568"/>
        <v>0</v>
      </c>
      <c r="AR403" s="150">
        <f t="shared" si="568"/>
        <v>0</v>
      </c>
      <c r="AS403" s="150">
        <f t="shared" si="568"/>
        <v>0</v>
      </c>
      <c r="AT403" s="299">
        <f t="shared" si="568"/>
        <v>0</v>
      </c>
      <c r="AU403" s="298">
        <f t="shared" si="568"/>
        <v>0</v>
      </c>
      <c r="AV403" s="150">
        <f t="shared" si="568"/>
        <v>0</v>
      </c>
      <c r="AW403" s="150">
        <f t="shared" si="568"/>
        <v>0</v>
      </c>
      <c r="AX403" s="311">
        <f t="shared" si="568"/>
        <v>0</v>
      </c>
      <c r="AY403" s="419">
        <f t="shared" si="568"/>
        <v>0</v>
      </c>
      <c r="AZ403" s="420">
        <f t="shared" si="568"/>
        <v>0</v>
      </c>
      <c r="BA403" s="420">
        <f t="shared" si="568"/>
        <v>0</v>
      </c>
      <c r="BB403" s="421">
        <f t="shared" si="568"/>
        <v>0</v>
      </c>
      <c r="BC403" s="119"/>
      <c r="BD403" s="119"/>
      <c r="BE403" s="119"/>
      <c r="BF403" s="119"/>
    </row>
    <row r="404" spans="2:58" ht="14.1" customHeight="1" outlineLevel="1">
      <c r="B404" s="374" t="s">
        <v>157</v>
      </c>
      <c r="C404" s="298">
        <f t="shared" ref="C404:AH404" si="569">IFERROR(C133/C269,0)</f>
        <v>0</v>
      </c>
      <c r="D404" s="150">
        <f t="shared" si="569"/>
        <v>0</v>
      </c>
      <c r="E404" s="150">
        <f t="shared" si="569"/>
        <v>0</v>
      </c>
      <c r="F404" s="299">
        <f t="shared" si="569"/>
        <v>0</v>
      </c>
      <c r="G404" s="298">
        <f t="shared" si="569"/>
        <v>0</v>
      </c>
      <c r="H404" s="150">
        <f t="shared" si="569"/>
        <v>0</v>
      </c>
      <c r="I404" s="150">
        <f t="shared" si="569"/>
        <v>0</v>
      </c>
      <c r="J404" s="299">
        <f t="shared" si="569"/>
        <v>0</v>
      </c>
      <c r="K404" s="298">
        <f t="shared" si="569"/>
        <v>0</v>
      </c>
      <c r="L404" s="150">
        <f t="shared" si="569"/>
        <v>0</v>
      </c>
      <c r="M404" s="150">
        <f t="shared" si="569"/>
        <v>0</v>
      </c>
      <c r="N404" s="299">
        <f t="shared" si="569"/>
        <v>0</v>
      </c>
      <c r="O404" s="298">
        <f t="shared" si="569"/>
        <v>0</v>
      </c>
      <c r="P404" s="150">
        <f t="shared" si="569"/>
        <v>0</v>
      </c>
      <c r="Q404" s="150">
        <f t="shared" si="569"/>
        <v>0</v>
      </c>
      <c r="R404" s="299">
        <f t="shared" si="569"/>
        <v>0</v>
      </c>
      <c r="S404" s="298">
        <f t="shared" si="569"/>
        <v>0</v>
      </c>
      <c r="T404" s="150">
        <f t="shared" si="569"/>
        <v>0</v>
      </c>
      <c r="U404" s="150">
        <f t="shared" si="569"/>
        <v>0</v>
      </c>
      <c r="V404" s="299">
        <f t="shared" si="569"/>
        <v>0</v>
      </c>
      <c r="W404" s="298">
        <f t="shared" si="569"/>
        <v>0</v>
      </c>
      <c r="X404" s="150">
        <f t="shared" si="569"/>
        <v>0</v>
      </c>
      <c r="Y404" s="150">
        <f t="shared" si="569"/>
        <v>0</v>
      </c>
      <c r="Z404" s="299">
        <f t="shared" si="569"/>
        <v>0</v>
      </c>
      <c r="AA404" s="298">
        <f t="shared" si="569"/>
        <v>0</v>
      </c>
      <c r="AB404" s="150">
        <f t="shared" si="569"/>
        <v>0</v>
      </c>
      <c r="AC404" s="150">
        <f t="shared" si="569"/>
        <v>0</v>
      </c>
      <c r="AD404" s="299">
        <f t="shared" si="569"/>
        <v>0</v>
      </c>
      <c r="AE404" s="298">
        <f t="shared" si="569"/>
        <v>0</v>
      </c>
      <c r="AF404" s="150">
        <f t="shared" si="569"/>
        <v>0</v>
      </c>
      <c r="AG404" s="150">
        <f t="shared" si="569"/>
        <v>0</v>
      </c>
      <c r="AH404" s="299">
        <f t="shared" si="569"/>
        <v>0</v>
      </c>
      <c r="AI404" s="298">
        <f t="shared" ref="AI404:BB404" si="570">IFERROR(AI133/AI269,0)</f>
        <v>0</v>
      </c>
      <c r="AJ404" s="150">
        <f t="shared" si="570"/>
        <v>0</v>
      </c>
      <c r="AK404" s="150">
        <f t="shared" si="570"/>
        <v>0</v>
      </c>
      <c r="AL404" s="299">
        <f t="shared" si="570"/>
        <v>0</v>
      </c>
      <c r="AM404" s="298">
        <f t="shared" si="570"/>
        <v>0</v>
      </c>
      <c r="AN404" s="150">
        <f t="shared" si="570"/>
        <v>0</v>
      </c>
      <c r="AO404" s="150">
        <f t="shared" si="570"/>
        <v>0</v>
      </c>
      <c r="AP404" s="299">
        <f t="shared" si="570"/>
        <v>0</v>
      </c>
      <c r="AQ404" s="298">
        <f t="shared" si="570"/>
        <v>0</v>
      </c>
      <c r="AR404" s="150">
        <f t="shared" si="570"/>
        <v>0</v>
      </c>
      <c r="AS404" s="150">
        <f t="shared" si="570"/>
        <v>0</v>
      </c>
      <c r="AT404" s="299">
        <f t="shared" si="570"/>
        <v>0</v>
      </c>
      <c r="AU404" s="298">
        <f t="shared" si="570"/>
        <v>0</v>
      </c>
      <c r="AV404" s="150">
        <f t="shared" si="570"/>
        <v>0</v>
      </c>
      <c r="AW404" s="150">
        <f t="shared" si="570"/>
        <v>0</v>
      </c>
      <c r="AX404" s="311">
        <f t="shared" si="570"/>
        <v>0</v>
      </c>
      <c r="AY404" s="419">
        <f t="shared" si="570"/>
        <v>0</v>
      </c>
      <c r="AZ404" s="420">
        <f t="shared" si="570"/>
        <v>0</v>
      </c>
      <c r="BA404" s="420">
        <f t="shared" si="570"/>
        <v>0</v>
      </c>
      <c r="BB404" s="421">
        <f t="shared" si="570"/>
        <v>0</v>
      </c>
    </row>
    <row r="405" spans="2:58" s="119" customFormat="1" ht="14.1" customHeight="1" outlineLevel="1">
      <c r="B405" s="369" t="s">
        <v>59</v>
      </c>
      <c r="C405" s="290">
        <f t="shared" ref="C405:AH405" si="571">IFERROR(C134/C270,0)</f>
        <v>0</v>
      </c>
      <c r="D405" s="147">
        <f t="shared" si="571"/>
        <v>0</v>
      </c>
      <c r="E405" s="147">
        <f t="shared" si="571"/>
        <v>0</v>
      </c>
      <c r="F405" s="291">
        <f t="shared" si="571"/>
        <v>0</v>
      </c>
      <c r="G405" s="290">
        <f t="shared" si="571"/>
        <v>0</v>
      </c>
      <c r="H405" s="147">
        <f t="shared" si="571"/>
        <v>0</v>
      </c>
      <c r="I405" s="147">
        <f t="shared" si="571"/>
        <v>0</v>
      </c>
      <c r="J405" s="291">
        <f t="shared" si="571"/>
        <v>0</v>
      </c>
      <c r="K405" s="290">
        <f t="shared" si="571"/>
        <v>0</v>
      </c>
      <c r="L405" s="147">
        <f t="shared" si="571"/>
        <v>0</v>
      </c>
      <c r="M405" s="147">
        <f t="shared" si="571"/>
        <v>0</v>
      </c>
      <c r="N405" s="291">
        <f t="shared" si="571"/>
        <v>0</v>
      </c>
      <c r="O405" s="290">
        <f t="shared" si="571"/>
        <v>0</v>
      </c>
      <c r="P405" s="147">
        <f t="shared" si="571"/>
        <v>0</v>
      </c>
      <c r="Q405" s="147">
        <f t="shared" si="571"/>
        <v>0</v>
      </c>
      <c r="R405" s="291">
        <f t="shared" si="571"/>
        <v>0</v>
      </c>
      <c r="S405" s="290">
        <f t="shared" si="571"/>
        <v>0</v>
      </c>
      <c r="T405" s="147">
        <f t="shared" si="571"/>
        <v>0</v>
      </c>
      <c r="U405" s="147">
        <f t="shared" si="571"/>
        <v>0</v>
      </c>
      <c r="V405" s="291">
        <f t="shared" si="571"/>
        <v>0</v>
      </c>
      <c r="W405" s="290">
        <f t="shared" si="571"/>
        <v>0</v>
      </c>
      <c r="X405" s="147">
        <f t="shared" si="571"/>
        <v>0</v>
      </c>
      <c r="Y405" s="147">
        <f t="shared" si="571"/>
        <v>0</v>
      </c>
      <c r="Z405" s="291">
        <f t="shared" si="571"/>
        <v>0</v>
      </c>
      <c r="AA405" s="290">
        <f t="shared" si="571"/>
        <v>0</v>
      </c>
      <c r="AB405" s="147">
        <f t="shared" si="571"/>
        <v>0</v>
      </c>
      <c r="AC405" s="147">
        <f t="shared" si="571"/>
        <v>0</v>
      </c>
      <c r="AD405" s="291">
        <f t="shared" si="571"/>
        <v>0</v>
      </c>
      <c r="AE405" s="290">
        <f t="shared" si="571"/>
        <v>0</v>
      </c>
      <c r="AF405" s="147">
        <f t="shared" si="571"/>
        <v>0</v>
      </c>
      <c r="AG405" s="147">
        <f t="shared" si="571"/>
        <v>0</v>
      </c>
      <c r="AH405" s="291">
        <f t="shared" si="571"/>
        <v>0</v>
      </c>
      <c r="AI405" s="290">
        <f t="shared" ref="AI405:BB405" si="572">IFERROR(AI134/AI270,0)</f>
        <v>0</v>
      </c>
      <c r="AJ405" s="147">
        <f t="shared" si="572"/>
        <v>0</v>
      </c>
      <c r="AK405" s="147">
        <f t="shared" si="572"/>
        <v>0</v>
      </c>
      <c r="AL405" s="291">
        <f t="shared" si="572"/>
        <v>0</v>
      </c>
      <c r="AM405" s="290">
        <f t="shared" si="572"/>
        <v>0</v>
      </c>
      <c r="AN405" s="147">
        <f t="shared" si="572"/>
        <v>0</v>
      </c>
      <c r="AO405" s="147">
        <f t="shared" si="572"/>
        <v>0</v>
      </c>
      <c r="AP405" s="291">
        <f t="shared" si="572"/>
        <v>0</v>
      </c>
      <c r="AQ405" s="290">
        <f t="shared" si="572"/>
        <v>0</v>
      </c>
      <c r="AR405" s="147">
        <f t="shared" si="572"/>
        <v>0</v>
      </c>
      <c r="AS405" s="147">
        <f t="shared" si="572"/>
        <v>0</v>
      </c>
      <c r="AT405" s="291">
        <f t="shared" si="572"/>
        <v>0</v>
      </c>
      <c r="AU405" s="290">
        <f t="shared" si="572"/>
        <v>0</v>
      </c>
      <c r="AV405" s="147">
        <f t="shared" si="572"/>
        <v>0</v>
      </c>
      <c r="AW405" s="147">
        <f t="shared" si="572"/>
        <v>0</v>
      </c>
      <c r="AX405" s="307">
        <f t="shared" si="572"/>
        <v>0</v>
      </c>
      <c r="AY405" s="410">
        <f t="shared" si="572"/>
        <v>0</v>
      </c>
      <c r="AZ405" s="411">
        <f t="shared" si="572"/>
        <v>0</v>
      </c>
      <c r="BA405" s="411">
        <f t="shared" si="572"/>
        <v>0</v>
      </c>
      <c r="BB405" s="412">
        <f t="shared" si="572"/>
        <v>0</v>
      </c>
      <c r="BC405" s="66"/>
      <c r="BD405" s="66"/>
      <c r="BE405" s="66"/>
      <c r="BF405" s="66"/>
    </row>
    <row r="406" spans="2:58" ht="14.1" customHeight="1" outlineLevel="1">
      <c r="B406" s="374" t="s">
        <v>146</v>
      </c>
      <c r="C406" s="298">
        <f t="shared" ref="C406:AH406" si="573">IFERROR(C135/C271,0)</f>
        <v>0</v>
      </c>
      <c r="D406" s="150">
        <f t="shared" si="573"/>
        <v>0</v>
      </c>
      <c r="E406" s="150">
        <f t="shared" si="573"/>
        <v>0</v>
      </c>
      <c r="F406" s="299">
        <f t="shared" si="573"/>
        <v>0</v>
      </c>
      <c r="G406" s="298">
        <f t="shared" si="573"/>
        <v>0</v>
      </c>
      <c r="H406" s="150">
        <f t="shared" si="573"/>
        <v>0</v>
      </c>
      <c r="I406" s="150">
        <f t="shared" si="573"/>
        <v>0</v>
      </c>
      <c r="J406" s="299">
        <f t="shared" si="573"/>
        <v>0</v>
      </c>
      <c r="K406" s="298">
        <f t="shared" si="573"/>
        <v>0</v>
      </c>
      <c r="L406" s="150">
        <f t="shared" si="573"/>
        <v>0</v>
      </c>
      <c r="M406" s="150">
        <f t="shared" si="573"/>
        <v>0</v>
      </c>
      <c r="N406" s="299">
        <f t="shared" si="573"/>
        <v>0</v>
      </c>
      <c r="O406" s="298">
        <f t="shared" si="573"/>
        <v>0</v>
      </c>
      <c r="P406" s="150">
        <f t="shared" si="573"/>
        <v>0</v>
      </c>
      <c r="Q406" s="150">
        <f t="shared" si="573"/>
        <v>0</v>
      </c>
      <c r="R406" s="299">
        <f t="shared" si="573"/>
        <v>0</v>
      </c>
      <c r="S406" s="298">
        <f t="shared" si="573"/>
        <v>0</v>
      </c>
      <c r="T406" s="150">
        <f t="shared" si="573"/>
        <v>0</v>
      </c>
      <c r="U406" s="150">
        <f t="shared" si="573"/>
        <v>0</v>
      </c>
      <c r="V406" s="299">
        <f t="shared" si="573"/>
        <v>0</v>
      </c>
      <c r="W406" s="298">
        <f t="shared" si="573"/>
        <v>0</v>
      </c>
      <c r="X406" s="150">
        <f t="shared" si="573"/>
        <v>0</v>
      </c>
      <c r="Y406" s="150">
        <f t="shared" si="573"/>
        <v>0</v>
      </c>
      <c r="Z406" s="299">
        <f t="shared" si="573"/>
        <v>0</v>
      </c>
      <c r="AA406" s="298">
        <f t="shared" si="573"/>
        <v>0</v>
      </c>
      <c r="AB406" s="150">
        <f t="shared" si="573"/>
        <v>0</v>
      </c>
      <c r="AC406" s="150">
        <f t="shared" si="573"/>
        <v>0</v>
      </c>
      <c r="AD406" s="299">
        <f t="shared" si="573"/>
        <v>0</v>
      </c>
      <c r="AE406" s="298">
        <f t="shared" si="573"/>
        <v>0</v>
      </c>
      <c r="AF406" s="150">
        <f t="shared" si="573"/>
        <v>0</v>
      </c>
      <c r="AG406" s="150">
        <f t="shared" si="573"/>
        <v>0</v>
      </c>
      <c r="AH406" s="299">
        <f t="shared" si="573"/>
        <v>0</v>
      </c>
      <c r="AI406" s="298">
        <f t="shared" ref="AI406:BB406" si="574">IFERROR(AI135/AI271,0)</f>
        <v>0</v>
      </c>
      <c r="AJ406" s="150">
        <f t="shared" si="574"/>
        <v>0</v>
      </c>
      <c r="AK406" s="150">
        <f t="shared" si="574"/>
        <v>0</v>
      </c>
      <c r="AL406" s="299">
        <f t="shared" si="574"/>
        <v>0</v>
      </c>
      <c r="AM406" s="298">
        <f t="shared" si="574"/>
        <v>0</v>
      </c>
      <c r="AN406" s="150">
        <f t="shared" si="574"/>
        <v>0</v>
      </c>
      <c r="AO406" s="150">
        <f t="shared" si="574"/>
        <v>0</v>
      </c>
      <c r="AP406" s="299">
        <f t="shared" si="574"/>
        <v>0</v>
      </c>
      <c r="AQ406" s="298">
        <f t="shared" si="574"/>
        <v>0</v>
      </c>
      <c r="AR406" s="150">
        <f t="shared" si="574"/>
        <v>0</v>
      </c>
      <c r="AS406" s="150">
        <f t="shared" si="574"/>
        <v>0</v>
      </c>
      <c r="AT406" s="299">
        <f t="shared" si="574"/>
        <v>0</v>
      </c>
      <c r="AU406" s="298">
        <f t="shared" si="574"/>
        <v>0</v>
      </c>
      <c r="AV406" s="150">
        <f t="shared" si="574"/>
        <v>0</v>
      </c>
      <c r="AW406" s="150">
        <f t="shared" si="574"/>
        <v>0</v>
      </c>
      <c r="AX406" s="311">
        <f t="shared" si="574"/>
        <v>0</v>
      </c>
      <c r="AY406" s="419">
        <f t="shared" si="574"/>
        <v>0</v>
      </c>
      <c r="AZ406" s="420">
        <f t="shared" si="574"/>
        <v>0</v>
      </c>
      <c r="BA406" s="420">
        <f t="shared" si="574"/>
        <v>0</v>
      </c>
      <c r="BB406" s="421">
        <f t="shared" si="574"/>
        <v>0</v>
      </c>
      <c r="BC406" s="119"/>
      <c r="BD406" s="119"/>
      <c r="BE406" s="119"/>
      <c r="BF406" s="119"/>
    </row>
    <row r="407" spans="2:58" ht="14.1" customHeight="1" outlineLevel="1">
      <c r="B407" s="374" t="s">
        <v>169</v>
      </c>
      <c r="C407" s="298">
        <f t="shared" ref="C407:AH407" si="575">IFERROR(C136/C272,0)</f>
        <v>0</v>
      </c>
      <c r="D407" s="150">
        <f t="shared" si="575"/>
        <v>0</v>
      </c>
      <c r="E407" s="150">
        <f t="shared" si="575"/>
        <v>0</v>
      </c>
      <c r="F407" s="299">
        <f t="shared" si="575"/>
        <v>0</v>
      </c>
      <c r="G407" s="298">
        <f t="shared" si="575"/>
        <v>0</v>
      </c>
      <c r="H407" s="150">
        <f t="shared" si="575"/>
        <v>0</v>
      </c>
      <c r="I407" s="150">
        <f t="shared" si="575"/>
        <v>0</v>
      </c>
      <c r="J407" s="299">
        <f t="shared" si="575"/>
        <v>0</v>
      </c>
      <c r="K407" s="298">
        <f t="shared" si="575"/>
        <v>0</v>
      </c>
      <c r="L407" s="150">
        <f t="shared" si="575"/>
        <v>0</v>
      </c>
      <c r="M407" s="150">
        <f t="shared" si="575"/>
        <v>0</v>
      </c>
      <c r="N407" s="299">
        <f t="shared" si="575"/>
        <v>0</v>
      </c>
      <c r="O407" s="298">
        <f t="shared" si="575"/>
        <v>0</v>
      </c>
      <c r="P407" s="150">
        <f t="shared" si="575"/>
        <v>0</v>
      </c>
      <c r="Q407" s="150">
        <f t="shared" si="575"/>
        <v>0</v>
      </c>
      <c r="R407" s="299">
        <f t="shared" si="575"/>
        <v>0</v>
      </c>
      <c r="S407" s="298">
        <f t="shared" si="575"/>
        <v>0</v>
      </c>
      <c r="T407" s="150">
        <f t="shared" si="575"/>
        <v>0</v>
      </c>
      <c r="U407" s="150">
        <f t="shared" si="575"/>
        <v>0</v>
      </c>
      <c r="V407" s="299">
        <f t="shared" si="575"/>
        <v>0</v>
      </c>
      <c r="W407" s="298">
        <f t="shared" si="575"/>
        <v>0</v>
      </c>
      <c r="X407" s="150">
        <f t="shared" si="575"/>
        <v>0</v>
      </c>
      <c r="Y407" s="150">
        <f t="shared" si="575"/>
        <v>0</v>
      </c>
      <c r="Z407" s="299">
        <f t="shared" si="575"/>
        <v>0</v>
      </c>
      <c r="AA407" s="298">
        <f t="shared" si="575"/>
        <v>0</v>
      </c>
      <c r="AB407" s="150">
        <f t="shared" si="575"/>
        <v>0</v>
      </c>
      <c r="AC407" s="150">
        <f t="shared" si="575"/>
        <v>0</v>
      </c>
      <c r="AD407" s="299">
        <f t="shared" si="575"/>
        <v>0</v>
      </c>
      <c r="AE407" s="298">
        <f t="shared" si="575"/>
        <v>0</v>
      </c>
      <c r="AF407" s="150">
        <f t="shared" si="575"/>
        <v>0</v>
      </c>
      <c r="AG407" s="150">
        <f t="shared" si="575"/>
        <v>0</v>
      </c>
      <c r="AH407" s="299">
        <f t="shared" si="575"/>
        <v>0</v>
      </c>
      <c r="AI407" s="298">
        <f t="shared" ref="AI407:BB407" si="576">IFERROR(AI136/AI272,0)</f>
        <v>0</v>
      </c>
      <c r="AJ407" s="150">
        <f t="shared" si="576"/>
        <v>0</v>
      </c>
      <c r="AK407" s="150">
        <f t="shared" si="576"/>
        <v>0</v>
      </c>
      <c r="AL407" s="299">
        <f t="shared" si="576"/>
        <v>0</v>
      </c>
      <c r="AM407" s="298">
        <f t="shared" si="576"/>
        <v>0</v>
      </c>
      <c r="AN407" s="150">
        <f t="shared" si="576"/>
        <v>0</v>
      </c>
      <c r="AO407" s="150">
        <f t="shared" si="576"/>
        <v>0</v>
      </c>
      <c r="AP407" s="299">
        <f t="shared" si="576"/>
        <v>0</v>
      </c>
      <c r="AQ407" s="298">
        <f t="shared" si="576"/>
        <v>0</v>
      </c>
      <c r="AR407" s="150">
        <f t="shared" si="576"/>
        <v>0</v>
      </c>
      <c r="AS407" s="150">
        <f t="shared" si="576"/>
        <v>0</v>
      </c>
      <c r="AT407" s="299">
        <f t="shared" si="576"/>
        <v>0</v>
      </c>
      <c r="AU407" s="298">
        <f t="shared" si="576"/>
        <v>0</v>
      </c>
      <c r="AV407" s="150">
        <f t="shared" si="576"/>
        <v>0</v>
      </c>
      <c r="AW407" s="150">
        <f t="shared" si="576"/>
        <v>0</v>
      </c>
      <c r="AX407" s="311">
        <f t="shared" si="576"/>
        <v>0</v>
      </c>
      <c r="AY407" s="419">
        <f t="shared" si="576"/>
        <v>0</v>
      </c>
      <c r="AZ407" s="420">
        <f t="shared" si="576"/>
        <v>0</v>
      </c>
      <c r="BA407" s="420">
        <f t="shared" si="576"/>
        <v>0</v>
      </c>
      <c r="BB407" s="421">
        <f t="shared" si="576"/>
        <v>0</v>
      </c>
    </row>
    <row r="408" spans="2:58" s="119" customFormat="1" ht="14.1" customHeight="1" outlineLevel="1">
      <c r="B408" s="369" t="s">
        <v>58</v>
      </c>
      <c r="C408" s="290">
        <f t="shared" ref="C408:AH408" si="577">IFERROR(C137/C273,0)</f>
        <v>0</v>
      </c>
      <c r="D408" s="147">
        <f t="shared" si="577"/>
        <v>0</v>
      </c>
      <c r="E408" s="147">
        <f t="shared" si="577"/>
        <v>0</v>
      </c>
      <c r="F408" s="291">
        <f t="shared" si="577"/>
        <v>0</v>
      </c>
      <c r="G408" s="290">
        <f t="shared" si="577"/>
        <v>0</v>
      </c>
      <c r="H408" s="147">
        <f t="shared" si="577"/>
        <v>0</v>
      </c>
      <c r="I408" s="147">
        <f t="shared" si="577"/>
        <v>0</v>
      </c>
      <c r="J408" s="291">
        <f t="shared" si="577"/>
        <v>0</v>
      </c>
      <c r="K408" s="290">
        <f t="shared" si="577"/>
        <v>0</v>
      </c>
      <c r="L408" s="147">
        <f t="shared" si="577"/>
        <v>0</v>
      </c>
      <c r="M408" s="147">
        <f t="shared" si="577"/>
        <v>0</v>
      </c>
      <c r="N408" s="291">
        <f t="shared" si="577"/>
        <v>0</v>
      </c>
      <c r="O408" s="290">
        <f t="shared" si="577"/>
        <v>0</v>
      </c>
      <c r="P408" s="147">
        <f t="shared" si="577"/>
        <v>0</v>
      </c>
      <c r="Q408" s="147">
        <f t="shared" si="577"/>
        <v>0</v>
      </c>
      <c r="R408" s="291">
        <f t="shared" si="577"/>
        <v>0</v>
      </c>
      <c r="S408" s="290">
        <f t="shared" si="577"/>
        <v>0</v>
      </c>
      <c r="T408" s="147">
        <f t="shared" si="577"/>
        <v>0</v>
      </c>
      <c r="U408" s="147">
        <f t="shared" si="577"/>
        <v>0</v>
      </c>
      <c r="V408" s="291">
        <f t="shared" si="577"/>
        <v>0</v>
      </c>
      <c r="W408" s="290">
        <f t="shared" si="577"/>
        <v>0</v>
      </c>
      <c r="X408" s="147">
        <f t="shared" si="577"/>
        <v>0</v>
      </c>
      <c r="Y408" s="147">
        <f t="shared" si="577"/>
        <v>0</v>
      </c>
      <c r="Z408" s="291">
        <f t="shared" si="577"/>
        <v>0</v>
      </c>
      <c r="AA408" s="290">
        <f t="shared" si="577"/>
        <v>0</v>
      </c>
      <c r="AB408" s="147">
        <f t="shared" si="577"/>
        <v>0</v>
      </c>
      <c r="AC408" s="147">
        <f t="shared" si="577"/>
        <v>0</v>
      </c>
      <c r="AD408" s="291">
        <f t="shared" si="577"/>
        <v>0</v>
      </c>
      <c r="AE408" s="290">
        <f t="shared" si="577"/>
        <v>0</v>
      </c>
      <c r="AF408" s="147">
        <f t="shared" si="577"/>
        <v>0</v>
      </c>
      <c r="AG408" s="147">
        <f t="shared" si="577"/>
        <v>0</v>
      </c>
      <c r="AH408" s="291">
        <f t="shared" si="577"/>
        <v>0</v>
      </c>
      <c r="AI408" s="290">
        <f t="shared" ref="AI408:BB408" si="578">IFERROR(AI137/AI273,0)</f>
        <v>0</v>
      </c>
      <c r="AJ408" s="147">
        <f t="shared" si="578"/>
        <v>0</v>
      </c>
      <c r="AK408" s="147">
        <f t="shared" si="578"/>
        <v>0</v>
      </c>
      <c r="AL408" s="291">
        <f t="shared" si="578"/>
        <v>0</v>
      </c>
      <c r="AM408" s="290">
        <f t="shared" si="578"/>
        <v>0</v>
      </c>
      <c r="AN408" s="147">
        <f t="shared" si="578"/>
        <v>0</v>
      </c>
      <c r="AO408" s="147">
        <f t="shared" si="578"/>
        <v>0</v>
      </c>
      <c r="AP408" s="291">
        <f t="shared" si="578"/>
        <v>0</v>
      </c>
      <c r="AQ408" s="290">
        <f t="shared" si="578"/>
        <v>0</v>
      </c>
      <c r="AR408" s="147">
        <f t="shared" si="578"/>
        <v>0</v>
      </c>
      <c r="AS408" s="147">
        <f t="shared" si="578"/>
        <v>0</v>
      </c>
      <c r="AT408" s="291">
        <f t="shared" si="578"/>
        <v>0</v>
      </c>
      <c r="AU408" s="290">
        <f t="shared" si="578"/>
        <v>0</v>
      </c>
      <c r="AV408" s="147">
        <f t="shared" si="578"/>
        <v>0</v>
      </c>
      <c r="AW408" s="147">
        <f t="shared" si="578"/>
        <v>0</v>
      </c>
      <c r="AX408" s="307">
        <f t="shared" si="578"/>
        <v>0</v>
      </c>
      <c r="AY408" s="410">
        <f t="shared" si="578"/>
        <v>0</v>
      </c>
      <c r="AZ408" s="411">
        <f t="shared" si="578"/>
        <v>0</v>
      </c>
      <c r="BA408" s="411">
        <f t="shared" si="578"/>
        <v>0</v>
      </c>
      <c r="BB408" s="412">
        <f t="shared" si="578"/>
        <v>0</v>
      </c>
      <c r="BC408" s="66"/>
      <c r="BD408" s="66"/>
      <c r="BE408" s="66"/>
      <c r="BF408" s="66"/>
    </row>
    <row r="409" spans="2:58" ht="14.1" customHeight="1" outlineLevel="1">
      <c r="B409" s="374" t="s">
        <v>170</v>
      </c>
      <c r="C409" s="298">
        <f t="shared" ref="C409:AH409" si="579">IFERROR(C138/C274,0)</f>
        <v>0</v>
      </c>
      <c r="D409" s="150">
        <f t="shared" si="579"/>
        <v>0</v>
      </c>
      <c r="E409" s="150">
        <f t="shared" si="579"/>
        <v>0</v>
      </c>
      <c r="F409" s="299">
        <f t="shared" si="579"/>
        <v>0</v>
      </c>
      <c r="G409" s="298">
        <f t="shared" si="579"/>
        <v>0</v>
      </c>
      <c r="H409" s="150">
        <f t="shared" si="579"/>
        <v>0</v>
      </c>
      <c r="I409" s="150">
        <f t="shared" si="579"/>
        <v>0</v>
      </c>
      <c r="J409" s="299">
        <f t="shared" si="579"/>
        <v>0</v>
      </c>
      <c r="K409" s="298">
        <f t="shared" si="579"/>
        <v>0</v>
      </c>
      <c r="L409" s="150">
        <f t="shared" si="579"/>
        <v>0</v>
      </c>
      <c r="M409" s="150">
        <f t="shared" si="579"/>
        <v>0</v>
      </c>
      <c r="N409" s="299">
        <f t="shared" si="579"/>
        <v>0</v>
      </c>
      <c r="O409" s="298">
        <f t="shared" si="579"/>
        <v>0</v>
      </c>
      <c r="P409" s="150">
        <f t="shared" si="579"/>
        <v>0</v>
      </c>
      <c r="Q409" s="150">
        <f t="shared" si="579"/>
        <v>0</v>
      </c>
      <c r="R409" s="299">
        <f t="shared" si="579"/>
        <v>0</v>
      </c>
      <c r="S409" s="298">
        <f t="shared" si="579"/>
        <v>0</v>
      </c>
      <c r="T409" s="150">
        <f t="shared" si="579"/>
        <v>0</v>
      </c>
      <c r="U409" s="150">
        <f t="shared" si="579"/>
        <v>0</v>
      </c>
      <c r="V409" s="299">
        <f t="shared" si="579"/>
        <v>0</v>
      </c>
      <c r="W409" s="298">
        <f t="shared" si="579"/>
        <v>0</v>
      </c>
      <c r="X409" s="150">
        <f t="shared" si="579"/>
        <v>0</v>
      </c>
      <c r="Y409" s="150">
        <f t="shared" si="579"/>
        <v>0</v>
      </c>
      <c r="Z409" s="299">
        <f t="shared" si="579"/>
        <v>0</v>
      </c>
      <c r="AA409" s="298">
        <f t="shared" si="579"/>
        <v>0</v>
      </c>
      <c r="AB409" s="150">
        <f t="shared" si="579"/>
        <v>0</v>
      </c>
      <c r="AC409" s="150">
        <f t="shared" si="579"/>
        <v>0</v>
      </c>
      <c r="AD409" s="299">
        <f t="shared" si="579"/>
        <v>0</v>
      </c>
      <c r="AE409" s="298">
        <f t="shared" si="579"/>
        <v>0</v>
      </c>
      <c r="AF409" s="150">
        <f t="shared" si="579"/>
        <v>0</v>
      </c>
      <c r="AG409" s="150">
        <f t="shared" si="579"/>
        <v>0</v>
      </c>
      <c r="AH409" s="299">
        <f t="shared" si="579"/>
        <v>0</v>
      </c>
      <c r="AI409" s="298">
        <f t="shared" ref="AI409:BB409" si="580">IFERROR(AI138/AI274,0)</f>
        <v>0</v>
      </c>
      <c r="AJ409" s="150">
        <f t="shared" si="580"/>
        <v>0</v>
      </c>
      <c r="AK409" s="150">
        <f t="shared" si="580"/>
        <v>0</v>
      </c>
      <c r="AL409" s="299">
        <f t="shared" si="580"/>
        <v>0</v>
      </c>
      <c r="AM409" s="298">
        <f t="shared" si="580"/>
        <v>0</v>
      </c>
      <c r="AN409" s="150">
        <f t="shared" si="580"/>
        <v>0</v>
      </c>
      <c r="AO409" s="150">
        <f t="shared" si="580"/>
        <v>0</v>
      </c>
      <c r="AP409" s="299">
        <f t="shared" si="580"/>
        <v>0</v>
      </c>
      <c r="AQ409" s="298">
        <f t="shared" si="580"/>
        <v>0</v>
      </c>
      <c r="AR409" s="150">
        <f t="shared" si="580"/>
        <v>0</v>
      </c>
      <c r="AS409" s="150">
        <f t="shared" si="580"/>
        <v>0</v>
      </c>
      <c r="AT409" s="299">
        <f t="shared" si="580"/>
        <v>0</v>
      </c>
      <c r="AU409" s="298">
        <f t="shared" si="580"/>
        <v>0</v>
      </c>
      <c r="AV409" s="150">
        <f t="shared" si="580"/>
        <v>0</v>
      </c>
      <c r="AW409" s="150">
        <f t="shared" si="580"/>
        <v>0</v>
      </c>
      <c r="AX409" s="311">
        <f t="shared" si="580"/>
        <v>0</v>
      </c>
      <c r="AY409" s="419">
        <f t="shared" si="580"/>
        <v>0</v>
      </c>
      <c r="AZ409" s="420">
        <f t="shared" si="580"/>
        <v>0</v>
      </c>
      <c r="BA409" s="420">
        <f t="shared" si="580"/>
        <v>0</v>
      </c>
      <c r="BB409" s="421">
        <f t="shared" si="580"/>
        <v>0</v>
      </c>
      <c r="BC409" s="119"/>
      <c r="BD409" s="119"/>
      <c r="BE409" s="119"/>
      <c r="BF409" s="119"/>
    </row>
    <row r="410" spans="2:58" ht="14.1" customHeight="1" outlineLevel="1">
      <c r="B410" s="374" t="s">
        <v>164</v>
      </c>
      <c r="C410" s="298">
        <f t="shared" ref="C410:AH410" si="581">IFERROR(C139/C275,0)</f>
        <v>0</v>
      </c>
      <c r="D410" s="150">
        <f t="shared" si="581"/>
        <v>0</v>
      </c>
      <c r="E410" s="150">
        <f t="shared" si="581"/>
        <v>0</v>
      </c>
      <c r="F410" s="299">
        <f t="shared" si="581"/>
        <v>0</v>
      </c>
      <c r="G410" s="298">
        <f t="shared" si="581"/>
        <v>0</v>
      </c>
      <c r="H410" s="150">
        <f t="shared" si="581"/>
        <v>0</v>
      </c>
      <c r="I410" s="150">
        <f t="shared" si="581"/>
        <v>0</v>
      </c>
      <c r="J410" s="299">
        <f t="shared" si="581"/>
        <v>0</v>
      </c>
      <c r="K410" s="298">
        <f t="shared" si="581"/>
        <v>0</v>
      </c>
      <c r="L410" s="150">
        <f t="shared" si="581"/>
        <v>0</v>
      </c>
      <c r="M410" s="150">
        <f t="shared" si="581"/>
        <v>0</v>
      </c>
      <c r="N410" s="299">
        <f t="shared" si="581"/>
        <v>0</v>
      </c>
      <c r="O410" s="298">
        <f t="shared" si="581"/>
        <v>0</v>
      </c>
      <c r="P410" s="150">
        <f t="shared" si="581"/>
        <v>0</v>
      </c>
      <c r="Q410" s="150">
        <f t="shared" si="581"/>
        <v>0</v>
      </c>
      <c r="R410" s="299">
        <f t="shared" si="581"/>
        <v>0</v>
      </c>
      <c r="S410" s="298">
        <f t="shared" si="581"/>
        <v>0</v>
      </c>
      <c r="T410" s="150">
        <f t="shared" si="581"/>
        <v>0</v>
      </c>
      <c r="U410" s="150">
        <f t="shared" si="581"/>
        <v>0</v>
      </c>
      <c r="V410" s="299">
        <f t="shared" si="581"/>
        <v>0</v>
      </c>
      <c r="W410" s="298">
        <f t="shared" si="581"/>
        <v>0</v>
      </c>
      <c r="X410" s="150">
        <f t="shared" si="581"/>
        <v>0</v>
      </c>
      <c r="Y410" s="150">
        <f t="shared" si="581"/>
        <v>0</v>
      </c>
      <c r="Z410" s="299">
        <f t="shared" si="581"/>
        <v>0</v>
      </c>
      <c r="AA410" s="298">
        <f t="shared" si="581"/>
        <v>0</v>
      </c>
      <c r="AB410" s="150">
        <f t="shared" si="581"/>
        <v>0</v>
      </c>
      <c r="AC410" s="150">
        <f t="shared" si="581"/>
        <v>0</v>
      </c>
      <c r="AD410" s="299">
        <f t="shared" si="581"/>
        <v>0</v>
      </c>
      <c r="AE410" s="298">
        <f t="shared" si="581"/>
        <v>0</v>
      </c>
      <c r="AF410" s="150">
        <f t="shared" si="581"/>
        <v>0</v>
      </c>
      <c r="AG410" s="150">
        <f t="shared" si="581"/>
        <v>0</v>
      </c>
      <c r="AH410" s="299">
        <f t="shared" si="581"/>
        <v>0</v>
      </c>
      <c r="AI410" s="298">
        <f t="shared" ref="AI410:BB410" si="582">IFERROR(AI139/AI275,0)</f>
        <v>0</v>
      </c>
      <c r="AJ410" s="150">
        <f t="shared" si="582"/>
        <v>0</v>
      </c>
      <c r="AK410" s="150">
        <f t="shared" si="582"/>
        <v>0</v>
      </c>
      <c r="AL410" s="299">
        <f t="shared" si="582"/>
        <v>0</v>
      </c>
      <c r="AM410" s="298">
        <f t="shared" si="582"/>
        <v>0</v>
      </c>
      <c r="AN410" s="150">
        <f t="shared" si="582"/>
        <v>0</v>
      </c>
      <c r="AO410" s="150">
        <f t="shared" si="582"/>
        <v>0</v>
      </c>
      <c r="AP410" s="299">
        <f t="shared" si="582"/>
        <v>0</v>
      </c>
      <c r="AQ410" s="298">
        <f t="shared" si="582"/>
        <v>0</v>
      </c>
      <c r="AR410" s="150">
        <f t="shared" si="582"/>
        <v>0</v>
      </c>
      <c r="AS410" s="150">
        <f t="shared" si="582"/>
        <v>0</v>
      </c>
      <c r="AT410" s="299">
        <f t="shared" si="582"/>
        <v>0</v>
      </c>
      <c r="AU410" s="298">
        <f t="shared" si="582"/>
        <v>0</v>
      </c>
      <c r="AV410" s="150">
        <f t="shared" si="582"/>
        <v>0</v>
      </c>
      <c r="AW410" s="150">
        <f t="shared" si="582"/>
        <v>0</v>
      </c>
      <c r="AX410" s="311">
        <f t="shared" si="582"/>
        <v>0</v>
      </c>
      <c r="AY410" s="419">
        <f t="shared" si="582"/>
        <v>0</v>
      </c>
      <c r="AZ410" s="420">
        <f t="shared" si="582"/>
        <v>0</v>
      </c>
      <c r="BA410" s="420">
        <f t="shared" si="582"/>
        <v>0</v>
      </c>
      <c r="BB410" s="421">
        <f t="shared" si="582"/>
        <v>0</v>
      </c>
    </row>
    <row r="411" spans="2:58" s="119" customFormat="1" ht="14.1" customHeight="1" outlineLevel="1">
      <c r="B411" s="369" t="s">
        <v>67</v>
      </c>
      <c r="C411" s="290">
        <f t="shared" ref="C411:AH411" si="583">IFERROR(C140/C276,0)</f>
        <v>0</v>
      </c>
      <c r="D411" s="147">
        <f t="shared" si="583"/>
        <v>0</v>
      </c>
      <c r="E411" s="147">
        <f t="shared" si="583"/>
        <v>0</v>
      </c>
      <c r="F411" s="291">
        <f t="shared" si="583"/>
        <v>0</v>
      </c>
      <c r="G411" s="290">
        <f t="shared" si="583"/>
        <v>0</v>
      </c>
      <c r="H411" s="147">
        <f t="shared" si="583"/>
        <v>0</v>
      </c>
      <c r="I411" s="147">
        <f t="shared" si="583"/>
        <v>0</v>
      </c>
      <c r="J411" s="291">
        <f t="shared" si="583"/>
        <v>0</v>
      </c>
      <c r="K411" s="290">
        <f t="shared" si="583"/>
        <v>0</v>
      </c>
      <c r="L411" s="147">
        <f t="shared" si="583"/>
        <v>0</v>
      </c>
      <c r="M411" s="147">
        <f t="shared" si="583"/>
        <v>0</v>
      </c>
      <c r="N411" s="291">
        <f t="shared" si="583"/>
        <v>0</v>
      </c>
      <c r="O411" s="290">
        <f t="shared" si="583"/>
        <v>0</v>
      </c>
      <c r="P411" s="147">
        <f t="shared" si="583"/>
        <v>0</v>
      </c>
      <c r="Q411" s="147">
        <f t="shared" si="583"/>
        <v>0</v>
      </c>
      <c r="R411" s="291">
        <f t="shared" si="583"/>
        <v>0</v>
      </c>
      <c r="S411" s="290">
        <f t="shared" si="583"/>
        <v>0</v>
      </c>
      <c r="T411" s="147">
        <f t="shared" si="583"/>
        <v>0</v>
      </c>
      <c r="U411" s="147">
        <f t="shared" si="583"/>
        <v>0</v>
      </c>
      <c r="V411" s="291">
        <f t="shared" si="583"/>
        <v>0</v>
      </c>
      <c r="W411" s="290">
        <f t="shared" si="583"/>
        <v>0</v>
      </c>
      <c r="X411" s="147">
        <f t="shared" si="583"/>
        <v>0</v>
      </c>
      <c r="Y411" s="147">
        <f t="shared" si="583"/>
        <v>0</v>
      </c>
      <c r="Z411" s="291">
        <f t="shared" si="583"/>
        <v>0</v>
      </c>
      <c r="AA411" s="290">
        <f t="shared" si="583"/>
        <v>0</v>
      </c>
      <c r="AB411" s="147">
        <f t="shared" si="583"/>
        <v>0</v>
      </c>
      <c r="AC411" s="147">
        <f t="shared" si="583"/>
        <v>0</v>
      </c>
      <c r="AD411" s="291">
        <f t="shared" si="583"/>
        <v>0</v>
      </c>
      <c r="AE411" s="290">
        <f t="shared" si="583"/>
        <v>0</v>
      </c>
      <c r="AF411" s="147">
        <f t="shared" si="583"/>
        <v>0</v>
      </c>
      <c r="AG411" s="147">
        <f t="shared" si="583"/>
        <v>0</v>
      </c>
      <c r="AH411" s="291">
        <f t="shared" si="583"/>
        <v>0</v>
      </c>
      <c r="AI411" s="290">
        <f t="shared" ref="AI411:BB411" si="584">IFERROR(AI140/AI276,0)</f>
        <v>0</v>
      </c>
      <c r="AJ411" s="147">
        <f t="shared" si="584"/>
        <v>0</v>
      </c>
      <c r="AK411" s="147">
        <f t="shared" si="584"/>
        <v>0</v>
      </c>
      <c r="AL411" s="291">
        <f t="shared" si="584"/>
        <v>0</v>
      </c>
      <c r="AM411" s="290">
        <f t="shared" si="584"/>
        <v>0</v>
      </c>
      <c r="AN411" s="147">
        <f t="shared" si="584"/>
        <v>0</v>
      </c>
      <c r="AO411" s="147">
        <f t="shared" si="584"/>
        <v>0</v>
      </c>
      <c r="AP411" s="291">
        <f t="shared" si="584"/>
        <v>0</v>
      </c>
      <c r="AQ411" s="290">
        <f t="shared" si="584"/>
        <v>0</v>
      </c>
      <c r="AR411" s="147">
        <f t="shared" si="584"/>
        <v>0</v>
      </c>
      <c r="AS411" s="147">
        <f t="shared" si="584"/>
        <v>0</v>
      </c>
      <c r="AT411" s="291">
        <f t="shared" si="584"/>
        <v>0</v>
      </c>
      <c r="AU411" s="290">
        <f t="shared" si="584"/>
        <v>0</v>
      </c>
      <c r="AV411" s="147">
        <f t="shared" si="584"/>
        <v>0</v>
      </c>
      <c r="AW411" s="147">
        <f t="shared" si="584"/>
        <v>0</v>
      </c>
      <c r="AX411" s="307">
        <f t="shared" si="584"/>
        <v>0</v>
      </c>
      <c r="AY411" s="410">
        <f t="shared" si="584"/>
        <v>0</v>
      </c>
      <c r="AZ411" s="411">
        <f t="shared" si="584"/>
        <v>0</v>
      </c>
      <c r="BA411" s="411">
        <f t="shared" si="584"/>
        <v>0</v>
      </c>
      <c r="BB411" s="412">
        <f t="shared" si="584"/>
        <v>0</v>
      </c>
      <c r="BC411" s="66"/>
      <c r="BD411" s="66"/>
      <c r="BE411" s="66"/>
      <c r="BF411" s="66"/>
    </row>
    <row r="412" spans="2:58" ht="14.1" customHeight="1" outlineLevel="1">
      <c r="B412" s="374" t="s">
        <v>136</v>
      </c>
      <c r="C412" s="298">
        <f t="shared" ref="C412:AH412" si="585">IFERROR(C141/C277,0)</f>
        <v>0</v>
      </c>
      <c r="D412" s="150">
        <f t="shared" si="585"/>
        <v>0</v>
      </c>
      <c r="E412" s="150">
        <f t="shared" si="585"/>
        <v>0</v>
      </c>
      <c r="F412" s="299">
        <f t="shared" si="585"/>
        <v>0</v>
      </c>
      <c r="G412" s="298">
        <f t="shared" si="585"/>
        <v>0</v>
      </c>
      <c r="H412" s="150">
        <f t="shared" si="585"/>
        <v>0</v>
      </c>
      <c r="I412" s="150">
        <f t="shared" si="585"/>
        <v>0</v>
      </c>
      <c r="J412" s="299">
        <f t="shared" si="585"/>
        <v>0</v>
      </c>
      <c r="K412" s="298">
        <f t="shared" si="585"/>
        <v>0</v>
      </c>
      <c r="L412" s="150">
        <f t="shared" si="585"/>
        <v>0</v>
      </c>
      <c r="M412" s="150">
        <f t="shared" si="585"/>
        <v>0</v>
      </c>
      <c r="N412" s="299">
        <f t="shared" si="585"/>
        <v>0</v>
      </c>
      <c r="O412" s="298">
        <f t="shared" si="585"/>
        <v>0</v>
      </c>
      <c r="P412" s="150">
        <f t="shared" si="585"/>
        <v>0</v>
      </c>
      <c r="Q412" s="150">
        <f t="shared" si="585"/>
        <v>0</v>
      </c>
      <c r="R412" s="299">
        <f t="shared" si="585"/>
        <v>0</v>
      </c>
      <c r="S412" s="298">
        <f t="shared" si="585"/>
        <v>0</v>
      </c>
      <c r="T412" s="150">
        <f t="shared" si="585"/>
        <v>0</v>
      </c>
      <c r="U412" s="150">
        <f t="shared" si="585"/>
        <v>0</v>
      </c>
      <c r="V412" s="299">
        <f t="shared" si="585"/>
        <v>0</v>
      </c>
      <c r="W412" s="298">
        <f t="shared" si="585"/>
        <v>0</v>
      </c>
      <c r="X412" s="150">
        <f t="shared" si="585"/>
        <v>0</v>
      </c>
      <c r="Y412" s="150">
        <f t="shared" si="585"/>
        <v>0</v>
      </c>
      <c r="Z412" s="299">
        <f t="shared" si="585"/>
        <v>0</v>
      </c>
      <c r="AA412" s="298">
        <f t="shared" si="585"/>
        <v>0</v>
      </c>
      <c r="AB412" s="150">
        <f t="shared" si="585"/>
        <v>0</v>
      </c>
      <c r="AC412" s="150">
        <f t="shared" si="585"/>
        <v>0</v>
      </c>
      <c r="AD412" s="299">
        <f t="shared" si="585"/>
        <v>0</v>
      </c>
      <c r="AE412" s="298">
        <f t="shared" si="585"/>
        <v>0</v>
      </c>
      <c r="AF412" s="150">
        <f t="shared" si="585"/>
        <v>0</v>
      </c>
      <c r="AG412" s="150">
        <f t="shared" si="585"/>
        <v>0</v>
      </c>
      <c r="AH412" s="299">
        <f t="shared" si="585"/>
        <v>0</v>
      </c>
      <c r="AI412" s="298">
        <f t="shared" ref="AI412:BB412" si="586">IFERROR(AI141/AI277,0)</f>
        <v>0</v>
      </c>
      <c r="AJ412" s="150">
        <f t="shared" si="586"/>
        <v>0</v>
      </c>
      <c r="AK412" s="150">
        <f t="shared" si="586"/>
        <v>0</v>
      </c>
      <c r="AL412" s="299">
        <f t="shared" si="586"/>
        <v>0</v>
      </c>
      <c r="AM412" s="298">
        <f t="shared" si="586"/>
        <v>0</v>
      </c>
      <c r="AN412" s="150">
        <f t="shared" si="586"/>
        <v>0</v>
      </c>
      <c r="AO412" s="150">
        <f t="shared" si="586"/>
        <v>0</v>
      </c>
      <c r="AP412" s="299">
        <f t="shared" si="586"/>
        <v>0</v>
      </c>
      <c r="AQ412" s="298">
        <f t="shared" si="586"/>
        <v>0</v>
      </c>
      <c r="AR412" s="150">
        <f t="shared" si="586"/>
        <v>0</v>
      </c>
      <c r="AS412" s="150">
        <f t="shared" si="586"/>
        <v>0</v>
      </c>
      <c r="AT412" s="299">
        <f t="shared" si="586"/>
        <v>0</v>
      </c>
      <c r="AU412" s="298">
        <f t="shared" si="586"/>
        <v>0</v>
      </c>
      <c r="AV412" s="150">
        <f t="shared" si="586"/>
        <v>0</v>
      </c>
      <c r="AW412" s="150">
        <f t="shared" si="586"/>
        <v>0</v>
      </c>
      <c r="AX412" s="311">
        <f t="shared" si="586"/>
        <v>0</v>
      </c>
      <c r="AY412" s="419">
        <f t="shared" si="586"/>
        <v>0</v>
      </c>
      <c r="AZ412" s="420">
        <f t="shared" si="586"/>
        <v>0</v>
      </c>
      <c r="BA412" s="420">
        <f t="shared" si="586"/>
        <v>0</v>
      </c>
      <c r="BB412" s="421">
        <f t="shared" si="586"/>
        <v>0</v>
      </c>
      <c r="BC412" s="119"/>
      <c r="BD412" s="119"/>
      <c r="BE412" s="119"/>
      <c r="BF412" s="119"/>
    </row>
    <row r="413" spans="2:58" ht="14.1" customHeight="1" outlineLevel="1">
      <c r="B413" s="374" t="s">
        <v>133</v>
      </c>
      <c r="C413" s="298">
        <f t="shared" ref="C413:AH413" si="587">IFERROR(C142/C278,0)</f>
        <v>0</v>
      </c>
      <c r="D413" s="150">
        <f t="shared" si="587"/>
        <v>0</v>
      </c>
      <c r="E413" s="150">
        <f t="shared" si="587"/>
        <v>0</v>
      </c>
      <c r="F413" s="299">
        <f t="shared" si="587"/>
        <v>0</v>
      </c>
      <c r="G413" s="298">
        <f t="shared" si="587"/>
        <v>0</v>
      </c>
      <c r="H413" s="150">
        <f t="shared" si="587"/>
        <v>0</v>
      </c>
      <c r="I413" s="150">
        <f t="shared" si="587"/>
        <v>0</v>
      </c>
      <c r="J413" s="299">
        <f t="shared" si="587"/>
        <v>0</v>
      </c>
      <c r="K413" s="298">
        <f t="shared" si="587"/>
        <v>0</v>
      </c>
      <c r="L413" s="150">
        <f t="shared" si="587"/>
        <v>0</v>
      </c>
      <c r="M413" s="150">
        <f t="shared" si="587"/>
        <v>0</v>
      </c>
      <c r="N413" s="299">
        <f t="shared" si="587"/>
        <v>0</v>
      </c>
      <c r="O413" s="298">
        <f t="shared" si="587"/>
        <v>0</v>
      </c>
      <c r="P413" s="150">
        <f t="shared" si="587"/>
        <v>0</v>
      </c>
      <c r="Q413" s="150">
        <f t="shared" si="587"/>
        <v>0</v>
      </c>
      <c r="R413" s="299">
        <f t="shared" si="587"/>
        <v>0</v>
      </c>
      <c r="S413" s="298">
        <f t="shared" si="587"/>
        <v>0</v>
      </c>
      <c r="T413" s="150">
        <f t="shared" si="587"/>
        <v>0</v>
      </c>
      <c r="U413" s="150">
        <f t="shared" si="587"/>
        <v>0</v>
      </c>
      <c r="V413" s="299">
        <f t="shared" si="587"/>
        <v>0</v>
      </c>
      <c r="W413" s="298">
        <f t="shared" si="587"/>
        <v>0</v>
      </c>
      <c r="X413" s="150">
        <f t="shared" si="587"/>
        <v>0</v>
      </c>
      <c r="Y413" s="150">
        <f t="shared" si="587"/>
        <v>0</v>
      </c>
      <c r="Z413" s="299">
        <f t="shared" si="587"/>
        <v>0</v>
      </c>
      <c r="AA413" s="298">
        <f t="shared" si="587"/>
        <v>0</v>
      </c>
      <c r="AB413" s="150">
        <f t="shared" si="587"/>
        <v>0</v>
      </c>
      <c r="AC413" s="150">
        <f t="shared" si="587"/>
        <v>0</v>
      </c>
      <c r="AD413" s="299">
        <f t="shared" si="587"/>
        <v>0</v>
      </c>
      <c r="AE413" s="298">
        <f t="shared" si="587"/>
        <v>0</v>
      </c>
      <c r="AF413" s="150">
        <f t="shared" si="587"/>
        <v>0</v>
      </c>
      <c r="AG413" s="150">
        <f t="shared" si="587"/>
        <v>0</v>
      </c>
      <c r="AH413" s="299">
        <f t="shared" si="587"/>
        <v>0</v>
      </c>
      <c r="AI413" s="298">
        <f t="shared" ref="AI413:BB413" si="588">IFERROR(AI142/AI278,0)</f>
        <v>0</v>
      </c>
      <c r="AJ413" s="150">
        <f t="shared" si="588"/>
        <v>0</v>
      </c>
      <c r="AK413" s="150">
        <f t="shared" si="588"/>
        <v>0</v>
      </c>
      <c r="AL413" s="299">
        <f t="shared" si="588"/>
        <v>0</v>
      </c>
      <c r="AM413" s="298">
        <f t="shared" si="588"/>
        <v>0</v>
      </c>
      <c r="AN413" s="150">
        <f t="shared" si="588"/>
        <v>0</v>
      </c>
      <c r="AO413" s="150">
        <f t="shared" si="588"/>
        <v>0</v>
      </c>
      <c r="AP413" s="299">
        <f t="shared" si="588"/>
        <v>0</v>
      </c>
      <c r="AQ413" s="298">
        <f t="shared" si="588"/>
        <v>0</v>
      </c>
      <c r="AR413" s="150">
        <f t="shared" si="588"/>
        <v>0</v>
      </c>
      <c r="AS413" s="150">
        <f t="shared" si="588"/>
        <v>0</v>
      </c>
      <c r="AT413" s="299">
        <f t="shared" si="588"/>
        <v>0</v>
      </c>
      <c r="AU413" s="298">
        <f t="shared" si="588"/>
        <v>0</v>
      </c>
      <c r="AV413" s="150">
        <f t="shared" si="588"/>
        <v>0</v>
      </c>
      <c r="AW413" s="150">
        <f t="shared" si="588"/>
        <v>0</v>
      </c>
      <c r="AX413" s="311">
        <f t="shared" si="588"/>
        <v>0</v>
      </c>
      <c r="AY413" s="419">
        <f t="shared" si="588"/>
        <v>0</v>
      </c>
      <c r="AZ413" s="420">
        <f t="shared" si="588"/>
        <v>0</v>
      </c>
      <c r="BA413" s="420">
        <f t="shared" si="588"/>
        <v>0</v>
      </c>
      <c r="BB413" s="421">
        <f t="shared" si="588"/>
        <v>0</v>
      </c>
    </row>
    <row r="414" spans="2:58" s="119" customFormat="1" ht="14.1" customHeight="1" outlineLevel="1">
      <c r="B414" s="369" t="s">
        <v>62</v>
      </c>
      <c r="C414" s="290">
        <f t="shared" ref="C414:AH414" si="589">IFERROR(C143/C279,0)</f>
        <v>0</v>
      </c>
      <c r="D414" s="147">
        <f t="shared" si="589"/>
        <v>0</v>
      </c>
      <c r="E414" s="147">
        <f t="shared" si="589"/>
        <v>0</v>
      </c>
      <c r="F414" s="291">
        <f t="shared" si="589"/>
        <v>0</v>
      </c>
      <c r="G414" s="290">
        <f t="shared" si="589"/>
        <v>0</v>
      </c>
      <c r="H414" s="147">
        <f t="shared" si="589"/>
        <v>0</v>
      </c>
      <c r="I414" s="147">
        <f t="shared" si="589"/>
        <v>0</v>
      </c>
      <c r="J414" s="291">
        <f t="shared" si="589"/>
        <v>0</v>
      </c>
      <c r="K414" s="290">
        <f t="shared" si="589"/>
        <v>0</v>
      </c>
      <c r="L414" s="147">
        <f t="shared" si="589"/>
        <v>0</v>
      </c>
      <c r="M414" s="147">
        <f t="shared" si="589"/>
        <v>0</v>
      </c>
      <c r="N414" s="291">
        <f t="shared" si="589"/>
        <v>0</v>
      </c>
      <c r="O414" s="290">
        <f t="shared" si="589"/>
        <v>0</v>
      </c>
      <c r="P414" s="147">
        <f t="shared" si="589"/>
        <v>0</v>
      </c>
      <c r="Q414" s="147">
        <f t="shared" si="589"/>
        <v>0</v>
      </c>
      <c r="R414" s="291">
        <f t="shared" si="589"/>
        <v>0</v>
      </c>
      <c r="S414" s="290">
        <f t="shared" si="589"/>
        <v>0</v>
      </c>
      <c r="T414" s="147">
        <f t="shared" si="589"/>
        <v>0</v>
      </c>
      <c r="U414" s="147">
        <f t="shared" si="589"/>
        <v>0</v>
      </c>
      <c r="V414" s="291">
        <f t="shared" si="589"/>
        <v>0</v>
      </c>
      <c r="W414" s="290">
        <f t="shared" si="589"/>
        <v>0</v>
      </c>
      <c r="X414" s="147">
        <f t="shared" si="589"/>
        <v>0</v>
      </c>
      <c r="Y414" s="147">
        <f t="shared" si="589"/>
        <v>0</v>
      </c>
      <c r="Z414" s="291">
        <f t="shared" si="589"/>
        <v>0</v>
      </c>
      <c r="AA414" s="290">
        <f t="shared" si="589"/>
        <v>0</v>
      </c>
      <c r="AB414" s="147">
        <f t="shared" si="589"/>
        <v>0</v>
      </c>
      <c r="AC414" s="147">
        <f t="shared" si="589"/>
        <v>0</v>
      </c>
      <c r="AD414" s="291">
        <f t="shared" si="589"/>
        <v>0</v>
      </c>
      <c r="AE414" s="290">
        <f t="shared" si="589"/>
        <v>0</v>
      </c>
      <c r="AF414" s="147">
        <f t="shared" si="589"/>
        <v>0</v>
      </c>
      <c r="AG414" s="147">
        <f t="shared" si="589"/>
        <v>0</v>
      </c>
      <c r="AH414" s="291">
        <f t="shared" si="589"/>
        <v>0</v>
      </c>
      <c r="AI414" s="290">
        <f t="shared" ref="AI414:BB414" si="590">IFERROR(AI143/AI279,0)</f>
        <v>0</v>
      </c>
      <c r="AJ414" s="147">
        <f t="shared" si="590"/>
        <v>0</v>
      </c>
      <c r="AK414" s="147">
        <f t="shared" si="590"/>
        <v>0</v>
      </c>
      <c r="AL414" s="291">
        <f t="shared" si="590"/>
        <v>0</v>
      </c>
      <c r="AM414" s="290">
        <f t="shared" si="590"/>
        <v>0</v>
      </c>
      <c r="AN414" s="147">
        <f t="shared" si="590"/>
        <v>0</v>
      </c>
      <c r="AO414" s="147">
        <f t="shared" si="590"/>
        <v>0</v>
      </c>
      <c r="AP414" s="291">
        <f t="shared" si="590"/>
        <v>0</v>
      </c>
      <c r="AQ414" s="290">
        <f t="shared" si="590"/>
        <v>0</v>
      </c>
      <c r="AR414" s="147">
        <f t="shared" si="590"/>
        <v>0</v>
      </c>
      <c r="AS414" s="147">
        <f t="shared" si="590"/>
        <v>0</v>
      </c>
      <c r="AT414" s="291">
        <f t="shared" si="590"/>
        <v>0</v>
      </c>
      <c r="AU414" s="290">
        <f t="shared" si="590"/>
        <v>0</v>
      </c>
      <c r="AV414" s="147">
        <f t="shared" si="590"/>
        <v>0</v>
      </c>
      <c r="AW414" s="147">
        <f t="shared" si="590"/>
        <v>0</v>
      </c>
      <c r="AX414" s="307">
        <f t="shared" si="590"/>
        <v>0</v>
      </c>
      <c r="AY414" s="410">
        <f t="shared" si="590"/>
        <v>0</v>
      </c>
      <c r="AZ414" s="411">
        <f t="shared" si="590"/>
        <v>0</v>
      </c>
      <c r="BA414" s="411">
        <f t="shared" si="590"/>
        <v>0</v>
      </c>
      <c r="BB414" s="412">
        <f t="shared" si="590"/>
        <v>0</v>
      </c>
      <c r="BC414" s="66"/>
      <c r="BD414" s="66"/>
      <c r="BE414" s="66"/>
      <c r="BF414" s="66"/>
    </row>
    <row r="415" spans="2:58" ht="14.1" customHeight="1" outlineLevel="1">
      <c r="B415" s="374" t="s">
        <v>158</v>
      </c>
      <c r="C415" s="298">
        <f t="shared" ref="C415:AH415" si="591">IFERROR(C144/C280,0)</f>
        <v>0</v>
      </c>
      <c r="D415" s="150">
        <f t="shared" si="591"/>
        <v>0</v>
      </c>
      <c r="E415" s="150">
        <f t="shared" si="591"/>
        <v>0</v>
      </c>
      <c r="F415" s="299">
        <f t="shared" si="591"/>
        <v>0</v>
      </c>
      <c r="G415" s="298">
        <f t="shared" si="591"/>
        <v>0</v>
      </c>
      <c r="H415" s="150">
        <f t="shared" si="591"/>
        <v>0</v>
      </c>
      <c r="I415" s="150">
        <f t="shared" si="591"/>
        <v>0</v>
      </c>
      <c r="J415" s="299">
        <f t="shared" si="591"/>
        <v>0</v>
      </c>
      <c r="K415" s="298">
        <f t="shared" si="591"/>
        <v>0</v>
      </c>
      <c r="L415" s="150">
        <f t="shared" si="591"/>
        <v>0</v>
      </c>
      <c r="M415" s="150">
        <f t="shared" si="591"/>
        <v>0</v>
      </c>
      <c r="N415" s="299">
        <f t="shared" si="591"/>
        <v>0</v>
      </c>
      <c r="O415" s="298">
        <f t="shared" si="591"/>
        <v>0</v>
      </c>
      <c r="P415" s="150">
        <f t="shared" si="591"/>
        <v>0</v>
      </c>
      <c r="Q415" s="150">
        <f t="shared" si="591"/>
        <v>0</v>
      </c>
      <c r="R415" s="299">
        <f t="shared" si="591"/>
        <v>0</v>
      </c>
      <c r="S415" s="298">
        <f t="shared" si="591"/>
        <v>0</v>
      </c>
      <c r="T415" s="150">
        <f t="shared" si="591"/>
        <v>0</v>
      </c>
      <c r="U415" s="150">
        <f t="shared" si="591"/>
        <v>0</v>
      </c>
      <c r="V415" s="299">
        <f t="shared" si="591"/>
        <v>0</v>
      </c>
      <c r="W415" s="298">
        <f t="shared" si="591"/>
        <v>0</v>
      </c>
      <c r="X415" s="150">
        <f t="shared" si="591"/>
        <v>0</v>
      </c>
      <c r="Y415" s="150">
        <f t="shared" si="591"/>
        <v>0</v>
      </c>
      <c r="Z415" s="299">
        <f t="shared" si="591"/>
        <v>0</v>
      </c>
      <c r="AA415" s="298">
        <f t="shared" si="591"/>
        <v>0</v>
      </c>
      <c r="AB415" s="150">
        <f t="shared" si="591"/>
        <v>0</v>
      </c>
      <c r="AC415" s="150">
        <f t="shared" si="591"/>
        <v>0</v>
      </c>
      <c r="AD415" s="299">
        <f t="shared" si="591"/>
        <v>0</v>
      </c>
      <c r="AE415" s="298">
        <f t="shared" si="591"/>
        <v>0</v>
      </c>
      <c r="AF415" s="150">
        <f t="shared" si="591"/>
        <v>0</v>
      </c>
      <c r="AG415" s="150">
        <f t="shared" si="591"/>
        <v>0</v>
      </c>
      <c r="AH415" s="299">
        <f t="shared" si="591"/>
        <v>0</v>
      </c>
      <c r="AI415" s="298">
        <f t="shared" ref="AI415:BB415" si="592">IFERROR(AI144/AI280,0)</f>
        <v>0</v>
      </c>
      <c r="AJ415" s="150">
        <f t="shared" si="592"/>
        <v>0</v>
      </c>
      <c r="AK415" s="150">
        <f t="shared" si="592"/>
        <v>0</v>
      </c>
      <c r="AL415" s="299">
        <f t="shared" si="592"/>
        <v>0</v>
      </c>
      <c r="AM415" s="298">
        <f t="shared" si="592"/>
        <v>0</v>
      </c>
      <c r="AN415" s="150">
        <f t="shared" si="592"/>
        <v>0</v>
      </c>
      <c r="AO415" s="150">
        <f t="shared" si="592"/>
        <v>0</v>
      </c>
      <c r="AP415" s="299">
        <f t="shared" si="592"/>
        <v>0</v>
      </c>
      <c r="AQ415" s="298">
        <f t="shared" si="592"/>
        <v>0</v>
      </c>
      <c r="AR415" s="150">
        <f t="shared" si="592"/>
        <v>0</v>
      </c>
      <c r="AS415" s="150">
        <f t="shared" si="592"/>
        <v>0</v>
      </c>
      <c r="AT415" s="299">
        <f t="shared" si="592"/>
        <v>0</v>
      </c>
      <c r="AU415" s="298">
        <f t="shared" si="592"/>
        <v>0</v>
      </c>
      <c r="AV415" s="150">
        <f t="shared" si="592"/>
        <v>0</v>
      </c>
      <c r="AW415" s="150">
        <f t="shared" si="592"/>
        <v>0</v>
      </c>
      <c r="AX415" s="311">
        <f t="shared" si="592"/>
        <v>0</v>
      </c>
      <c r="AY415" s="419">
        <f t="shared" si="592"/>
        <v>0</v>
      </c>
      <c r="AZ415" s="420">
        <f t="shared" si="592"/>
        <v>0</v>
      </c>
      <c r="BA415" s="420">
        <f t="shared" si="592"/>
        <v>0</v>
      </c>
      <c r="BB415" s="421">
        <f t="shared" si="592"/>
        <v>0</v>
      </c>
      <c r="BC415" s="119"/>
      <c r="BD415" s="119"/>
      <c r="BE415" s="119"/>
      <c r="BF415" s="119"/>
    </row>
    <row r="416" spans="2:58" ht="14.1" customHeight="1" outlineLevel="1">
      <c r="B416" s="374" t="s">
        <v>153</v>
      </c>
      <c r="C416" s="298">
        <f t="shared" ref="C416:AH416" si="593">IFERROR(C145/C281,0)</f>
        <v>0</v>
      </c>
      <c r="D416" s="150">
        <f t="shared" si="593"/>
        <v>0</v>
      </c>
      <c r="E416" s="150">
        <f t="shared" si="593"/>
        <v>0</v>
      </c>
      <c r="F416" s="299">
        <f t="shared" si="593"/>
        <v>0</v>
      </c>
      <c r="G416" s="298">
        <f t="shared" si="593"/>
        <v>0</v>
      </c>
      <c r="H416" s="150">
        <f t="shared" si="593"/>
        <v>0</v>
      </c>
      <c r="I416" s="150">
        <f t="shared" si="593"/>
        <v>0</v>
      </c>
      <c r="J416" s="299">
        <f t="shared" si="593"/>
        <v>0</v>
      </c>
      <c r="K416" s="298">
        <f t="shared" si="593"/>
        <v>0</v>
      </c>
      <c r="L416" s="150">
        <f t="shared" si="593"/>
        <v>0</v>
      </c>
      <c r="M416" s="150">
        <f t="shared" si="593"/>
        <v>0</v>
      </c>
      <c r="N416" s="299">
        <f t="shared" si="593"/>
        <v>0</v>
      </c>
      <c r="O416" s="298">
        <f t="shared" si="593"/>
        <v>0</v>
      </c>
      <c r="P416" s="150">
        <f t="shared" si="593"/>
        <v>0</v>
      </c>
      <c r="Q416" s="150">
        <f t="shared" si="593"/>
        <v>0</v>
      </c>
      <c r="R416" s="299">
        <f t="shared" si="593"/>
        <v>0</v>
      </c>
      <c r="S416" s="298">
        <f t="shared" si="593"/>
        <v>0</v>
      </c>
      <c r="T416" s="150">
        <f t="shared" si="593"/>
        <v>0</v>
      </c>
      <c r="U416" s="150">
        <f t="shared" si="593"/>
        <v>0</v>
      </c>
      <c r="V416" s="299">
        <f t="shared" si="593"/>
        <v>0</v>
      </c>
      <c r="W416" s="298">
        <f t="shared" si="593"/>
        <v>0</v>
      </c>
      <c r="X416" s="150">
        <f t="shared" si="593"/>
        <v>0</v>
      </c>
      <c r="Y416" s="150">
        <f t="shared" si="593"/>
        <v>0</v>
      </c>
      <c r="Z416" s="299">
        <f t="shared" si="593"/>
        <v>0</v>
      </c>
      <c r="AA416" s="298">
        <f t="shared" si="593"/>
        <v>0</v>
      </c>
      <c r="AB416" s="150">
        <f t="shared" si="593"/>
        <v>0</v>
      </c>
      <c r="AC416" s="150">
        <f t="shared" si="593"/>
        <v>0</v>
      </c>
      <c r="AD416" s="299">
        <f t="shared" si="593"/>
        <v>0</v>
      </c>
      <c r="AE416" s="298">
        <f t="shared" si="593"/>
        <v>0</v>
      </c>
      <c r="AF416" s="150">
        <f t="shared" si="593"/>
        <v>0</v>
      </c>
      <c r="AG416" s="150">
        <f t="shared" si="593"/>
        <v>0</v>
      </c>
      <c r="AH416" s="299">
        <f t="shared" si="593"/>
        <v>0</v>
      </c>
      <c r="AI416" s="298">
        <f t="shared" ref="AI416:BB416" si="594">IFERROR(AI145/AI281,0)</f>
        <v>0</v>
      </c>
      <c r="AJ416" s="150">
        <f t="shared" si="594"/>
        <v>0</v>
      </c>
      <c r="AK416" s="150">
        <f t="shared" si="594"/>
        <v>0</v>
      </c>
      <c r="AL416" s="299">
        <f t="shared" si="594"/>
        <v>0</v>
      </c>
      <c r="AM416" s="298">
        <f t="shared" si="594"/>
        <v>0</v>
      </c>
      <c r="AN416" s="150">
        <f t="shared" si="594"/>
        <v>0</v>
      </c>
      <c r="AO416" s="150">
        <f t="shared" si="594"/>
        <v>0</v>
      </c>
      <c r="AP416" s="299">
        <f t="shared" si="594"/>
        <v>0</v>
      </c>
      <c r="AQ416" s="298">
        <f t="shared" si="594"/>
        <v>0</v>
      </c>
      <c r="AR416" s="150">
        <f t="shared" si="594"/>
        <v>0</v>
      </c>
      <c r="AS416" s="150">
        <f t="shared" si="594"/>
        <v>0</v>
      </c>
      <c r="AT416" s="299">
        <f t="shared" si="594"/>
        <v>0</v>
      </c>
      <c r="AU416" s="298">
        <f t="shared" si="594"/>
        <v>0</v>
      </c>
      <c r="AV416" s="150">
        <f t="shared" si="594"/>
        <v>0</v>
      </c>
      <c r="AW416" s="150">
        <f t="shared" si="594"/>
        <v>0</v>
      </c>
      <c r="AX416" s="311">
        <f t="shared" si="594"/>
        <v>0</v>
      </c>
      <c r="AY416" s="419">
        <f t="shared" si="594"/>
        <v>0</v>
      </c>
      <c r="AZ416" s="420">
        <f t="shared" si="594"/>
        <v>0</v>
      </c>
      <c r="BA416" s="420">
        <f t="shared" si="594"/>
        <v>0</v>
      </c>
      <c r="BB416" s="421">
        <f t="shared" si="594"/>
        <v>0</v>
      </c>
    </row>
    <row r="417" spans="2:58" ht="14.1" customHeight="1" outlineLevel="1">
      <c r="B417" s="374" t="s">
        <v>165</v>
      </c>
      <c r="C417" s="298">
        <f t="shared" ref="C417:AH417" si="595">IFERROR(C146/C282,0)</f>
        <v>0</v>
      </c>
      <c r="D417" s="150">
        <f t="shared" si="595"/>
        <v>0</v>
      </c>
      <c r="E417" s="150">
        <f t="shared" si="595"/>
        <v>0</v>
      </c>
      <c r="F417" s="299">
        <f t="shared" si="595"/>
        <v>0</v>
      </c>
      <c r="G417" s="298">
        <f t="shared" si="595"/>
        <v>0</v>
      </c>
      <c r="H417" s="150">
        <f t="shared" si="595"/>
        <v>0</v>
      </c>
      <c r="I417" s="150">
        <f t="shared" si="595"/>
        <v>0</v>
      </c>
      <c r="J417" s="299">
        <f t="shared" si="595"/>
        <v>0</v>
      </c>
      <c r="K417" s="298">
        <f t="shared" si="595"/>
        <v>0</v>
      </c>
      <c r="L417" s="150">
        <f t="shared" si="595"/>
        <v>0</v>
      </c>
      <c r="M417" s="150">
        <f t="shared" si="595"/>
        <v>0</v>
      </c>
      <c r="N417" s="299">
        <f t="shared" si="595"/>
        <v>0</v>
      </c>
      <c r="O417" s="298">
        <f t="shared" si="595"/>
        <v>0</v>
      </c>
      <c r="P417" s="150">
        <f t="shared" si="595"/>
        <v>0</v>
      </c>
      <c r="Q417" s="150">
        <f t="shared" si="595"/>
        <v>0</v>
      </c>
      <c r="R417" s="299">
        <f t="shared" si="595"/>
        <v>0</v>
      </c>
      <c r="S417" s="298">
        <f t="shared" si="595"/>
        <v>0</v>
      </c>
      <c r="T417" s="150">
        <f t="shared" si="595"/>
        <v>0</v>
      </c>
      <c r="U417" s="150">
        <f t="shared" si="595"/>
        <v>0</v>
      </c>
      <c r="V417" s="299">
        <f t="shared" si="595"/>
        <v>0</v>
      </c>
      <c r="W417" s="298">
        <f t="shared" si="595"/>
        <v>0</v>
      </c>
      <c r="X417" s="150">
        <f t="shared" si="595"/>
        <v>0</v>
      </c>
      <c r="Y417" s="150">
        <f t="shared" si="595"/>
        <v>0</v>
      </c>
      <c r="Z417" s="299">
        <f t="shared" si="595"/>
        <v>0</v>
      </c>
      <c r="AA417" s="298">
        <f t="shared" si="595"/>
        <v>0</v>
      </c>
      <c r="AB417" s="150">
        <f t="shared" si="595"/>
        <v>0</v>
      </c>
      <c r="AC417" s="150">
        <f t="shared" si="595"/>
        <v>0</v>
      </c>
      <c r="AD417" s="299">
        <f t="shared" si="595"/>
        <v>0</v>
      </c>
      <c r="AE417" s="298">
        <f t="shared" si="595"/>
        <v>0</v>
      </c>
      <c r="AF417" s="150">
        <f t="shared" si="595"/>
        <v>0</v>
      </c>
      <c r="AG417" s="150">
        <f t="shared" si="595"/>
        <v>0</v>
      </c>
      <c r="AH417" s="299">
        <f t="shared" si="595"/>
        <v>0</v>
      </c>
      <c r="AI417" s="298">
        <f t="shared" ref="AI417:BB417" si="596">IFERROR(AI146/AI282,0)</f>
        <v>0</v>
      </c>
      <c r="AJ417" s="150">
        <f t="shared" si="596"/>
        <v>0</v>
      </c>
      <c r="AK417" s="150">
        <f t="shared" si="596"/>
        <v>0</v>
      </c>
      <c r="AL417" s="299">
        <f t="shared" si="596"/>
        <v>0</v>
      </c>
      <c r="AM417" s="298">
        <f t="shared" si="596"/>
        <v>0</v>
      </c>
      <c r="AN417" s="150">
        <f t="shared" si="596"/>
        <v>0</v>
      </c>
      <c r="AO417" s="150">
        <f t="shared" si="596"/>
        <v>0</v>
      </c>
      <c r="AP417" s="299">
        <f t="shared" si="596"/>
        <v>0</v>
      </c>
      <c r="AQ417" s="298">
        <f t="shared" si="596"/>
        <v>0</v>
      </c>
      <c r="AR417" s="150">
        <f t="shared" si="596"/>
        <v>0</v>
      </c>
      <c r="AS417" s="150">
        <f t="shared" si="596"/>
        <v>0</v>
      </c>
      <c r="AT417" s="299">
        <f t="shared" si="596"/>
        <v>0</v>
      </c>
      <c r="AU417" s="298">
        <f t="shared" si="596"/>
        <v>0</v>
      </c>
      <c r="AV417" s="150">
        <f t="shared" si="596"/>
        <v>0</v>
      </c>
      <c r="AW417" s="150">
        <f t="shared" si="596"/>
        <v>0</v>
      </c>
      <c r="AX417" s="311">
        <f t="shared" si="596"/>
        <v>0</v>
      </c>
      <c r="AY417" s="419">
        <f t="shared" si="596"/>
        <v>0</v>
      </c>
      <c r="AZ417" s="420">
        <f t="shared" si="596"/>
        <v>0</v>
      </c>
      <c r="BA417" s="420">
        <f t="shared" si="596"/>
        <v>0</v>
      </c>
      <c r="BB417" s="421">
        <f t="shared" si="596"/>
        <v>0</v>
      </c>
    </row>
    <row r="418" spans="2:58" ht="14.1" customHeight="1" outlineLevel="1">
      <c r="B418" s="374" t="s">
        <v>155</v>
      </c>
      <c r="C418" s="298">
        <f t="shared" ref="C418:AH418" si="597">IFERROR(C147/C283,0)</f>
        <v>0</v>
      </c>
      <c r="D418" s="150">
        <f t="shared" si="597"/>
        <v>0</v>
      </c>
      <c r="E418" s="150">
        <f t="shared" si="597"/>
        <v>0</v>
      </c>
      <c r="F418" s="299">
        <f t="shared" si="597"/>
        <v>0</v>
      </c>
      <c r="G418" s="298">
        <f t="shared" si="597"/>
        <v>0</v>
      </c>
      <c r="H418" s="150">
        <f t="shared" si="597"/>
        <v>0</v>
      </c>
      <c r="I418" s="150">
        <f t="shared" si="597"/>
        <v>0</v>
      </c>
      <c r="J418" s="299">
        <f t="shared" si="597"/>
        <v>0</v>
      </c>
      <c r="K418" s="298">
        <f t="shared" si="597"/>
        <v>0</v>
      </c>
      <c r="L418" s="150">
        <f t="shared" si="597"/>
        <v>0</v>
      </c>
      <c r="M418" s="150">
        <f t="shared" si="597"/>
        <v>0</v>
      </c>
      <c r="N418" s="299">
        <f t="shared" si="597"/>
        <v>0</v>
      </c>
      <c r="O418" s="298">
        <f t="shared" si="597"/>
        <v>0</v>
      </c>
      <c r="P418" s="150">
        <f t="shared" si="597"/>
        <v>0</v>
      </c>
      <c r="Q418" s="150">
        <f t="shared" si="597"/>
        <v>0</v>
      </c>
      <c r="R418" s="299">
        <f t="shared" si="597"/>
        <v>0</v>
      </c>
      <c r="S418" s="298">
        <f t="shared" si="597"/>
        <v>0</v>
      </c>
      <c r="T418" s="150">
        <f t="shared" si="597"/>
        <v>0</v>
      </c>
      <c r="U418" s="150">
        <f t="shared" si="597"/>
        <v>0</v>
      </c>
      <c r="V418" s="299">
        <f t="shared" si="597"/>
        <v>0</v>
      </c>
      <c r="W418" s="298">
        <f t="shared" si="597"/>
        <v>0</v>
      </c>
      <c r="X418" s="150">
        <f t="shared" si="597"/>
        <v>0</v>
      </c>
      <c r="Y418" s="150">
        <f t="shared" si="597"/>
        <v>0</v>
      </c>
      <c r="Z418" s="299">
        <f t="shared" si="597"/>
        <v>0</v>
      </c>
      <c r="AA418" s="298">
        <f t="shared" si="597"/>
        <v>0</v>
      </c>
      <c r="AB418" s="150">
        <f t="shared" si="597"/>
        <v>0</v>
      </c>
      <c r="AC418" s="150">
        <f t="shared" si="597"/>
        <v>0</v>
      </c>
      <c r="AD418" s="299">
        <f t="shared" si="597"/>
        <v>0</v>
      </c>
      <c r="AE418" s="298">
        <f t="shared" si="597"/>
        <v>0</v>
      </c>
      <c r="AF418" s="150">
        <f t="shared" si="597"/>
        <v>0</v>
      </c>
      <c r="AG418" s="150">
        <f t="shared" si="597"/>
        <v>0</v>
      </c>
      <c r="AH418" s="299">
        <f t="shared" si="597"/>
        <v>0</v>
      </c>
      <c r="AI418" s="298">
        <f t="shared" ref="AI418:BB418" si="598">IFERROR(AI147/AI283,0)</f>
        <v>0</v>
      </c>
      <c r="AJ418" s="150">
        <f t="shared" si="598"/>
        <v>0</v>
      </c>
      <c r="AK418" s="150">
        <f t="shared" si="598"/>
        <v>0</v>
      </c>
      <c r="AL418" s="299">
        <f t="shared" si="598"/>
        <v>0</v>
      </c>
      <c r="AM418" s="298">
        <f t="shared" si="598"/>
        <v>0</v>
      </c>
      <c r="AN418" s="150">
        <f t="shared" si="598"/>
        <v>0</v>
      </c>
      <c r="AO418" s="150">
        <f t="shared" si="598"/>
        <v>0</v>
      </c>
      <c r="AP418" s="299">
        <f t="shared" si="598"/>
        <v>0</v>
      </c>
      <c r="AQ418" s="298">
        <f t="shared" si="598"/>
        <v>0</v>
      </c>
      <c r="AR418" s="150">
        <f t="shared" si="598"/>
        <v>0</v>
      </c>
      <c r="AS418" s="150">
        <f t="shared" si="598"/>
        <v>0</v>
      </c>
      <c r="AT418" s="299">
        <f t="shared" si="598"/>
        <v>0</v>
      </c>
      <c r="AU418" s="298">
        <f t="shared" si="598"/>
        <v>0</v>
      </c>
      <c r="AV418" s="150">
        <f t="shared" si="598"/>
        <v>0</v>
      </c>
      <c r="AW418" s="150">
        <f t="shared" si="598"/>
        <v>0</v>
      </c>
      <c r="AX418" s="311">
        <f t="shared" si="598"/>
        <v>0</v>
      </c>
      <c r="AY418" s="419">
        <f t="shared" si="598"/>
        <v>0</v>
      </c>
      <c r="AZ418" s="420">
        <f t="shared" si="598"/>
        <v>0</v>
      </c>
      <c r="BA418" s="420">
        <f t="shared" si="598"/>
        <v>0</v>
      </c>
      <c r="BB418" s="421">
        <f t="shared" si="598"/>
        <v>0</v>
      </c>
    </row>
    <row r="419" spans="2:58" s="119" customFormat="1" ht="14.1" customHeight="1" outlineLevel="1">
      <c r="B419" s="369" t="s">
        <v>65</v>
      </c>
      <c r="C419" s="290">
        <f t="shared" ref="C419:AH419" si="599">IFERROR(C148/C284,0)</f>
        <v>0</v>
      </c>
      <c r="D419" s="147">
        <f t="shared" si="599"/>
        <v>0</v>
      </c>
      <c r="E419" s="147">
        <f t="shared" si="599"/>
        <v>0</v>
      </c>
      <c r="F419" s="291">
        <f t="shared" si="599"/>
        <v>0</v>
      </c>
      <c r="G419" s="290">
        <f t="shared" si="599"/>
        <v>0</v>
      </c>
      <c r="H419" s="147">
        <f t="shared" si="599"/>
        <v>0</v>
      </c>
      <c r="I419" s="147">
        <f t="shared" si="599"/>
        <v>0</v>
      </c>
      <c r="J419" s="291">
        <f t="shared" si="599"/>
        <v>0</v>
      </c>
      <c r="K419" s="290">
        <f t="shared" si="599"/>
        <v>0</v>
      </c>
      <c r="L419" s="147">
        <f t="shared" si="599"/>
        <v>0</v>
      </c>
      <c r="M419" s="147">
        <f t="shared" si="599"/>
        <v>0</v>
      </c>
      <c r="N419" s="291">
        <f t="shared" si="599"/>
        <v>0</v>
      </c>
      <c r="O419" s="290">
        <f t="shared" si="599"/>
        <v>0</v>
      </c>
      <c r="P419" s="147">
        <f t="shared" si="599"/>
        <v>0</v>
      </c>
      <c r="Q419" s="147">
        <f t="shared" si="599"/>
        <v>0</v>
      </c>
      <c r="R419" s="291">
        <f t="shared" si="599"/>
        <v>0</v>
      </c>
      <c r="S419" s="290">
        <f t="shared" si="599"/>
        <v>0</v>
      </c>
      <c r="T419" s="147">
        <f t="shared" si="599"/>
        <v>0</v>
      </c>
      <c r="U419" s="147">
        <f t="shared" si="599"/>
        <v>0</v>
      </c>
      <c r="V419" s="291">
        <f t="shared" si="599"/>
        <v>0</v>
      </c>
      <c r="W419" s="290">
        <f t="shared" si="599"/>
        <v>0</v>
      </c>
      <c r="X419" s="147">
        <f t="shared" si="599"/>
        <v>0</v>
      </c>
      <c r="Y419" s="147">
        <f t="shared" si="599"/>
        <v>0</v>
      </c>
      <c r="Z419" s="291">
        <f t="shared" si="599"/>
        <v>0</v>
      </c>
      <c r="AA419" s="290">
        <f t="shared" si="599"/>
        <v>0</v>
      </c>
      <c r="AB419" s="147">
        <f t="shared" si="599"/>
        <v>0</v>
      </c>
      <c r="AC419" s="147">
        <f t="shared" si="599"/>
        <v>0</v>
      </c>
      <c r="AD419" s="291">
        <f t="shared" si="599"/>
        <v>0</v>
      </c>
      <c r="AE419" s="290">
        <f t="shared" si="599"/>
        <v>0</v>
      </c>
      <c r="AF419" s="147">
        <f t="shared" si="599"/>
        <v>0</v>
      </c>
      <c r="AG419" s="147">
        <f t="shared" si="599"/>
        <v>0</v>
      </c>
      <c r="AH419" s="291">
        <f t="shared" si="599"/>
        <v>0</v>
      </c>
      <c r="AI419" s="290">
        <f t="shared" ref="AI419:BB419" si="600">IFERROR(AI148/AI284,0)</f>
        <v>0</v>
      </c>
      <c r="AJ419" s="147">
        <f t="shared" si="600"/>
        <v>0</v>
      </c>
      <c r="AK419" s="147">
        <f t="shared" si="600"/>
        <v>0</v>
      </c>
      <c r="AL419" s="291">
        <f t="shared" si="600"/>
        <v>0</v>
      </c>
      <c r="AM419" s="290">
        <f t="shared" si="600"/>
        <v>0</v>
      </c>
      <c r="AN419" s="147">
        <f t="shared" si="600"/>
        <v>0</v>
      </c>
      <c r="AO419" s="147">
        <f t="shared" si="600"/>
        <v>0</v>
      </c>
      <c r="AP419" s="291">
        <f t="shared" si="600"/>
        <v>0</v>
      </c>
      <c r="AQ419" s="290">
        <f t="shared" si="600"/>
        <v>0</v>
      </c>
      <c r="AR419" s="147">
        <f t="shared" si="600"/>
        <v>0</v>
      </c>
      <c r="AS419" s="147">
        <f t="shared" si="600"/>
        <v>0</v>
      </c>
      <c r="AT419" s="291">
        <f t="shared" si="600"/>
        <v>0</v>
      </c>
      <c r="AU419" s="290">
        <f t="shared" si="600"/>
        <v>0</v>
      </c>
      <c r="AV419" s="147">
        <f t="shared" si="600"/>
        <v>0</v>
      </c>
      <c r="AW419" s="147">
        <f t="shared" si="600"/>
        <v>0</v>
      </c>
      <c r="AX419" s="307">
        <f t="shared" si="600"/>
        <v>0</v>
      </c>
      <c r="AY419" s="410">
        <f t="shared" si="600"/>
        <v>0</v>
      </c>
      <c r="AZ419" s="411">
        <f t="shared" si="600"/>
        <v>0</v>
      </c>
      <c r="BA419" s="411">
        <f t="shared" si="600"/>
        <v>0</v>
      </c>
      <c r="BB419" s="412">
        <f t="shared" si="600"/>
        <v>0</v>
      </c>
      <c r="BC419" s="66"/>
      <c r="BD419" s="66"/>
      <c r="BE419" s="66"/>
      <c r="BF419" s="66"/>
    </row>
    <row r="420" spans="2:58" ht="14.1" customHeight="1" outlineLevel="1">
      <c r="B420" s="374" t="s">
        <v>148</v>
      </c>
      <c r="C420" s="298">
        <f t="shared" ref="C420:AH420" si="601">IFERROR(C149/C285,0)</f>
        <v>0</v>
      </c>
      <c r="D420" s="150">
        <f t="shared" si="601"/>
        <v>0</v>
      </c>
      <c r="E420" s="150">
        <f t="shared" si="601"/>
        <v>0</v>
      </c>
      <c r="F420" s="299">
        <f t="shared" si="601"/>
        <v>0</v>
      </c>
      <c r="G420" s="298">
        <f t="shared" si="601"/>
        <v>0</v>
      </c>
      <c r="H420" s="150">
        <f t="shared" si="601"/>
        <v>0</v>
      </c>
      <c r="I420" s="150">
        <f t="shared" si="601"/>
        <v>0</v>
      </c>
      <c r="J420" s="299">
        <f t="shared" si="601"/>
        <v>0</v>
      </c>
      <c r="K420" s="298">
        <f t="shared" si="601"/>
        <v>0</v>
      </c>
      <c r="L420" s="150">
        <f t="shared" si="601"/>
        <v>0</v>
      </c>
      <c r="M420" s="150">
        <f t="shared" si="601"/>
        <v>0</v>
      </c>
      <c r="N420" s="299">
        <f t="shared" si="601"/>
        <v>0</v>
      </c>
      <c r="O420" s="298">
        <f t="shared" si="601"/>
        <v>0</v>
      </c>
      <c r="P420" s="150">
        <f t="shared" si="601"/>
        <v>0</v>
      </c>
      <c r="Q420" s="150">
        <f t="shared" si="601"/>
        <v>0</v>
      </c>
      <c r="R420" s="299">
        <f t="shared" si="601"/>
        <v>0</v>
      </c>
      <c r="S420" s="298">
        <f t="shared" si="601"/>
        <v>0</v>
      </c>
      <c r="T420" s="150">
        <f t="shared" si="601"/>
        <v>0</v>
      </c>
      <c r="U420" s="150">
        <f t="shared" si="601"/>
        <v>0</v>
      </c>
      <c r="V420" s="299">
        <f t="shared" si="601"/>
        <v>0</v>
      </c>
      <c r="W420" s="298">
        <f t="shared" si="601"/>
        <v>0</v>
      </c>
      <c r="X420" s="150">
        <f t="shared" si="601"/>
        <v>0</v>
      </c>
      <c r="Y420" s="150">
        <f t="shared" si="601"/>
        <v>0</v>
      </c>
      <c r="Z420" s="299">
        <f t="shared" si="601"/>
        <v>0</v>
      </c>
      <c r="AA420" s="298">
        <f t="shared" si="601"/>
        <v>0</v>
      </c>
      <c r="AB420" s="150">
        <f t="shared" si="601"/>
        <v>0</v>
      </c>
      <c r="AC420" s="150">
        <f t="shared" si="601"/>
        <v>0</v>
      </c>
      <c r="AD420" s="299">
        <f t="shared" si="601"/>
        <v>0</v>
      </c>
      <c r="AE420" s="298">
        <f t="shared" si="601"/>
        <v>0</v>
      </c>
      <c r="AF420" s="150">
        <f t="shared" si="601"/>
        <v>0</v>
      </c>
      <c r="AG420" s="150">
        <f t="shared" si="601"/>
        <v>0</v>
      </c>
      <c r="AH420" s="299">
        <f t="shared" si="601"/>
        <v>0</v>
      </c>
      <c r="AI420" s="298">
        <f t="shared" ref="AI420:BB420" si="602">IFERROR(AI149/AI285,0)</f>
        <v>0</v>
      </c>
      <c r="AJ420" s="150">
        <f t="shared" si="602"/>
        <v>0</v>
      </c>
      <c r="AK420" s="150">
        <f t="shared" si="602"/>
        <v>0</v>
      </c>
      <c r="AL420" s="299">
        <f t="shared" si="602"/>
        <v>0</v>
      </c>
      <c r="AM420" s="298">
        <f t="shared" si="602"/>
        <v>0</v>
      </c>
      <c r="AN420" s="150">
        <f t="shared" si="602"/>
        <v>0</v>
      </c>
      <c r="AO420" s="150">
        <f t="shared" si="602"/>
        <v>0</v>
      </c>
      <c r="AP420" s="299">
        <f t="shared" si="602"/>
        <v>0</v>
      </c>
      <c r="AQ420" s="298">
        <f t="shared" si="602"/>
        <v>0</v>
      </c>
      <c r="AR420" s="150">
        <f t="shared" si="602"/>
        <v>0</v>
      </c>
      <c r="AS420" s="150">
        <f t="shared" si="602"/>
        <v>0</v>
      </c>
      <c r="AT420" s="299">
        <f t="shared" si="602"/>
        <v>0</v>
      </c>
      <c r="AU420" s="298">
        <f t="shared" si="602"/>
        <v>0</v>
      </c>
      <c r="AV420" s="150">
        <f t="shared" si="602"/>
        <v>0</v>
      </c>
      <c r="AW420" s="150">
        <f t="shared" si="602"/>
        <v>0</v>
      </c>
      <c r="AX420" s="311">
        <f t="shared" si="602"/>
        <v>0</v>
      </c>
      <c r="AY420" s="419">
        <f t="shared" si="602"/>
        <v>0</v>
      </c>
      <c r="AZ420" s="420">
        <f t="shared" si="602"/>
        <v>0</v>
      </c>
      <c r="BA420" s="420">
        <f t="shared" si="602"/>
        <v>0</v>
      </c>
      <c r="BB420" s="421">
        <f t="shared" si="602"/>
        <v>0</v>
      </c>
      <c r="BC420" s="119"/>
      <c r="BD420" s="119"/>
      <c r="BE420" s="119"/>
      <c r="BF420" s="119"/>
    </row>
    <row r="421" spans="2:58" ht="14.1" customHeight="1" outlineLevel="1">
      <c r="B421" s="374" t="s">
        <v>134</v>
      </c>
      <c r="C421" s="298">
        <f t="shared" ref="C421:AH421" si="603">IFERROR(C150/C286,0)</f>
        <v>0</v>
      </c>
      <c r="D421" s="150">
        <f t="shared" si="603"/>
        <v>0</v>
      </c>
      <c r="E421" s="150">
        <f t="shared" si="603"/>
        <v>0</v>
      </c>
      <c r="F421" s="299">
        <f t="shared" si="603"/>
        <v>0</v>
      </c>
      <c r="G421" s="298">
        <f t="shared" si="603"/>
        <v>0</v>
      </c>
      <c r="H421" s="150">
        <f t="shared" si="603"/>
        <v>0</v>
      </c>
      <c r="I421" s="150">
        <f t="shared" si="603"/>
        <v>0</v>
      </c>
      <c r="J421" s="299">
        <f t="shared" si="603"/>
        <v>0</v>
      </c>
      <c r="K421" s="298">
        <f t="shared" si="603"/>
        <v>0</v>
      </c>
      <c r="L421" s="150">
        <f t="shared" si="603"/>
        <v>0</v>
      </c>
      <c r="M421" s="150">
        <f t="shared" si="603"/>
        <v>0</v>
      </c>
      <c r="N421" s="299">
        <f t="shared" si="603"/>
        <v>0</v>
      </c>
      <c r="O421" s="298">
        <f t="shared" si="603"/>
        <v>0</v>
      </c>
      <c r="P421" s="150">
        <f t="shared" si="603"/>
        <v>0</v>
      </c>
      <c r="Q421" s="150">
        <f t="shared" si="603"/>
        <v>0</v>
      </c>
      <c r="R421" s="299">
        <f t="shared" si="603"/>
        <v>0</v>
      </c>
      <c r="S421" s="298">
        <f t="shared" si="603"/>
        <v>0</v>
      </c>
      <c r="T421" s="150">
        <f t="shared" si="603"/>
        <v>0</v>
      </c>
      <c r="U421" s="150">
        <f t="shared" si="603"/>
        <v>0</v>
      </c>
      <c r="V421" s="299">
        <f t="shared" si="603"/>
        <v>0</v>
      </c>
      <c r="W421" s="298">
        <f t="shared" si="603"/>
        <v>0</v>
      </c>
      <c r="X421" s="150">
        <f t="shared" si="603"/>
        <v>0</v>
      </c>
      <c r="Y421" s="150">
        <f t="shared" si="603"/>
        <v>0</v>
      </c>
      <c r="Z421" s="299">
        <f t="shared" si="603"/>
        <v>0</v>
      </c>
      <c r="AA421" s="298">
        <f t="shared" si="603"/>
        <v>0</v>
      </c>
      <c r="AB421" s="150">
        <f t="shared" si="603"/>
        <v>0</v>
      </c>
      <c r="AC421" s="150">
        <f t="shared" si="603"/>
        <v>0</v>
      </c>
      <c r="AD421" s="299">
        <f t="shared" si="603"/>
        <v>0</v>
      </c>
      <c r="AE421" s="298">
        <f t="shared" si="603"/>
        <v>0</v>
      </c>
      <c r="AF421" s="150">
        <f t="shared" si="603"/>
        <v>0</v>
      </c>
      <c r="AG421" s="150">
        <f t="shared" si="603"/>
        <v>0</v>
      </c>
      <c r="AH421" s="299">
        <f t="shared" si="603"/>
        <v>0</v>
      </c>
      <c r="AI421" s="298">
        <f t="shared" ref="AI421:BB421" si="604">IFERROR(AI150/AI286,0)</f>
        <v>0</v>
      </c>
      <c r="AJ421" s="150">
        <f t="shared" si="604"/>
        <v>0</v>
      </c>
      <c r="AK421" s="150">
        <f t="shared" si="604"/>
        <v>0</v>
      </c>
      <c r="AL421" s="299">
        <f t="shared" si="604"/>
        <v>0</v>
      </c>
      <c r="AM421" s="298">
        <f t="shared" si="604"/>
        <v>0</v>
      </c>
      <c r="AN421" s="150">
        <f t="shared" si="604"/>
        <v>0</v>
      </c>
      <c r="AO421" s="150">
        <f t="shared" si="604"/>
        <v>0</v>
      </c>
      <c r="AP421" s="299">
        <f t="shared" si="604"/>
        <v>0</v>
      </c>
      <c r="AQ421" s="298">
        <f t="shared" si="604"/>
        <v>0</v>
      </c>
      <c r="AR421" s="150">
        <f t="shared" si="604"/>
        <v>0</v>
      </c>
      <c r="AS421" s="150">
        <f t="shared" si="604"/>
        <v>0</v>
      </c>
      <c r="AT421" s="299">
        <f t="shared" si="604"/>
        <v>0</v>
      </c>
      <c r="AU421" s="298">
        <f t="shared" si="604"/>
        <v>0</v>
      </c>
      <c r="AV421" s="150">
        <f t="shared" si="604"/>
        <v>0</v>
      </c>
      <c r="AW421" s="150">
        <f t="shared" si="604"/>
        <v>0</v>
      </c>
      <c r="AX421" s="311">
        <f t="shared" si="604"/>
        <v>0</v>
      </c>
      <c r="AY421" s="419">
        <f t="shared" si="604"/>
        <v>0</v>
      </c>
      <c r="AZ421" s="420">
        <f t="shared" si="604"/>
        <v>0</v>
      </c>
      <c r="BA421" s="420">
        <f t="shared" si="604"/>
        <v>0</v>
      </c>
      <c r="BB421" s="421">
        <f t="shared" si="604"/>
        <v>0</v>
      </c>
    </row>
    <row r="422" spans="2:58" ht="14.1" customHeight="1" outlineLevel="1">
      <c r="B422" s="374" t="s">
        <v>135</v>
      </c>
      <c r="C422" s="298">
        <f t="shared" ref="C422:AH422" si="605">IFERROR(C151/C287,0)</f>
        <v>0</v>
      </c>
      <c r="D422" s="150">
        <f t="shared" si="605"/>
        <v>0</v>
      </c>
      <c r="E422" s="150">
        <f t="shared" si="605"/>
        <v>0</v>
      </c>
      <c r="F422" s="299">
        <f t="shared" si="605"/>
        <v>0</v>
      </c>
      <c r="G422" s="298">
        <f t="shared" si="605"/>
        <v>0</v>
      </c>
      <c r="H422" s="150">
        <f t="shared" si="605"/>
        <v>0</v>
      </c>
      <c r="I422" s="150">
        <f t="shared" si="605"/>
        <v>0</v>
      </c>
      <c r="J422" s="299">
        <f t="shared" si="605"/>
        <v>0</v>
      </c>
      <c r="K422" s="298">
        <f t="shared" si="605"/>
        <v>0</v>
      </c>
      <c r="L422" s="150">
        <f t="shared" si="605"/>
        <v>0</v>
      </c>
      <c r="M422" s="150">
        <f t="shared" si="605"/>
        <v>0</v>
      </c>
      <c r="N422" s="299">
        <f t="shared" si="605"/>
        <v>0</v>
      </c>
      <c r="O422" s="298">
        <f t="shared" si="605"/>
        <v>0</v>
      </c>
      <c r="P422" s="150">
        <f t="shared" si="605"/>
        <v>0</v>
      </c>
      <c r="Q422" s="150">
        <f t="shared" si="605"/>
        <v>0</v>
      </c>
      <c r="R422" s="299">
        <f t="shared" si="605"/>
        <v>0</v>
      </c>
      <c r="S422" s="298">
        <f t="shared" si="605"/>
        <v>0</v>
      </c>
      <c r="T422" s="150">
        <f t="shared" si="605"/>
        <v>0</v>
      </c>
      <c r="U422" s="150">
        <f t="shared" si="605"/>
        <v>0</v>
      </c>
      <c r="V422" s="299">
        <f t="shared" si="605"/>
        <v>0</v>
      </c>
      <c r="W422" s="298">
        <f t="shared" si="605"/>
        <v>0</v>
      </c>
      <c r="X422" s="150">
        <f t="shared" si="605"/>
        <v>0</v>
      </c>
      <c r="Y422" s="150">
        <f t="shared" si="605"/>
        <v>0</v>
      </c>
      <c r="Z422" s="299">
        <f t="shared" si="605"/>
        <v>0</v>
      </c>
      <c r="AA422" s="298">
        <f t="shared" si="605"/>
        <v>0</v>
      </c>
      <c r="AB422" s="150">
        <f t="shared" si="605"/>
        <v>0</v>
      </c>
      <c r="AC422" s="150">
        <f t="shared" si="605"/>
        <v>0</v>
      </c>
      <c r="AD422" s="299">
        <f t="shared" si="605"/>
        <v>0</v>
      </c>
      <c r="AE422" s="298">
        <f t="shared" si="605"/>
        <v>0</v>
      </c>
      <c r="AF422" s="150">
        <f t="shared" si="605"/>
        <v>0</v>
      </c>
      <c r="AG422" s="150">
        <f t="shared" si="605"/>
        <v>0</v>
      </c>
      <c r="AH422" s="299">
        <f t="shared" si="605"/>
        <v>0</v>
      </c>
      <c r="AI422" s="298">
        <f t="shared" ref="AI422:BB422" si="606">IFERROR(AI151/AI287,0)</f>
        <v>0</v>
      </c>
      <c r="AJ422" s="150">
        <f t="shared" si="606"/>
        <v>0</v>
      </c>
      <c r="AK422" s="150">
        <f t="shared" si="606"/>
        <v>0</v>
      </c>
      <c r="AL422" s="299">
        <f t="shared" si="606"/>
        <v>0</v>
      </c>
      <c r="AM422" s="298">
        <f t="shared" si="606"/>
        <v>0</v>
      </c>
      <c r="AN422" s="150">
        <f t="shared" si="606"/>
        <v>0</v>
      </c>
      <c r="AO422" s="150">
        <f t="shared" si="606"/>
        <v>0</v>
      </c>
      <c r="AP422" s="299">
        <f t="shared" si="606"/>
        <v>0</v>
      </c>
      <c r="AQ422" s="298">
        <f t="shared" si="606"/>
        <v>0</v>
      </c>
      <c r="AR422" s="150">
        <f t="shared" si="606"/>
        <v>0</v>
      </c>
      <c r="AS422" s="150">
        <f t="shared" si="606"/>
        <v>0</v>
      </c>
      <c r="AT422" s="299">
        <f t="shared" si="606"/>
        <v>0</v>
      </c>
      <c r="AU422" s="298">
        <f t="shared" si="606"/>
        <v>0</v>
      </c>
      <c r="AV422" s="150">
        <f t="shared" si="606"/>
        <v>0</v>
      </c>
      <c r="AW422" s="150">
        <f t="shared" si="606"/>
        <v>0</v>
      </c>
      <c r="AX422" s="311">
        <f t="shared" si="606"/>
        <v>0</v>
      </c>
      <c r="AY422" s="419">
        <f t="shared" si="606"/>
        <v>0</v>
      </c>
      <c r="AZ422" s="420">
        <f t="shared" si="606"/>
        <v>0</v>
      </c>
      <c r="BA422" s="420">
        <f t="shared" si="606"/>
        <v>0</v>
      </c>
      <c r="BB422" s="421">
        <f t="shared" si="606"/>
        <v>0</v>
      </c>
    </row>
    <row r="423" spans="2:58" s="119" customFormat="1" ht="14.1" customHeight="1" outlineLevel="1">
      <c r="B423" s="369" t="s">
        <v>64</v>
      </c>
      <c r="C423" s="296">
        <f t="shared" ref="C423:AH423" si="607">IFERROR(C152/C288,0)</f>
        <v>0</v>
      </c>
      <c r="D423" s="149">
        <f t="shared" si="607"/>
        <v>0</v>
      </c>
      <c r="E423" s="149">
        <f t="shared" si="607"/>
        <v>0</v>
      </c>
      <c r="F423" s="297">
        <f t="shared" si="607"/>
        <v>0</v>
      </c>
      <c r="G423" s="296">
        <f t="shared" si="607"/>
        <v>0</v>
      </c>
      <c r="H423" s="149">
        <f t="shared" si="607"/>
        <v>0</v>
      </c>
      <c r="I423" s="149">
        <f t="shared" si="607"/>
        <v>0</v>
      </c>
      <c r="J423" s="297">
        <f t="shared" si="607"/>
        <v>0</v>
      </c>
      <c r="K423" s="296">
        <f t="shared" si="607"/>
        <v>0</v>
      </c>
      <c r="L423" s="149">
        <f t="shared" si="607"/>
        <v>0</v>
      </c>
      <c r="M423" s="149">
        <f t="shared" si="607"/>
        <v>0</v>
      </c>
      <c r="N423" s="297">
        <f t="shared" si="607"/>
        <v>0</v>
      </c>
      <c r="O423" s="296">
        <f t="shared" si="607"/>
        <v>0</v>
      </c>
      <c r="P423" s="149">
        <f t="shared" si="607"/>
        <v>0</v>
      </c>
      <c r="Q423" s="149">
        <f t="shared" si="607"/>
        <v>0</v>
      </c>
      <c r="R423" s="297">
        <f t="shared" si="607"/>
        <v>0</v>
      </c>
      <c r="S423" s="296">
        <f t="shared" si="607"/>
        <v>0</v>
      </c>
      <c r="T423" s="149">
        <f t="shared" si="607"/>
        <v>0</v>
      </c>
      <c r="U423" s="149">
        <f t="shared" si="607"/>
        <v>0</v>
      </c>
      <c r="V423" s="297">
        <f t="shared" si="607"/>
        <v>0</v>
      </c>
      <c r="W423" s="296">
        <f t="shared" si="607"/>
        <v>0</v>
      </c>
      <c r="X423" s="149">
        <f t="shared" si="607"/>
        <v>0</v>
      </c>
      <c r="Y423" s="149">
        <f t="shared" si="607"/>
        <v>0</v>
      </c>
      <c r="Z423" s="297">
        <f t="shared" si="607"/>
        <v>0</v>
      </c>
      <c r="AA423" s="296">
        <f t="shared" si="607"/>
        <v>0</v>
      </c>
      <c r="AB423" s="149">
        <f t="shared" si="607"/>
        <v>0</v>
      </c>
      <c r="AC423" s="149">
        <f t="shared" si="607"/>
        <v>0</v>
      </c>
      <c r="AD423" s="297">
        <f t="shared" si="607"/>
        <v>0</v>
      </c>
      <c r="AE423" s="296">
        <f t="shared" si="607"/>
        <v>0</v>
      </c>
      <c r="AF423" s="149">
        <f t="shared" si="607"/>
        <v>0</v>
      </c>
      <c r="AG423" s="149">
        <f t="shared" si="607"/>
        <v>0</v>
      </c>
      <c r="AH423" s="297">
        <f t="shared" si="607"/>
        <v>0</v>
      </c>
      <c r="AI423" s="296">
        <f t="shared" ref="AI423:BB423" si="608">IFERROR(AI152/AI288,0)</f>
        <v>0</v>
      </c>
      <c r="AJ423" s="149">
        <f t="shared" si="608"/>
        <v>0</v>
      </c>
      <c r="AK423" s="149">
        <f t="shared" si="608"/>
        <v>0</v>
      </c>
      <c r="AL423" s="297">
        <f t="shared" si="608"/>
        <v>0</v>
      </c>
      <c r="AM423" s="296">
        <f t="shared" si="608"/>
        <v>0</v>
      </c>
      <c r="AN423" s="149">
        <f t="shared" si="608"/>
        <v>0</v>
      </c>
      <c r="AO423" s="149">
        <f t="shared" si="608"/>
        <v>0</v>
      </c>
      <c r="AP423" s="297">
        <f t="shared" si="608"/>
        <v>0</v>
      </c>
      <c r="AQ423" s="296">
        <f t="shared" si="608"/>
        <v>0</v>
      </c>
      <c r="AR423" s="149">
        <f t="shared" si="608"/>
        <v>0</v>
      </c>
      <c r="AS423" s="149">
        <f t="shared" si="608"/>
        <v>0</v>
      </c>
      <c r="AT423" s="297">
        <f t="shared" si="608"/>
        <v>0</v>
      </c>
      <c r="AU423" s="296">
        <f t="shared" si="608"/>
        <v>0</v>
      </c>
      <c r="AV423" s="149">
        <f t="shared" si="608"/>
        <v>0</v>
      </c>
      <c r="AW423" s="149">
        <f t="shared" si="608"/>
        <v>0</v>
      </c>
      <c r="AX423" s="310">
        <f t="shared" si="608"/>
        <v>0</v>
      </c>
      <c r="AY423" s="410">
        <f t="shared" si="608"/>
        <v>0</v>
      </c>
      <c r="AZ423" s="411">
        <f t="shared" si="608"/>
        <v>0</v>
      </c>
      <c r="BA423" s="411">
        <f t="shared" si="608"/>
        <v>0</v>
      </c>
      <c r="BB423" s="412">
        <f t="shared" si="608"/>
        <v>0</v>
      </c>
      <c r="BC423" s="66"/>
      <c r="BD423" s="66"/>
      <c r="BE423" s="66"/>
      <c r="BF423" s="66"/>
    </row>
    <row r="424" spans="2:58" ht="14.1" customHeight="1" outlineLevel="1">
      <c r="B424" s="374" t="s">
        <v>140</v>
      </c>
      <c r="C424" s="298">
        <f t="shared" ref="C424:AH424" si="609">IFERROR(C153/C289,0)</f>
        <v>0</v>
      </c>
      <c r="D424" s="150">
        <f t="shared" si="609"/>
        <v>0</v>
      </c>
      <c r="E424" s="150">
        <f t="shared" si="609"/>
        <v>0</v>
      </c>
      <c r="F424" s="299">
        <f t="shared" si="609"/>
        <v>0</v>
      </c>
      <c r="G424" s="298">
        <f t="shared" si="609"/>
        <v>0</v>
      </c>
      <c r="H424" s="150">
        <f t="shared" si="609"/>
        <v>0</v>
      </c>
      <c r="I424" s="150">
        <f t="shared" si="609"/>
        <v>0</v>
      </c>
      <c r="J424" s="299">
        <f t="shared" si="609"/>
        <v>0</v>
      </c>
      <c r="K424" s="298">
        <f t="shared" si="609"/>
        <v>0</v>
      </c>
      <c r="L424" s="150">
        <f t="shared" si="609"/>
        <v>0</v>
      </c>
      <c r="M424" s="150">
        <f t="shared" si="609"/>
        <v>0</v>
      </c>
      <c r="N424" s="299">
        <f t="shared" si="609"/>
        <v>0</v>
      </c>
      <c r="O424" s="298">
        <f t="shared" si="609"/>
        <v>0</v>
      </c>
      <c r="P424" s="150">
        <f t="shared" si="609"/>
        <v>0</v>
      </c>
      <c r="Q424" s="150">
        <f t="shared" si="609"/>
        <v>0</v>
      </c>
      <c r="R424" s="299">
        <f t="shared" si="609"/>
        <v>0</v>
      </c>
      <c r="S424" s="298">
        <f t="shared" si="609"/>
        <v>0</v>
      </c>
      <c r="T424" s="150">
        <f t="shared" si="609"/>
        <v>0</v>
      </c>
      <c r="U424" s="150">
        <f t="shared" si="609"/>
        <v>0</v>
      </c>
      <c r="V424" s="299">
        <f t="shared" si="609"/>
        <v>0</v>
      </c>
      <c r="W424" s="298">
        <f t="shared" si="609"/>
        <v>0</v>
      </c>
      <c r="X424" s="150">
        <f t="shared" si="609"/>
        <v>0</v>
      </c>
      <c r="Y424" s="150">
        <f t="shared" si="609"/>
        <v>0</v>
      </c>
      <c r="Z424" s="299">
        <f t="shared" si="609"/>
        <v>0</v>
      </c>
      <c r="AA424" s="298">
        <f t="shared" si="609"/>
        <v>0</v>
      </c>
      <c r="AB424" s="150">
        <f t="shared" si="609"/>
        <v>0</v>
      </c>
      <c r="AC424" s="150">
        <f t="shared" si="609"/>
        <v>0</v>
      </c>
      <c r="AD424" s="299">
        <f t="shared" si="609"/>
        <v>0</v>
      </c>
      <c r="AE424" s="298">
        <f t="shared" si="609"/>
        <v>0</v>
      </c>
      <c r="AF424" s="150">
        <f t="shared" si="609"/>
        <v>0</v>
      </c>
      <c r="AG424" s="150">
        <f t="shared" si="609"/>
        <v>0</v>
      </c>
      <c r="AH424" s="299">
        <f t="shared" si="609"/>
        <v>0</v>
      </c>
      <c r="AI424" s="298">
        <f t="shared" ref="AI424:BB424" si="610">IFERROR(AI153/AI289,0)</f>
        <v>0</v>
      </c>
      <c r="AJ424" s="150">
        <f t="shared" si="610"/>
        <v>0</v>
      </c>
      <c r="AK424" s="150">
        <f t="shared" si="610"/>
        <v>0</v>
      </c>
      <c r="AL424" s="299">
        <f t="shared" si="610"/>
        <v>0</v>
      </c>
      <c r="AM424" s="298">
        <f t="shared" si="610"/>
        <v>0</v>
      </c>
      <c r="AN424" s="150">
        <f t="shared" si="610"/>
        <v>0</v>
      </c>
      <c r="AO424" s="150">
        <f t="shared" si="610"/>
        <v>0</v>
      </c>
      <c r="AP424" s="299">
        <f t="shared" si="610"/>
        <v>0</v>
      </c>
      <c r="AQ424" s="298">
        <f t="shared" si="610"/>
        <v>0</v>
      </c>
      <c r="AR424" s="150">
        <f t="shared" si="610"/>
        <v>0</v>
      </c>
      <c r="AS424" s="150">
        <f t="shared" si="610"/>
        <v>0</v>
      </c>
      <c r="AT424" s="299">
        <f t="shared" si="610"/>
        <v>0</v>
      </c>
      <c r="AU424" s="298">
        <f t="shared" si="610"/>
        <v>0</v>
      </c>
      <c r="AV424" s="150">
        <f t="shared" si="610"/>
        <v>0</v>
      </c>
      <c r="AW424" s="150">
        <f t="shared" si="610"/>
        <v>0</v>
      </c>
      <c r="AX424" s="311">
        <f t="shared" si="610"/>
        <v>0</v>
      </c>
      <c r="AY424" s="419">
        <f t="shared" si="610"/>
        <v>0</v>
      </c>
      <c r="AZ424" s="420">
        <f t="shared" si="610"/>
        <v>0</v>
      </c>
      <c r="BA424" s="420">
        <f t="shared" si="610"/>
        <v>0</v>
      </c>
      <c r="BB424" s="421">
        <f t="shared" si="610"/>
        <v>0</v>
      </c>
      <c r="BC424" s="119"/>
      <c r="BD424" s="119"/>
      <c r="BE424" s="119"/>
      <c r="BF424" s="119"/>
    </row>
    <row r="425" spans="2:58" ht="14.1" customHeight="1" outlineLevel="1">
      <c r="B425" s="374" t="s">
        <v>137</v>
      </c>
      <c r="C425" s="298">
        <f t="shared" ref="C425:AH425" si="611">IFERROR(C154/C290,0)</f>
        <v>0</v>
      </c>
      <c r="D425" s="150">
        <f t="shared" si="611"/>
        <v>0</v>
      </c>
      <c r="E425" s="150">
        <f t="shared" si="611"/>
        <v>0</v>
      </c>
      <c r="F425" s="299">
        <f t="shared" si="611"/>
        <v>0</v>
      </c>
      <c r="G425" s="298">
        <f t="shared" si="611"/>
        <v>0</v>
      </c>
      <c r="H425" s="150">
        <f t="shared" si="611"/>
        <v>0</v>
      </c>
      <c r="I425" s="150">
        <f t="shared" si="611"/>
        <v>0</v>
      </c>
      <c r="J425" s="299">
        <f t="shared" si="611"/>
        <v>0</v>
      </c>
      <c r="K425" s="298">
        <f t="shared" si="611"/>
        <v>0</v>
      </c>
      <c r="L425" s="150">
        <f t="shared" si="611"/>
        <v>0</v>
      </c>
      <c r="M425" s="150">
        <f t="shared" si="611"/>
        <v>0</v>
      </c>
      <c r="N425" s="299">
        <f t="shared" si="611"/>
        <v>0</v>
      </c>
      <c r="O425" s="298">
        <f t="shared" si="611"/>
        <v>0</v>
      </c>
      <c r="P425" s="150">
        <f t="shared" si="611"/>
        <v>0</v>
      </c>
      <c r="Q425" s="150">
        <f t="shared" si="611"/>
        <v>0</v>
      </c>
      <c r="R425" s="299">
        <f t="shared" si="611"/>
        <v>0</v>
      </c>
      <c r="S425" s="298">
        <f t="shared" si="611"/>
        <v>0</v>
      </c>
      <c r="T425" s="150">
        <f t="shared" si="611"/>
        <v>0</v>
      </c>
      <c r="U425" s="150">
        <f t="shared" si="611"/>
        <v>0</v>
      </c>
      <c r="V425" s="299">
        <f t="shared" si="611"/>
        <v>0</v>
      </c>
      <c r="W425" s="298">
        <f t="shared" si="611"/>
        <v>0</v>
      </c>
      <c r="X425" s="150">
        <f t="shared" si="611"/>
        <v>0</v>
      </c>
      <c r="Y425" s="150">
        <f t="shared" si="611"/>
        <v>0</v>
      </c>
      <c r="Z425" s="299">
        <f t="shared" si="611"/>
        <v>0</v>
      </c>
      <c r="AA425" s="298">
        <f t="shared" si="611"/>
        <v>0</v>
      </c>
      <c r="AB425" s="150">
        <f t="shared" si="611"/>
        <v>0</v>
      </c>
      <c r="AC425" s="150">
        <f t="shared" si="611"/>
        <v>0</v>
      </c>
      <c r="AD425" s="299">
        <f t="shared" si="611"/>
        <v>0</v>
      </c>
      <c r="AE425" s="298">
        <f t="shared" si="611"/>
        <v>0</v>
      </c>
      <c r="AF425" s="150">
        <f t="shared" si="611"/>
        <v>0</v>
      </c>
      <c r="AG425" s="150">
        <f t="shared" si="611"/>
        <v>0</v>
      </c>
      <c r="AH425" s="299">
        <f t="shared" si="611"/>
        <v>0</v>
      </c>
      <c r="AI425" s="298">
        <f t="shared" ref="AI425:BB425" si="612">IFERROR(AI154/AI290,0)</f>
        <v>0</v>
      </c>
      <c r="AJ425" s="150">
        <f t="shared" si="612"/>
        <v>0</v>
      </c>
      <c r="AK425" s="150">
        <f t="shared" si="612"/>
        <v>0</v>
      </c>
      <c r="AL425" s="299">
        <f t="shared" si="612"/>
        <v>0</v>
      </c>
      <c r="AM425" s="298">
        <f t="shared" si="612"/>
        <v>0</v>
      </c>
      <c r="AN425" s="150">
        <f t="shared" si="612"/>
        <v>0</v>
      </c>
      <c r="AO425" s="150">
        <f t="shared" si="612"/>
        <v>0</v>
      </c>
      <c r="AP425" s="299">
        <f t="shared" si="612"/>
        <v>0</v>
      </c>
      <c r="AQ425" s="298">
        <f t="shared" si="612"/>
        <v>0</v>
      </c>
      <c r="AR425" s="150">
        <f t="shared" si="612"/>
        <v>0</v>
      </c>
      <c r="AS425" s="150">
        <f t="shared" si="612"/>
        <v>0</v>
      </c>
      <c r="AT425" s="299">
        <f t="shared" si="612"/>
        <v>0</v>
      </c>
      <c r="AU425" s="298">
        <f t="shared" si="612"/>
        <v>0</v>
      </c>
      <c r="AV425" s="150">
        <f t="shared" si="612"/>
        <v>0</v>
      </c>
      <c r="AW425" s="150">
        <f t="shared" si="612"/>
        <v>0</v>
      </c>
      <c r="AX425" s="311">
        <f t="shared" si="612"/>
        <v>0</v>
      </c>
      <c r="AY425" s="419">
        <f t="shared" si="612"/>
        <v>0</v>
      </c>
      <c r="AZ425" s="420">
        <f t="shared" si="612"/>
        <v>0</v>
      </c>
      <c r="BA425" s="420">
        <f t="shared" si="612"/>
        <v>0</v>
      </c>
      <c r="BB425" s="421">
        <f t="shared" si="612"/>
        <v>0</v>
      </c>
    </row>
    <row r="426" spans="2:58" s="119" customFormat="1" ht="14.1" customHeight="1" outlineLevel="1">
      <c r="B426" s="369" t="s">
        <v>61</v>
      </c>
      <c r="C426" s="296">
        <f t="shared" ref="C426:AH426" si="613">IFERROR(C155/C291,0)</f>
        <v>0</v>
      </c>
      <c r="D426" s="149">
        <f t="shared" si="613"/>
        <v>0</v>
      </c>
      <c r="E426" s="149">
        <f t="shared" si="613"/>
        <v>0</v>
      </c>
      <c r="F426" s="297">
        <f t="shared" si="613"/>
        <v>0</v>
      </c>
      <c r="G426" s="296">
        <f t="shared" si="613"/>
        <v>0</v>
      </c>
      <c r="H426" s="149">
        <f t="shared" si="613"/>
        <v>0</v>
      </c>
      <c r="I426" s="149">
        <f t="shared" si="613"/>
        <v>0</v>
      </c>
      <c r="J426" s="297">
        <f t="shared" si="613"/>
        <v>0</v>
      </c>
      <c r="K426" s="296">
        <f t="shared" si="613"/>
        <v>0</v>
      </c>
      <c r="L426" s="149">
        <f t="shared" si="613"/>
        <v>0</v>
      </c>
      <c r="M426" s="149">
        <f t="shared" si="613"/>
        <v>0</v>
      </c>
      <c r="N426" s="297">
        <f t="shared" si="613"/>
        <v>0</v>
      </c>
      <c r="O426" s="296">
        <f t="shared" si="613"/>
        <v>0</v>
      </c>
      <c r="P426" s="149">
        <f t="shared" si="613"/>
        <v>0</v>
      </c>
      <c r="Q426" s="149">
        <f t="shared" si="613"/>
        <v>0</v>
      </c>
      <c r="R426" s="297">
        <f t="shared" si="613"/>
        <v>0</v>
      </c>
      <c r="S426" s="296">
        <f t="shared" si="613"/>
        <v>0</v>
      </c>
      <c r="T426" s="149">
        <f t="shared" si="613"/>
        <v>0</v>
      </c>
      <c r="U426" s="149">
        <f t="shared" si="613"/>
        <v>0</v>
      </c>
      <c r="V426" s="297">
        <f t="shared" si="613"/>
        <v>0</v>
      </c>
      <c r="W426" s="296">
        <f t="shared" si="613"/>
        <v>0</v>
      </c>
      <c r="X426" s="149">
        <f t="shared" si="613"/>
        <v>0</v>
      </c>
      <c r="Y426" s="149">
        <f t="shared" si="613"/>
        <v>0</v>
      </c>
      <c r="Z426" s="297">
        <f t="shared" si="613"/>
        <v>0</v>
      </c>
      <c r="AA426" s="296">
        <f t="shared" si="613"/>
        <v>0</v>
      </c>
      <c r="AB426" s="149">
        <f t="shared" si="613"/>
        <v>0</v>
      </c>
      <c r="AC426" s="149">
        <f t="shared" si="613"/>
        <v>0</v>
      </c>
      <c r="AD426" s="297">
        <f t="shared" si="613"/>
        <v>0</v>
      </c>
      <c r="AE426" s="296">
        <f t="shared" si="613"/>
        <v>0</v>
      </c>
      <c r="AF426" s="149">
        <f t="shared" si="613"/>
        <v>0</v>
      </c>
      <c r="AG426" s="149">
        <f t="shared" si="613"/>
        <v>0</v>
      </c>
      <c r="AH426" s="297">
        <f t="shared" si="613"/>
        <v>0</v>
      </c>
      <c r="AI426" s="296">
        <f t="shared" ref="AI426:BB426" si="614">IFERROR(AI155/AI291,0)</f>
        <v>0</v>
      </c>
      <c r="AJ426" s="149">
        <f t="shared" si="614"/>
        <v>0</v>
      </c>
      <c r="AK426" s="149">
        <f t="shared" si="614"/>
        <v>0</v>
      </c>
      <c r="AL426" s="297">
        <f t="shared" si="614"/>
        <v>0</v>
      </c>
      <c r="AM426" s="296">
        <f t="shared" si="614"/>
        <v>0</v>
      </c>
      <c r="AN426" s="149">
        <f t="shared" si="614"/>
        <v>0</v>
      </c>
      <c r="AO426" s="149">
        <f t="shared" si="614"/>
        <v>0</v>
      </c>
      <c r="AP426" s="297">
        <f t="shared" si="614"/>
        <v>0</v>
      </c>
      <c r="AQ426" s="296">
        <f t="shared" si="614"/>
        <v>0</v>
      </c>
      <c r="AR426" s="149">
        <f t="shared" si="614"/>
        <v>0</v>
      </c>
      <c r="AS426" s="149">
        <f t="shared" si="614"/>
        <v>0</v>
      </c>
      <c r="AT426" s="297">
        <f t="shared" si="614"/>
        <v>0</v>
      </c>
      <c r="AU426" s="296">
        <f t="shared" si="614"/>
        <v>0</v>
      </c>
      <c r="AV426" s="149">
        <f t="shared" si="614"/>
        <v>0</v>
      </c>
      <c r="AW426" s="149">
        <f t="shared" si="614"/>
        <v>0</v>
      </c>
      <c r="AX426" s="310">
        <f t="shared" si="614"/>
        <v>0</v>
      </c>
      <c r="AY426" s="410">
        <f t="shared" si="614"/>
        <v>0</v>
      </c>
      <c r="AZ426" s="411">
        <f t="shared" si="614"/>
        <v>0</v>
      </c>
      <c r="BA426" s="411">
        <f t="shared" si="614"/>
        <v>0</v>
      </c>
      <c r="BB426" s="412">
        <f t="shared" si="614"/>
        <v>0</v>
      </c>
      <c r="BC426" s="66"/>
      <c r="BD426" s="66"/>
      <c r="BE426" s="66"/>
      <c r="BF426" s="66"/>
    </row>
    <row r="427" spans="2:58" ht="14.1" customHeight="1" outlineLevel="1">
      <c r="B427" s="374" t="s">
        <v>61</v>
      </c>
      <c r="C427" s="298">
        <f t="shared" ref="C427:AH427" si="615">IFERROR(C156/C292,0)</f>
        <v>0</v>
      </c>
      <c r="D427" s="150">
        <f t="shared" si="615"/>
        <v>0</v>
      </c>
      <c r="E427" s="150">
        <f t="shared" si="615"/>
        <v>0</v>
      </c>
      <c r="F427" s="299">
        <f t="shared" si="615"/>
        <v>0</v>
      </c>
      <c r="G427" s="298">
        <f t="shared" si="615"/>
        <v>0</v>
      </c>
      <c r="H427" s="150">
        <f t="shared" si="615"/>
        <v>0</v>
      </c>
      <c r="I427" s="150">
        <f t="shared" si="615"/>
        <v>0</v>
      </c>
      <c r="J427" s="299">
        <f t="shared" si="615"/>
        <v>0</v>
      </c>
      <c r="K427" s="298">
        <f t="shared" si="615"/>
        <v>0</v>
      </c>
      <c r="L427" s="150">
        <f t="shared" si="615"/>
        <v>0</v>
      </c>
      <c r="M427" s="150">
        <f t="shared" si="615"/>
        <v>0</v>
      </c>
      <c r="N427" s="299">
        <f t="shared" si="615"/>
        <v>0</v>
      </c>
      <c r="O427" s="298">
        <f t="shared" si="615"/>
        <v>0</v>
      </c>
      <c r="P427" s="150">
        <f t="shared" si="615"/>
        <v>0</v>
      </c>
      <c r="Q427" s="150">
        <f t="shared" si="615"/>
        <v>0</v>
      </c>
      <c r="R427" s="299">
        <f t="shared" si="615"/>
        <v>0</v>
      </c>
      <c r="S427" s="298">
        <f t="shared" si="615"/>
        <v>0</v>
      </c>
      <c r="T427" s="150">
        <f t="shared" si="615"/>
        <v>0</v>
      </c>
      <c r="U427" s="150">
        <f t="shared" si="615"/>
        <v>0</v>
      </c>
      <c r="V427" s="299">
        <f t="shared" si="615"/>
        <v>0</v>
      </c>
      <c r="W427" s="298">
        <f t="shared" si="615"/>
        <v>0</v>
      </c>
      <c r="X427" s="150">
        <f t="shared" si="615"/>
        <v>0</v>
      </c>
      <c r="Y427" s="150">
        <f t="shared" si="615"/>
        <v>0</v>
      </c>
      <c r="Z427" s="299">
        <f t="shared" si="615"/>
        <v>0</v>
      </c>
      <c r="AA427" s="298">
        <f t="shared" si="615"/>
        <v>0</v>
      </c>
      <c r="AB427" s="150">
        <f t="shared" si="615"/>
        <v>0</v>
      </c>
      <c r="AC427" s="150">
        <f t="shared" si="615"/>
        <v>0</v>
      </c>
      <c r="AD427" s="299">
        <f t="shared" si="615"/>
        <v>0</v>
      </c>
      <c r="AE427" s="298">
        <f t="shared" si="615"/>
        <v>0</v>
      </c>
      <c r="AF427" s="150">
        <f t="shared" si="615"/>
        <v>0</v>
      </c>
      <c r="AG427" s="150">
        <f t="shared" si="615"/>
        <v>0</v>
      </c>
      <c r="AH427" s="299">
        <f t="shared" si="615"/>
        <v>0</v>
      </c>
      <c r="AI427" s="298">
        <f t="shared" ref="AI427:BB427" si="616">IFERROR(AI156/AI292,0)</f>
        <v>0</v>
      </c>
      <c r="AJ427" s="150">
        <f t="shared" si="616"/>
        <v>0</v>
      </c>
      <c r="AK427" s="150">
        <f t="shared" si="616"/>
        <v>0</v>
      </c>
      <c r="AL427" s="299">
        <f t="shared" si="616"/>
        <v>0</v>
      </c>
      <c r="AM427" s="298">
        <f t="shared" si="616"/>
        <v>0</v>
      </c>
      <c r="AN427" s="150">
        <f t="shared" si="616"/>
        <v>0</v>
      </c>
      <c r="AO427" s="150">
        <f t="shared" si="616"/>
        <v>0</v>
      </c>
      <c r="AP427" s="299">
        <f t="shared" si="616"/>
        <v>0</v>
      </c>
      <c r="AQ427" s="298">
        <f t="shared" si="616"/>
        <v>0</v>
      </c>
      <c r="AR427" s="150">
        <f t="shared" si="616"/>
        <v>0</v>
      </c>
      <c r="AS427" s="150">
        <f t="shared" si="616"/>
        <v>0</v>
      </c>
      <c r="AT427" s="299">
        <f t="shared" si="616"/>
        <v>0</v>
      </c>
      <c r="AU427" s="298">
        <f t="shared" si="616"/>
        <v>0</v>
      </c>
      <c r="AV427" s="150">
        <f t="shared" si="616"/>
        <v>0</v>
      </c>
      <c r="AW427" s="150">
        <f t="shared" si="616"/>
        <v>0</v>
      </c>
      <c r="AX427" s="311">
        <f t="shared" si="616"/>
        <v>0</v>
      </c>
      <c r="AY427" s="419">
        <f t="shared" si="616"/>
        <v>0</v>
      </c>
      <c r="AZ427" s="420">
        <f t="shared" si="616"/>
        <v>0</v>
      </c>
      <c r="BA427" s="420">
        <f t="shared" si="616"/>
        <v>0</v>
      </c>
      <c r="BB427" s="421">
        <f t="shared" si="616"/>
        <v>0</v>
      </c>
      <c r="BC427" s="119"/>
      <c r="BD427" s="119"/>
      <c r="BE427" s="119"/>
      <c r="BF427" s="119"/>
    </row>
    <row r="428" spans="2:58" ht="14.1" customHeight="1" outlineLevel="1">
      <c r="B428" s="374" t="s">
        <v>152</v>
      </c>
      <c r="C428" s="298">
        <f t="shared" ref="C428:AH428" si="617">IFERROR(C157/C293,0)</f>
        <v>0</v>
      </c>
      <c r="D428" s="150">
        <f t="shared" si="617"/>
        <v>0</v>
      </c>
      <c r="E428" s="150">
        <f t="shared" si="617"/>
        <v>0</v>
      </c>
      <c r="F428" s="299">
        <f t="shared" si="617"/>
        <v>0</v>
      </c>
      <c r="G428" s="298">
        <f t="shared" si="617"/>
        <v>0</v>
      </c>
      <c r="H428" s="150">
        <f t="shared" si="617"/>
        <v>0</v>
      </c>
      <c r="I428" s="150">
        <f t="shared" si="617"/>
        <v>0</v>
      </c>
      <c r="J428" s="299">
        <f t="shared" si="617"/>
        <v>0</v>
      </c>
      <c r="K428" s="298">
        <f t="shared" si="617"/>
        <v>0</v>
      </c>
      <c r="L428" s="150">
        <f t="shared" si="617"/>
        <v>0</v>
      </c>
      <c r="M428" s="150">
        <f t="shared" si="617"/>
        <v>0</v>
      </c>
      <c r="N428" s="299">
        <f t="shared" si="617"/>
        <v>0</v>
      </c>
      <c r="O428" s="298">
        <f t="shared" si="617"/>
        <v>0</v>
      </c>
      <c r="P428" s="150">
        <f t="shared" si="617"/>
        <v>0</v>
      </c>
      <c r="Q428" s="150">
        <f t="shared" si="617"/>
        <v>0</v>
      </c>
      <c r="R428" s="299">
        <f t="shared" si="617"/>
        <v>0</v>
      </c>
      <c r="S428" s="298">
        <f t="shared" si="617"/>
        <v>0</v>
      </c>
      <c r="T428" s="150">
        <f t="shared" si="617"/>
        <v>0</v>
      </c>
      <c r="U428" s="150">
        <f t="shared" si="617"/>
        <v>0</v>
      </c>
      <c r="V428" s="299">
        <f t="shared" si="617"/>
        <v>0</v>
      </c>
      <c r="W428" s="298">
        <f t="shared" si="617"/>
        <v>0</v>
      </c>
      <c r="X428" s="150">
        <f t="shared" si="617"/>
        <v>0</v>
      </c>
      <c r="Y428" s="150">
        <f t="shared" si="617"/>
        <v>0</v>
      </c>
      <c r="Z428" s="299">
        <f t="shared" si="617"/>
        <v>0</v>
      </c>
      <c r="AA428" s="298">
        <f t="shared" si="617"/>
        <v>0</v>
      </c>
      <c r="AB428" s="150">
        <f t="shared" si="617"/>
        <v>0</v>
      </c>
      <c r="AC428" s="150">
        <f t="shared" si="617"/>
        <v>0</v>
      </c>
      <c r="AD428" s="299">
        <f t="shared" si="617"/>
        <v>0</v>
      </c>
      <c r="AE428" s="298">
        <f t="shared" si="617"/>
        <v>0</v>
      </c>
      <c r="AF428" s="150">
        <f t="shared" si="617"/>
        <v>0</v>
      </c>
      <c r="AG428" s="150">
        <f t="shared" si="617"/>
        <v>0</v>
      </c>
      <c r="AH428" s="299">
        <f t="shared" si="617"/>
        <v>0</v>
      </c>
      <c r="AI428" s="298">
        <f t="shared" ref="AI428:BB428" si="618">IFERROR(AI157/AI293,0)</f>
        <v>0</v>
      </c>
      <c r="AJ428" s="150">
        <f t="shared" si="618"/>
        <v>0</v>
      </c>
      <c r="AK428" s="150">
        <f t="shared" si="618"/>
        <v>0</v>
      </c>
      <c r="AL428" s="299">
        <f t="shared" si="618"/>
        <v>0</v>
      </c>
      <c r="AM428" s="298">
        <f t="shared" si="618"/>
        <v>0</v>
      </c>
      <c r="AN428" s="150">
        <f t="shared" si="618"/>
        <v>0</v>
      </c>
      <c r="AO428" s="150">
        <f t="shared" si="618"/>
        <v>0</v>
      </c>
      <c r="AP428" s="299">
        <f t="shared" si="618"/>
        <v>0</v>
      </c>
      <c r="AQ428" s="298">
        <f t="shared" si="618"/>
        <v>0</v>
      </c>
      <c r="AR428" s="150">
        <f t="shared" si="618"/>
        <v>0</v>
      </c>
      <c r="AS428" s="150">
        <f t="shared" si="618"/>
        <v>0</v>
      </c>
      <c r="AT428" s="299">
        <f t="shared" si="618"/>
        <v>0</v>
      </c>
      <c r="AU428" s="298">
        <f t="shared" si="618"/>
        <v>0</v>
      </c>
      <c r="AV428" s="150">
        <f t="shared" si="618"/>
        <v>0</v>
      </c>
      <c r="AW428" s="150">
        <f t="shared" si="618"/>
        <v>0</v>
      </c>
      <c r="AX428" s="311">
        <f t="shared" si="618"/>
        <v>0</v>
      </c>
      <c r="AY428" s="419">
        <f t="shared" si="618"/>
        <v>0</v>
      </c>
      <c r="AZ428" s="420">
        <f t="shared" si="618"/>
        <v>0</v>
      </c>
      <c r="BA428" s="420">
        <f t="shared" si="618"/>
        <v>0</v>
      </c>
      <c r="BB428" s="421">
        <f t="shared" si="618"/>
        <v>0</v>
      </c>
    </row>
    <row r="429" spans="2:58" s="119" customFormat="1" ht="14.1" customHeight="1" outlineLevel="1">
      <c r="B429" s="369" t="s">
        <v>68</v>
      </c>
      <c r="C429" s="296">
        <f t="shared" ref="C429:AH429" si="619">IFERROR(C158/C294,0)</f>
        <v>0</v>
      </c>
      <c r="D429" s="149">
        <f t="shared" si="619"/>
        <v>0</v>
      </c>
      <c r="E429" s="149">
        <f t="shared" si="619"/>
        <v>0</v>
      </c>
      <c r="F429" s="297">
        <f t="shared" si="619"/>
        <v>0</v>
      </c>
      <c r="G429" s="296">
        <f t="shared" si="619"/>
        <v>0</v>
      </c>
      <c r="H429" s="149">
        <f t="shared" si="619"/>
        <v>0</v>
      </c>
      <c r="I429" s="149">
        <f t="shared" si="619"/>
        <v>0</v>
      </c>
      <c r="J429" s="297">
        <f t="shared" si="619"/>
        <v>0</v>
      </c>
      <c r="K429" s="296">
        <f t="shared" si="619"/>
        <v>0</v>
      </c>
      <c r="L429" s="149">
        <f t="shared" si="619"/>
        <v>0</v>
      </c>
      <c r="M429" s="149">
        <f t="shared" si="619"/>
        <v>0</v>
      </c>
      <c r="N429" s="297">
        <f t="shared" si="619"/>
        <v>0</v>
      </c>
      <c r="O429" s="296">
        <f t="shared" si="619"/>
        <v>0</v>
      </c>
      <c r="P429" s="149">
        <f t="shared" si="619"/>
        <v>0</v>
      </c>
      <c r="Q429" s="149">
        <f t="shared" si="619"/>
        <v>0</v>
      </c>
      <c r="R429" s="297">
        <f t="shared" si="619"/>
        <v>0</v>
      </c>
      <c r="S429" s="296">
        <f t="shared" si="619"/>
        <v>0</v>
      </c>
      <c r="T429" s="149">
        <f t="shared" si="619"/>
        <v>0</v>
      </c>
      <c r="U429" s="149">
        <f t="shared" si="619"/>
        <v>0</v>
      </c>
      <c r="V429" s="297">
        <f t="shared" si="619"/>
        <v>0</v>
      </c>
      <c r="W429" s="296">
        <f t="shared" si="619"/>
        <v>0</v>
      </c>
      <c r="X429" s="149">
        <f t="shared" si="619"/>
        <v>0</v>
      </c>
      <c r="Y429" s="149">
        <f t="shared" si="619"/>
        <v>0</v>
      </c>
      <c r="Z429" s="297">
        <f t="shared" si="619"/>
        <v>0</v>
      </c>
      <c r="AA429" s="296">
        <f t="shared" si="619"/>
        <v>0</v>
      </c>
      <c r="AB429" s="149">
        <f t="shared" si="619"/>
        <v>0</v>
      </c>
      <c r="AC429" s="149">
        <f t="shared" si="619"/>
        <v>0</v>
      </c>
      <c r="AD429" s="297">
        <f t="shared" si="619"/>
        <v>0</v>
      </c>
      <c r="AE429" s="296">
        <f t="shared" si="619"/>
        <v>0</v>
      </c>
      <c r="AF429" s="149">
        <f t="shared" si="619"/>
        <v>0</v>
      </c>
      <c r="AG429" s="149">
        <f t="shared" si="619"/>
        <v>0</v>
      </c>
      <c r="AH429" s="297">
        <f t="shared" si="619"/>
        <v>0</v>
      </c>
      <c r="AI429" s="296">
        <f t="shared" ref="AI429:BB429" si="620">IFERROR(AI158/AI294,0)</f>
        <v>0</v>
      </c>
      <c r="AJ429" s="149">
        <f t="shared" si="620"/>
        <v>0</v>
      </c>
      <c r="AK429" s="149">
        <f t="shared" si="620"/>
        <v>0</v>
      </c>
      <c r="AL429" s="297">
        <f t="shared" si="620"/>
        <v>0</v>
      </c>
      <c r="AM429" s="296">
        <f t="shared" si="620"/>
        <v>0</v>
      </c>
      <c r="AN429" s="149">
        <f t="shared" si="620"/>
        <v>0</v>
      </c>
      <c r="AO429" s="149">
        <f t="shared" si="620"/>
        <v>0</v>
      </c>
      <c r="AP429" s="297">
        <f t="shared" si="620"/>
        <v>0</v>
      </c>
      <c r="AQ429" s="296">
        <f t="shared" si="620"/>
        <v>0</v>
      </c>
      <c r="AR429" s="149">
        <f t="shared" si="620"/>
        <v>0</v>
      </c>
      <c r="AS429" s="149">
        <f t="shared" si="620"/>
        <v>0</v>
      </c>
      <c r="AT429" s="297">
        <f t="shared" si="620"/>
        <v>0</v>
      </c>
      <c r="AU429" s="296">
        <f t="shared" si="620"/>
        <v>0</v>
      </c>
      <c r="AV429" s="149">
        <f t="shared" si="620"/>
        <v>0</v>
      </c>
      <c r="AW429" s="149">
        <f t="shared" si="620"/>
        <v>0</v>
      </c>
      <c r="AX429" s="310">
        <f t="shared" si="620"/>
        <v>0</v>
      </c>
      <c r="AY429" s="410">
        <f t="shared" si="620"/>
        <v>0</v>
      </c>
      <c r="AZ429" s="411">
        <f t="shared" si="620"/>
        <v>0</v>
      </c>
      <c r="BA429" s="411">
        <f t="shared" si="620"/>
        <v>0</v>
      </c>
      <c r="BB429" s="412">
        <f t="shared" si="620"/>
        <v>0</v>
      </c>
      <c r="BC429" s="66"/>
      <c r="BD429" s="66"/>
      <c r="BE429" s="66"/>
      <c r="BF429" s="66"/>
    </row>
    <row r="430" spans="2:58" ht="14.1" customHeight="1" outlineLevel="1">
      <c r="B430" s="374" t="s">
        <v>150</v>
      </c>
      <c r="C430" s="298">
        <f t="shared" ref="C430:AH430" si="621">IFERROR(C159/C295,0)</f>
        <v>0</v>
      </c>
      <c r="D430" s="150">
        <f t="shared" si="621"/>
        <v>0</v>
      </c>
      <c r="E430" s="150">
        <f t="shared" si="621"/>
        <v>0</v>
      </c>
      <c r="F430" s="299">
        <f t="shared" si="621"/>
        <v>0</v>
      </c>
      <c r="G430" s="298">
        <f t="shared" si="621"/>
        <v>0</v>
      </c>
      <c r="H430" s="150">
        <f t="shared" si="621"/>
        <v>0</v>
      </c>
      <c r="I430" s="150">
        <f t="shared" si="621"/>
        <v>0</v>
      </c>
      <c r="J430" s="299">
        <f t="shared" si="621"/>
        <v>0</v>
      </c>
      <c r="K430" s="298">
        <f t="shared" si="621"/>
        <v>0</v>
      </c>
      <c r="L430" s="150">
        <f t="shared" si="621"/>
        <v>0</v>
      </c>
      <c r="M430" s="150">
        <f t="shared" si="621"/>
        <v>0</v>
      </c>
      <c r="N430" s="299">
        <f t="shared" si="621"/>
        <v>0</v>
      </c>
      <c r="O430" s="298">
        <f t="shared" si="621"/>
        <v>0</v>
      </c>
      <c r="P430" s="150">
        <f t="shared" si="621"/>
        <v>0</v>
      </c>
      <c r="Q430" s="150">
        <f t="shared" si="621"/>
        <v>0</v>
      </c>
      <c r="R430" s="299">
        <f t="shared" si="621"/>
        <v>0</v>
      </c>
      <c r="S430" s="298">
        <f t="shared" si="621"/>
        <v>0</v>
      </c>
      <c r="T430" s="150">
        <f t="shared" si="621"/>
        <v>0</v>
      </c>
      <c r="U430" s="150">
        <f t="shared" si="621"/>
        <v>0</v>
      </c>
      <c r="V430" s="299">
        <f t="shared" si="621"/>
        <v>0</v>
      </c>
      <c r="W430" s="298">
        <f t="shared" si="621"/>
        <v>0</v>
      </c>
      <c r="X430" s="150">
        <f t="shared" si="621"/>
        <v>0</v>
      </c>
      <c r="Y430" s="150">
        <f t="shared" si="621"/>
        <v>0</v>
      </c>
      <c r="Z430" s="299">
        <f t="shared" si="621"/>
        <v>0</v>
      </c>
      <c r="AA430" s="298">
        <f t="shared" si="621"/>
        <v>0</v>
      </c>
      <c r="AB430" s="150">
        <f t="shared" si="621"/>
        <v>0</v>
      </c>
      <c r="AC430" s="150">
        <f t="shared" si="621"/>
        <v>0</v>
      </c>
      <c r="AD430" s="299">
        <f t="shared" si="621"/>
        <v>0</v>
      </c>
      <c r="AE430" s="298">
        <f t="shared" si="621"/>
        <v>0</v>
      </c>
      <c r="AF430" s="150">
        <f t="shared" si="621"/>
        <v>0</v>
      </c>
      <c r="AG430" s="150">
        <f t="shared" si="621"/>
        <v>0</v>
      </c>
      <c r="AH430" s="299">
        <f t="shared" si="621"/>
        <v>0</v>
      </c>
      <c r="AI430" s="298">
        <f t="shared" ref="AI430:BB430" si="622">IFERROR(AI159/AI295,0)</f>
        <v>0</v>
      </c>
      <c r="AJ430" s="150">
        <f t="shared" si="622"/>
        <v>0</v>
      </c>
      <c r="AK430" s="150">
        <f t="shared" si="622"/>
        <v>0</v>
      </c>
      <c r="AL430" s="299">
        <f t="shared" si="622"/>
        <v>0</v>
      </c>
      <c r="AM430" s="298">
        <f t="shared" si="622"/>
        <v>0</v>
      </c>
      <c r="AN430" s="150">
        <f t="shared" si="622"/>
        <v>0</v>
      </c>
      <c r="AO430" s="150">
        <f t="shared" si="622"/>
        <v>0</v>
      </c>
      <c r="AP430" s="299">
        <f t="shared" si="622"/>
        <v>0</v>
      </c>
      <c r="AQ430" s="298">
        <f t="shared" si="622"/>
        <v>0</v>
      </c>
      <c r="AR430" s="150">
        <f t="shared" si="622"/>
        <v>0</v>
      </c>
      <c r="AS430" s="150">
        <f t="shared" si="622"/>
        <v>0</v>
      </c>
      <c r="AT430" s="299">
        <f t="shared" si="622"/>
        <v>0</v>
      </c>
      <c r="AU430" s="298">
        <f t="shared" si="622"/>
        <v>0</v>
      </c>
      <c r="AV430" s="150">
        <f t="shared" si="622"/>
        <v>0</v>
      </c>
      <c r="AW430" s="150">
        <f t="shared" si="622"/>
        <v>0</v>
      </c>
      <c r="AX430" s="311">
        <f t="shared" si="622"/>
        <v>0</v>
      </c>
      <c r="AY430" s="419">
        <f t="shared" si="622"/>
        <v>0</v>
      </c>
      <c r="AZ430" s="420">
        <f t="shared" si="622"/>
        <v>0</v>
      </c>
      <c r="BA430" s="420">
        <f t="shared" si="622"/>
        <v>0</v>
      </c>
      <c r="BB430" s="421">
        <f t="shared" si="622"/>
        <v>0</v>
      </c>
      <c r="BC430" s="119"/>
      <c r="BD430" s="119"/>
      <c r="BE430" s="119"/>
      <c r="BF430" s="119"/>
    </row>
    <row r="431" spans="2:58" ht="14.1" customHeight="1" outlineLevel="1">
      <c r="B431" s="374" t="s">
        <v>132</v>
      </c>
      <c r="C431" s="298">
        <f t="shared" ref="C431:AH431" si="623">IFERROR(C160/C296,0)</f>
        <v>0</v>
      </c>
      <c r="D431" s="150">
        <f t="shared" si="623"/>
        <v>0</v>
      </c>
      <c r="E431" s="150">
        <f t="shared" si="623"/>
        <v>0</v>
      </c>
      <c r="F431" s="299">
        <f t="shared" si="623"/>
        <v>0</v>
      </c>
      <c r="G431" s="298">
        <f t="shared" si="623"/>
        <v>0</v>
      </c>
      <c r="H431" s="150">
        <f t="shared" si="623"/>
        <v>0</v>
      </c>
      <c r="I431" s="150">
        <f t="shared" si="623"/>
        <v>0</v>
      </c>
      <c r="J431" s="299">
        <f t="shared" si="623"/>
        <v>0</v>
      </c>
      <c r="K431" s="298">
        <f t="shared" si="623"/>
        <v>0</v>
      </c>
      <c r="L431" s="150">
        <f t="shared" si="623"/>
        <v>0</v>
      </c>
      <c r="M431" s="150">
        <f t="shared" si="623"/>
        <v>0</v>
      </c>
      <c r="N431" s="299">
        <f t="shared" si="623"/>
        <v>0</v>
      </c>
      <c r="O431" s="298">
        <f t="shared" si="623"/>
        <v>0</v>
      </c>
      <c r="P431" s="150">
        <f t="shared" si="623"/>
        <v>0</v>
      </c>
      <c r="Q431" s="150">
        <f t="shared" si="623"/>
        <v>0</v>
      </c>
      <c r="R431" s="299">
        <f t="shared" si="623"/>
        <v>0</v>
      </c>
      <c r="S431" s="298">
        <f t="shared" si="623"/>
        <v>0</v>
      </c>
      <c r="T431" s="150">
        <f t="shared" si="623"/>
        <v>0</v>
      </c>
      <c r="U431" s="150">
        <f t="shared" si="623"/>
        <v>0</v>
      </c>
      <c r="V431" s="299">
        <f t="shared" si="623"/>
        <v>0</v>
      </c>
      <c r="W431" s="298">
        <f t="shared" si="623"/>
        <v>0</v>
      </c>
      <c r="X431" s="150">
        <f t="shared" si="623"/>
        <v>0</v>
      </c>
      <c r="Y431" s="150">
        <f t="shared" si="623"/>
        <v>0</v>
      </c>
      <c r="Z431" s="299">
        <f t="shared" si="623"/>
        <v>0</v>
      </c>
      <c r="AA431" s="298">
        <f t="shared" si="623"/>
        <v>0</v>
      </c>
      <c r="AB431" s="150">
        <f t="shared" si="623"/>
        <v>0</v>
      </c>
      <c r="AC431" s="150">
        <f t="shared" si="623"/>
        <v>0</v>
      </c>
      <c r="AD431" s="299">
        <f t="shared" si="623"/>
        <v>0</v>
      </c>
      <c r="AE431" s="298">
        <f t="shared" si="623"/>
        <v>0</v>
      </c>
      <c r="AF431" s="150">
        <f t="shared" si="623"/>
        <v>0</v>
      </c>
      <c r="AG431" s="150">
        <f t="shared" si="623"/>
        <v>0</v>
      </c>
      <c r="AH431" s="299">
        <f t="shared" si="623"/>
        <v>0</v>
      </c>
      <c r="AI431" s="298">
        <f t="shared" ref="AI431:BB431" si="624">IFERROR(AI160/AI296,0)</f>
        <v>0</v>
      </c>
      <c r="AJ431" s="150">
        <f t="shared" si="624"/>
        <v>0</v>
      </c>
      <c r="AK431" s="150">
        <f t="shared" si="624"/>
        <v>0</v>
      </c>
      <c r="AL431" s="299">
        <f t="shared" si="624"/>
        <v>0</v>
      </c>
      <c r="AM431" s="298">
        <f t="shared" si="624"/>
        <v>0</v>
      </c>
      <c r="AN431" s="150">
        <f t="shared" si="624"/>
        <v>0</v>
      </c>
      <c r="AO431" s="150">
        <f t="shared" si="624"/>
        <v>0</v>
      </c>
      <c r="AP431" s="299">
        <f t="shared" si="624"/>
        <v>0</v>
      </c>
      <c r="AQ431" s="298">
        <f t="shared" si="624"/>
        <v>0</v>
      </c>
      <c r="AR431" s="150">
        <f t="shared" si="624"/>
        <v>0</v>
      </c>
      <c r="AS431" s="150">
        <f t="shared" si="624"/>
        <v>0</v>
      </c>
      <c r="AT431" s="299">
        <f t="shared" si="624"/>
        <v>0</v>
      </c>
      <c r="AU431" s="298">
        <f t="shared" si="624"/>
        <v>0</v>
      </c>
      <c r="AV431" s="150">
        <f t="shared" si="624"/>
        <v>0</v>
      </c>
      <c r="AW431" s="150">
        <f t="shared" si="624"/>
        <v>0</v>
      </c>
      <c r="AX431" s="311">
        <f t="shared" si="624"/>
        <v>0</v>
      </c>
      <c r="AY431" s="419">
        <f t="shared" si="624"/>
        <v>0</v>
      </c>
      <c r="AZ431" s="420">
        <f t="shared" si="624"/>
        <v>0</v>
      </c>
      <c r="BA431" s="420">
        <f t="shared" si="624"/>
        <v>0</v>
      </c>
      <c r="BB431" s="421">
        <f t="shared" si="624"/>
        <v>0</v>
      </c>
    </row>
    <row r="432" spans="2:58" ht="14.1" customHeight="1" outlineLevel="1">
      <c r="B432" s="374" t="s">
        <v>138</v>
      </c>
      <c r="C432" s="298">
        <f t="shared" ref="C432:AH432" si="625">IFERROR(C161/C297,0)</f>
        <v>0</v>
      </c>
      <c r="D432" s="150">
        <f t="shared" si="625"/>
        <v>0</v>
      </c>
      <c r="E432" s="150">
        <f t="shared" si="625"/>
        <v>0</v>
      </c>
      <c r="F432" s="299">
        <f t="shared" si="625"/>
        <v>0</v>
      </c>
      <c r="G432" s="298">
        <f t="shared" si="625"/>
        <v>0</v>
      </c>
      <c r="H432" s="150">
        <f t="shared" si="625"/>
        <v>0</v>
      </c>
      <c r="I432" s="150">
        <f t="shared" si="625"/>
        <v>0</v>
      </c>
      <c r="J432" s="299">
        <f t="shared" si="625"/>
        <v>0</v>
      </c>
      <c r="K432" s="298">
        <f t="shared" si="625"/>
        <v>0</v>
      </c>
      <c r="L432" s="150">
        <f t="shared" si="625"/>
        <v>0</v>
      </c>
      <c r="M432" s="150">
        <f t="shared" si="625"/>
        <v>0</v>
      </c>
      <c r="N432" s="299">
        <f t="shared" si="625"/>
        <v>0</v>
      </c>
      <c r="O432" s="298">
        <f t="shared" si="625"/>
        <v>0</v>
      </c>
      <c r="P432" s="150">
        <f t="shared" si="625"/>
        <v>0</v>
      </c>
      <c r="Q432" s="150">
        <f t="shared" si="625"/>
        <v>0</v>
      </c>
      <c r="R432" s="299">
        <f t="shared" si="625"/>
        <v>0</v>
      </c>
      <c r="S432" s="298">
        <f t="shared" si="625"/>
        <v>0</v>
      </c>
      <c r="T432" s="150">
        <f t="shared" si="625"/>
        <v>0</v>
      </c>
      <c r="U432" s="150">
        <f t="shared" si="625"/>
        <v>0</v>
      </c>
      <c r="V432" s="299">
        <f t="shared" si="625"/>
        <v>0</v>
      </c>
      <c r="W432" s="298">
        <f t="shared" si="625"/>
        <v>0</v>
      </c>
      <c r="X432" s="150">
        <f t="shared" si="625"/>
        <v>0</v>
      </c>
      <c r="Y432" s="150">
        <f t="shared" si="625"/>
        <v>0</v>
      </c>
      <c r="Z432" s="299">
        <f t="shared" si="625"/>
        <v>0</v>
      </c>
      <c r="AA432" s="298">
        <f t="shared" si="625"/>
        <v>0</v>
      </c>
      <c r="AB432" s="150">
        <f t="shared" si="625"/>
        <v>0</v>
      </c>
      <c r="AC432" s="150">
        <f t="shared" si="625"/>
        <v>0</v>
      </c>
      <c r="AD432" s="299">
        <f t="shared" si="625"/>
        <v>0</v>
      </c>
      <c r="AE432" s="298">
        <f t="shared" si="625"/>
        <v>0</v>
      </c>
      <c r="AF432" s="150">
        <f t="shared" si="625"/>
        <v>0</v>
      </c>
      <c r="AG432" s="150">
        <f t="shared" si="625"/>
        <v>0</v>
      </c>
      <c r="AH432" s="299">
        <f t="shared" si="625"/>
        <v>0</v>
      </c>
      <c r="AI432" s="298">
        <f t="shared" ref="AI432:BB432" si="626">IFERROR(AI161/AI297,0)</f>
        <v>0</v>
      </c>
      <c r="AJ432" s="150">
        <f t="shared" si="626"/>
        <v>0</v>
      </c>
      <c r="AK432" s="150">
        <f t="shared" si="626"/>
        <v>0</v>
      </c>
      <c r="AL432" s="299">
        <f t="shared" si="626"/>
        <v>0</v>
      </c>
      <c r="AM432" s="298">
        <f t="shared" si="626"/>
        <v>0</v>
      </c>
      <c r="AN432" s="150">
        <f t="shared" si="626"/>
        <v>0</v>
      </c>
      <c r="AO432" s="150">
        <f t="shared" si="626"/>
        <v>0</v>
      </c>
      <c r="AP432" s="299">
        <f t="shared" si="626"/>
        <v>0</v>
      </c>
      <c r="AQ432" s="298">
        <f t="shared" si="626"/>
        <v>0</v>
      </c>
      <c r="AR432" s="150">
        <f t="shared" si="626"/>
        <v>0</v>
      </c>
      <c r="AS432" s="150">
        <f t="shared" si="626"/>
        <v>0</v>
      </c>
      <c r="AT432" s="299">
        <f t="shared" si="626"/>
        <v>0</v>
      </c>
      <c r="AU432" s="298">
        <f t="shared" si="626"/>
        <v>0</v>
      </c>
      <c r="AV432" s="150">
        <f t="shared" si="626"/>
        <v>0</v>
      </c>
      <c r="AW432" s="150">
        <f t="shared" si="626"/>
        <v>0</v>
      </c>
      <c r="AX432" s="311">
        <f t="shared" si="626"/>
        <v>0</v>
      </c>
      <c r="AY432" s="419">
        <f t="shared" si="626"/>
        <v>0</v>
      </c>
      <c r="AZ432" s="420">
        <f t="shared" si="626"/>
        <v>0</v>
      </c>
      <c r="BA432" s="420">
        <f t="shared" si="626"/>
        <v>0</v>
      </c>
      <c r="BB432" s="421">
        <f t="shared" si="626"/>
        <v>0</v>
      </c>
    </row>
    <row r="433" spans="1:58" s="121" customFormat="1" ht="12.95" customHeight="1" outlineLevel="1">
      <c r="A433" s="122"/>
      <c r="B433" s="376" t="s">
        <v>167</v>
      </c>
      <c r="C433" s="296">
        <f t="shared" ref="C433:AH433" si="627">IFERROR(C162/C298,0)</f>
        <v>0</v>
      </c>
      <c r="D433" s="149">
        <f t="shared" si="627"/>
        <v>0</v>
      </c>
      <c r="E433" s="149">
        <f t="shared" si="627"/>
        <v>0</v>
      </c>
      <c r="F433" s="297">
        <f t="shared" si="627"/>
        <v>0</v>
      </c>
      <c r="G433" s="296">
        <f t="shared" si="627"/>
        <v>0</v>
      </c>
      <c r="H433" s="149">
        <f t="shared" si="627"/>
        <v>0</v>
      </c>
      <c r="I433" s="149">
        <f t="shared" si="627"/>
        <v>0</v>
      </c>
      <c r="J433" s="297">
        <f t="shared" si="627"/>
        <v>0</v>
      </c>
      <c r="K433" s="296">
        <f t="shared" si="627"/>
        <v>0</v>
      </c>
      <c r="L433" s="149">
        <f t="shared" si="627"/>
        <v>0</v>
      </c>
      <c r="M433" s="149">
        <f t="shared" si="627"/>
        <v>0</v>
      </c>
      <c r="N433" s="297">
        <f t="shared" si="627"/>
        <v>0</v>
      </c>
      <c r="O433" s="296">
        <f t="shared" si="627"/>
        <v>0</v>
      </c>
      <c r="P433" s="149">
        <f t="shared" si="627"/>
        <v>0</v>
      </c>
      <c r="Q433" s="149">
        <f t="shared" si="627"/>
        <v>0</v>
      </c>
      <c r="R433" s="297">
        <f t="shared" si="627"/>
        <v>0</v>
      </c>
      <c r="S433" s="296">
        <f t="shared" si="627"/>
        <v>0</v>
      </c>
      <c r="T433" s="149">
        <f t="shared" si="627"/>
        <v>0</v>
      </c>
      <c r="U433" s="149">
        <f t="shared" si="627"/>
        <v>0</v>
      </c>
      <c r="V433" s="297">
        <f t="shared" si="627"/>
        <v>0</v>
      </c>
      <c r="W433" s="296">
        <f t="shared" si="627"/>
        <v>0</v>
      </c>
      <c r="X433" s="149">
        <f t="shared" si="627"/>
        <v>0</v>
      </c>
      <c r="Y433" s="149">
        <f t="shared" si="627"/>
        <v>0</v>
      </c>
      <c r="Z433" s="297">
        <f t="shared" si="627"/>
        <v>0</v>
      </c>
      <c r="AA433" s="296">
        <f t="shared" si="627"/>
        <v>0</v>
      </c>
      <c r="AB433" s="149">
        <f t="shared" si="627"/>
        <v>0</v>
      </c>
      <c r="AC433" s="149">
        <f t="shared" si="627"/>
        <v>0</v>
      </c>
      <c r="AD433" s="297">
        <f t="shared" si="627"/>
        <v>0</v>
      </c>
      <c r="AE433" s="296">
        <f t="shared" si="627"/>
        <v>0</v>
      </c>
      <c r="AF433" s="149">
        <f t="shared" si="627"/>
        <v>0</v>
      </c>
      <c r="AG433" s="149">
        <f t="shared" si="627"/>
        <v>0</v>
      </c>
      <c r="AH433" s="297">
        <f t="shared" si="627"/>
        <v>0</v>
      </c>
      <c r="AI433" s="296">
        <f t="shared" ref="AI433:BB433" si="628">IFERROR(AI162/AI298,0)</f>
        <v>0</v>
      </c>
      <c r="AJ433" s="149">
        <f t="shared" si="628"/>
        <v>0</v>
      </c>
      <c r="AK433" s="149">
        <f t="shared" si="628"/>
        <v>0</v>
      </c>
      <c r="AL433" s="297">
        <f t="shared" si="628"/>
        <v>0</v>
      </c>
      <c r="AM433" s="296">
        <f t="shared" si="628"/>
        <v>0</v>
      </c>
      <c r="AN433" s="149">
        <f t="shared" si="628"/>
        <v>0</v>
      </c>
      <c r="AO433" s="149">
        <f t="shared" si="628"/>
        <v>0</v>
      </c>
      <c r="AP433" s="297">
        <f t="shared" si="628"/>
        <v>0</v>
      </c>
      <c r="AQ433" s="296">
        <f t="shared" si="628"/>
        <v>0</v>
      </c>
      <c r="AR433" s="149">
        <f t="shared" si="628"/>
        <v>0</v>
      </c>
      <c r="AS433" s="149">
        <f t="shared" si="628"/>
        <v>0</v>
      </c>
      <c r="AT433" s="297">
        <f t="shared" si="628"/>
        <v>0</v>
      </c>
      <c r="AU433" s="296">
        <f t="shared" si="628"/>
        <v>0</v>
      </c>
      <c r="AV433" s="149">
        <f t="shared" si="628"/>
        <v>0</v>
      </c>
      <c r="AW433" s="149">
        <f t="shared" si="628"/>
        <v>0</v>
      </c>
      <c r="AX433" s="310">
        <f t="shared" si="628"/>
        <v>0</v>
      </c>
      <c r="AY433" s="410">
        <f t="shared" si="628"/>
        <v>0</v>
      </c>
      <c r="AZ433" s="411">
        <f t="shared" si="628"/>
        <v>0</v>
      </c>
      <c r="BA433" s="411">
        <f t="shared" si="628"/>
        <v>0</v>
      </c>
      <c r="BB433" s="412">
        <f t="shared" si="628"/>
        <v>0</v>
      </c>
      <c r="BC433" s="66"/>
      <c r="BD433" s="66"/>
      <c r="BE433" s="66"/>
      <c r="BF433" s="66"/>
    </row>
    <row r="434" spans="1:58" s="82" customFormat="1">
      <c r="B434" s="371" t="s">
        <v>258</v>
      </c>
      <c r="C434" s="294">
        <f t="shared" ref="C434:AH434" si="629">IFERROR(C163/C299,0)</f>
        <v>0</v>
      </c>
      <c r="D434" s="146">
        <f t="shared" si="629"/>
        <v>0</v>
      </c>
      <c r="E434" s="146">
        <f t="shared" si="629"/>
        <v>0</v>
      </c>
      <c r="F434" s="295">
        <f t="shared" si="629"/>
        <v>0</v>
      </c>
      <c r="G434" s="294">
        <f t="shared" si="629"/>
        <v>0</v>
      </c>
      <c r="H434" s="146">
        <f t="shared" si="629"/>
        <v>0</v>
      </c>
      <c r="I434" s="146">
        <f t="shared" si="629"/>
        <v>0</v>
      </c>
      <c r="J434" s="295">
        <f t="shared" si="629"/>
        <v>0</v>
      </c>
      <c r="K434" s="294">
        <f t="shared" si="629"/>
        <v>0</v>
      </c>
      <c r="L434" s="146">
        <f t="shared" si="629"/>
        <v>0</v>
      </c>
      <c r="M434" s="146">
        <f t="shared" si="629"/>
        <v>0</v>
      </c>
      <c r="N434" s="295">
        <f t="shared" si="629"/>
        <v>0</v>
      </c>
      <c r="O434" s="294">
        <f t="shared" si="629"/>
        <v>0</v>
      </c>
      <c r="P434" s="146">
        <f t="shared" si="629"/>
        <v>0</v>
      </c>
      <c r="Q434" s="146">
        <f t="shared" si="629"/>
        <v>0</v>
      </c>
      <c r="R434" s="295">
        <f t="shared" si="629"/>
        <v>0</v>
      </c>
      <c r="S434" s="294">
        <f t="shared" si="629"/>
        <v>0</v>
      </c>
      <c r="T434" s="146">
        <f t="shared" si="629"/>
        <v>0</v>
      </c>
      <c r="U434" s="146">
        <f t="shared" si="629"/>
        <v>0</v>
      </c>
      <c r="V434" s="295">
        <f t="shared" si="629"/>
        <v>0</v>
      </c>
      <c r="W434" s="294">
        <f t="shared" si="629"/>
        <v>0</v>
      </c>
      <c r="X434" s="146">
        <f t="shared" si="629"/>
        <v>0</v>
      </c>
      <c r="Y434" s="146">
        <f t="shared" si="629"/>
        <v>0</v>
      </c>
      <c r="Z434" s="295">
        <f t="shared" si="629"/>
        <v>0</v>
      </c>
      <c r="AA434" s="294">
        <f t="shared" si="629"/>
        <v>0</v>
      </c>
      <c r="AB434" s="146">
        <f t="shared" si="629"/>
        <v>0</v>
      </c>
      <c r="AC434" s="146">
        <f t="shared" si="629"/>
        <v>0</v>
      </c>
      <c r="AD434" s="295">
        <f t="shared" si="629"/>
        <v>0</v>
      </c>
      <c r="AE434" s="294">
        <f t="shared" si="629"/>
        <v>0</v>
      </c>
      <c r="AF434" s="146">
        <f t="shared" si="629"/>
        <v>0</v>
      </c>
      <c r="AG434" s="146">
        <f t="shared" si="629"/>
        <v>0</v>
      </c>
      <c r="AH434" s="295">
        <f t="shared" si="629"/>
        <v>0</v>
      </c>
      <c r="AI434" s="294">
        <f t="shared" ref="AI434:BB434" si="630">IFERROR(AI163/AI299,0)</f>
        <v>0</v>
      </c>
      <c r="AJ434" s="146">
        <f t="shared" si="630"/>
        <v>0</v>
      </c>
      <c r="AK434" s="146">
        <f t="shared" si="630"/>
        <v>0</v>
      </c>
      <c r="AL434" s="295">
        <f t="shared" si="630"/>
        <v>0</v>
      </c>
      <c r="AM434" s="294">
        <f t="shared" si="630"/>
        <v>0</v>
      </c>
      <c r="AN434" s="146">
        <f t="shared" si="630"/>
        <v>0</v>
      </c>
      <c r="AO434" s="146">
        <f t="shared" si="630"/>
        <v>0</v>
      </c>
      <c r="AP434" s="295">
        <f t="shared" si="630"/>
        <v>0</v>
      </c>
      <c r="AQ434" s="294">
        <f t="shared" si="630"/>
        <v>0</v>
      </c>
      <c r="AR434" s="146">
        <f t="shared" si="630"/>
        <v>0</v>
      </c>
      <c r="AS434" s="146">
        <f t="shared" si="630"/>
        <v>0</v>
      </c>
      <c r="AT434" s="295">
        <f t="shared" si="630"/>
        <v>0</v>
      </c>
      <c r="AU434" s="294">
        <f t="shared" si="630"/>
        <v>0</v>
      </c>
      <c r="AV434" s="146">
        <f t="shared" si="630"/>
        <v>0</v>
      </c>
      <c r="AW434" s="146">
        <f t="shared" si="630"/>
        <v>0</v>
      </c>
      <c r="AX434" s="309">
        <f t="shared" si="630"/>
        <v>0</v>
      </c>
      <c r="AY434" s="416">
        <f t="shared" si="630"/>
        <v>0</v>
      </c>
      <c r="AZ434" s="417">
        <f t="shared" si="630"/>
        <v>0</v>
      </c>
      <c r="BA434" s="417">
        <f t="shared" si="630"/>
        <v>0</v>
      </c>
      <c r="BB434" s="418">
        <f t="shared" si="630"/>
        <v>0</v>
      </c>
      <c r="BC434" s="121"/>
      <c r="BD434" s="121"/>
      <c r="BE434" s="121"/>
      <c r="BF434" s="121"/>
    </row>
    <row r="435" spans="1:58" s="121" customFormat="1" ht="12.95" customHeight="1">
      <c r="A435" s="122"/>
      <c r="B435" s="376" t="s">
        <v>54</v>
      </c>
      <c r="C435" s="296">
        <f t="shared" ref="C435:AH435" si="631">IFERROR(C164/C300,0)</f>
        <v>0</v>
      </c>
      <c r="D435" s="149">
        <f t="shared" si="631"/>
        <v>0</v>
      </c>
      <c r="E435" s="149">
        <f t="shared" si="631"/>
        <v>0</v>
      </c>
      <c r="F435" s="297">
        <f t="shared" si="631"/>
        <v>0</v>
      </c>
      <c r="G435" s="296">
        <f t="shared" si="631"/>
        <v>0</v>
      </c>
      <c r="H435" s="149">
        <f t="shared" si="631"/>
        <v>0</v>
      </c>
      <c r="I435" s="149">
        <f t="shared" si="631"/>
        <v>0</v>
      </c>
      <c r="J435" s="297">
        <f t="shared" si="631"/>
        <v>0</v>
      </c>
      <c r="K435" s="296">
        <f t="shared" si="631"/>
        <v>0</v>
      </c>
      <c r="L435" s="149">
        <f t="shared" si="631"/>
        <v>0</v>
      </c>
      <c r="M435" s="149">
        <f t="shared" si="631"/>
        <v>0</v>
      </c>
      <c r="N435" s="297">
        <f t="shared" si="631"/>
        <v>0</v>
      </c>
      <c r="O435" s="296">
        <f t="shared" si="631"/>
        <v>0</v>
      </c>
      <c r="P435" s="149">
        <f t="shared" si="631"/>
        <v>0</v>
      </c>
      <c r="Q435" s="149">
        <f t="shared" si="631"/>
        <v>0</v>
      </c>
      <c r="R435" s="297">
        <f t="shared" si="631"/>
        <v>0</v>
      </c>
      <c r="S435" s="296">
        <f t="shared" si="631"/>
        <v>0</v>
      </c>
      <c r="T435" s="149">
        <f t="shared" si="631"/>
        <v>0</v>
      </c>
      <c r="U435" s="149">
        <f t="shared" si="631"/>
        <v>0</v>
      </c>
      <c r="V435" s="297">
        <f t="shared" si="631"/>
        <v>0</v>
      </c>
      <c r="W435" s="296">
        <f t="shared" si="631"/>
        <v>0</v>
      </c>
      <c r="X435" s="149">
        <f t="shared" si="631"/>
        <v>0</v>
      </c>
      <c r="Y435" s="149">
        <f t="shared" si="631"/>
        <v>0</v>
      </c>
      <c r="Z435" s="297">
        <f t="shared" si="631"/>
        <v>0</v>
      </c>
      <c r="AA435" s="296">
        <f t="shared" si="631"/>
        <v>0</v>
      </c>
      <c r="AB435" s="149">
        <f t="shared" si="631"/>
        <v>0</v>
      </c>
      <c r="AC435" s="149">
        <f t="shared" si="631"/>
        <v>0</v>
      </c>
      <c r="AD435" s="297">
        <f t="shared" si="631"/>
        <v>0</v>
      </c>
      <c r="AE435" s="296">
        <f t="shared" si="631"/>
        <v>0</v>
      </c>
      <c r="AF435" s="149">
        <f t="shared" si="631"/>
        <v>0</v>
      </c>
      <c r="AG435" s="149">
        <f t="shared" si="631"/>
        <v>0</v>
      </c>
      <c r="AH435" s="297">
        <f t="shared" si="631"/>
        <v>0</v>
      </c>
      <c r="AI435" s="296">
        <f t="shared" ref="AI435:BB435" si="632">IFERROR(AI164/AI300,0)</f>
        <v>0</v>
      </c>
      <c r="AJ435" s="149">
        <f t="shared" si="632"/>
        <v>0</v>
      </c>
      <c r="AK435" s="149">
        <f t="shared" si="632"/>
        <v>0</v>
      </c>
      <c r="AL435" s="297">
        <f t="shared" si="632"/>
        <v>0</v>
      </c>
      <c r="AM435" s="296">
        <f t="shared" si="632"/>
        <v>0</v>
      </c>
      <c r="AN435" s="149">
        <f t="shared" si="632"/>
        <v>0</v>
      </c>
      <c r="AO435" s="149">
        <f t="shared" si="632"/>
        <v>0</v>
      </c>
      <c r="AP435" s="297">
        <f t="shared" si="632"/>
        <v>0</v>
      </c>
      <c r="AQ435" s="296">
        <f t="shared" si="632"/>
        <v>0</v>
      </c>
      <c r="AR435" s="149">
        <f t="shared" si="632"/>
        <v>0</v>
      </c>
      <c r="AS435" s="149">
        <f t="shared" si="632"/>
        <v>0</v>
      </c>
      <c r="AT435" s="297">
        <f t="shared" si="632"/>
        <v>0</v>
      </c>
      <c r="AU435" s="296">
        <f t="shared" si="632"/>
        <v>0</v>
      </c>
      <c r="AV435" s="149">
        <f t="shared" si="632"/>
        <v>0</v>
      </c>
      <c r="AW435" s="149">
        <f t="shared" si="632"/>
        <v>0</v>
      </c>
      <c r="AX435" s="310">
        <f t="shared" si="632"/>
        <v>0</v>
      </c>
      <c r="AY435" s="410">
        <f t="shared" si="632"/>
        <v>0</v>
      </c>
      <c r="AZ435" s="411">
        <f t="shared" si="632"/>
        <v>0</v>
      </c>
      <c r="BA435" s="411">
        <f t="shared" si="632"/>
        <v>0</v>
      </c>
      <c r="BB435" s="412">
        <f t="shared" si="632"/>
        <v>0</v>
      </c>
      <c r="BC435" s="82"/>
      <c r="BD435" s="82"/>
      <c r="BE435" s="82"/>
      <c r="BF435" s="82"/>
    </row>
    <row r="436" spans="1:58" s="121" customFormat="1" ht="12.95" customHeight="1">
      <c r="A436" s="122"/>
      <c r="B436" s="376" t="s">
        <v>53</v>
      </c>
      <c r="C436" s="296">
        <f t="shared" ref="C436:AH436" si="633">IFERROR(C165/C301,0)</f>
        <v>0</v>
      </c>
      <c r="D436" s="149">
        <f t="shared" si="633"/>
        <v>0</v>
      </c>
      <c r="E436" s="149">
        <f t="shared" si="633"/>
        <v>0</v>
      </c>
      <c r="F436" s="297">
        <f t="shared" si="633"/>
        <v>0</v>
      </c>
      <c r="G436" s="296">
        <f t="shared" si="633"/>
        <v>0</v>
      </c>
      <c r="H436" s="149">
        <f t="shared" si="633"/>
        <v>0</v>
      </c>
      <c r="I436" s="149">
        <f t="shared" si="633"/>
        <v>0</v>
      </c>
      <c r="J436" s="297">
        <f t="shared" si="633"/>
        <v>0</v>
      </c>
      <c r="K436" s="296">
        <f t="shared" si="633"/>
        <v>0</v>
      </c>
      <c r="L436" s="149">
        <f t="shared" si="633"/>
        <v>0</v>
      </c>
      <c r="M436" s="149">
        <f t="shared" si="633"/>
        <v>0</v>
      </c>
      <c r="N436" s="297">
        <f t="shared" si="633"/>
        <v>0</v>
      </c>
      <c r="O436" s="296">
        <f t="shared" si="633"/>
        <v>0</v>
      </c>
      <c r="P436" s="149">
        <f t="shared" si="633"/>
        <v>0</v>
      </c>
      <c r="Q436" s="149">
        <f t="shared" si="633"/>
        <v>0</v>
      </c>
      <c r="R436" s="297">
        <f t="shared" si="633"/>
        <v>0</v>
      </c>
      <c r="S436" s="296">
        <f t="shared" si="633"/>
        <v>0</v>
      </c>
      <c r="T436" s="149">
        <f t="shared" si="633"/>
        <v>0</v>
      </c>
      <c r="U436" s="149">
        <f t="shared" si="633"/>
        <v>0</v>
      </c>
      <c r="V436" s="297">
        <f t="shared" si="633"/>
        <v>0</v>
      </c>
      <c r="W436" s="296">
        <f t="shared" si="633"/>
        <v>0</v>
      </c>
      <c r="X436" s="149">
        <f t="shared" si="633"/>
        <v>0</v>
      </c>
      <c r="Y436" s="149">
        <f t="shared" si="633"/>
        <v>0</v>
      </c>
      <c r="Z436" s="297">
        <f t="shared" si="633"/>
        <v>0</v>
      </c>
      <c r="AA436" s="296">
        <f t="shared" si="633"/>
        <v>0</v>
      </c>
      <c r="AB436" s="149">
        <f t="shared" si="633"/>
        <v>0</v>
      </c>
      <c r="AC436" s="149">
        <f t="shared" si="633"/>
        <v>0</v>
      </c>
      <c r="AD436" s="297">
        <f t="shared" si="633"/>
        <v>0</v>
      </c>
      <c r="AE436" s="296">
        <f t="shared" si="633"/>
        <v>0</v>
      </c>
      <c r="AF436" s="149">
        <f t="shared" si="633"/>
        <v>0</v>
      </c>
      <c r="AG436" s="149">
        <f t="shared" si="633"/>
        <v>0</v>
      </c>
      <c r="AH436" s="297">
        <f t="shared" si="633"/>
        <v>0</v>
      </c>
      <c r="AI436" s="296">
        <f t="shared" ref="AI436:BB436" si="634">IFERROR(AI165/AI301,0)</f>
        <v>0</v>
      </c>
      <c r="AJ436" s="149">
        <f t="shared" si="634"/>
        <v>0</v>
      </c>
      <c r="AK436" s="149">
        <f t="shared" si="634"/>
        <v>0</v>
      </c>
      <c r="AL436" s="297">
        <f t="shared" si="634"/>
        <v>0</v>
      </c>
      <c r="AM436" s="296">
        <f t="shared" si="634"/>
        <v>0</v>
      </c>
      <c r="AN436" s="149">
        <f t="shared" si="634"/>
        <v>0</v>
      </c>
      <c r="AO436" s="149">
        <f t="shared" si="634"/>
        <v>0</v>
      </c>
      <c r="AP436" s="297">
        <f t="shared" si="634"/>
        <v>0</v>
      </c>
      <c r="AQ436" s="296">
        <f t="shared" si="634"/>
        <v>0</v>
      </c>
      <c r="AR436" s="149">
        <f t="shared" si="634"/>
        <v>0</v>
      </c>
      <c r="AS436" s="149">
        <f t="shared" si="634"/>
        <v>0</v>
      </c>
      <c r="AT436" s="297">
        <f t="shared" si="634"/>
        <v>0</v>
      </c>
      <c r="AU436" s="296">
        <f t="shared" si="634"/>
        <v>0</v>
      </c>
      <c r="AV436" s="149">
        <f t="shared" si="634"/>
        <v>0</v>
      </c>
      <c r="AW436" s="149">
        <f t="shared" si="634"/>
        <v>0</v>
      </c>
      <c r="AX436" s="310">
        <f t="shared" si="634"/>
        <v>0</v>
      </c>
      <c r="AY436" s="410">
        <f t="shared" si="634"/>
        <v>0</v>
      </c>
      <c r="AZ436" s="411">
        <f t="shared" si="634"/>
        <v>0</v>
      </c>
      <c r="BA436" s="411">
        <f t="shared" si="634"/>
        <v>0</v>
      </c>
      <c r="BB436" s="412">
        <f t="shared" si="634"/>
        <v>0</v>
      </c>
    </row>
    <row r="437" spans="1:58" s="84" customFormat="1" ht="12.95" customHeight="1">
      <c r="A437" s="123"/>
      <c r="B437" s="374" t="s">
        <v>166</v>
      </c>
      <c r="C437" s="298">
        <f t="shared" ref="C437:AH437" si="635">IFERROR(C166/C302,0)</f>
        <v>0</v>
      </c>
      <c r="D437" s="150">
        <f t="shared" si="635"/>
        <v>0</v>
      </c>
      <c r="E437" s="150">
        <f t="shared" si="635"/>
        <v>0</v>
      </c>
      <c r="F437" s="299">
        <f t="shared" si="635"/>
        <v>0</v>
      </c>
      <c r="G437" s="298">
        <f t="shared" si="635"/>
        <v>0</v>
      </c>
      <c r="H437" s="150">
        <f t="shared" si="635"/>
        <v>0</v>
      </c>
      <c r="I437" s="150">
        <f t="shared" si="635"/>
        <v>0</v>
      </c>
      <c r="J437" s="299">
        <f t="shared" si="635"/>
        <v>0</v>
      </c>
      <c r="K437" s="298">
        <f t="shared" si="635"/>
        <v>0</v>
      </c>
      <c r="L437" s="150">
        <f t="shared" si="635"/>
        <v>0</v>
      </c>
      <c r="M437" s="150">
        <f t="shared" si="635"/>
        <v>0</v>
      </c>
      <c r="N437" s="299">
        <f t="shared" si="635"/>
        <v>0</v>
      </c>
      <c r="O437" s="298">
        <f t="shared" si="635"/>
        <v>0</v>
      </c>
      <c r="P437" s="150">
        <f t="shared" si="635"/>
        <v>0</v>
      </c>
      <c r="Q437" s="150">
        <f t="shared" si="635"/>
        <v>0</v>
      </c>
      <c r="R437" s="299">
        <f t="shared" si="635"/>
        <v>0</v>
      </c>
      <c r="S437" s="298">
        <f t="shared" si="635"/>
        <v>0</v>
      </c>
      <c r="T437" s="150">
        <f t="shared" si="635"/>
        <v>0</v>
      </c>
      <c r="U437" s="150">
        <f t="shared" si="635"/>
        <v>0</v>
      </c>
      <c r="V437" s="299">
        <f t="shared" si="635"/>
        <v>0</v>
      </c>
      <c r="W437" s="298">
        <f t="shared" si="635"/>
        <v>0</v>
      </c>
      <c r="X437" s="150">
        <f t="shared" si="635"/>
        <v>0</v>
      </c>
      <c r="Y437" s="150">
        <f t="shared" si="635"/>
        <v>0</v>
      </c>
      <c r="Z437" s="299">
        <f t="shared" si="635"/>
        <v>0</v>
      </c>
      <c r="AA437" s="298">
        <f t="shared" si="635"/>
        <v>0</v>
      </c>
      <c r="AB437" s="150">
        <f t="shared" si="635"/>
        <v>0</v>
      </c>
      <c r="AC437" s="150">
        <f t="shared" si="635"/>
        <v>0</v>
      </c>
      <c r="AD437" s="299">
        <f t="shared" si="635"/>
        <v>0</v>
      </c>
      <c r="AE437" s="298">
        <f t="shared" si="635"/>
        <v>0</v>
      </c>
      <c r="AF437" s="150">
        <f t="shared" si="635"/>
        <v>0</v>
      </c>
      <c r="AG437" s="150">
        <f t="shared" si="635"/>
        <v>0</v>
      </c>
      <c r="AH437" s="299">
        <f t="shared" si="635"/>
        <v>0</v>
      </c>
      <c r="AI437" s="298">
        <f t="shared" ref="AI437:BB437" si="636">IFERROR(AI166/AI302,0)</f>
        <v>0</v>
      </c>
      <c r="AJ437" s="150">
        <f t="shared" si="636"/>
        <v>0</v>
      </c>
      <c r="AK437" s="150">
        <f t="shared" si="636"/>
        <v>0</v>
      </c>
      <c r="AL437" s="299">
        <f t="shared" si="636"/>
        <v>0</v>
      </c>
      <c r="AM437" s="298">
        <f t="shared" si="636"/>
        <v>0</v>
      </c>
      <c r="AN437" s="150">
        <f t="shared" si="636"/>
        <v>0</v>
      </c>
      <c r="AO437" s="150">
        <f t="shared" si="636"/>
        <v>0</v>
      </c>
      <c r="AP437" s="299">
        <f t="shared" si="636"/>
        <v>0</v>
      </c>
      <c r="AQ437" s="298">
        <f t="shared" si="636"/>
        <v>0</v>
      </c>
      <c r="AR437" s="150">
        <f t="shared" si="636"/>
        <v>0</v>
      </c>
      <c r="AS437" s="150">
        <f t="shared" si="636"/>
        <v>0</v>
      </c>
      <c r="AT437" s="299">
        <f t="shared" si="636"/>
        <v>0</v>
      </c>
      <c r="AU437" s="298">
        <f t="shared" si="636"/>
        <v>0</v>
      </c>
      <c r="AV437" s="150">
        <f t="shared" si="636"/>
        <v>0</v>
      </c>
      <c r="AW437" s="150">
        <f t="shared" si="636"/>
        <v>0</v>
      </c>
      <c r="AX437" s="311">
        <f t="shared" si="636"/>
        <v>0</v>
      </c>
      <c r="AY437" s="419">
        <f t="shared" si="636"/>
        <v>0</v>
      </c>
      <c r="AZ437" s="420">
        <f t="shared" si="636"/>
        <v>0</v>
      </c>
      <c r="BA437" s="420">
        <f t="shared" si="636"/>
        <v>0</v>
      </c>
      <c r="BB437" s="421">
        <f t="shared" si="636"/>
        <v>0</v>
      </c>
      <c r="BC437" s="121"/>
      <c r="BD437" s="121"/>
      <c r="BE437" s="121"/>
      <c r="BF437" s="121"/>
    </row>
    <row r="438" spans="1:58" s="84" customFormat="1" ht="12.95" customHeight="1">
      <c r="A438" s="123"/>
      <c r="B438" s="374" t="s">
        <v>173</v>
      </c>
      <c r="C438" s="298">
        <f t="shared" ref="C438:AH438" si="637">IFERROR(C167/C303,0)</f>
        <v>0</v>
      </c>
      <c r="D438" s="150">
        <f t="shared" si="637"/>
        <v>0</v>
      </c>
      <c r="E438" s="150">
        <f t="shared" si="637"/>
        <v>0</v>
      </c>
      <c r="F438" s="299">
        <f t="shared" si="637"/>
        <v>0</v>
      </c>
      <c r="G438" s="298">
        <f t="shared" si="637"/>
        <v>0</v>
      </c>
      <c r="H438" s="150">
        <f t="shared" si="637"/>
        <v>0</v>
      </c>
      <c r="I438" s="150">
        <f t="shared" si="637"/>
        <v>0</v>
      </c>
      <c r="J438" s="299">
        <f t="shared" si="637"/>
        <v>0</v>
      </c>
      <c r="K438" s="298">
        <f t="shared" si="637"/>
        <v>0</v>
      </c>
      <c r="L438" s="150">
        <f t="shared" si="637"/>
        <v>0</v>
      </c>
      <c r="M438" s="150">
        <f t="shared" si="637"/>
        <v>0</v>
      </c>
      <c r="N438" s="299">
        <f t="shared" si="637"/>
        <v>0</v>
      </c>
      <c r="O438" s="298">
        <f t="shared" si="637"/>
        <v>0</v>
      </c>
      <c r="P438" s="150">
        <f t="shared" si="637"/>
        <v>0</v>
      </c>
      <c r="Q438" s="150">
        <f t="shared" si="637"/>
        <v>0</v>
      </c>
      <c r="R438" s="299">
        <f t="shared" si="637"/>
        <v>0</v>
      </c>
      <c r="S438" s="298">
        <f t="shared" si="637"/>
        <v>0</v>
      </c>
      <c r="T438" s="150">
        <f t="shared" si="637"/>
        <v>0</v>
      </c>
      <c r="U438" s="150">
        <f t="shared" si="637"/>
        <v>0</v>
      </c>
      <c r="V438" s="299">
        <f t="shared" si="637"/>
        <v>0</v>
      </c>
      <c r="W438" s="298">
        <f t="shared" si="637"/>
        <v>0</v>
      </c>
      <c r="X438" s="150">
        <f t="shared" si="637"/>
        <v>0</v>
      </c>
      <c r="Y438" s="150">
        <f t="shared" si="637"/>
        <v>0</v>
      </c>
      <c r="Z438" s="299">
        <f t="shared" si="637"/>
        <v>0</v>
      </c>
      <c r="AA438" s="298">
        <f t="shared" si="637"/>
        <v>0</v>
      </c>
      <c r="AB438" s="150">
        <f t="shared" si="637"/>
        <v>0</v>
      </c>
      <c r="AC438" s="150">
        <f t="shared" si="637"/>
        <v>0</v>
      </c>
      <c r="AD438" s="299">
        <f t="shared" si="637"/>
        <v>0</v>
      </c>
      <c r="AE438" s="298">
        <f t="shared" si="637"/>
        <v>0</v>
      </c>
      <c r="AF438" s="150">
        <f t="shared" si="637"/>
        <v>0</v>
      </c>
      <c r="AG438" s="150">
        <f t="shared" si="637"/>
        <v>0</v>
      </c>
      <c r="AH438" s="299">
        <f t="shared" si="637"/>
        <v>0</v>
      </c>
      <c r="AI438" s="298">
        <f t="shared" ref="AI438:BB438" si="638">IFERROR(AI167/AI303,0)</f>
        <v>0</v>
      </c>
      <c r="AJ438" s="150">
        <f t="shared" si="638"/>
        <v>0</v>
      </c>
      <c r="AK438" s="150">
        <f t="shared" si="638"/>
        <v>0</v>
      </c>
      <c r="AL438" s="299">
        <f t="shared" si="638"/>
        <v>0</v>
      </c>
      <c r="AM438" s="298">
        <f t="shared" si="638"/>
        <v>0</v>
      </c>
      <c r="AN438" s="150">
        <f t="shared" si="638"/>
        <v>0</v>
      </c>
      <c r="AO438" s="150">
        <f t="shared" si="638"/>
        <v>0</v>
      </c>
      <c r="AP438" s="299">
        <f t="shared" si="638"/>
        <v>0</v>
      </c>
      <c r="AQ438" s="298">
        <f t="shared" si="638"/>
        <v>0</v>
      </c>
      <c r="AR438" s="150">
        <f t="shared" si="638"/>
        <v>0</v>
      </c>
      <c r="AS438" s="150">
        <f t="shared" si="638"/>
        <v>0</v>
      </c>
      <c r="AT438" s="299">
        <f t="shared" si="638"/>
        <v>0</v>
      </c>
      <c r="AU438" s="298">
        <f t="shared" si="638"/>
        <v>0</v>
      </c>
      <c r="AV438" s="150">
        <f t="shared" si="638"/>
        <v>0</v>
      </c>
      <c r="AW438" s="150">
        <f t="shared" si="638"/>
        <v>0</v>
      </c>
      <c r="AX438" s="311">
        <f t="shared" si="638"/>
        <v>0</v>
      </c>
      <c r="AY438" s="419">
        <f t="shared" si="638"/>
        <v>0</v>
      </c>
      <c r="AZ438" s="420">
        <f t="shared" si="638"/>
        <v>0</v>
      </c>
      <c r="BA438" s="420">
        <f t="shared" si="638"/>
        <v>0</v>
      </c>
      <c r="BB438" s="421">
        <f t="shared" si="638"/>
        <v>0</v>
      </c>
    </row>
    <row r="439" spans="1:58" s="84" customFormat="1" ht="12.95" customHeight="1">
      <c r="A439" s="123"/>
      <c r="B439" s="374" t="s">
        <v>162</v>
      </c>
      <c r="C439" s="298">
        <f t="shared" ref="C439:AH439" si="639">IFERROR(C168/C304,0)</f>
        <v>0</v>
      </c>
      <c r="D439" s="150">
        <f t="shared" si="639"/>
        <v>0</v>
      </c>
      <c r="E439" s="150">
        <f t="shared" si="639"/>
        <v>0</v>
      </c>
      <c r="F439" s="299">
        <f t="shared" si="639"/>
        <v>0</v>
      </c>
      <c r="G439" s="298">
        <f t="shared" si="639"/>
        <v>0</v>
      </c>
      <c r="H439" s="150">
        <f t="shared" si="639"/>
        <v>0</v>
      </c>
      <c r="I439" s="150">
        <f t="shared" si="639"/>
        <v>0</v>
      </c>
      <c r="J439" s="299">
        <f t="shared" si="639"/>
        <v>0</v>
      </c>
      <c r="K439" s="298">
        <f t="shared" si="639"/>
        <v>0</v>
      </c>
      <c r="L439" s="150">
        <f t="shared" si="639"/>
        <v>0</v>
      </c>
      <c r="M439" s="150">
        <f t="shared" si="639"/>
        <v>0</v>
      </c>
      <c r="N439" s="299">
        <f t="shared" si="639"/>
        <v>0</v>
      </c>
      <c r="O439" s="298">
        <f t="shared" si="639"/>
        <v>0</v>
      </c>
      <c r="P439" s="150">
        <f t="shared" si="639"/>
        <v>0</v>
      </c>
      <c r="Q439" s="150">
        <f t="shared" si="639"/>
        <v>0</v>
      </c>
      <c r="R439" s="299">
        <f t="shared" si="639"/>
        <v>0</v>
      </c>
      <c r="S439" s="298">
        <f t="shared" si="639"/>
        <v>0</v>
      </c>
      <c r="T439" s="150">
        <f t="shared" si="639"/>
        <v>0</v>
      </c>
      <c r="U439" s="150">
        <f t="shared" si="639"/>
        <v>0</v>
      </c>
      <c r="V439" s="299">
        <f t="shared" si="639"/>
        <v>0</v>
      </c>
      <c r="W439" s="298">
        <f t="shared" si="639"/>
        <v>0</v>
      </c>
      <c r="X439" s="150">
        <f t="shared" si="639"/>
        <v>0</v>
      </c>
      <c r="Y439" s="150">
        <f t="shared" si="639"/>
        <v>0</v>
      </c>
      <c r="Z439" s="299">
        <f t="shared" si="639"/>
        <v>0</v>
      </c>
      <c r="AA439" s="298">
        <f t="shared" si="639"/>
        <v>0</v>
      </c>
      <c r="AB439" s="150">
        <f t="shared" si="639"/>
        <v>0</v>
      </c>
      <c r="AC439" s="150">
        <f t="shared" si="639"/>
        <v>0</v>
      </c>
      <c r="AD439" s="299">
        <f t="shared" si="639"/>
        <v>0</v>
      </c>
      <c r="AE439" s="298">
        <f t="shared" si="639"/>
        <v>0</v>
      </c>
      <c r="AF439" s="150">
        <f t="shared" si="639"/>
        <v>0</v>
      </c>
      <c r="AG439" s="150">
        <f t="shared" si="639"/>
        <v>0</v>
      </c>
      <c r="AH439" s="299">
        <f t="shared" si="639"/>
        <v>0</v>
      </c>
      <c r="AI439" s="298">
        <f t="shared" ref="AI439:BB439" si="640">IFERROR(AI168/AI304,0)</f>
        <v>0</v>
      </c>
      <c r="AJ439" s="150">
        <f t="shared" si="640"/>
        <v>0</v>
      </c>
      <c r="AK439" s="150">
        <f t="shared" si="640"/>
        <v>0</v>
      </c>
      <c r="AL439" s="299">
        <f t="shared" si="640"/>
        <v>0</v>
      </c>
      <c r="AM439" s="298">
        <f t="shared" si="640"/>
        <v>0</v>
      </c>
      <c r="AN439" s="150">
        <f t="shared" si="640"/>
        <v>0</v>
      </c>
      <c r="AO439" s="150">
        <f t="shared" si="640"/>
        <v>0</v>
      </c>
      <c r="AP439" s="299">
        <f t="shared" si="640"/>
        <v>0</v>
      </c>
      <c r="AQ439" s="298">
        <f t="shared" si="640"/>
        <v>0</v>
      </c>
      <c r="AR439" s="150">
        <f t="shared" si="640"/>
        <v>0</v>
      </c>
      <c r="AS439" s="150">
        <f t="shared" si="640"/>
        <v>0</v>
      </c>
      <c r="AT439" s="299">
        <f t="shared" si="640"/>
        <v>0</v>
      </c>
      <c r="AU439" s="298">
        <f t="shared" si="640"/>
        <v>0</v>
      </c>
      <c r="AV439" s="150">
        <f t="shared" si="640"/>
        <v>0</v>
      </c>
      <c r="AW439" s="150">
        <f t="shared" si="640"/>
        <v>0</v>
      </c>
      <c r="AX439" s="311">
        <f t="shared" si="640"/>
        <v>0</v>
      </c>
      <c r="AY439" s="419">
        <f t="shared" si="640"/>
        <v>0</v>
      </c>
      <c r="AZ439" s="420">
        <f t="shared" si="640"/>
        <v>0</v>
      </c>
      <c r="BA439" s="420">
        <f t="shared" si="640"/>
        <v>0</v>
      </c>
      <c r="BB439" s="421">
        <f t="shared" si="640"/>
        <v>0</v>
      </c>
    </row>
    <row r="440" spans="1:58" s="121" customFormat="1">
      <c r="A440" s="122"/>
      <c r="B440" s="376" t="s">
        <v>52</v>
      </c>
      <c r="C440" s="300">
        <f t="shared" ref="C440:AH440" si="641">IFERROR(C169/C305,0)</f>
        <v>0</v>
      </c>
      <c r="D440" s="301">
        <f t="shared" si="641"/>
        <v>0</v>
      </c>
      <c r="E440" s="301">
        <f t="shared" si="641"/>
        <v>0</v>
      </c>
      <c r="F440" s="302">
        <f t="shared" si="641"/>
        <v>0</v>
      </c>
      <c r="G440" s="300">
        <f t="shared" si="641"/>
        <v>0</v>
      </c>
      <c r="H440" s="301">
        <f t="shared" si="641"/>
        <v>0</v>
      </c>
      <c r="I440" s="301">
        <f t="shared" si="641"/>
        <v>0</v>
      </c>
      <c r="J440" s="302">
        <f t="shared" si="641"/>
        <v>0</v>
      </c>
      <c r="K440" s="300">
        <f t="shared" si="641"/>
        <v>0</v>
      </c>
      <c r="L440" s="301">
        <f t="shared" si="641"/>
        <v>0</v>
      </c>
      <c r="M440" s="301">
        <f t="shared" si="641"/>
        <v>0</v>
      </c>
      <c r="N440" s="302">
        <f t="shared" si="641"/>
        <v>0</v>
      </c>
      <c r="O440" s="300">
        <f t="shared" si="641"/>
        <v>0</v>
      </c>
      <c r="P440" s="301">
        <f t="shared" si="641"/>
        <v>0</v>
      </c>
      <c r="Q440" s="301">
        <f t="shared" si="641"/>
        <v>0</v>
      </c>
      <c r="R440" s="302">
        <f t="shared" si="641"/>
        <v>0</v>
      </c>
      <c r="S440" s="300">
        <f t="shared" si="641"/>
        <v>0</v>
      </c>
      <c r="T440" s="301">
        <f t="shared" si="641"/>
        <v>0</v>
      </c>
      <c r="U440" s="301">
        <f t="shared" si="641"/>
        <v>0</v>
      </c>
      <c r="V440" s="302">
        <f t="shared" si="641"/>
        <v>0</v>
      </c>
      <c r="W440" s="300">
        <f t="shared" si="641"/>
        <v>0</v>
      </c>
      <c r="X440" s="301">
        <f t="shared" si="641"/>
        <v>0</v>
      </c>
      <c r="Y440" s="301">
        <f t="shared" si="641"/>
        <v>0</v>
      </c>
      <c r="Z440" s="302">
        <f t="shared" si="641"/>
        <v>0</v>
      </c>
      <c r="AA440" s="300">
        <f t="shared" si="641"/>
        <v>0</v>
      </c>
      <c r="AB440" s="301">
        <f t="shared" si="641"/>
        <v>0</v>
      </c>
      <c r="AC440" s="301">
        <f t="shared" si="641"/>
        <v>0</v>
      </c>
      <c r="AD440" s="302">
        <f t="shared" si="641"/>
        <v>0</v>
      </c>
      <c r="AE440" s="300">
        <f t="shared" si="641"/>
        <v>0</v>
      </c>
      <c r="AF440" s="301">
        <f t="shared" si="641"/>
        <v>0</v>
      </c>
      <c r="AG440" s="301">
        <f t="shared" si="641"/>
        <v>0</v>
      </c>
      <c r="AH440" s="302">
        <f t="shared" si="641"/>
        <v>0</v>
      </c>
      <c r="AI440" s="300">
        <f t="shared" ref="AI440:BB440" si="642">IFERROR(AI169/AI305,0)</f>
        <v>0</v>
      </c>
      <c r="AJ440" s="301">
        <f t="shared" si="642"/>
        <v>0</v>
      </c>
      <c r="AK440" s="301">
        <f t="shared" si="642"/>
        <v>0</v>
      </c>
      <c r="AL440" s="302">
        <f t="shared" si="642"/>
        <v>0</v>
      </c>
      <c r="AM440" s="300">
        <f t="shared" si="642"/>
        <v>0</v>
      </c>
      <c r="AN440" s="301">
        <f t="shared" si="642"/>
        <v>0</v>
      </c>
      <c r="AO440" s="301">
        <f t="shared" si="642"/>
        <v>0</v>
      </c>
      <c r="AP440" s="302">
        <f t="shared" si="642"/>
        <v>0</v>
      </c>
      <c r="AQ440" s="300">
        <f t="shared" si="642"/>
        <v>0</v>
      </c>
      <c r="AR440" s="301">
        <f t="shared" si="642"/>
        <v>0</v>
      </c>
      <c r="AS440" s="301">
        <f t="shared" si="642"/>
        <v>0</v>
      </c>
      <c r="AT440" s="302">
        <f t="shared" si="642"/>
        <v>0</v>
      </c>
      <c r="AU440" s="300">
        <f t="shared" si="642"/>
        <v>0</v>
      </c>
      <c r="AV440" s="301">
        <f t="shared" si="642"/>
        <v>0</v>
      </c>
      <c r="AW440" s="301">
        <f t="shared" si="642"/>
        <v>0</v>
      </c>
      <c r="AX440" s="312">
        <f t="shared" si="642"/>
        <v>0</v>
      </c>
      <c r="AY440" s="422">
        <f t="shared" si="642"/>
        <v>0</v>
      </c>
      <c r="AZ440" s="423">
        <f t="shared" si="642"/>
        <v>0</v>
      </c>
      <c r="BA440" s="423">
        <f t="shared" si="642"/>
        <v>0</v>
      </c>
      <c r="BB440" s="424">
        <f t="shared" si="642"/>
        <v>0</v>
      </c>
      <c r="BC440" s="84"/>
      <c r="BD440" s="84"/>
      <c r="BE440" s="84"/>
      <c r="BF440" s="84"/>
    </row>
    <row r="441" spans="1:58" s="120" customFormat="1" ht="15.75" thickBot="1">
      <c r="B441" s="377" t="s">
        <v>51</v>
      </c>
      <c r="C441" s="303">
        <f t="shared" ref="C441:AH441" si="643">IFERROR(C170/C306,0)</f>
        <v>0</v>
      </c>
      <c r="D441" s="304">
        <f t="shared" si="643"/>
        <v>0</v>
      </c>
      <c r="E441" s="304">
        <f t="shared" si="643"/>
        <v>0</v>
      </c>
      <c r="F441" s="305">
        <f t="shared" si="643"/>
        <v>0</v>
      </c>
      <c r="G441" s="303">
        <f t="shared" si="643"/>
        <v>0</v>
      </c>
      <c r="H441" s="304">
        <f t="shared" si="643"/>
        <v>0</v>
      </c>
      <c r="I441" s="304">
        <f t="shared" si="643"/>
        <v>0</v>
      </c>
      <c r="J441" s="305">
        <f t="shared" si="643"/>
        <v>0</v>
      </c>
      <c r="K441" s="303">
        <f t="shared" si="643"/>
        <v>0</v>
      </c>
      <c r="L441" s="304">
        <f t="shared" si="643"/>
        <v>0</v>
      </c>
      <c r="M441" s="304">
        <f t="shared" si="643"/>
        <v>0</v>
      </c>
      <c r="N441" s="305">
        <f t="shared" si="643"/>
        <v>0</v>
      </c>
      <c r="O441" s="303">
        <f t="shared" si="643"/>
        <v>0</v>
      </c>
      <c r="P441" s="304">
        <f t="shared" si="643"/>
        <v>0</v>
      </c>
      <c r="Q441" s="304">
        <f t="shared" si="643"/>
        <v>0</v>
      </c>
      <c r="R441" s="305">
        <f t="shared" si="643"/>
        <v>0</v>
      </c>
      <c r="S441" s="303">
        <f t="shared" si="643"/>
        <v>0</v>
      </c>
      <c r="T441" s="304">
        <f t="shared" si="643"/>
        <v>0</v>
      </c>
      <c r="U441" s="304">
        <f t="shared" si="643"/>
        <v>0</v>
      </c>
      <c r="V441" s="305">
        <f t="shared" si="643"/>
        <v>0</v>
      </c>
      <c r="W441" s="303">
        <f t="shared" si="643"/>
        <v>0</v>
      </c>
      <c r="X441" s="304">
        <f t="shared" si="643"/>
        <v>0</v>
      </c>
      <c r="Y441" s="304">
        <f t="shared" si="643"/>
        <v>0</v>
      </c>
      <c r="Z441" s="305">
        <f t="shared" si="643"/>
        <v>0</v>
      </c>
      <c r="AA441" s="303">
        <f t="shared" si="643"/>
        <v>0</v>
      </c>
      <c r="AB441" s="304">
        <f t="shared" si="643"/>
        <v>0</v>
      </c>
      <c r="AC441" s="304">
        <f t="shared" si="643"/>
        <v>0</v>
      </c>
      <c r="AD441" s="305">
        <f t="shared" si="643"/>
        <v>0</v>
      </c>
      <c r="AE441" s="303">
        <f t="shared" si="643"/>
        <v>0</v>
      </c>
      <c r="AF441" s="304">
        <f t="shared" si="643"/>
        <v>0</v>
      </c>
      <c r="AG441" s="304">
        <f t="shared" si="643"/>
        <v>0</v>
      </c>
      <c r="AH441" s="305">
        <f t="shared" si="643"/>
        <v>0</v>
      </c>
      <c r="AI441" s="303">
        <f t="shared" ref="AI441:BB441" si="644">IFERROR(AI170/AI306,0)</f>
        <v>0</v>
      </c>
      <c r="AJ441" s="304">
        <f t="shared" si="644"/>
        <v>0</v>
      </c>
      <c r="AK441" s="304">
        <f t="shared" si="644"/>
        <v>0</v>
      </c>
      <c r="AL441" s="305">
        <f t="shared" si="644"/>
        <v>0</v>
      </c>
      <c r="AM441" s="303">
        <f t="shared" si="644"/>
        <v>0</v>
      </c>
      <c r="AN441" s="304">
        <f t="shared" si="644"/>
        <v>0</v>
      </c>
      <c r="AO441" s="304">
        <f t="shared" si="644"/>
        <v>0</v>
      </c>
      <c r="AP441" s="305">
        <f t="shared" si="644"/>
        <v>0</v>
      </c>
      <c r="AQ441" s="303">
        <f t="shared" si="644"/>
        <v>0</v>
      </c>
      <c r="AR441" s="304">
        <f t="shared" si="644"/>
        <v>0</v>
      </c>
      <c r="AS441" s="304">
        <f t="shared" si="644"/>
        <v>0</v>
      </c>
      <c r="AT441" s="305">
        <f t="shared" si="644"/>
        <v>0</v>
      </c>
      <c r="AU441" s="303">
        <f t="shared" si="644"/>
        <v>0</v>
      </c>
      <c r="AV441" s="304">
        <f t="shared" si="644"/>
        <v>0</v>
      </c>
      <c r="AW441" s="304">
        <f t="shared" si="644"/>
        <v>0</v>
      </c>
      <c r="AX441" s="313">
        <f t="shared" si="644"/>
        <v>0</v>
      </c>
      <c r="AY441" s="425">
        <f t="shared" si="644"/>
        <v>0</v>
      </c>
      <c r="AZ441" s="426">
        <f t="shared" si="644"/>
        <v>0</v>
      </c>
      <c r="BA441" s="426">
        <f t="shared" si="644"/>
        <v>0</v>
      </c>
      <c r="BB441" s="427">
        <f t="shared" si="644"/>
        <v>0</v>
      </c>
      <c r="BC441" s="121"/>
      <c r="BD441" s="121"/>
      <c r="BE441" s="121"/>
      <c r="BF441" s="121"/>
    </row>
    <row r="442" spans="1:58">
      <c r="BC442" s="120"/>
      <c r="BD442" s="120"/>
      <c r="BE442" s="120"/>
      <c r="BF442" s="120"/>
    </row>
  </sheetData>
  <mergeCells count="86">
    <mergeCell ref="BC174:BF174"/>
    <mergeCell ref="AU310:AX310"/>
    <mergeCell ref="AY310:BB310"/>
    <mergeCell ref="AM174:AP174"/>
    <mergeCell ref="AQ174:AT174"/>
    <mergeCell ref="AU174:AX174"/>
    <mergeCell ref="AY174:BB174"/>
    <mergeCell ref="AM310:AP310"/>
    <mergeCell ref="AQ310:AT310"/>
    <mergeCell ref="B310:B311"/>
    <mergeCell ref="C310:F310"/>
    <mergeCell ref="G310:J310"/>
    <mergeCell ref="K310:N310"/>
    <mergeCell ref="O310:R310"/>
    <mergeCell ref="S310:V310"/>
    <mergeCell ref="W310:Z310"/>
    <mergeCell ref="AA310:AD310"/>
    <mergeCell ref="AE310:AH310"/>
    <mergeCell ref="AI310:AL310"/>
    <mergeCell ref="S174:V174"/>
    <mergeCell ref="W174:Z174"/>
    <mergeCell ref="AA174:AD174"/>
    <mergeCell ref="AE174:AH174"/>
    <mergeCell ref="AI174:AL174"/>
    <mergeCell ref="B174:B175"/>
    <mergeCell ref="C174:F174"/>
    <mergeCell ref="G174:J174"/>
    <mergeCell ref="K174:N174"/>
    <mergeCell ref="O174:R174"/>
    <mergeCell ref="S38:V38"/>
    <mergeCell ref="W38:Z38"/>
    <mergeCell ref="AA38:AD38"/>
    <mergeCell ref="AE38:AH38"/>
    <mergeCell ref="AI38:AL38"/>
    <mergeCell ref="B38:B39"/>
    <mergeCell ref="C38:F38"/>
    <mergeCell ref="G38:J38"/>
    <mergeCell ref="K38:N38"/>
    <mergeCell ref="O38:R38"/>
    <mergeCell ref="AU38:AX38"/>
    <mergeCell ref="AY38:BB38"/>
    <mergeCell ref="AM38:AP38"/>
    <mergeCell ref="AQ38:AT38"/>
    <mergeCell ref="AY20:BB20"/>
    <mergeCell ref="AM20:AP20"/>
    <mergeCell ref="AQ20:AT20"/>
    <mergeCell ref="AY29:BB29"/>
    <mergeCell ref="AU29:AX29"/>
    <mergeCell ref="B29:B30"/>
    <mergeCell ref="S29:V29"/>
    <mergeCell ref="AU20:AX20"/>
    <mergeCell ref="W29:Z29"/>
    <mergeCell ref="AA29:AD29"/>
    <mergeCell ref="S20:V20"/>
    <mergeCell ref="W20:Z20"/>
    <mergeCell ref="AA20:AD20"/>
    <mergeCell ref="AE29:AH29"/>
    <mergeCell ref="AI29:AL29"/>
    <mergeCell ref="AM29:AP29"/>
    <mergeCell ref="AQ29:AT29"/>
    <mergeCell ref="AE20:AH20"/>
    <mergeCell ref="AI20:AL20"/>
    <mergeCell ref="K29:N29"/>
    <mergeCell ref="G29:J29"/>
    <mergeCell ref="C29:F29"/>
    <mergeCell ref="O29:R29"/>
    <mergeCell ref="C11:F11"/>
    <mergeCell ref="G11:J11"/>
    <mergeCell ref="K11:N11"/>
    <mergeCell ref="O11:R11"/>
    <mergeCell ref="C20:F20"/>
    <mergeCell ref="BC20:BF20"/>
    <mergeCell ref="B11:B12"/>
    <mergeCell ref="G20:J20"/>
    <mergeCell ref="K20:N20"/>
    <mergeCell ref="O20:R20"/>
    <mergeCell ref="B20:B21"/>
    <mergeCell ref="S11:V11"/>
    <mergeCell ref="W11:Z11"/>
    <mergeCell ref="AA11:AD11"/>
    <mergeCell ref="AE11:AH11"/>
    <mergeCell ref="AI11:AL11"/>
    <mergeCell ref="AM11:AP11"/>
    <mergeCell ref="AQ11:AT11"/>
    <mergeCell ref="AU11:AX11"/>
    <mergeCell ref="AY11:BB11"/>
  </mergeCells>
  <phoneticPr fontId="56" type="noConversion"/>
  <conditionalFormatting sqref="B14:AX14">
    <cfRule type="expression" dxfId="1" priority="3">
      <formula>$BZ14=2</formula>
    </cfRule>
  </conditionalFormatting>
  <conditionalFormatting sqref="B14:AX14 B23:AX23 B31:AX31">
    <cfRule type="expression" dxfId="0" priority="1">
      <formula>$BZ14=1</formula>
    </cfRule>
  </conditionalFormatting>
  <pageMargins left="0" right="0" top="0" bottom="0" header="0.3" footer="0.3"/>
  <pageSetup paperSize="9" scale="60" orientation="landscape" r:id="rId1"/>
  <ignoredErrors>
    <ignoredError sqref="AX88 AX65:AX87 AX166:AX169 AJ41:AK47 AF41:AG47 AB41:AC47 X41:Y47 T41:U47 P41:Q47 L41:M42 H41:I42 F41:F47 AX58:AX63 AT58:AT63 AP58:AP63 AJ58:AL63 AF58:AH63 AB58:AD63 X58:Z63 T58:V63 P58:R63 L58:N59 H58:J59 F49:F63 AX89:AX105 AT65:AT105 AP65:AP105 AJ65:AL105 AF65:AH105 AB65:AD105 X65:Z105 T65:V105 P65:R105 L66:N66 H66:J66 F65:F106 AX108:AX111 AT108:AT111 AP108:AP111 AJ108:AL111 AF108:AH111 AB108:AD111 X108:Z111 T108:V111 P108:R111 L108:N108 H108:J108 F108:F161 F163:F169 H165:J165 L165:N165 P164:R169 T164:V169 X164:Z169 AB164:AD169 AF164:AH169 AJ164:AL169 AP164:AP169 AT164:AT169 AX164 AX113:AX161 AT113:AT161 AP113:AP161 AJ113:AL161 AF113:AH161 AB113:AD161 X113:Z161 T113:V161 P113:R161 L114:N114 H114:J114 H50:I50 L50:M50 P49:Q57 T49:U57 X49:Y57 AB49:AC57 AF49:AG57 AJ49:AK57 H46:I46 H53:I53 H62:J62 J60:J61 J65 J63 H71:J72 J67:J70 H76:J76 J73:J75 H80:J80 J77:J79 H84:J84 J81:J83 H88:J88 J85:J87 H93:J93 J89:J92 H96:J96 J94 J95 H99:J99 J97:J98 H102:J102 J100:J101 J103:J105 J109:J111 J113 H119:J119 J115:J117 J118 H127:J127 J120:J126 H131:J131 J128:J130 H134:J134 J132:J133 H137:J137 J135:J136 H140:J140 J138:J139 H143:J143 J141:J142 H148:J148 J144:J147 H152:J152 J149:J151 H155:J155 J153:J154 H158:J158 J156:J157 J159:J161 J164 J170 J166:J169 L46:M46 L53:M53 L62:N62 N60:N61 N65 N63 L71:N72 N67:N70 L76:N76 N73:N75 L80:N80 N77:N79 L84:N84 N81:N83 L88:N88 N85:N87 L93:N93 N89:N92 L96:N96 N94:N95 L99:N99 N97:N98 L102:N102 N100:N101 N103:N105 N109:N111 N113 L119:N119 N115:N118 L127:N127 N120:N126 L131:N131 N128:N130 L134:N134 N132:N133 L137:N137 N135:N136 L140:N140 N138:N139 L143:N143 N141:N142 L148:N148 N144:N147 L152:N152 N149:N151 L155:N155 N153:N154 L158:N158 N156:N157 N159:N161 N164 N166:N169" formula="1"/>
    <ignoredError sqref="AX165" formula="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FF0000"/>
  </sheetPr>
  <dimension ref="A1:X387"/>
  <sheetViews>
    <sheetView showGridLines="0" topLeftCell="A120" zoomScale="85" zoomScaleNormal="85" workbookViewId="0">
      <selection activeCell="B11" sqref="B11:D18"/>
    </sheetView>
  </sheetViews>
  <sheetFormatPr defaultColWidth="8.7109375" defaultRowHeight="14.25"/>
  <cols>
    <col min="1" max="1" width="2.5703125" style="20" customWidth="1"/>
    <col min="2" max="2" width="13.140625" style="20" customWidth="1"/>
    <col min="3" max="3" width="27.7109375" style="20" customWidth="1"/>
    <col min="4" max="4" width="9.28515625" style="20" customWidth="1"/>
    <col min="5" max="16" width="10.5703125" style="20" customWidth="1"/>
    <col min="17" max="18" width="14.5703125" style="20" customWidth="1"/>
    <col min="19" max="21" width="10.5703125" style="20" customWidth="1"/>
    <col min="22" max="16384" width="8.7109375" style="20"/>
  </cols>
  <sheetData>
    <row r="1" spans="2:19" s="2" customFormat="1" ht="15.75">
      <c r="B1" s="1" t="s">
        <v>0</v>
      </c>
    </row>
    <row r="2" spans="2:19" s="2" customFormat="1" ht="15.75">
      <c r="B2" s="1" t="s">
        <v>1</v>
      </c>
    </row>
    <row r="3" spans="2:19" s="2" customFormat="1" ht="15.75">
      <c r="B3" s="3"/>
    </row>
    <row r="4" spans="2:19" s="6" customFormat="1" ht="20.25" customHeight="1">
      <c r="B4" s="4" t="s">
        <v>40</v>
      </c>
      <c r="C4" s="5"/>
      <c r="D4" s="5"/>
      <c r="E4" s="5"/>
      <c r="F4" s="5"/>
      <c r="G4" s="5"/>
      <c r="H4" s="5"/>
      <c r="I4" s="5"/>
      <c r="J4" s="5"/>
      <c r="K4" s="5"/>
      <c r="L4" s="5"/>
      <c r="M4" s="80"/>
    </row>
    <row r="5" spans="2:19" s="6" customFormat="1" ht="2.4500000000000002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9" s="2" customFormat="1" ht="14.45" customHeight="1">
      <c r="B6" s="7"/>
    </row>
    <row r="7" spans="2:19" ht="15">
      <c r="Q7" s="2" t="s">
        <v>192</v>
      </c>
      <c r="R7" s="118"/>
    </row>
    <row r="8" spans="2:19" s="8" customFormat="1" ht="15.75">
      <c r="B8" s="36" t="s">
        <v>2</v>
      </c>
    </row>
    <row r="9" spans="2:19" ht="8.1" customHeight="1" thickBot="1"/>
    <row r="10" spans="2:19" ht="33.950000000000003" customHeight="1" thickBot="1">
      <c r="B10" s="25"/>
      <c r="C10" s="25"/>
      <c r="D10" s="86"/>
      <c r="E10" s="87" t="s">
        <v>3</v>
      </c>
      <c r="F10" s="31" t="s">
        <v>4</v>
      </c>
      <c r="G10" s="31" t="s">
        <v>5</v>
      </c>
      <c r="H10" s="31" t="s">
        <v>6</v>
      </c>
      <c r="I10" s="31" t="s">
        <v>7</v>
      </c>
      <c r="J10" s="31" t="s">
        <v>8</v>
      </c>
      <c r="K10" s="31" t="s">
        <v>9</v>
      </c>
      <c r="L10" s="31" t="s">
        <v>10</v>
      </c>
      <c r="M10" s="31" t="s">
        <v>11</v>
      </c>
      <c r="N10" s="31" t="s">
        <v>12</v>
      </c>
      <c r="O10" s="31" t="s">
        <v>13</v>
      </c>
      <c r="P10" s="32" t="s">
        <v>14</v>
      </c>
      <c r="Q10" s="33" t="s">
        <v>185</v>
      </c>
      <c r="R10" s="132" t="s">
        <v>186</v>
      </c>
      <c r="S10" s="34" t="s">
        <v>37</v>
      </c>
    </row>
    <row r="11" spans="2:19" ht="24.95" customHeight="1" thickBot="1">
      <c r="B11" s="328" t="s">
        <v>233</v>
      </c>
      <c r="C11" s="541" t="s">
        <v>42</v>
      </c>
      <c r="D11" s="542"/>
      <c r="E11" s="103">
        <f>'Sheet2_Detail Report'!E16</f>
        <v>0</v>
      </c>
      <c r="F11" s="104">
        <f>'Sheet2_Detail Report'!I16</f>
        <v>0</v>
      </c>
      <c r="G11" s="104">
        <f>'Sheet2_Detail Report'!M16</f>
        <v>0</v>
      </c>
      <c r="H11" s="104">
        <f>'Sheet2_Detail Report'!Q16</f>
        <v>0</v>
      </c>
      <c r="I11" s="104">
        <f>'Sheet2_Detail Report'!U16</f>
        <v>0</v>
      </c>
      <c r="J11" s="104">
        <f>'Sheet2_Detail Report'!Y16</f>
        <v>0</v>
      </c>
      <c r="K11" s="104">
        <f>'Sheet2_Detail Report'!AC16</f>
        <v>0</v>
      </c>
      <c r="L11" s="104">
        <f>'Sheet2_Detail Report'!AG16</f>
        <v>0</v>
      </c>
      <c r="M11" s="104">
        <f>'Sheet2_Detail Report'!AK16</f>
        <v>0</v>
      </c>
      <c r="N11" s="104">
        <f>'Sheet2_Detail Report'!AO16</f>
        <v>0</v>
      </c>
      <c r="O11" s="104">
        <f>'Sheet2_Detail Report'!AS16</f>
        <v>0</v>
      </c>
      <c r="P11" s="105">
        <f>'Sheet2_Detail Report'!AW16</f>
        <v>0</v>
      </c>
      <c r="Q11" s="115">
        <f>SUM(E11:G11)</f>
        <v>0</v>
      </c>
      <c r="R11" s="116">
        <f>SUM(E11:P11)</f>
        <v>0</v>
      </c>
      <c r="S11" s="21"/>
    </row>
    <row r="12" spans="2:19" ht="24.95" customHeight="1" thickBot="1">
      <c r="B12" s="328" t="s">
        <v>233</v>
      </c>
      <c r="C12" s="580" t="s">
        <v>210</v>
      </c>
      <c r="D12" s="581"/>
      <c r="E12" s="106">
        <f>'Sheet2_Detail Report'!D16</f>
        <v>0</v>
      </c>
      <c r="F12" s="107">
        <f>'Sheet2_Detail Report'!H16</f>
        <v>0</v>
      </c>
      <c r="G12" s="107">
        <f>'Sheet2_Detail Report'!L16</f>
        <v>0</v>
      </c>
      <c r="H12" s="107">
        <f>'Sheet2_Detail Report'!P16</f>
        <v>0</v>
      </c>
      <c r="I12" s="107">
        <f>'Sheet2_Detail Report'!T16</f>
        <v>0</v>
      </c>
      <c r="J12" s="107">
        <f>'Sheet2_Detail Report'!X16</f>
        <v>0</v>
      </c>
      <c r="K12" s="107">
        <f>'Sheet2_Detail Report'!AB16</f>
        <v>0</v>
      </c>
      <c r="L12" s="107">
        <f>'Sheet2_Detail Report'!AF16</f>
        <v>0</v>
      </c>
      <c r="M12" s="107">
        <f>'Sheet2_Detail Report'!AJ16</f>
        <v>0</v>
      </c>
      <c r="N12" s="107">
        <f>'Sheet2_Detail Report'!AN16</f>
        <v>0</v>
      </c>
      <c r="O12" s="107">
        <f>'Sheet2_Detail Report'!AR16</f>
        <v>0</v>
      </c>
      <c r="P12" s="108">
        <f>'Sheet2_Detail Report'!AV16</f>
        <v>0</v>
      </c>
      <c r="Q12" s="151">
        <f>SUM(E12:G12)</f>
        <v>0</v>
      </c>
      <c r="R12" s="117">
        <f>SUM(E12:P12)</f>
        <v>0</v>
      </c>
      <c r="S12" s="22"/>
    </row>
    <row r="13" spans="2:19" ht="24.95" customHeight="1" thickBot="1">
      <c r="B13" s="328" t="s">
        <v>233</v>
      </c>
      <c r="C13" s="582" t="s">
        <v>43</v>
      </c>
      <c r="D13" s="583"/>
      <c r="E13" s="142">
        <f>IFERROR(E11/E12,0)</f>
        <v>0</v>
      </c>
      <c r="F13" s="143">
        <f>IFERROR(F11/F12,0)</f>
        <v>0</v>
      </c>
      <c r="G13" s="143">
        <f t="shared" ref="G13:O13" si="0">IFERROR(G11/G12,0)</f>
        <v>0</v>
      </c>
      <c r="H13" s="143">
        <f t="shared" si="0"/>
        <v>0</v>
      </c>
      <c r="I13" s="143">
        <f t="shared" si="0"/>
        <v>0</v>
      </c>
      <c r="J13" s="143">
        <f t="shared" si="0"/>
        <v>0</v>
      </c>
      <c r="K13" s="143">
        <f t="shared" si="0"/>
        <v>0</v>
      </c>
      <c r="L13" s="143">
        <f t="shared" si="0"/>
        <v>0</v>
      </c>
      <c r="M13" s="143">
        <f t="shared" si="0"/>
        <v>0</v>
      </c>
      <c r="N13" s="143">
        <f t="shared" si="0"/>
        <v>0</v>
      </c>
      <c r="O13" s="143">
        <f t="shared" si="0"/>
        <v>0</v>
      </c>
      <c r="P13" s="144">
        <f>IFERROR(P11/P12,0)</f>
        <v>0</v>
      </c>
      <c r="Q13" s="145">
        <f>IFERROR(Q11/Q12,0)</f>
        <v>0</v>
      </c>
      <c r="R13" s="94">
        <f>IFERROR(R11/R12,0)</f>
        <v>0</v>
      </c>
      <c r="S13" s="23"/>
    </row>
    <row r="14" spans="2:19" ht="24.95" customHeight="1">
      <c r="B14" s="329" t="s">
        <v>16</v>
      </c>
      <c r="C14" s="541" t="s">
        <v>42</v>
      </c>
      <c r="D14" s="542"/>
      <c r="E14" s="109">
        <f>'Sheet2_Detail Report'!E25</f>
        <v>0</v>
      </c>
      <c r="F14" s="110">
        <f>'Sheet2_Detail Report'!I25</f>
        <v>0</v>
      </c>
      <c r="G14" s="110">
        <f>'Sheet2_Detail Report'!M25</f>
        <v>0</v>
      </c>
      <c r="H14" s="110">
        <f>'Sheet2_Detail Report'!Q25</f>
        <v>0</v>
      </c>
      <c r="I14" s="110">
        <f>'Sheet2_Detail Report'!U25</f>
        <v>0</v>
      </c>
      <c r="J14" s="110">
        <f>'Sheet2_Detail Report'!Y25</f>
        <v>0</v>
      </c>
      <c r="K14" s="110">
        <f>'Sheet2_Detail Report'!AC25</f>
        <v>0</v>
      </c>
      <c r="L14" s="110">
        <f>'Sheet2_Detail Report'!AG25</f>
        <v>0</v>
      </c>
      <c r="M14" s="110">
        <f>'Sheet2_Detail Report'!AK25</f>
        <v>0</v>
      </c>
      <c r="N14" s="110">
        <f>'Sheet2_Detail Report'!AO25</f>
        <v>0</v>
      </c>
      <c r="O14" s="110">
        <f>'Sheet2_Detail Report'!AS25</f>
        <v>0</v>
      </c>
      <c r="P14" s="111">
        <f>'Sheet2_Detail Report'!AW25</f>
        <v>0</v>
      </c>
      <c r="Q14" s="115">
        <f>SUM(E14:G14)</f>
        <v>0</v>
      </c>
      <c r="R14" s="116">
        <f>SUM(E14:P14)</f>
        <v>0</v>
      </c>
      <c r="S14" s="21"/>
    </row>
    <row r="15" spans="2:19" ht="24.95" customHeight="1">
      <c r="B15" s="329" t="s">
        <v>16</v>
      </c>
      <c r="C15" s="580" t="s">
        <v>210</v>
      </c>
      <c r="D15" s="581"/>
      <c r="E15" s="112">
        <f>'Sheet2_Detail Report'!D25</f>
        <v>0</v>
      </c>
      <c r="F15" s="113">
        <f>'Sheet2_Detail Report'!H25</f>
        <v>0</v>
      </c>
      <c r="G15" s="113">
        <f>'Sheet2_Detail Report'!L25</f>
        <v>0</v>
      </c>
      <c r="H15" s="113">
        <f>'Sheet2_Detail Report'!P25</f>
        <v>0</v>
      </c>
      <c r="I15" s="113">
        <f>'Sheet2_Detail Report'!T25</f>
        <v>0</v>
      </c>
      <c r="J15" s="113">
        <f>'Sheet2_Detail Report'!X25</f>
        <v>0</v>
      </c>
      <c r="K15" s="113">
        <f>'Sheet2_Detail Report'!AB25</f>
        <v>0</v>
      </c>
      <c r="L15" s="113">
        <f>'Sheet2_Detail Report'!AF25</f>
        <v>0</v>
      </c>
      <c r="M15" s="113">
        <f>'Sheet2_Detail Report'!AJ25</f>
        <v>0</v>
      </c>
      <c r="N15" s="113">
        <f>'Sheet2_Detail Report'!AN25</f>
        <v>0</v>
      </c>
      <c r="O15" s="113">
        <f>'Sheet2_Detail Report'!AR25</f>
        <v>0</v>
      </c>
      <c r="P15" s="114">
        <f>'Sheet2_Detail Report'!AV25</f>
        <v>0</v>
      </c>
      <c r="Q15" s="151">
        <f>SUM(E15:G15)</f>
        <v>0</v>
      </c>
      <c r="R15" s="117">
        <f>SUM(E15:P15)</f>
        <v>0</v>
      </c>
      <c r="S15" s="22"/>
    </row>
    <row r="16" spans="2:19" ht="24.95" customHeight="1" thickBot="1">
      <c r="B16" s="329" t="s">
        <v>16</v>
      </c>
      <c r="C16" s="582" t="s">
        <v>43</v>
      </c>
      <c r="D16" s="583"/>
      <c r="E16" s="142">
        <f>IFERROR(E14/E15,0)</f>
        <v>0</v>
      </c>
      <c r="F16" s="143">
        <f>IFERROR(F14/F15,0)</f>
        <v>0</v>
      </c>
      <c r="G16" s="143">
        <f t="shared" ref="G16:O16" si="1">IFERROR(G14/G15,0)</f>
        <v>0</v>
      </c>
      <c r="H16" s="143">
        <f t="shared" si="1"/>
        <v>0</v>
      </c>
      <c r="I16" s="143">
        <f t="shared" si="1"/>
        <v>0</v>
      </c>
      <c r="J16" s="143">
        <f t="shared" si="1"/>
        <v>0</v>
      </c>
      <c r="K16" s="143">
        <f t="shared" si="1"/>
        <v>0</v>
      </c>
      <c r="L16" s="143">
        <f t="shared" si="1"/>
        <v>0</v>
      </c>
      <c r="M16" s="143">
        <f t="shared" si="1"/>
        <v>0</v>
      </c>
      <c r="N16" s="143">
        <f t="shared" si="1"/>
        <v>0</v>
      </c>
      <c r="O16" s="143">
        <f t="shared" si="1"/>
        <v>0</v>
      </c>
      <c r="P16" s="144">
        <f>IFERROR(P14/P15,0)</f>
        <v>0</v>
      </c>
      <c r="Q16" s="145">
        <f>IFERROR(Q14/Q15,0)</f>
        <v>0</v>
      </c>
      <c r="R16" s="94">
        <f>IFERROR(R14/R15,0)</f>
        <v>0</v>
      </c>
      <c r="S16" s="23"/>
    </row>
    <row r="17" spans="2:19" ht="28.5" customHeight="1" thickBot="1">
      <c r="B17" s="558" t="s">
        <v>236</v>
      </c>
      <c r="C17" s="559"/>
      <c r="D17" s="560"/>
      <c r="E17" s="95">
        <f>IFERROR(E11/E14,0)</f>
        <v>0</v>
      </c>
      <c r="F17" s="95">
        <f>IFERROR(F11/F14,0)</f>
        <v>0</v>
      </c>
      <c r="G17" s="95">
        <f t="shared" ref="G17:P17" si="2">IFERROR(G11/G14,0)</f>
        <v>0</v>
      </c>
      <c r="H17" s="95">
        <f t="shared" si="2"/>
        <v>0</v>
      </c>
      <c r="I17" s="95">
        <f t="shared" si="2"/>
        <v>0</v>
      </c>
      <c r="J17" s="95">
        <f t="shared" si="2"/>
        <v>0</v>
      </c>
      <c r="K17" s="95">
        <f t="shared" si="2"/>
        <v>0</v>
      </c>
      <c r="L17" s="95">
        <f t="shared" si="2"/>
        <v>0</v>
      </c>
      <c r="M17" s="95">
        <f t="shared" si="2"/>
        <v>0</v>
      </c>
      <c r="N17" s="95">
        <f t="shared" si="2"/>
        <v>0</v>
      </c>
      <c r="O17" s="95">
        <f t="shared" si="2"/>
        <v>0</v>
      </c>
      <c r="P17" s="95">
        <f t="shared" si="2"/>
        <v>0</v>
      </c>
      <c r="Q17" s="96">
        <f>IFERROR(Q11/Q14,0)</f>
        <v>0</v>
      </c>
      <c r="R17" s="97">
        <f>IFERROR(R11/R14,0)</f>
        <v>0</v>
      </c>
      <c r="S17" s="23"/>
    </row>
    <row r="18" spans="2:19" ht="28.5" customHeight="1" thickBot="1">
      <c r="B18" s="558" t="s">
        <v>237</v>
      </c>
      <c r="C18" s="559"/>
      <c r="D18" s="560"/>
      <c r="E18" s="95">
        <f>IFERROR(E13/E16,0)</f>
        <v>0</v>
      </c>
      <c r="F18" s="95">
        <f>IFERROR(F13/F16,0)</f>
        <v>0</v>
      </c>
      <c r="G18" s="95">
        <f t="shared" ref="G18:Q18" si="3">IFERROR(G13/G16,0)</f>
        <v>0</v>
      </c>
      <c r="H18" s="95">
        <f t="shared" si="3"/>
        <v>0</v>
      </c>
      <c r="I18" s="95">
        <f t="shared" si="3"/>
        <v>0</v>
      </c>
      <c r="J18" s="95">
        <f t="shared" si="3"/>
        <v>0</v>
      </c>
      <c r="K18" s="95">
        <f t="shared" si="3"/>
        <v>0</v>
      </c>
      <c r="L18" s="95">
        <f t="shared" si="3"/>
        <v>0</v>
      </c>
      <c r="M18" s="95">
        <f t="shared" si="3"/>
        <v>0</v>
      </c>
      <c r="N18" s="95">
        <f t="shared" si="3"/>
        <v>0</v>
      </c>
      <c r="O18" s="95">
        <f t="shared" si="3"/>
        <v>0</v>
      </c>
      <c r="P18" s="95">
        <f t="shared" si="3"/>
        <v>0</v>
      </c>
      <c r="Q18" s="96">
        <f t="shared" si="3"/>
        <v>0</v>
      </c>
      <c r="R18" s="97">
        <f>IFERROR(R13/R16,0)</f>
        <v>0</v>
      </c>
      <c r="S18" s="23"/>
    </row>
    <row r="19" spans="2:19" ht="24.95" customHeight="1">
      <c r="C19" s="26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9"/>
    </row>
    <row r="20" spans="2:19" ht="15.75">
      <c r="B20" s="36" t="s">
        <v>38</v>
      </c>
    </row>
    <row r="21" spans="2:19" ht="24.95" customHeight="1">
      <c r="B21" s="7" t="s">
        <v>44</v>
      </c>
    </row>
    <row r="22" spans="2:19" ht="15.75">
      <c r="B22" s="7"/>
    </row>
    <row r="23" spans="2:19" ht="15.75">
      <c r="B23" s="7"/>
    </row>
    <row r="24" spans="2:19" ht="15.75">
      <c r="B24" s="7"/>
    </row>
    <row r="25" spans="2:19" ht="15.75">
      <c r="B25" s="7"/>
    </row>
    <row r="26" spans="2:19" ht="15.75">
      <c r="B26" s="7"/>
    </row>
    <row r="27" spans="2:19" ht="15.75">
      <c r="B27" s="7"/>
    </row>
    <row r="28" spans="2:19" ht="15.75">
      <c r="B28" s="7"/>
    </row>
    <row r="29" spans="2:19" ht="15.75">
      <c r="B29" s="7"/>
    </row>
    <row r="30" spans="2:19" ht="15.75">
      <c r="B30" s="7"/>
    </row>
    <row r="31" spans="2:19" ht="15.75">
      <c r="B31" s="7"/>
    </row>
    <row r="32" spans="2:19" ht="15.75">
      <c r="B32" s="7"/>
    </row>
    <row r="33" spans="2:2" ht="15.75">
      <c r="B33" s="7"/>
    </row>
    <row r="34" spans="2:2" ht="15.75">
      <c r="B34" s="7"/>
    </row>
    <row r="35" spans="2:2" ht="15.75">
      <c r="B35" s="7"/>
    </row>
    <row r="36" spans="2:2" ht="15.75">
      <c r="B36" s="7"/>
    </row>
    <row r="37" spans="2:2" ht="15.75">
      <c r="B37" s="7"/>
    </row>
    <row r="38" spans="2:2" ht="15.75">
      <c r="B38" s="7"/>
    </row>
    <row r="39" spans="2:2" ht="15.75">
      <c r="B39" s="7"/>
    </row>
    <row r="40" spans="2:2" ht="15.75">
      <c r="B40" s="7" t="s">
        <v>45</v>
      </c>
    </row>
    <row r="61" spans="2:17" s="24" customFormat="1" ht="15.75">
      <c r="B61" s="36" t="s">
        <v>17</v>
      </c>
    </row>
    <row r="62" spans="2:17" s="24" customFormat="1" ht="15" thickBot="1">
      <c r="Q62" s="24" t="s">
        <v>39</v>
      </c>
    </row>
    <row r="63" spans="2:17" s="24" customFormat="1" ht="24.95" customHeight="1" thickBot="1">
      <c r="B63" s="25"/>
      <c r="C63" s="25"/>
      <c r="D63" s="88"/>
      <c r="E63" s="87" t="s">
        <v>3</v>
      </c>
      <c r="F63" s="31" t="s">
        <v>4</v>
      </c>
      <c r="G63" s="31" t="s">
        <v>5</v>
      </c>
      <c r="H63" s="31" t="s">
        <v>6</v>
      </c>
      <c r="I63" s="31" t="s">
        <v>7</v>
      </c>
      <c r="J63" s="31" t="s">
        <v>8</v>
      </c>
      <c r="K63" s="31" t="s">
        <v>9</v>
      </c>
      <c r="L63" s="31" t="s">
        <v>10</v>
      </c>
      <c r="M63" s="31" t="s">
        <v>11</v>
      </c>
      <c r="N63" s="31" t="s">
        <v>12</v>
      </c>
      <c r="O63" s="31" t="s">
        <v>13</v>
      </c>
      <c r="P63" s="32" t="s">
        <v>14</v>
      </c>
      <c r="Q63" s="30" t="s">
        <v>15</v>
      </c>
    </row>
    <row r="64" spans="2:17" s="140" customFormat="1" ht="21.6" customHeight="1">
      <c r="B64" s="537" t="s">
        <v>35</v>
      </c>
      <c r="C64" s="538"/>
      <c r="D64" s="157">
        <v>2020</v>
      </c>
      <c r="E64" s="98" t="e">
        <f>#REF!</f>
        <v>#REF!</v>
      </c>
      <c r="F64" s="99" t="e">
        <f>#REF!</f>
        <v>#REF!</v>
      </c>
      <c r="G64" s="99" t="e">
        <f>#REF!</f>
        <v>#REF!</v>
      </c>
      <c r="H64" s="99" t="e">
        <f>#REF!</f>
        <v>#REF!</v>
      </c>
      <c r="I64" s="99" t="e">
        <f>#REF!</f>
        <v>#REF!</v>
      </c>
      <c r="J64" s="99" t="e">
        <f>#REF!</f>
        <v>#REF!</v>
      </c>
      <c r="K64" s="99" t="e">
        <f>#REF!</f>
        <v>#REF!</v>
      </c>
      <c r="L64" s="99" t="e">
        <f>#REF!</f>
        <v>#REF!</v>
      </c>
      <c r="M64" s="99" t="e">
        <f>#REF!</f>
        <v>#REF!</v>
      </c>
      <c r="N64" s="99" t="e">
        <f>#REF!</f>
        <v>#REF!</v>
      </c>
      <c r="O64" s="99" t="e">
        <f>#REF!</f>
        <v>#REF!</v>
      </c>
      <c r="P64" s="99" t="e">
        <f>#REF!</f>
        <v>#REF!</v>
      </c>
      <c r="Q64" s="139" t="e">
        <f t="shared" ref="Q64:Q71" si="4">SUM(E64:P64)</f>
        <v>#REF!</v>
      </c>
    </row>
    <row r="65" spans="1:24" s="24" customFormat="1" ht="21.6" customHeight="1" thickBot="1">
      <c r="B65" s="584"/>
      <c r="C65" s="585"/>
      <c r="D65" s="158">
        <v>2019</v>
      </c>
      <c r="E65" s="100" t="e">
        <f>#REF!</f>
        <v>#REF!</v>
      </c>
      <c r="F65" s="101" t="e">
        <f>#REF!</f>
        <v>#REF!</v>
      </c>
      <c r="G65" s="101" t="e">
        <f>#REF!</f>
        <v>#REF!</v>
      </c>
      <c r="H65" s="101" t="e">
        <f>#REF!</f>
        <v>#REF!</v>
      </c>
      <c r="I65" s="101" t="e">
        <f>#REF!</f>
        <v>#REF!</v>
      </c>
      <c r="J65" s="101" t="e">
        <f>#REF!</f>
        <v>#REF!</v>
      </c>
      <c r="K65" s="101" t="e">
        <f>#REF!</f>
        <v>#REF!</v>
      </c>
      <c r="L65" s="101" t="e">
        <f>#REF!</f>
        <v>#REF!</v>
      </c>
      <c r="M65" s="101" t="e">
        <f>#REF!</f>
        <v>#REF!</v>
      </c>
      <c r="N65" s="101" t="e">
        <f>#REF!</f>
        <v>#REF!</v>
      </c>
      <c r="O65" s="101" t="e">
        <f>#REF!</f>
        <v>#REF!</v>
      </c>
      <c r="P65" s="101" t="e">
        <f>#REF!</f>
        <v>#REF!</v>
      </c>
      <c r="Q65" s="94" t="e">
        <f>SUM(E65:P65)</f>
        <v>#REF!</v>
      </c>
    </row>
    <row r="66" spans="1:24" s="140" customFormat="1" ht="21.6" customHeight="1">
      <c r="B66" s="586" t="s">
        <v>36</v>
      </c>
      <c r="C66" s="587"/>
      <c r="D66" s="157">
        <v>2020</v>
      </c>
      <c r="E66" s="98" t="e">
        <f>#REF!</f>
        <v>#REF!</v>
      </c>
      <c r="F66" s="99" t="e">
        <f>#REF!</f>
        <v>#REF!</v>
      </c>
      <c r="G66" s="99" t="e">
        <f>#REF!</f>
        <v>#REF!</v>
      </c>
      <c r="H66" s="99" t="e">
        <f>#REF!</f>
        <v>#REF!</v>
      </c>
      <c r="I66" s="99" t="e">
        <f>#REF!</f>
        <v>#REF!</v>
      </c>
      <c r="J66" s="99" t="e">
        <f>#REF!</f>
        <v>#REF!</v>
      </c>
      <c r="K66" s="99" t="e">
        <f>#REF!</f>
        <v>#REF!</v>
      </c>
      <c r="L66" s="99" t="e">
        <f>#REF!</f>
        <v>#REF!</v>
      </c>
      <c r="M66" s="99" t="e">
        <f>#REF!</f>
        <v>#REF!</v>
      </c>
      <c r="N66" s="99" t="e">
        <f>#REF!</f>
        <v>#REF!</v>
      </c>
      <c r="O66" s="99" t="e">
        <f>#REF!</f>
        <v>#REF!</v>
      </c>
      <c r="P66" s="99" t="e">
        <f>#REF!</f>
        <v>#REF!</v>
      </c>
      <c r="Q66" s="139" t="e">
        <f t="shared" si="4"/>
        <v>#REF!</v>
      </c>
    </row>
    <row r="67" spans="1:24" s="24" customFormat="1" ht="21.6" customHeight="1" thickBot="1">
      <c r="B67" s="588"/>
      <c r="C67" s="589"/>
      <c r="D67" s="158">
        <v>2019</v>
      </c>
      <c r="E67" s="100" t="e">
        <f>#REF!</f>
        <v>#REF!</v>
      </c>
      <c r="F67" s="101" t="e">
        <f>#REF!</f>
        <v>#REF!</v>
      </c>
      <c r="G67" s="101" t="e">
        <f>#REF!</f>
        <v>#REF!</v>
      </c>
      <c r="H67" s="101" t="e">
        <f>#REF!</f>
        <v>#REF!</v>
      </c>
      <c r="I67" s="101" t="e">
        <f>#REF!</f>
        <v>#REF!</v>
      </c>
      <c r="J67" s="101" t="e">
        <f>#REF!</f>
        <v>#REF!</v>
      </c>
      <c r="K67" s="101" t="e">
        <f>#REF!</f>
        <v>#REF!</v>
      </c>
      <c r="L67" s="101" t="e">
        <f>#REF!</f>
        <v>#REF!</v>
      </c>
      <c r="M67" s="101" t="e">
        <f>#REF!</f>
        <v>#REF!</v>
      </c>
      <c r="N67" s="101" t="e">
        <f>#REF!</f>
        <v>#REF!</v>
      </c>
      <c r="O67" s="101" t="e">
        <f>#REF!</f>
        <v>#REF!</v>
      </c>
      <c r="P67" s="101" t="e">
        <f>#REF!</f>
        <v>#REF!</v>
      </c>
      <c r="Q67" s="94" t="e">
        <f t="shared" si="4"/>
        <v>#REF!</v>
      </c>
    </row>
    <row r="68" spans="1:24" s="140" customFormat="1" ht="21.6" customHeight="1">
      <c r="B68" s="533" t="s">
        <v>189</v>
      </c>
      <c r="C68" s="534"/>
      <c r="D68" s="157">
        <v>2020</v>
      </c>
      <c r="E68" s="98" t="e">
        <f>#REF!</f>
        <v>#REF!</v>
      </c>
      <c r="F68" s="99" t="e">
        <f>#REF!</f>
        <v>#REF!</v>
      </c>
      <c r="G68" s="99" t="e">
        <f>#REF!</f>
        <v>#REF!</v>
      </c>
      <c r="H68" s="99" t="e">
        <f>#REF!</f>
        <v>#REF!</v>
      </c>
      <c r="I68" s="99" t="e">
        <f>#REF!</f>
        <v>#REF!</v>
      </c>
      <c r="J68" s="99" t="e">
        <f>#REF!</f>
        <v>#REF!</v>
      </c>
      <c r="K68" s="99" t="e">
        <f>#REF!</f>
        <v>#REF!</v>
      </c>
      <c r="L68" s="99" t="e">
        <f>#REF!</f>
        <v>#REF!</v>
      </c>
      <c r="M68" s="99" t="e">
        <f>#REF!</f>
        <v>#REF!</v>
      </c>
      <c r="N68" s="99" t="e">
        <f>#REF!</f>
        <v>#REF!</v>
      </c>
      <c r="O68" s="99" t="e">
        <f>#REF!</f>
        <v>#REF!</v>
      </c>
      <c r="P68" s="99" t="e">
        <f>#REF!</f>
        <v>#REF!</v>
      </c>
      <c r="Q68" s="139" t="e">
        <f>SUM(E68:P68)</f>
        <v>#REF!</v>
      </c>
    </row>
    <row r="69" spans="1:24" s="24" customFormat="1" ht="21.6" customHeight="1" thickBot="1">
      <c r="B69" s="535"/>
      <c r="C69" s="536"/>
      <c r="D69" s="158">
        <v>2019</v>
      </c>
      <c r="E69" s="100" t="e">
        <f>#REF!</f>
        <v>#REF!</v>
      </c>
      <c r="F69" s="101" t="e">
        <f>#REF!</f>
        <v>#REF!</v>
      </c>
      <c r="G69" s="101" t="e">
        <f>#REF!</f>
        <v>#REF!</v>
      </c>
      <c r="H69" s="101" t="e">
        <f>#REF!</f>
        <v>#REF!</v>
      </c>
      <c r="I69" s="101" t="e">
        <f>#REF!</f>
        <v>#REF!</v>
      </c>
      <c r="J69" s="101" t="e">
        <f>#REF!</f>
        <v>#REF!</v>
      </c>
      <c r="K69" s="101" t="e">
        <f>#REF!</f>
        <v>#REF!</v>
      </c>
      <c r="L69" s="101" t="e">
        <f>#REF!</f>
        <v>#REF!</v>
      </c>
      <c r="M69" s="101" t="e">
        <f>#REF!</f>
        <v>#REF!</v>
      </c>
      <c r="N69" s="101" t="e">
        <f>#REF!</f>
        <v>#REF!</v>
      </c>
      <c r="O69" s="101" t="e">
        <f>#REF!</f>
        <v>#REF!</v>
      </c>
      <c r="P69" s="101" t="e">
        <f>#REF!</f>
        <v>#REF!</v>
      </c>
      <c r="Q69" s="94" t="e">
        <f>SUM(E69:P69)</f>
        <v>#REF!</v>
      </c>
    </row>
    <row r="70" spans="1:24" s="140" customFormat="1" ht="21.6" customHeight="1">
      <c r="B70" s="529" t="s">
        <v>190</v>
      </c>
      <c r="C70" s="530"/>
      <c r="D70" s="157">
        <v>2020</v>
      </c>
      <c r="E70" s="98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139">
        <f t="shared" si="4"/>
        <v>0</v>
      </c>
    </row>
    <row r="71" spans="1:24" s="24" customFormat="1" ht="21.6" customHeight="1" thickBot="1">
      <c r="B71" s="531"/>
      <c r="C71" s="532"/>
      <c r="D71" s="158">
        <v>2019</v>
      </c>
      <c r="E71" s="100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94">
        <f t="shared" si="4"/>
        <v>0</v>
      </c>
    </row>
    <row r="72" spans="1:24" s="24" customFormat="1"/>
    <row r="73" spans="1:24" s="24" customFormat="1" ht="15.75">
      <c r="B73" s="62" t="s">
        <v>184</v>
      </c>
    </row>
    <row r="74" spans="1:24" s="24" customFormat="1" ht="11.25" customHeight="1"/>
    <row r="75" spans="1:24" s="16" customFormat="1" ht="15.75" hidden="1">
      <c r="A75" s="63"/>
      <c r="B75" s="64" t="s">
        <v>18</v>
      </c>
      <c r="C75" s="9"/>
      <c r="D75" s="9"/>
      <c r="E75" s="10"/>
      <c r="F75" s="11"/>
      <c r="G75" s="11"/>
      <c r="H75" s="11"/>
      <c r="I75" s="11"/>
      <c r="J75" s="11"/>
      <c r="K75" s="11"/>
      <c r="L75" s="12"/>
      <c r="M75" s="13"/>
      <c r="N75" s="14"/>
      <c r="O75" s="15"/>
    </row>
    <row r="76" spans="1:24" s="16" customFormat="1" ht="5.45" hidden="1" customHeight="1">
      <c r="B76" s="17"/>
      <c r="C76" s="9"/>
      <c r="D76" s="9"/>
      <c r="E76" s="10"/>
      <c r="F76" s="11"/>
      <c r="G76" s="11"/>
      <c r="H76" s="11"/>
      <c r="I76" s="11"/>
      <c r="J76" s="11"/>
      <c r="K76" s="11"/>
      <c r="L76" s="12"/>
      <c r="M76" s="13"/>
      <c r="N76" s="14"/>
      <c r="O76" s="15"/>
    </row>
    <row r="77" spans="1:24" s="19" customFormat="1" ht="30" hidden="1" customHeight="1">
      <c r="A77" s="16"/>
      <c r="B77" s="156" t="s">
        <v>20</v>
      </c>
      <c r="C77" s="37" t="s">
        <v>41</v>
      </c>
      <c r="D77" s="516" t="s">
        <v>22</v>
      </c>
      <c r="E77" s="517"/>
      <c r="F77" s="518"/>
      <c r="G77" s="516" t="s">
        <v>23</v>
      </c>
      <c r="H77" s="518"/>
      <c r="I77" s="516" t="s">
        <v>24</v>
      </c>
      <c r="J77" s="518"/>
      <c r="K77" s="516" t="s">
        <v>25</v>
      </c>
      <c r="L77" s="518"/>
      <c r="M77" s="519" t="s">
        <v>26</v>
      </c>
      <c r="N77" s="519"/>
      <c r="O77" s="519" t="s">
        <v>27</v>
      </c>
      <c r="P77" s="519"/>
      <c r="Q77" s="156" t="s">
        <v>21</v>
      </c>
      <c r="R77" s="156" t="s">
        <v>28</v>
      </c>
      <c r="S77" s="516" t="s">
        <v>29</v>
      </c>
      <c r="T77" s="517"/>
      <c r="U77" s="518"/>
      <c r="V77" s="58"/>
    </row>
    <row r="78" spans="1:24" s="16" customFormat="1" ht="30" hidden="1" customHeight="1">
      <c r="B78" s="38"/>
      <c r="C78" s="155"/>
      <c r="D78" s="507"/>
      <c r="E78" s="508"/>
      <c r="F78" s="509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39"/>
      <c r="R78" s="39"/>
      <c r="S78" s="520"/>
      <c r="T78" s="521"/>
      <c r="U78" s="522"/>
      <c r="V78" s="58"/>
      <c r="W78" s="19"/>
      <c r="X78" s="19"/>
    </row>
    <row r="79" spans="1:24" s="16" customFormat="1" ht="30" hidden="1" customHeight="1">
      <c r="B79" s="38"/>
      <c r="C79" s="155"/>
      <c r="D79" s="507"/>
      <c r="E79" s="508"/>
      <c r="F79" s="509"/>
      <c r="G79" s="504"/>
      <c r="H79" s="504"/>
      <c r="I79" s="504"/>
      <c r="J79" s="504"/>
      <c r="K79" s="504"/>
      <c r="L79" s="504"/>
      <c r="M79" s="504"/>
      <c r="N79" s="504"/>
      <c r="O79" s="504"/>
      <c r="P79" s="504"/>
      <c r="Q79" s="39"/>
      <c r="R79" s="39"/>
      <c r="S79" s="520"/>
      <c r="T79" s="521"/>
      <c r="U79" s="522"/>
      <c r="V79" s="58"/>
      <c r="W79" s="19"/>
      <c r="X79" s="19"/>
    </row>
    <row r="80" spans="1:24" s="16" customFormat="1" ht="30" hidden="1" customHeight="1">
      <c r="B80" s="41" t="s">
        <v>30</v>
      </c>
      <c r="C80" s="42">
        <f>SUBTOTAL(3,C78:C79)</f>
        <v>0</v>
      </c>
      <c r="D80" s="523"/>
      <c r="E80" s="524"/>
      <c r="F80" s="524"/>
      <c r="G80" s="44"/>
      <c r="H80" s="43"/>
      <c r="I80" s="44"/>
      <c r="J80" s="43"/>
      <c r="K80" s="44"/>
      <c r="L80" s="43"/>
      <c r="M80" s="44"/>
      <c r="N80" s="43"/>
      <c r="O80" s="44"/>
      <c r="P80" s="43"/>
      <c r="Q80" s="49"/>
      <c r="R80" s="50"/>
      <c r="S80" s="53"/>
      <c r="T80" s="59"/>
      <c r="U80" s="58"/>
      <c r="V80" s="58"/>
      <c r="W80" s="19"/>
      <c r="X80" s="19"/>
    </row>
    <row r="81" spans="1:24" s="16" customFormat="1" ht="30" hidden="1" customHeight="1">
      <c r="B81" s="38"/>
      <c r="C81" s="155"/>
      <c r="D81" s="507"/>
      <c r="E81" s="508"/>
      <c r="F81" s="509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61"/>
      <c r="R81" s="61"/>
      <c r="S81" s="511"/>
      <c r="T81" s="512"/>
      <c r="U81" s="513"/>
      <c r="V81" s="58"/>
      <c r="W81" s="19"/>
      <c r="X81" s="19"/>
    </row>
    <row r="82" spans="1:24" s="16" customFormat="1" ht="30" hidden="1" customHeight="1">
      <c r="B82" s="38"/>
      <c r="C82" s="155"/>
      <c r="D82" s="507"/>
      <c r="E82" s="508"/>
      <c r="F82" s="509"/>
      <c r="G82" s="504"/>
      <c r="H82" s="504"/>
      <c r="I82" s="504"/>
      <c r="J82" s="504"/>
      <c r="K82" s="504"/>
      <c r="L82" s="504"/>
      <c r="M82" s="504"/>
      <c r="N82" s="504"/>
      <c r="O82" s="504"/>
      <c r="P82" s="504"/>
      <c r="Q82" s="61"/>
      <c r="R82" s="61"/>
      <c r="S82" s="511"/>
      <c r="T82" s="512"/>
      <c r="U82" s="513"/>
      <c r="V82" s="58"/>
      <c r="W82" s="19"/>
      <c r="X82" s="19"/>
    </row>
    <row r="83" spans="1:24" s="16" customFormat="1" ht="30" hidden="1" customHeight="1">
      <c r="B83" s="41" t="s">
        <v>31</v>
      </c>
      <c r="C83" s="42">
        <f>COUNTA(C81:C82)</f>
        <v>0</v>
      </c>
      <c r="D83" s="514"/>
      <c r="E83" s="515"/>
      <c r="F83" s="515"/>
      <c r="G83" s="44"/>
      <c r="H83" s="43"/>
      <c r="I83" s="44"/>
      <c r="J83" s="43"/>
      <c r="K83" s="44"/>
      <c r="L83" s="43"/>
      <c r="M83" s="44"/>
      <c r="N83" s="43"/>
      <c r="O83" s="44"/>
      <c r="P83" s="43"/>
      <c r="Q83" s="46"/>
      <c r="R83" s="59"/>
      <c r="S83" s="46"/>
      <c r="T83" s="59"/>
      <c r="U83" s="58"/>
      <c r="V83" s="58"/>
      <c r="W83" s="19"/>
      <c r="X83" s="19"/>
    </row>
    <row r="84" spans="1:24" s="16" customFormat="1" ht="30" hidden="1" customHeight="1">
      <c r="B84" s="41" t="s">
        <v>32</v>
      </c>
      <c r="C84" s="45">
        <f>C83+C80</f>
        <v>0</v>
      </c>
      <c r="D84" s="89"/>
      <c r="E84" s="46"/>
      <c r="F84" s="47"/>
      <c r="G84" s="47"/>
      <c r="H84" s="47"/>
      <c r="I84" s="47"/>
      <c r="J84" s="47"/>
      <c r="K84" s="47"/>
      <c r="L84" s="48"/>
      <c r="M84" s="49"/>
      <c r="N84" s="50"/>
      <c r="O84" s="51"/>
      <c r="P84" s="40"/>
      <c r="Q84" s="40"/>
      <c r="R84" s="40"/>
      <c r="S84" s="40"/>
      <c r="T84" s="40"/>
      <c r="U84" s="58"/>
      <c r="V84" s="58"/>
      <c r="W84" s="19"/>
      <c r="X84" s="19"/>
    </row>
    <row r="85" spans="1:24" s="24" customFormat="1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58"/>
      <c r="V85" s="58"/>
      <c r="W85" s="19"/>
      <c r="X85" s="19"/>
    </row>
    <row r="86" spans="1:24" s="24" customFormat="1" ht="15.75" hidden="1">
      <c r="B86" s="65" t="s">
        <v>187</v>
      </c>
      <c r="C86" s="52"/>
      <c r="D86" s="52"/>
      <c r="E86" s="46"/>
      <c r="F86" s="47"/>
      <c r="G86" s="47"/>
      <c r="H86" s="47"/>
      <c r="I86" s="47"/>
      <c r="J86" s="47"/>
      <c r="K86" s="47"/>
      <c r="L86" s="48"/>
      <c r="M86" s="49"/>
      <c r="N86" s="50"/>
      <c r="O86" s="53"/>
      <c r="P86" s="54"/>
      <c r="Q86" s="55"/>
      <c r="R86" s="56"/>
      <c r="S86" s="56"/>
      <c r="T86" s="56"/>
      <c r="U86" s="56"/>
      <c r="V86" s="40"/>
    </row>
    <row r="87" spans="1:24" s="16" customFormat="1" ht="5.45" hidden="1" customHeight="1">
      <c r="B87" s="57"/>
      <c r="C87" s="52"/>
      <c r="D87" s="52"/>
      <c r="E87" s="46"/>
      <c r="F87" s="47"/>
      <c r="G87" s="47"/>
      <c r="H87" s="47"/>
      <c r="I87" s="47"/>
      <c r="J87" s="47"/>
      <c r="K87" s="47"/>
      <c r="L87" s="48"/>
      <c r="M87" s="49"/>
      <c r="N87" s="50"/>
      <c r="O87" s="53"/>
      <c r="P87" s="40"/>
      <c r="Q87" s="40"/>
      <c r="R87" s="40"/>
      <c r="S87" s="40"/>
      <c r="T87" s="40"/>
      <c r="U87" s="40"/>
      <c r="V87" s="40"/>
    </row>
    <row r="88" spans="1:24" s="24" customFormat="1" ht="24.95" hidden="1" customHeight="1">
      <c r="B88" s="156" t="s">
        <v>20</v>
      </c>
      <c r="C88" s="37" t="s">
        <v>41</v>
      </c>
      <c r="D88" s="516" t="s">
        <v>22</v>
      </c>
      <c r="E88" s="517"/>
      <c r="F88" s="518"/>
      <c r="G88" s="516" t="s">
        <v>23</v>
      </c>
      <c r="H88" s="518"/>
      <c r="I88" s="516" t="s">
        <v>24</v>
      </c>
      <c r="J88" s="518"/>
      <c r="K88" s="516" t="s">
        <v>25</v>
      </c>
      <c r="L88" s="518"/>
      <c r="M88" s="519" t="s">
        <v>26</v>
      </c>
      <c r="N88" s="519"/>
      <c r="O88" s="519" t="s">
        <v>50</v>
      </c>
      <c r="P88" s="519"/>
      <c r="Q88" s="519" t="s">
        <v>29</v>
      </c>
      <c r="R88" s="519"/>
      <c r="S88" s="519"/>
      <c r="T88" s="519"/>
      <c r="U88" s="519"/>
      <c r="V88" s="40"/>
    </row>
    <row r="89" spans="1:24" s="24" customFormat="1" ht="23.45" hidden="1" customHeight="1">
      <c r="B89" s="38"/>
      <c r="C89" s="155"/>
      <c r="D89" s="507"/>
      <c r="E89" s="508"/>
      <c r="F89" s="509"/>
      <c r="G89" s="504"/>
      <c r="H89" s="504"/>
      <c r="I89" s="504"/>
      <c r="J89" s="504"/>
      <c r="K89" s="504"/>
      <c r="L89" s="504"/>
      <c r="M89" s="504"/>
      <c r="N89" s="504"/>
      <c r="O89" s="504"/>
      <c r="P89" s="504"/>
      <c r="Q89" s="579"/>
      <c r="R89" s="579"/>
      <c r="S89" s="579"/>
      <c r="T89" s="579"/>
      <c r="U89" s="579"/>
      <c r="V89" s="40"/>
    </row>
    <row r="90" spans="1:24" s="24" customFormat="1" ht="24.95" hidden="1" customHeight="1">
      <c r="B90" s="38"/>
      <c r="C90" s="155"/>
      <c r="D90" s="507"/>
      <c r="E90" s="508"/>
      <c r="F90" s="509"/>
      <c r="G90" s="504"/>
      <c r="H90" s="504"/>
      <c r="I90" s="504"/>
      <c r="J90" s="504"/>
      <c r="K90" s="504"/>
      <c r="L90" s="504"/>
      <c r="M90" s="504"/>
      <c r="N90" s="504"/>
      <c r="O90" s="504"/>
      <c r="P90" s="504"/>
      <c r="Q90" s="579"/>
      <c r="R90" s="579"/>
      <c r="S90" s="579"/>
      <c r="T90" s="579"/>
      <c r="U90" s="579"/>
      <c r="V90" s="40"/>
    </row>
    <row r="91" spans="1:24" s="24" customFormat="1" ht="21.95" hidden="1" customHeight="1">
      <c r="B91" s="41" t="s">
        <v>32</v>
      </c>
      <c r="C91" s="45">
        <f>SUBTOTAL(3,C89:C90)</f>
        <v>0</v>
      </c>
      <c r="D91" s="43"/>
      <c r="E91" s="43"/>
      <c r="F91" s="43"/>
      <c r="G91" s="44"/>
      <c r="H91" s="43"/>
      <c r="I91" s="44"/>
      <c r="J91" s="43"/>
      <c r="K91" s="44"/>
      <c r="L91" s="43"/>
      <c r="M91" s="44"/>
      <c r="N91" s="43"/>
      <c r="O91" s="44"/>
      <c r="P91" s="43"/>
      <c r="Q91" s="49"/>
      <c r="R91" s="50"/>
      <c r="S91" s="53"/>
      <c r="T91" s="59"/>
      <c r="U91" s="58"/>
      <c r="V91" s="40"/>
    </row>
    <row r="92" spans="1:24" s="24" customFormat="1" ht="15.75" hidden="1" customHeight="1">
      <c r="B92" s="138"/>
      <c r="C92" s="90"/>
      <c r="D92" s="59"/>
      <c r="E92" s="59"/>
      <c r="F92" s="59"/>
      <c r="G92" s="46"/>
      <c r="H92" s="59"/>
      <c r="I92" s="46"/>
      <c r="J92" s="59"/>
      <c r="K92" s="46"/>
      <c r="L92" s="59"/>
      <c r="M92" s="46"/>
      <c r="N92" s="59"/>
      <c r="O92" s="46"/>
      <c r="P92" s="59"/>
      <c r="Q92" s="49"/>
      <c r="R92" s="50"/>
      <c r="S92" s="53"/>
      <c r="T92" s="59"/>
      <c r="U92" s="58"/>
      <c r="V92" s="40"/>
    </row>
    <row r="93" spans="1:24" s="18" customFormat="1" ht="15.75" hidden="1">
      <c r="B93" s="65" t="s">
        <v>188</v>
      </c>
      <c r="C93" s="52"/>
      <c r="D93" s="52"/>
      <c r="E93" s="46"/>
      <c r="F93" s="47"/>
      <c r="G93" s="47"/>
      <c r="H93" s="47"/>
      <c r="I93" s="47"/>
      <c r="J93" s="47"/>
      <c r="K93" s="47"/>
      <c r="L93" s="48"/>
      <c r="M93" s="49"/>
      <c r="N93" s="50"/>
      <c r="O93" s="53"/>
      <c r="P93" s="54"/>
      <c r="Q93" s="55"/>
      <c r="R93" s="56"/>
      <c r="S93" s="56"/>
      <c r="T93" s="56"/>
      <c r="U93" s="56"/>
      <c r="V93" s="56"/>
    </row>
    <row r="94" spans="1:24" s="16" customFormat="1" ht="5.45" hidden="1" customHeight="1">
      <c r="B94" s="57"/>
      <c r="C94" s="52"/>
      <c r="D94" s="52"/>
      <c r="E94" s="46"/>
      <c r="F94" s="47"/>
      <c r="G94" s="47"/>
      <c r="H94" s="47"/>
      <c r="I94" s="47"/>
      <c r="J94" s="47"/>
      <c r="K94" s="47"/>
      <c r="L94" s="48"/>
      <c r="M94" s="49"/>
      <c r="N94" s="50"/>
      <c r="O94" s="53"/>
      <c r="P94" s="40"/>
      <c r="Q94" s="40"/>
      <c r="R94" s="40"/>
      <c r="S94" s="40"/>
      <c r="T94" s="40"/>
      <c r="U94" s="40"/>
      <c r="V94" s="40"/>
    </row>
    <row r="95" spans="1:24" s="19" customFormat="1" ht="30" hidden="1" customHeight="1">
      <c r="A95" s="16"/>
      <c r="B95" s="156" t="s">
        <v>33</v>
      </c>
      <c r="C95" s="37" t="s">
        <v>41</v>
      </c>
      <c r="D95" s="516" t="s">
        <v>22</v>
      </c>
      <c r="E95" s="517"/>
      <c r="F95" s="518"/>
      <c r="G95" s="516" t="s">
        <v>23</v>
      </c>
      <c r="H95" s="518"/>
      <c r="I95" s="516" t="s">
        <v>24</v>
      </c>
      <c r="J95" s="518"/>
      <c r="K95" s="516" t="s">
        <v>25</v>
      </c>
      <c r="L95" s="518"/>
      <c r="M95" s="519" t="s">
        <v>26</v>
      </c>
      <c r="N95" s="519"/>
      <c r="O95" s="519" t="s">
        <v>34</v>
      </c>
      <c r="P95" s="519"/>
      <c r="Q95" s="519" t="s">
        <v>29</v>
      </c>
      <c r="R95" s="519"/>
      <c r="S95" s="519"/>
      <c r="T95" s="519"/>
      <c r="U95" s="519"/>
      <c r="V95" s="58"/>
    </row>
    <row r="96" spans="1:24" s="16" customFormat="1" ht="30" hidden="1" customHeight="1">
      <c r="B96" s="38"/>
      <c r="C96" s="155"/>
      <c r="D96" s="507"/>
      <c r="E96" s="508"/>
      <c r="F96" s="509"/>
      <c r="G96" s="504"/>
      <c r="H96" s="504"/>
      <c r="I96" s="504"/>
      <c r="J96" s="504"/>
      <c r="K96" s="504"/>
      <c r="L96" s="504"/>
      <c r="M96" s="504"/>
      <c r="N96" s="504"/>
      <c r="O96" s="504"/>
      <c r="P96" s="504"/>
      <c r="Q96" s="579"/>
      <c r="R96" s="579"/>
      <c r="S96" s="579"/>
      <c r="T96" s="579"/>
      <c r="U96" s="579"/>
      <c r="V96" s="58"/>
      <c r="W96" s="19"/>
      <c r="X96" s="19"/>
    </row>
    <row r="97" spans="2:24" s="16" customFormat="1" ht="30" hidden="1" customHeight="1">
      <c r="B97" s="38"/>
      <c r="C97" s="155"/>
      <c r="D97" s="507"/>
      <c r="E97" s="508"/>
      <c r="F97" s="509"/>
      <c r="G97" s="504"/>
      <c r="H97" s="504"/>
      <c r="I97" s="504"/>
      <c r="J97" s="504"/>
      <c r="K97" s="504"/>
      <c r="L97" s="504"/>
      <c r="M97" s="504"/>
      <c r="N97" s="504"/>
      <c r="O97" s="504"/>
      <c r="P97" s="504"/>
      <c r="Q97" s="579"/>
      <c r="R97" s="579"/>
      <c r="S97" s="579"/>
      <c r="T97" s="579"/>
      <c r="U97" s="579"/>
      <c r="V97" s="58"/>
      <c r="W97" s="19"/>
      <c r="X97" s="19"/>
    </row>
    <row r="98" spans="2:24" s="16" customFormat="1" ht="34.5" hidden="1" customHeight="1">
      <c r="B98" s="41" t="s">
        <v>32</v>
      </c>
      <c r="C98" s="45">
        <f>SUBTOTAL(3,C96:C97)</f>
        <v>0</v>
      </c>
      <c r="D98" s="43"/>
      <c r="E98" s="43"/>
      <c r="F98" s="43"/>
      <c r="G98" s="44"/>
      <c r="H98" s="43"/>
      <c r="I98" s="44"/>
      <c r="J98" s="43"/>
      <c r="K98" s="44"/>
      <c r="L98" s="43"/>
      <c r="M98" s="44"/>
      <c r="N98" s="43"/>
      <c r="O98" s="44"/>
      <c r="P98" s="43"/>
      <c r="Q98" s="49"/>
      <c r="R98" s="50"/>
      <c r="S98" s="53"/>
      <c r="T98" s="59"/>
      <c r="U98" s="58"/>
      <c r="V98" s="58"/>
      <c r="W98" s="19"/>
      <c r="X98" s="19"/>
    </row>
    <row r="99" spans="2:24" s="16" customFormat="1" ht="34.5" customHeight="1">
      <c r="B99" s="153"/>
      <c r="C99" s="90"/>
      <c r="D99" s="59"/>
      <c r="E99" s="59"/>
      <c r="F99" s="59"/>
      <c r="G99" s="46"/>
      <c r="H99" s="59"/>
      <c r="I99" s="46"/>
      <c r="J99" s="59"/>
      <c r="K99" s="46"/>
      <c r="L99" s="59"/>
      <c r="M99" s="46"/>
      <c r="N99" s="59"/>
      <c r="O99" s="46"/>
      <c r="P99" s="59"/>
      <c r="Q99" s="49"/>
      <c r="R99" s="50"/>
      <c r="S99" s="53"/>
      <c r="T99" s="59"/>
      <c r="U99" s="58"/>
      <c r="V99" s="58"/>
      <c r="W99" s="19"/>
      <c r="X99" s="19"/>
    </row>
    <row r="100" spans="2:24" s="24" customFormat="1"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</row>
    <row r="101" spans="2:24" s="24" customFormat="1">
      <c r="B101" s="15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</row>
    <row r="102" spans="2:24" s="24" customFormat="1">
      <c r="B102" s="152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</row>
    <row r="103" spans="2:24">
      <c r="B103" s="154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</row>
    <row r="387" spans="3:3">
      <c r="C387" s="20" t="e">
        <f ca="1">SumCellsByfontColor(C262:C386,$B$387)</f>
        <v>#NAME?</v>
      </c>
    </row>
  </sheetData>
  <mergeCells count="91">
    <mergeCell ref="B70:C71"/>
    <mergeCell ref="C11:D11"/>
    <mergeCell ref="C12:D12"/>
    <mergeCell ref="C13:D13"/>
    <mergeCell ref="C14:D14"/>
    <mergeCell ref="C15:D15"/>
    <mergeCell ref="C16:D16"/>
    <mergeCell ref="B17:D17"/>
    <mergeCell ref="B18:D18"/>
    <mergeCell ref="B64:C65"/>
    <mergeCell ref="B66:C67"/>
    <mergeCell ref="B68:C69"/>
    <mergeCell ref="S77:U77"/>
    <mergeCell ref="D78:F78"/>
    <mergeCell ref="G78:H78"/>
    <mergeCell ref="I78:J78"/>
    <mergeCell ref="K78:L78"/>
    <mergeCell ref="M78:N78"/>
    <mergeCell ref="O78:P78"/>
    <mergeCell ref="S78:U78"/>
    <mergeCell ref="D77:F77"/>
    <mergeCell ref="G77:H77"/>
    <mergeCell ref="I77:J77"/>
    <mergeCell ref="K77:L77"/>
    <mergeCell ref="M77:N77"/>
    <mergeCell ref="O77:P77"/>
    <mergeCell ref="S79:U79"/>
    <mergeCell ref="D80:F80"/>
    <mergeCell ref="D81:F81"/>
    <mergeCell ref="G81:H81"/>
    <mergeCell ref="I81:J81"/>
    <mergeCell ref="K81:L81"/>
    <mergeCell ref="M81:N81"/>
    <mergeCell ref="O81:P81"/>
    <mergeCell ref="S81:U81"/>
    <mergeCell ref="D79:F79"/>
    <mergeCell ref="G79:H79"/>
    <mergeCell ref="I79:J79"/>
    <mergeCell ref="K79:L79"/>
    <mergeCell ref="M79:N79"/>
    <mergeCell ref="O79:P79"/>
    <mergeCell ref="S82:U82"/>
    <mergeCell ref="D83:F83"/>
    <mergeCell ref="D88:F88"/>
    <mergeCell ref="G88:H88"/>
    <mergeCell ref="I88:J88"/>
    <mergeCell ref="K88:L88"/>
    <mergeCell ref="M88:N88"/>
    <mergeCell ref="O88:P88"/>
    <mergeCell ref="Q88:U88"/>
    <mergeCell ref="D82:F82"/>
    <mergeCell ref="G82:H82"/>
    <mergeCell ref="I82:J82"/>
    <mergeCell ref="K82:L82"/>
    <mergeCell ref="M82:N82"/>
    <mergeCell ref="O82:P82"/>
    <mergeCell ref="Q89:U89"/>
    <mergeCell ref="D90:F90"/>
    <mergeCell ref="G90:H90"/>
    <mergeCell ref="I90:J90"/>
    <mergeCell ref="K90:L90"/>
    <mergeCell ref="M90:N90"/>
    <mergeCell ref="O90:P90"/>
    <mergeCell ref="Q90:U90"/>
    <mergeCell ref="D89:F89"/>
    <mergeCell ref="G89:H89"/>
    <mergeCell ref="I89:J89"/>
    <mergeCell ref="K89:L89"/>
    <mergeCell ref="M89:N89"/>
    <mergeCell ref="O89:P89"/>
    <mergeCell ref="Q95:U95"/>
    <mergeCell ref="D96:F96"/>
    <mergeCell ref="G96:H96"/>
    <mergeCell ref="I96:J96"/>
    <mergeCell ref="K96:L96"/>
    <mergeCell ref="M96:N96"/>
    <mergeCell ref="O96:P96"/>
    <mergeCell ref="Q96:U96"/>
    <mergeCell ref="D95:F95"/>
    <mergeCell ref="G95:H95"/>
    <mergeCell ref="I95:J95"/>
    <mergeCell ref="K95:L95"/>
    <mergeCell ref="M95:N95"/>
    <mergeCell ref="O95:P95"/>
    <mergeCell ref="Q97:U97"/>
    <mergeCell ref="D97:F97"/>
    <mergeCell ref="G97:H97"/>
    <mergeCell ref="I97:J97"/>
    <mergeCell ref="K97:L97"/>
    <mergeCell ref="M97:N97"/>
    <mergeCell ref="O97:P9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Sheet1_Summary Report</vt:lpstr>
      <vt:lpstr>Sheet2_Detail Report</vt:lpstr>
      <vt:lpstr>Data chart</vt:lpstr>
      <vt:lpstr>'Sheet1_Summary Report'!Print_Area</vt:lpstr>
      <vt:lpstr>'Sheet2_Detail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Nam Ta</cp:lastModifiedBy>
  <cp:lastPrinted>2020-07-31T12:35:37Z</cp:lastPrinted>
  <dcterms:created xsi:type="dcterms:W3CDTF">2020-06-23T01:59:29Z</dcterms:created>
  <dcterms:modified xsi:type="dcterms:W3CDTF">2021-12-27T19:28:46Z</dcterms:modified>
</cp:coreProperties>
</file>