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ta\Documents\VNR\Hong Ngoc\"/>
    </mc:Choice>
  </mc:AlternateContent>
  <xr:revisionPtr revIDLastSave="0" documentId="13_ncr:1_{30A19C37-BF53-4BFA-9F92-17E0C41218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E2" i="1"/>
  <c r="D2" i="1"/>
  <c r="F3" i="1" l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namta</author>
  </authors>
  <commentList>
    <comment ref="BK3" authorId="0" shapeId="0" xr:uid="{60973D54-B1DD-443B-A884-493468213F7E}">
      <text>
        <r>
          <rPr>
            <b/>
            <sz val="9"/>
            <color indexed="81"/>
            <rFont val="Tahoma"/>
            <family val="2"/>
          </rPr>
          <t>namta:</t>
        </r>
        <r>
          <rPr>
            <sz val="9"/>
            <color indexed="81"/>
            <rFont val="Tahoma"/>
            <family val="2"/>
          </rPr>
          <t xml:space="preserve">
TongCongThua - CongThua</t>
        </r>
      </text>
    </comment>
  </commentList>
</comments>
</file>

<file path=xl/sharedStrings.xml><?xml version="1.0" encoding="utf-8"?>
<sst xmlns="http://schemas.openxmlformats.org/spreadsheetml/2006/main" count="119" uniqueCount="118">
  <si>
    <t>CongThucTe</t>
  </si>
  <si>
    <t>CongNgoaiGio</t>
  </si>
  <si>
    <t>CongKhac</t>
  </si>
  <si>
    <t>ThangNay</t>
  </si>
  <si>
    <t>NgayCongHuongLuong</t>
  </si>
  <si>
    <t>ThuaThieuCong</t>
  </si>
  <si>
    <t>NgayCongChuan</t>
  </si>
  <si>
    <t>TienTruc</t>
  </si>
  <si>
    <t>XepLoai</t>
  </si>
  <si>
    <t>GhiChu</t>
  </si>
  <si>
    <t>PhepThangNay</t>
  </si>
  <si>
    <t>PhepThangTruoc</t>
  </si>
  <si>
    <t>PhepSuDung</t>
  </si>
  <si>
    <t>PhepThangSau</t>
  </si>
  <si>
    <t>Tên phòng ban</t>
  </si>
  <si>
    <t>Mã nhân viên</t>
  </si>
  <si>
    <t>Họ và Tên</t>
  </si>
  <si>
    <t>Mã tính lương</t>
  </si>
  <si>
    <t>Chức danh</t>
  </si>
  <si>
    <t>VPTS</t>
  </si>
  <si>
    <t>Bo com</t>
  </si>
  <si>
    <t>QT1C</t>
  </si>
  <si>
    <t>VanTay</t>
  </si>
  <si>
    <t>Di muon</t>
  </si>
  <si>
    <t>Phạt khác</t>
  </si>
  <si>
    <t>LyDoPhat khác</t>
  </si>
  <si>
    <t>&amp;=Sys_SQLCommanderModel.CodeEmp</t>
  </si>
  <si>
    <t>&amp;=Sys_SQLCommanderModel.ProfileName</t>
  </si>
  <si>
    <t>&amp;=Sys_SQLCommanderModel.OrgStructureName</t>
  </si>
  <si>
    <t>&amp;=Sys_SQLCommanderModel.PositionName</t>
  </si>
  <si>
    <t>&amp;=Sys_SQLCommanderModel.StdWorkDayCount</t>
  </si>
  <si>
    <t>&amp;=Sys_SQLCommanderModel.CongKhac</t>
  </si>
  <si>
    <t>&amp;=Sys_SQLCommanderModel.OT</t>
  </si>
  <si>
    <t>Số lần đi muộn</t>
  </si>
  <si>
    <t>Số lần thiếu in out</t>
  </si>
  <si>
    <t>&amp;=Sys_SQLCommanderModel.SL_MuonSom</t>
  </si>
  <si>
    <t>&amp;=Sys_SQLCommanderModel.SL_ThieuInOut</t>
  </si>
  <si>
    <t>&amp;=Sys_SQLCommanderModel.TienTruc</t>
  </si>
  <si>
    <t>&amp;=Sys_SQLCommanderModel.DateStart</t>
  </si>
  <si>
    <t>&amp;=Sys_SQLCommanderModel.DateEnd</t>
  </si>
  <si>
    <t>Ngày nghỉ việc</t>
  </si>
  <si>
    <t>Ngày bắt đầu nghỉ thai sản</t>
  </si>
  <si>
    <t>Ngày kết thúc nghỉ thai sản</t>
  </si>
  <si>
    <t>&amp;=Sys_SQLCommanderModel.BatDauTS</t>
  </si>
  <si>
    <t>&amp;=Sys_SQLCommanderModel.KetThucTS</t>
  </si>
  <si>
    <t>Các ngày đi muộn/về sớm</t>
  </si>
  <si>
    <t>Các ngày có bổ sung in out</t>
  </si>
  <si>
    <t>&amp;=Sys_SQLCommanderModel.ThieuInOut</t>
  </si>
  <si>
    <t>&amp;=Sys_SQLCommanderModel.MuonSom</t>
  </si>
  <si>
    <t>&amp;=Sys_SQLCommanderModel.Tien_Muon</t>
  </si>
  <si>
    <t>Tổng công đã ứng</t>
  </si>
  <si>
    <t>&amp;=Sys_SQLCommanderModel.PhepUng</t>
  </si>
  <si>
    <t>Công thừa/Thiếu</t>
  </si>
  <si>
    <t>&amp;=Sys_SQLCommanderModel.CongThua</t>
  </si>
  <si>
    <t>&amp;=Sys_SQLCommanderModel.TienPhatKhac</t>
  </si>
  <si>
    <t>&amp;=Sys_SQLCommanderModel.LyDoPhat</t>
  </si>
  <si>
    <t>&amp;=Sys_SQLCommanderModel.ViPhamThaiSan</t>
  </si>
  <si>
    <t>&amp;=Sys_SQLCommanderModel.Note</t>
  </si>
  <si>
    <t>Thưởng khác</t>
  </si>
  <si>
    <t>Lý do thưởng khác</t>
  </si>
  <si>
    <t>Phép Ứng</t>
  </si>
  <si>
    <t>Ngày bắt đầu</t>
  </si>
  <si>
    <t>Ngày kết thúc</t>
  </si>
  <si>
    <t>&amp;=Sys_SQLCommanderModel.DateQuit</t>
  </si>
  <si>
    <t>&amp;=Sys_SQLCommanderModel.CongThucTe</t>
  </si>
  <si>
    <t>&amp;=Sys_SQLCommanderModel.ThangNay</t>
  </si>
  <si>
    <t>&amp;=Sys_SQLCommanderModel.ThuaThieuCong</t>
  </si>
  <si>
    <t xml:space="preserve">&amp;=Sys_SQLCommanderModel.TongCongDaUng																																																																																																								</t>
  </si>
  <si>
    <t>&amp;=Sys_SQLCommanderModel.SL2</t>
  </si>
  <si>
    <t>Tháng</t>
  </si>
  <si>
    <t>&amp;=Sys_SQLCommanderModel.MonthYear</t>
  </si>
  <si>
    <t>&amp;=Sys_SQLCommanderModel.XepLoai</t>
  </si>
  <si>
    <t>&amp;=Sys_SQLCommanderModel.D1</t>
  </si>
  <si>
    <t>&amp;=Sys_SQLCommanderModel.D2</t>
  </si>
  <si>
    <t>&amp;=Sys_SQLCommanderModel.D3</t>
  </si>
  <si>
    <t>&amp;=Sys_SQLCommanderModel.D4</t>
  </si>
  <si>
    <t>&amp;=Sys_SQLCommanderModel.D5</t>
  </si>
  <si>
    <t>&amp;=Sys_SQLCommanderModel.D6</t>
  </si>
  <si>
    <t>&amp;=Sys_SQLCommanderModel.D7</t>
  </si>
  <si>
    <t>&amp;=Sys_SQLCommanderModel.D8</t>
  </si>
  <si>
    <t>&amp;=Sys_SQLCommanderModel.D9</t>
  </si>
  <si>
    <t>&amp;=Sys_SQLCommanderModel.D10</t>
  </si>
  <si>
    <t>&amp;=Sys_SQLCommanderModel.D11</t>
  </si>
  <si>
    <t>&amp;=Sys_SQLCommanderModel.D12</t>
  </si>
  <si>
    <t>&amp;=Sys_SQLCommanderModel.D13</t>
  </si>
  <si>
    <t>&amp;=Sys_SQLCommanderModel.D14</t>
  </si>
  <si>
    <t>&amp;=Sys_SQLCommanderModel.D15</t>
  </si>
  <si>
    <t>&amp;=Sys_SQLCommanderModel.D16</t>
  </si>
  <si>
    <t>&amp;=Sys_SQLCommanderModel.D17</t>
  </si>
  <si>
    <t>&amp;=Sys_SQLCommanderModel.D18</t>
  </si>
  <si>
    <t>&amp;=Sys_SQLCommanderModel.D19</t>
  </si>
  <si>
    <t>&amp;=Sys_SQLCommanderModel.D20</t>
  </si>
  <si>
    <t>&amp;=Sys_SQLCommanderModel.D21</t>
  </si>
  <si>
    <t>&amp;=Sys_SQLCommanderModel.D22</t>
  </si>
  <si>
    <t>&amp;=Sys_SQLCommanderModel.D23</t>
  </si>
  <si>
    <t>&amp;=Sys_SQLCommanderModel.D24</t>
  </si>
  <si>
    <t>&amp;=Sys_SQLCommanderModel.D25</t>
  </si>
  <si>
    <t>&amp;=Sys_SQLCommanderModel.D26</t>
  </si>
  <si>
    <t>&amp;=Sys_SQLCommanderModel.D27</t>
  </si>
  <si>
    <t>&amp;=Sys_SQLCommanderModel.D28</t>
  </si>
  <si>
    <t>&amp;=Sys_SQLCommanderModel.D29</t>
  </si>
  <si>
    <t>&amp;=Sys_SQLCommanderModel.D30</t>
  </si>
  <si>
    <t>&amp;=Sys_SQLCommanderModel.D31</t>
  </si>
  <si>
    <t>Không đăng ký có ăn</t>
  </si>
  <si>
    <t>Có đăng ký không ăn</t>
  </si>
  <si>
    <t>Các ngày Không đăng ký có ăn</t>
  </si>
  <si>
    <t>Các ngày Có đăng ký không ăn</t>
  </si>
  <si>
    <t>&amp;=Sys_SQLCommanderModel.SL1</t>
  </si>
  <si>
    <t>&amp;=Sys_SQLCommanderModel.DienGiai1</t>
  </si>
  <si>
    <t>&amp;=Sys_SQLCommanderModel.DienGiai2</t>
  </si>
  <si>
    <t>Quỹ công thừa</t>
  </si>
  <si>
    <t>Số ngày còn lại</t>
  </si>
  <si>
    <t>&amp;=Sys_SQLCommanderModel.TongCongThua</t>
  </si>
  <si>
    <t>&amp;=Sys_SQLCommanderModel.TienBoCom</t>
  </si>
  <si>
    <t>&amp;=Sys_SQLCommanderModel.QT1C</t>
  </si>
  <si>
    <t>&amp;=Sys_SQLCommanderModel.SoNgayConLai</t>
  </si>
  <si>
    <t>&amp;=Sys_SQLCommanderModel.RewardValue</t>
  </si>
  <si>
    <t>&amp;=Sys_SQLCommanderModel.RewardReason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</si>
</sst>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6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3" fillId="0" borderId="1" xfId="0" applyFont="1" applyBorder="1" applyAlignment="1"/>
    <xf numFmtId="0" fontId="0" fillId="0" borderId="0" xfId="0" applyAlignment="1"/>
    <xf numFmtId="0" fontId="5" fillId="0" borderId="1" xfId="0" applyFont="1" applyBorder="1" applyAlignment="1">
      <alignment vertical="center"/>
    </xf>
    <xf numFmtId="14" fontId="0" fillId="0" borderId="0" xfId="0" applyNumberFormat="1"/>
    <xf numFmtId="164" fontId="2" fillId="0" borderId="1" xfId="0" applyNumberFormat="1" applyFont="1" applyBorder="1" applyAlignment="1">
      <alignment horizontal="center" vertical="center" wrapText="1"/>
    </xf>
    <xf numFmtId="43" fontId="0" fillId="0" borderId="1" xfId="1" applyFont="1" applyBorder="1"/>
    <xf numFmtId="43" fontId="3" fillId="0" borderId="1" xfId="1" applyFont="1" applyBorder="1" applyAlignment="1"/>
    <xf numFmtId="165" fontId="3" fillId="0" borderId="1" xfId="1" applyNumberFormat="1" applyFont="1" applyBorder="1" applyAlignment="1"/>
    <xf numFmtId="14" fontId="3" fillId="0" borderId="1" xfId="1" applyNumberFormat="1" applyFont="1" applyBorder="1" applyAlignment="1"/>
    <xf numFmtId="0" fontId="7" fillId="0" borderId="0" xfId="0" applyFont="1"/>
    <xf numFmtId="49" fontId="3" fillId="0" borderId="1" xfId="1" applyNumberFormat="1" applyFont="1" applyBorder="1" applyAlignment="1"/>
  </cellXfs>
  <cellStyles count="3">
    <cellStyle name="Comma" xfId="1" builtinId="3"/>
    <cellStyle name="Normal" xfId="0" builtinId="0"/>
    <cellStyle name="Normal 3" xfId="2" xr:uid="{A34B7927-D87A-47A6-8827-97CD3FD5AD75}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4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RowHeight="15" x14ac:dyDescent="0.25"/>
  <cols>
    <col min="1" max="1" width="21.28515625" customWidth="1"/>
    <col min="2" max="2" width="19" customWidth="1"/>
    <col min="3" max="3" width="12.28515625" customWidth="1"/>
    <col min="4" max="4" width="14.7109375" customWidth="1"/>
    <col min="5" max="5" width="12.7109375" customWidth="1"/>
    <col min="6" max="36" width="6" customWidth="1"/>
    <col min="37" max="37" width="11.28515625" customWidth="1"/>
    <col min="38" max="38" width="12" customWidth="1"/>
    <col min="40" max="40" width="12.42578125" customWidth="1"/>
    <col min="46" max="46" width="13" customWidth="1"/>
    <col min="60" max="60" width="10.7109375" customWidth="1"/>
    <col min="61" max="61" width="13" customWidth="1"/>
    <col min="62" max="63" width="8.7109375"/>
    <col min="64" max="64" width="14.85546875" customWidth="1"/>
    <col min="65" max="66" width="13.140625" customWidth="1"/>
    <col min="67" max="69" width="11.7109375" customWidth="1"/>
    <col min="70" max="71" width="14.85546875" customWidth="1"/>
    <col min="72" max="72" width="9.140625" customWidth="1"/>
    <col min="73" max="73" width="11.5703125" customWidth="1"/>
    <col min="74" max="74" width="11" customWidth="1"/>
    <col min="75" max="78" width="8.7109375"/>
  </cols>
  <sheetData>
    <row r="1" spans="1:78" ht="23.25" customHeight="1" x14ac:dyDescent="0.25">
      <c r="A1" s="12" t="str">
        <f ca="1" xml:space="preserve"> "BẢNG CÔNG THÁNG KHÁCH SẠN " &amp; TEXT(INDIRECT("BN4"), "mm/yyyy")</f>
        <v>BẢNG CÔNG THÁNG KHÁCH SẠN &amp;=Sys_SQLCommanderModel.MonthYear</v>
      </c>
      <c r="E1" s="2"/>
    </row>
    <row r="2" spans="1:78" x14ac:dyDescent="0.25">
      <c r="D2" s="6" t="str">
        <f ca="1">INDIRECT("BL4")</f>
        <v>&amp;=Sys_SQLCommanderModel.DateStart</v>
      </c>
      <c r="E2" s="6" t="str">
        <f ca="1">INDIRECT("BM4")</f>
        <v>&amp;=Sys_SQLCommanderModel.DateEnd</v>
      </c>
    </row>
    <row r="3" spans="1:78" s="2" customFormat="1" ht="102" x14ac:dyDescent="0.25">
      <c r="A3" s="1" t="s">
        <v>14</v>
      </c>
      <c r="B3" s="1" t="s">
        <v>16</v>
      </c>
      <c r="C3" s="1" t="s">
        <v>15</v>
      </c>
      <c r="D3" s="1" t="s">
        <v>17</v>
      </c>
      <c r="E3" s="1" t="s">
        <v>18</v>
      </c>
      <c r="F3" s="7" t="str">
        <f ca="1">D2</f>
        <v>&amp;=Sys_SQLCommanderModel.DateStart</v>
      </c>
      <c r="G3" s="7" t="e">
        <f ca="1">F3+1</f>
        <v>#VALUE!</v>
      </c>
      <c r="H3" s="7" t="e">
        <f t="shared" ref="H3:AG3" ca="1" si="0">G3+1</f>
        <v>#VALUE!</v>
      </c>
      <c r="I3" s="7" t="e">
        <f t="shared" ca="1" si="0"/>
        <v>#VALUE!</v>
      </c>
      <c r="J3" s="7" t="e">
        <f t="shared" ca="1" si="0"/>
        <v>#VALUE!</v>
      </c>
      <c r="K3" s="7" t="e">
        <f t="shared" ca="1" si="0"/>
        <v>#VALUE!</v>
      </c>
      <c r="L3" s="7" t="e">
        <f t="shared" ca="1" si="0"/>
        <v>#VALUE!</v>
      </c>
      <c r="M3" s="7" t="e">
        <f t="shared" ca="1" si="0"/>
        <v>#VALUE!</v>
      </c>
      <c r="N3" s="7" t="e">
        <f t="shared" ca="1" si="0"/>
        <v>#VALUE!</v>
      </c>
      <c r="O3" s="7" t="e">
        <f t="shared" ca="1" si="0"/>
        <v>#VALUE!</v>
      </c>
      <c r="P3" s="7" t="e">
        <f t="shared" ca="1" si="0"/>
        <v>#VALUE!</v>
      </c>
      <c r="Q3" s="7" t="e">
        <f t="shared" ca="1" si="0"/>
        <v>#VALUE!</v>
      </c>
      <c r="R3" s="7" t="e">
        <f t="shared" ca="1" si="0"/>
        <v>#VALUE!</v>
      </c>
      <c r="S3" s="7" t="e">
        <f t="shared" ca="1" si="0"/>
        <v>#VALUE!</v>
      </c>
      <c r="T3" s="7" t="e">
        <f t="shared" ca="1" si="0"/>
        <v>#VALUE!</v>
      </c>
      <c r="U3" s="7" t="e">
        <f t="shared" ca="1" si="0"/>
        <v>#VALUE!</v>
      </c>
      <c r="V3" s="7" t="e">
        <f t="shared" ca="1" si="0"/>
        <v>#VALUE!</v>
      </c>
      <c r="W3" s="7" t="e">
        <f t="shared" ca="1" si="0"/>
        <v>#VALUE!</v>
      </c>
      <c r="X3" s="7" t="e">
        <f t="shared" ca="1" si="0"/>
        <v>#VALUE!</v>
      </c>
      <c r="Y3" s="7" t="e">
        <f t="shared" ca="1" si="0"/>
        <v>#VALUE!</v>
      </c>
      <c r="Z3" s="7" t="e">
        <f t="shared" ca="1" si="0"/>
        <v>#VALUE!</v>
      </c>
      <c r="AA3" s="7" t="e">
        <f t="shared" ca="1" si="0"/>
        <v>#VALUE!</v>
      </c>
      <c r="AB3" s="7" t="e">
        <f t="shared" ca="1" si="0"/>
        <v>#VALUE!</v>
      </c>
      <c r="AC3" s="7" t="e">
        <f t="shared" ca="1" si="0"/>
        <v>#VALUE!</v>
      </c>
      <c r="AD3" s="7" t="e">
        <f t="shared" ca="1" si="0"/>
        <v>#VALUE!</v>
      </c>
      <c r="AE3" s="7" t="e">
        <f t="shared" ca="1" si="0"/>
        <v>#VALUE!</v>
      </c>
      <c r="AF3" s="7" t="e">
        <f t="shared" ca="1" si="0"/>
        <v>#VALUE!</v>
      </c>
      <c r="AG3" s="7" t="e">
        <f t="shared" ca="1" si="0"/>
        <v>#VALUE!</v>
      </c>
      <c r="AH3" s="7" t="e">
        <f ca="1">IF(OR(DAY(AG3+1) =1,DAY(AG3+1) =16),"",AG3+1)</f>
        <v>#VALUE!</v>
      </c>
      <c r="AI3" s="7" t="str">
        <f ca="1">IFERROR(IF(OR(DAY(AH3+1) =1,DAY(AH3+1) =16,AH3=""),"",AH3+1),"")</f>
        <v/>
      </c>
      <c r="AJ3" s="7" t="str">
        <f ca="1">IFERROR(IF(OR(DAY(AI3+1) =1,DAY(AI3+1) =16,AI3=""),"",AI3+1),"")</f>
        <v/>
      </c>
      <c r="AK3" s="1" t="s">
        <v>0</v>
      </c>
      <c r="AL3" s="1" t="s">
        <v>1</v>
      </c>
      <c r="AM3" s="1" t="s">
        <v>2</v>
      </c>
      <c r="AN3" s="1" t="s">
        <v>52</v>
      </c>
      <c r="AO3" s="1" t="s">
        <v>3</v>
      </c>
      <c r="AP3" s="1" t="s">
        <v>4</v>
      </c>
      <c r="AQ3" s="1" t="s">
        <v>5</v>
      </c>
      <c r="AR3" s="1" t="s">
        <v>6</v>
      </c>
      <c r="AS3" s="1" t="s">
        <v>50</v>
      </c>
      <c r="AT3" s="1" t="s">
        <v>7</v>
      </c>
      <c r="AU3" s="5" t="s">
        <v>19</v>
      </c>
      <c r="AV3" s="5" t="s">
        <v>20</v>
      </c>
      <c r="AW3" s="5" t="s">
        <v>21</v>
      </c>
      <c r="AX3" s="5" t="s">
        <v>22</v>
      </c>
      <c r="AY3" s="5" t="s">
        <v>23</v>
      </c>
      <c r="AZ3" s="5" t="s">
        <v>24</v>
      </c>
      <c r="BA3" s="1" t="s">
        <v>25</v>
      </c>
      <c r="BB3" s="1" t="s">
        <v>58</v>
      </c>
      <c r="BC3" s="1" t="s">
        <v>59</v>
      </c>
      <c r="BD3" s="1" t="s">
        <v>8</v>
      </c>
      <c r="BE3" s="1" t="s">
        <v>9</v>
      </c>
      <c r="BF3" s="1" t="s">
        <v>10</v>
      </c>
      <c r="BG3" s="1" t="s">
        <v>11</v>
      </c>
      <c r="BH3" s="1" t="s">
        <v>12</v>
      </c>
      <c r="BI3" s="1" t="s">
        <v>13</v>
      </c>
      <c r="BJ3" s="1" t="s">
        <v>110</v>
      </c>
      <c r="BK3" s="1" t="s">
        <v>111</v>
      </c>
      <c r="BL3" s="1" t="s">
        <v>61</v>
      </c>
      <c r="BM3" s="1" t="s">
        <v>62</v>
      </c>
      <c r="BN3" s="1" t="s">
        <v>69</v>
      </c>
      <c r="BO3" s="1" t="s">
        <v>33</v>
      </c>
      <c r="BP3" s="1" t="s">
        <v>34</v>
      </c>
      <c r="BQ3" s="1" t="s">
        <v>40</v>
      </c>
      <c r="BR3" s="1" t="s">
        <v>41</v>
      </c>
      <c r="BS3" s="1" t="s">
        <v>42</v>
      </c>
      <c r="BT3" s="1" t="s">
        <v>60</v>
      </c>
      <c r="BU3" s="1" t="s">
        <v>45</v>
      </c>
      <c r="BV3" s="1" t="s">
        <v>46</v>
      </c>
      <c r="BW3" s="1" t="s">
        <v>103</v>
      </c>
      <c r="BX3" s="1" t="s">
        <v>104</v>
      </c>
      <c r="BY3" s="1" t="s">
        <v>105</v>
      </c>
      <c r="BZ3" s="1" t="s">
        <v>106</v>
      </c>
    </row>
    <row r="4" spans="1:78" s="4" customFormat="1" ht="19.5" customHeight="1" x14ac:dyDescent="0.25">
      <c r="A4" s="3" t="s">
        <v>28</v>
      </c>
      <c r="B4" s="3" t="s">
        <v>27</v>
      </c>
      <c r="C4" s="3" t="s">
        <v>26</v>
      </c>
      <c r="D4" s="3"/>
      <c r="E4" s="3" t="s">
        <v>29</v>
      </c>
      <c r="F4" s="8" t="s">
        <v>72</v>
      </c>
      <c r="G4" s="8" t="s">
        <v>73</v>
      </c>
      <c r="H4" s="8" t="s">
        <v>74</v>
      </c>
      <c r="I4" s="8" t="s">
        <v>75</v>
      </c>
      <c r="J4" s="8" t="s">
        <v>76</v>
      </c>
      <c r="K4" s="8" t="s">
        <v>77</v>
      </c>
      <c r="L4" s="8" t="s">
        <v>78</v>
      </c>
      <c r="M4" s="8" t="s">
        <v>79</v>
      </c>
      <c r="N4" s="8" t="s">
        <v>80</v>
      </c>
      <c r="O4" s="8" t="s">
        <v>81</v>
      </c>
      <c r="P4" s="8" t="s">
        <v>82</v>
      </c>
      <c r="Q4" s="8" t="s">
        <v>83</v>
      </c>
      <c r="R4" s="8" t="s">
        <v>84</v>
      </c>
      <c r="S4" s="8" t="s">
        <v>85</v>
      </c>
      <c r="T4" s="8" t="s">
        <v>86</v>
      </c>
      <c r="U4" s="8" t="s">
        <v>87</v>
      </c>
      <c r="V4" s="8" t="s">
        <v>88</v>
      </c>
      <c r="W4" s="8" t="s">
        <v>89</v>
      </c>
      <c r="X4" s="8" t="s">
        <v>90</v>
      </c>
      <c r="Y4" s="8" t="s">
        <v>91</v>
      </c>
      <c r="Z4" s="8" t="s">
        <v>92</v>
      </c>
      <c r="AA4" s="8" t="s">
        <v>93</v>
      </c>
      <c r="AB4" s="8" t="s">
        <v>94</v>
      </c>
      <c r="AC4" s="8" t="s">
        <v>95</v>
      </c>
      <c r="AD4" s="8" t="s">
        <v>96</v>
      </c>
      <c r="AE4" s="8" t="s">
        <v>97</v>
      </c>
      <c r="AF4" s="8" t="s">
        <v>98</v>
      </c>
      <c r="AG4" s="8" t="s">
        <v>99</v>
      </c>
      <c r="AH4" s="8" t="s">
        <v>100</v>
      </c>
      <c r="AI4" s="8" t="s">
        <v>101</v>
      </c>
      <c r="AJ4" s="8" t="s">
        <v>102</v>
      </c>
      <c r="AK4" s="8" t="s">
        <v>64</v>
      </c>
      <c r="AL4" s="8" t="s">
        <v>32</v>
      </c>
      <c r="AM4" s="9" t="s">
        <v>31</v>
      </c>
      <c r="AN4" s="9" t="s">
        <v>53</v>
      </c>
      <c r="AO4" s="9" t="s">
        <v>65</v>
      </c>
      <c r="AP4" s="9" t="s">
        <v>65</v>
      </c>
      <c r="AQ4" s="9" t="s">
        <v>66</v>
      </c>
      <c r="AR4" s="9" t="s">
        <v>30</v>
      </c>
      <c r="AS4" s="9" t="s">
        <v>67</v>
      </c>
      <c r="AT4" s="9" t="s">
        <v>37</v>
      </c>
      <c r="AU4" s="9" t="s">
        <v>56</v>
      </c>
      <c r="AV4" s="9" t="s">
        <v>113</v>
      </c>
      <c r="AW4" s="9" t="s">
        <v>114</v>
      </c>
      <c r="AX4" s="10"/>
      <c r="AY4" s="10" t="s">
        <v>49</v>
      </c>
      <c r="AZ4" s="10" t="s">
        <v>54</v>
      </c>
      <c r="BA4" s="10" t="s">
        <v>55</v>
      </c>
      <c r="BB4" s="10" t="s">
        <v>116</v>
      </c>
      <c r="BC4" s="10" t="s">
        <v>117</v>
      </c>
      <c r="BD4" s="9" t="s">
        <v>71</v>
      </c>
      <c r="BE4" s="9" t="s">
        <v>57</v>
      </c>
      <c r="BF4" s="9"/>
      <c r="BG4" s="9"/>
      <c r="BH4" s="9"/>
      <c r="BI4" s="9"/>
      <c r="BJ4" s="9" t="s">
        <v>112</v>
      </c>
      <c r="BK4" s="9" t="s">
        <v>115</v>
      </c>
      <c r="BL4" s="11" t="s">
        <v>38</v>
      </c>
      <c r="BM4" s="11" t="s">
        <v>39</v>
      </c>
      <c r="BN4" s="11" t="s">
        <v>70</v>
      </c>
      <c r="BO4" s="9" t="s">
        <v>35</v>
      </c>
      <c r="BP4" s="9" t="s">
        <v>36</v>
      </c>
      <c r="BQ4" s="11" t="s">
        <v>63</v>
      </c>
      <c r="BR4" s="11" t="s">
        <v>43</v>
      </c>
      <c r="BS4" s="11" t="s">
        <v>44</v>
      </c>
      <c r="BT4" s="11" t="s">
        <v>51</v>
      </c>
      <c r="BU4" s="11" t="s">
        <v>48</v>
      </c>
      <c r="BV4" s="11" t="s">
        <v>47</v>
      </c>
      <c r="BW4" s="9" t="s">
        <v>107</v>
      </c>
      <c r="BX4" s="9" t="s">
        <v>68</v>
      </c>
      <c r="BY4" s="13" t="s">
        <v>108</v>
      </c>
      <c r="BZ4" s="13" t="s">
        <v>109</v>
      </c>
    </row>
  </sheetData>
  <phoneticPr fontId="4" type="noConversion"/>
  <conditionalFormatting sqref="F4:AJ5">
    <cfRule type="expression" dxfId="2" priority="4">
      <formula>F4&gt;1</formula>
    </cfRule>
    <cfRule type="expression" dxfId="1" priority="5">
      <formula>AND(F4&lt;1,F4&gt;0)</formula>
    </cfRule>
  </conditionalFormatting>
  <conditionalFormatting sqref="F4:AJ4">
    <cfRule type="expression" dxfId="0" priority="6">
      <formula>F4=0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tranlong1511</dc:creator>
  <cp:lastModifiedBy>namta</cp:lastModifiedBy>
  <dcterms:created xsi:type="dcterms:W3CDTF">2019-09-20T03:20:16Z</dcterms:created>
  <dcterms:modified xsi:type="dcterms:W3CDTF">2022-05-19T03:10:43Z</dcterms:modified>
</cp:coreProperties>
</file>