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1700" activeTab="2"/>
  </bookViews>
  <sheets>
    <sheet name="DNHH " sheetId="8" r:id="rId1"/>
    <sheet name="DN mới" sheetId="7" r:id="rId2"/>
    <sheet name="bản chính" sheetId="10" r:id="rId3"/>
  </sheets>
  <definedNames>
    <definedName name="_xlnm._FilterDatabase" localSheetId="2" hidden="1">'bản chính'!$A$1:$W$113</definedName>
    <definedName name="_xlnm._FilterDatabase" localSheetId="1" hidden="1">'DN mới'!$A$5:$N$117</definedName>
    <definedName name="_xlnm._FilterDatabase" localSheetId="0" hidden="1">'DNHH '!$B$5:$Y$54</definedName>
    <definedName name="_xlnm.Print_Area" localSheetId="1">'DN mới'!$A$3:$N$117</definedName>
    <definedName name="_xlnm.Print_Area" localSheetId="0">'DNHH '!$B$3:$N$54</definedName>
    <definedName name="_xlnm.Print_Titles" localSheetId="1">'DN mới'!$5:$7</definedName>
    <definedName name="_xlnm.Print_Titles" localSheetId="0">'DNHH '!$5:$7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0" l="1"/>
  <c r="L3" i="10" l="1"/>
  <c r="K3" i="10"/>
  <c r="J3" i="10"/>
  <c r="I3" i="10"/>
  <c r="H3" i="10"/>
  <c r="G3" i="10"/>
  <c r="A2" i="10" l="1"/>
  <c r="AB14" i="8"/>
  <c r="AB54" i="8"/>
  <c r="S31" i="7" l="1"/>
  <c r="Z12" i="7"/>
  <c r="S59" i="7"/>
  <c r="AB13" i="7"/>
  <c r="AB67" i="7"/>
  <c r="J7" i="7" l="1"/>
  <c r="I7" i="7"/>
  <c r="H7" i="7"/>
  <c r="G7" i="7"/>
  <c r="F7" i="7"/>
  <c r="E7" i="7"/>
  <c r="K7" i="8" l="1"/>
  <c r="J7" i="8"/>
  <c r="I7" i="8"/>
  <c r="H7" i="8"/>
  <c r="G7" i="8"/>
  <c r="F7" i="8"/>
  <c r="A6" i="7" l="1"/>
</calcChain>
</file>

<file path=xl/sharedStrings.xml><?xml version="1.0" encoding="utf-8"?>
<sst xmlns="http://schemas.openxmlformats.org/spreadsheetml/2006/main" count="2066" uniqueCount="834">
  <si>
    <t>TT</t>
  </si>
  <si>
    <t>TÊN CƠ SỞ</t>
  </si>
  <si>
    <t>VỊ TRÍ/ ĐỊA CHỈ</t>
  </si>
  <si>
    <t>LOẠI HÌNH SẢN XUẤT</t>
  </si>
  <si>
    <t xml:space="preserve">TÌNH HÌNH HOẠT ĐỘNG </t>
  </si>
  <si>
    <t>BIỆN PHÁP XỬ LÝ NƯỚC THẢI</t>
  </si>
  <si>
    <t>Đang</t>
  </si>
  <si>
    <t>Chưa</t>
  </si>
  <si>
    <t>Ngưng</t>
  </si>
  <si>
    <t>Đã đấu nối</t>
  </si>
  <si>
    <t>Chưa đấu nối</t>
  </si>
  <si>
    <t>GPXT</t>
  </si>
  <si>
    <t>CS Đại Thành Phát (Công ty Bao bì giấy Minh Đức thuê)</t>
  </si>
  <si>
    <t>Ấp Giữa, xã Tân Phú Trung, huyện Củ Chi, TP Hồ Chí Minh</t>
  </si>
  <si>
    <t>Sx giấy</t>
  </si>
  <si>
    <t>DN Kim Gia Lai</t>
  </si>
  <si>
    <t>CS Phú Thành</t>
  </si>
  <si>
    <t>Tẩy trắng, nhuộm vải màu</t>
  </si>
  <si>
    <t>May công nghiệp, dệt các loại vải, mua bán vật tư hóa chất ngành dệt nhuộm, phụ tùng ngành dệt, cho thuê kho bãi.</t>
  </si>
  <si>
    <t>Đ. Tam Tân</t>
  </si>
  <si>
    <t xml:space="preserve">CS Tiến đạt </t>
  </si>
  <si>
    <t>Sx kinh doanh nệm mouse, cao su, các mặt hàng cao su, mủ latex, kinh doanh nhà, xây dựng nhà bán hoặc cho thuê, may túi xách.</t>
  </si>
  <si>
    <t>Đ. N10</t>
  </si>
  <si>
    <t>Sx giấy nhãn, bìa nhãn, bao bì từ giấy và bìa, in ấn</t>
  </si>
  <si>
    <t>May, thêu</t>
  </si>
  <si>
    <t>QL22</t>
  </si>
  <si>
    <t>Buôn bán vải, hàng may sẵn, dệt, nhuộm vải, ….</t>
  </si>
  <si>
    <t>Hồ sợi, dệt vải, nhuộm, may thuê công nghiệp, in trên bông vải, cho thuê mặt bằng.</t>
  </si>
  <si>
    <t>Đóng gói cà phê</t>
  </si>
  <si>
    <t>Đ. N9, KCN Tân Phú Trung</t>
  </si>
  <si>
    <t>Sx bao bì giấy, mua bán các loại bao bì in lụa, in flexo trên bao bì, in offset trên bao bì, cho thuê nhà xưởng.</t>
  </si>
  <si>
    <t>Ấp Giữa, xã TPT, huyện Củ Chi, TP HCM.</t>
  </si>
  <si>
    <t>Sx, chế biến chỉ sợi cao su, mua bán cao su, nông sản, DV TM.</t>
  </si>
  <si>
    <t>QL22, Ấp Trạm Bơm, xã TPT, huyện Củ Chi, TP HCM</t>
  </si>
  <si>
    <t>Sx băng keo</t>
  </si>
  <si>
    <t xml:space="preserve">HTX Tấn Thành </t>
  </si>
  <si>
    <t>96/1A Hòa Bình, Phường Phú Trung, Quận Tân Phú, Tp.Hồ Chí Minh.</t>
  </si>
  <si>
    <t>Đ. N3</t>
  </si>
  <si>
    <t>Kho vật liệu xây dựng</t>
  </si>
  <si>
    <t>Đường Tam Tân, ấp Bến Đò 2, đường số 8, xã TPT h.Củ Chi,tphcmn</t>
  </si>
  <si>
    <t>bán sơ dừa, tro trấu, phân bón</t>
  </si>
  <si>
    <t>Công ty Vạn Phát</t>
  </si>
  <si>
    <t>SX cao su nguyên liệu, cao su thành phẩm, sp bằng cao su, nệm mouse, nệm cao su, vận tải hàng hóa bằng đường bộ, bán lẻ.</t>
  </si>
  <si>
    <t>Công ty Phát Thành</t>
  </si>
  <si>
    <t>QL 22</t>
  </si>
  <si>
    <t>Đ. D4-N10</t>
  </si>
  <si>
    <t>Kho chứa của Công ty Phương Nam</t>
  </si>
  <si>
    <t>Sản xuất ó keo</t>
  </si>
  <si>
    <t>01/8 số 11, Ấp Trạm Bơm, xã TPT_ h. Củ Chi. TP HCM</t>
  </si>
  <si>
    <t>Buôn bán gạch ốp lát, thiết bị vệ sinh, vật liệu xây dựng, khai thác thu gom than bùn, đất sét, sx phân bón, xây dựng công trình.</t>
  </si>
  <si>
    <t>DNTN Huy Thịnh</t>
  </si>
  <si>
    <t>Kho chứa hàng của DN. Mua bán cao su nguyên liệu,cao su thành phẩm. sản xuất cao su nguyên liệu, cao su thành phẩm.</t>
  </si>
  <si>
    <t xml:space="preserve">Cơ sở Tân Đông Á </t>
  </si>
  <si>
    <t>SX  bột mực, nấu muối thường</t>
  </si>
  <si>
    <t>Cơ sở Muối Thông Tính</t>
  </si>
  <si>
    <t>Đường Tam Tân, ấp Bến Đò 2, xã TPT,h,Củ Chi</t>
  </si>
  <si>
    <t>Sx muối</t>
  </si>
  <si>
    <t>Chế biến hạt nhựa</t>
  </si>
  <si>
    <t>dệt may thêu công nghiệp</t>
  </si>
  <si>
    <t>Tập Đoàn Viễn Thông Quân Đội - Viettel (CN Phía Nam - Công ty TNHH Nhà Nước MTV TM VÀ XNK Viettel)</t>
  </si>
  <si>
    <t>Công ty TNHH Thiết kế Mỹ Thuật và Tin Học Huynh Đệ Anh Khoa</t>
  </si>
  <si>
    <t>Công ty Cổ Phần Nakyco</t>
  </si>
  <si>
    <t>Công ty TNHH MTV Thực Phẩm Bình Vinh Sài Gòn</t>
  </si>
  <si>
    <t>Công ty TNHH SX TM Tô Ba</t>
  </si>
  <si>
    <t>Công ty TNHH SX – DV – TM Tiến Thịnh</t>
  </si>
  <si>
    <t>Công ty TNHH Dược Thú Y Greensun</t>
  </si>
  <si>
    <t>Công ty TNHH Chế Biến Lương Thực Thực Phẩm Châu Giang</t>
  </si>
  <si>
    <t>Công ty  TNHH SCG Trading Việt Nam</t>
  </si>
  <si>
    <t>Công ty TNHH Hùng Loa Việt Nam</t>
  </si>
  <si>
    <t>Công ty  TNHH Giải Pháp Sợi Thông Minh</t>
  </si>
  <si>
    <t>Công ty Cổ Phần Nhựa SX-TM Nhựa Thiên Phước</t>
  </si>
  <si>
    <t>Công ty TNHH Đông Dược An Triệu</t>
  </si>
  <si>
    <t>Công ty TNHH Nam Phương .VN (Lô C4-8 đường D4)</t>
  </si>
  <si>
    <t>Công ty TNHH Việt Dũng Sài Gòn</t>
  </si>
  <si>
    <t>Công ty TNHH Cách Âm Cách Nhiệt Phương Nam</t>
  </si>
  <si>
    <t>Công ty CP In Khuyến Học Phía Nam</t>
  </si>
  <si>
    <t>Chi Nhánh Dây Cáp Điện Xe Ôtô Công ty TNHH Yazaki EDS Việt Nam</t>
  </si>
  <si>
    <t>Công ty Cổ Phần Sản Xuất Bao Bì Việt</t>
  </si>
  <si>
    <t>Công ty Cổ Phần Ellie</t>
  </si>
  <si>
    <t>Công ty TNHH Thương Mại Sản Xuất Hoàn Thiện II</t>
  </si>
  <si>
    <t>Công ty TNHH Nhựa Đài Loan</t>
  </si>
  <si>
    <t>Công ty CP Cao Su Thái Dương</t>
  </si>
  <si>
    <t>Công ty Cổ Phần Bao Bì Prestige Việt Nam JSC</t>
  </si>
  <si>
    <t>Công ty TNHH Cách Nhiệt Sài Gòn</t>
  </si>
  <si>
    <t>Công ty TNHH In Na Nu Sài Gòn</t>
  </si>
  <si>
    <t>Công ty CP XNK Uyên Vy</t>
  </si>
  <si>
    <t>Công ty TNHH Kỹ Thuật Tiêu Điểm</t>
  </si>
  <si>
    <t>Công ty CP Nippon Paper Việt Hoa Mỹ</t>
  </si>
  <si>
    <t>Công ty CP Kim Phương Long</t>
  </si>
  <si>
    <t>Công ty CP Bao Bì Nhựa Thiên Thịnh Phát</t>
  </si>
  <si>
    <t>khu SCCI</t>
  </si>
  <si>
    <t>DN mới</t>
  </si>
  <si>
    <t>Đấu nối tạm</t>
  </si>
  <si>
    <t>HIỆN TRẠNG ĐẤU NỐI THOÁT NƯỚC THẢI, NƯỚC MƯA THEO XÁC NHẬN TỪ PHÍA CƠ SỞ</t>
  </si>
  <si>
    <t>Nước mưa</t>
  </si>
  <si>
    <t>Hiện trạng</t>
  </si>
  <si>
    <t>Vị trí đấu nối Nước mưa</t>
  </si>
  <si>
    <t>Vị trí đấu nối Nước thải</t>
  </si>
  <si>
    <t xml:space="preserve">DNTN Vưu Hồng Sơn </t>
  </si>
  <si>
    <t>Ghi chú</t>
  </si>
  <si>
    <t xml:space="preserve">Công ty TNHH SX-TM Bao Bì Ngọc Triêm </t>
  </si>
  <si>
    <t>Đ. D4</t>
  </si>
  <si>
    <t>Sx phụ tùng cơ khí chính xác, cụ thể: phụ tùng cơ khí vật liệu nhôm hợp kim và vật liệu gang, thép hợp kim (không thực hiện công đoạn sơn, xi mạ trong quá trình sản xuất</t>
  </si>
  <si>
    <t>SX thực phẩm khác: sản xuất chế biến thực phẩm đông lạnh (bánh, rau câu, chả giò); sản xuất bánh mì bán ngọt bánh quy, các loại bánh nước,…</t>
  </si>
  <si>
    <t>Sản xuất thuốc trừ sâu và sản phẩm hoá chất khác dùng trong nông nghiệp. Buôn bán nông lâm sản, buôn bán thức phẩm, ….</t>
  </si>
  <si>
    <t>Sx các loại dây đồng tráng men phục vụ cho ngành công nghiệp điện – điện tử.</t>
  </si>
  <si>
    <t>Sản xuất lắp ráp tủ kỹ thuật cáp và phụ kiện...</t>
  </si>
  <si>
    <t>Đ.D4</t>
  </si>
  <si>
    <t>Sản xuất loa, amli và đầu đĩa</t>
  </si>
  <si>
    <t>Kho chứa hàng</t>
  </si>
  <si>
    <t>In - nhà in, chuyên in sách, tạp chí, nhãn hàng hóa và bao bì</t>
  </si>
  <si>
    <t>Đ. D2</t>
  </si>
  <si>
    <t>Dây cáp ô tô</t>
  </si>
  <si>
    <t>Sản xuất bao bì</t>
  </si>
  <si>
    <t>SX cơ khí</t>
  </si>
  <si>
    <t>Đường N3</t>
  </si>
  <si>
    <t>Đ. N5</t>
  </si>
  <si>
    <t>Đ.N5</t>
  </si>
  <si>
    <t>Đ. N6</t>
  </si>
  <si>
    <t>Đ. N7</t>
  </si>
  <si>
    <t>Đ. N8</t>
  </si>
  <si>
    <t>SX mì ăn liền CS 24000 tấn/năm và cháo  ăn liền CS 3000 tấn.năm</t>
  </si>
  <si>
    <t>In logo, nhẵn hiệu trên trang phục, in trên trang phục, in trên vải quy mô 200 tấn sản phẩm/năm</t>
  </si>
  <si>
    <t xml:space="preserve">Công ty CP Bông Thiên Hà </t>
  </si>
  <si>
    <t xml:space="preserve">Công ty CP Bông Thiên Hà  </t>
  </si>
  <si>
    <t>Sản xuất sợi cotton</t>
  </si>
  <si>
    <t xml:space="preserve">Chế biến thực phẩm là miến (miến tươi, miến khô và miến ăn liền) </t>
  </si>
  <si>
    <t>Cơ khí</t>
  </si>
  <si>
    <t>Chế biến thực phẩm từ gia súc, gia cầm và thủy sản</t>
  </si>
  <si>
    <t>Đ.N7</t>
  </si>
  <si>
    <t>Kho thu mua giấy</t>
  </si>
  <si>
    <t>Nước thải</t>
  </si>
  <si>
    <t>DNTN Thăng Long</t>
  </si>
  <si>
    <t>Đang làm thủ tục chuyển nhượng cho công ty Vĩnh Khánh</t>
  </si>
  <si>
    <t>Lô A1-1, đường D4</t>
  </si>
  <si>
    <t>Lô A1-2, đường D4</t>
  </si>
  <si>
    <t>Lô A1-3, đường D4</t>
  </si>
  <si>
    <t>lô A1-4, đường D4</t>
  </si>
  <si>
    <t>Lô A4-, đường D4</t>
  </si>
  <si>
    <t>Lô A4-3, đường D4</t>
  </si>
  <si>
    <t>Lô A4-4, đường D4</t>
  </si>
  <si>
    <t>Lô A4-6, đường D4</t>
  </si>
  <si>
    <t>Lô A4-7, đường D4-N4</t>
  </si>
  <si>
    <t>Lô A5-2, đường D4</t>
  </si>
  <si>
    <t>Lô A5-4, đường N2</t>
  </si>
  <si>
    <t>Lô A5-3, đường N2</t>
  </si>
  <si>
    <t>Lô A5-5, đường N2</t>
  </si>
  <si>
    <t>Lô A5-7, đường N3</t>
  </si>
  <si>
    <t>Lô A5-8, đường N2</t>
  </si>
  <si>
    <t>Lô A5-11, đường N2</t>
  </si>
  <si>
    <t>Lô B1-7, đường D4</t>
  </si>
  <si>
    <t>Lô B5-4, đường D2</t>
  </si>
  <si>
    <t>Lô B5-5, đường D2</t>
  </si>
  <si>
    <t>Lô B5-7, đường N5</t>
  </si>
  <si>
    <t>Lô B5-11, đường D4</t>
  </si>
  <si>
    <t>Lô B5-12A, đường N5</t>
  </si>
  <si>
    <t>Lô B6-3, Đường D2</t>
  </si>
  <si>
    <t>Lô B6-7, đường D2</t>
  </si>
  <si>
    <t>Lô C1-2, đương D4</t>
  </si>
  <si>
    <t>Lô C1-8, đường D5</t>
  </si>
  <si>
    <t>Lô C1-9, đường D5</t>
  </si>
  <si>
    <t>Lô C2-6, đường N7</t>
  </si>
  <si>
    <t>Lô C3-2, đường D2-N7</t>
  </si>
  <si>
    <t>Lô C5-5, đường N8</t>
  </si>
  <si>
    <t>Lô C6-3, đường N8</t>
  </si>
  <si>
    <t>Lô C6-6, đường N8</t>
  </si>
  <si>
    <t>Lô D3-1, đường D4</t>
  </si>
  <si>
    <t>Lô A4-1, đường D4</t>
  </si>
  <si>
    <t>Lô B5-10, đường D4</t>
  </si>
  <si>
    <t>Lô B5-12, đường N5</t>
  </si>
  <si>
    <t>Lô C1-15, đường N6</t>
  </si>
  <si>
    <t>Lô C2-2, đường D4</t>
  </si>
  <si>
    <t>Lô KB2, đường N13</t>
  </si>
  <si>
    <t>Lô B1-2, đường N5</t>
  </si>
  <si>
    <t>Lô B5-14, đường N6</t>
  </si>
  <si>
    <t>Lô A5-1, đường D4</t>
  </si>
  <si>
    <t>Lô C6-9, đường N9</t>
  </si>
  <si>
    <t>Lô C3-5, đường N7</t>
  </si>
  <si>
    <t>Lô A5-10, đường N3</t>
  </si>
  <si>
    <r>
      <t>SX mua bán cồn co</t>
    </r>
    <r>
      <rPr>
        <vertAlign val="subscript"/>
        <sz val="9"/>
        <rFont val="Times New Roman"/>
        <family val="1"/>
      </rPr>
      <t xml:space="preserve">2, </t>
    </r>
    <r>
      <rPr>
        <sz val="9"/>
        <rFont val="Times New Roman"/>
        <family val="1"/>
      </rPr>
      <t>các loại khí, hóa chất trong công nghiệp và thực phẩm</t>
    </r>
  </si>
  <si>
    <r>
      <t>SX, mua bán cồn, khí co</t>
    </r>
    <r>
      <rPr>
        <vertAlign val="subscript"/>
        <sz val="9"/>
        <rFont val="Times New Roman"/>
        <family val="1"/>
      </rPr>
      <t xml:space="preserve">2, </t>
    </r>
    <r>
      <rPr>
        <sz val="9"/>
        <rFont val="Times New Roman"/>
        <family val="1"/>
      </rPr>
      <t>, hóa chất, cao su plastic, sản phẩm từ cao su plastic, mua bán lương thực thực phẩm công nghệ.</t>
    </r>
  </si>
  <si>
    <t>Lô C2-2/K7A,Lô C2-2/K7B,Lô C2-2/K7C,Lô C2-2/K7D; đường N8</t>
  </si>
  <si>
    <t>Ngưng hoạt động</t>
  </si>
  <si>
    <t>Công ty TNHH Chế Tạo Máy Việt Sơn</t>
  </si>
  <si>
    <t>Công ty Bachy Soletanche Việt Nam</t>
  </si>
  <si>
    <t>Công ty TNHH SX Nhãn Mác Nhật Quang</t>
  </si>
  <si>
    <t>Công ty Cổ phần Dược Phẩm Omega Pharma</t>
  </si>
  <si>
    <t>Công ty TNHH Bao Bì United</t>
  </si>
  <si>
    <t>Công ty TNHH Quốc Tế Minh Việt</t>
  </si>
  <si>
    <t>Đường Tam Tân, ấp Bến Đò 2, xã Tân Phú Trung, Huyện Củ Chi.</t>
  </si>
  <si>
    <t>SX-KD mạch nha</t>
  </si>
  <si>
    <t>Ấp Trạm Bơm, xã TPT,huyện Củ Chi, TP HCM</t>
  </si>
  <si>
    <t>Công ty TNHH Tài Thuận Hưng (đã cho Công ty Quảng Cáo Đông Á thuê)</t>
  </si>
  <si>
    <t>Công ty CP Bao Bì Việt Phát</t>
  </si>
  <si>
    <t>Ấp Bến Đò 2, đường Tam Tân, xã TPT, huyện Củ Chi, Tp.HCM</t>
  </si>
  <si>
    <t>Công ty TNHH SX Minh Phát.</t>
  </si>
  <si>
    <t>Ấp Trạm Bơm, xã TPT, huyện Củ Chi, TP HCM</t>
  </si>
  <si>
    <t>Công ty TNHH Nhất Trí</t>
  </si>
  <si>
    <t>Tam Tân, Ấp Bến Đò 2, Xã Tân Phú Trung, Huyện Củ Chi, Thành phố Hồ Chí Minh</t>
  </si>
  <si>
    <t>Ấp Giữa, Xã TPT, huyện Cù Chi, Thành phố Hồ Chí Minh.</t>
  </si>
  <si>
    <r>
      <t xml:space="preserve">Sản Xuất mua bán giấy </t>
    </r>
    <r>
      <rPr>
        <i/>
        <sz val="9"/>
        <rFont val="Times New Roman"/>
        <family val="1"/>
      </rPr>
      <t>(trừ sx bột giấy)</t>
    </r>
    <r>
      <rPr>
        <sz val="9"/>
        <rFont val="Times New Roman"/>
        <family val="1"/>
      </rPr>
      <t xml:space="preserve"> bổ sung tái chế giấy phế thải.</t>
    </r>
  </si>
  <si>
    <t>Ấp Trạm Bơm, xã TPT, huyện Củ Chi, Tp. HCM.</t>
  </si>
  <si>
    <t>Ấp Bến Đò 2, xã TPT, huyện Củ Chi, Tp.HCM.</t>
  </si>
  <si>
    <t>Công ty TNHH XNK-TM Hiệp Thành</t>
  </si>
  <si>
    <t>Lô HC6-5, đường Tam Tân, ấp Bến Đò 2, KCN TPT, huyện Củ Chi</t>
  </si>
  <si>
    <r>
      <t>Công ty TNHH TM-SX Khánh Nhiên</t>
    </r>
    <r>
      <rPr>
        <b/>
        <i/>
        <sz val="9"/>
        <rFont val="Times New Roman"/>
        <family val="1"/>
      </rPr>
      <t xml:space="preserve"> (Cơ sở Nguyên Long)</t>
    </r>
  </si>
  <si>
    <t>Sx và dệt bao bì nhựa.</t>
  </si>
  <si>
    <t>Đường Tam Tân, ấp Bến Đò 2, xã TPT, huyện Củ Chi.</t>
  </si>
  <si>
    <r>
      <t>Công ty TNHH Phú Sĩ</t>
    </r>
    <r>
      <rPr>
        <b/>
        <i/>
        <sz val="9"/>
        <rFont val="Times New Roman"/>
        <family val="1"/>
      </rPr>
      <t xml:space="preserve"> ( Công ty Á Đông thuê 1 lần)</t>
    </r>
  </si>
  <si>
    <t>Ấp Trạm Bơm, đường Tam Tân, xã TPT, huyện Củ Chi.</t>
  </si>
  <si>
    <r>
      <t>Công ty TNHH SX Bao Bì Xuyên Đông Á</t>
    </r>
    <r>
      <rPr>
        <b/>
        <i/>
        <sz val="9"/>
        <rFont val="Times New Roman"/>
        <family val="1"/>
      </rPr>
      <t xml:space="preserve"> (Cơ sở Hải Thành)</t>
    </r>
  </si>
  <si>
    <t>KCN TPT, số 1 quốc lộ 22, ấp Trạm Bơm, xã TPT, huyện Củ Chi</t>
  </si>
  <si>
    <r>
      <t xml:space="preserve">Công Ty Cổ Phần Bao Bì Miền Nam </t>
    </r>
    <r>
      <rPr>
        <b/>
        <i/>
        <sz val="9"/>
        <rFont val="Times New Roman"/>
        <family val="1"/>
      </rPr>
      <t>(thuê lại từ công ty Khang Thịnh Phát)</t>
    </r>
  </si>
  <si>
    <r>
      <t xml:space="preserve">Công ty Liên Phương </t>
    </r>
    <r>
      <rPr>
        <b/>
        <i/>
        <sz val="9"/>
        <rFont val="Times New Roman"/>
        <family val="1"/>
      </rPr>
      <t>(thuê của DNTN Thăng Tiến)</t>
    </r>
  </si>
  <si>
    <r>
      <t xml:space="preserve">DNTN Đỉnh Thắng
</t>
    </r>
    <r>
      <rPr>
        <b/>
        <i/>
        <sz val="9"/>
        <rFont val="Times New Roman"/>
        <family val="1"/>
      </rPr>
      <t>(Cho SunWah thuê)</t>
    </r>
  </si>
  <si>
    <t>Công ty TNHH SX - Bao Bì Phương Nam</t>
  </si>
  <si>
    <t>Công ty TNHH Thành Long</t>
  </si>
  <si>
    <r>
      <t xml:space="preserve">Công ty Liên Doanh Quán Hảo </t>
    </r>
    <r>
      <rPr>
        <b/>
        <i/>
        <sz val="9"/>
        <rFont val="Times New Roman"/>
        <family val="1"/>
      </rPr>
      <t>(Công ty Cổ phần Công nghiệp Trần Gia Phúc thuê)</t>
    </r>
  </si>
  <si>
    <t>Chi Nhánh Công ty TNHH Thương Mại Đầu Tư Thiện Long mua lại của Công ty  TNHH TM-DV Lư Cẩm</t>
  </si>
  <si>
    <r>
      <t xml:space="preserve"> Công ty Cổ phần Đầu tư Thương Mại và Xây Lắp Hoàng Gia</t>
    </r>
    <r>
      <rPr>
        <b/>
        <i/>
        <sz val="9"/>
        <rFont val="Times New Roman"/>
        <family val="1"/>
      </rPr>
      <t xml:space="preserve"> (Công ty TNHH TM Kim Ngọc Phát đổi tên)</t>
    </r>
  </si>
  <si>
    <t>Công ty TNHH Vạn Hưng</t>
  </si>
  <si>
    <t xml:space="preserve"> 124 Hòa Bình, Phường Hòa Thạnh, Quận Tân Phú, TP.HCM.</t>
  </si>
  <si>
    <t>Sx, mua bán dây thun khoanh, keo latex, nệm mouse.</t>
  </si>
  <si>
    <r>
      <t xml:space="preserve">DNSX-TM Nghĩa Thành </t>
    </r>
    <r>
      <rPr>
        <b/>
        <i/>
        <sz val="9"/>
        <rFont val="Times New Roman"/>
        <family val="1"/>
      </rPr>
      <t xml:space="preserve"> (đã sang lại cho Công ty cao su Vạn Hưng)</t>
    </r>
  </si>
  <si>
    <r>
      <t xml:space="preserve">Đại Phú Hùng </t>
    </r>
    <r>
      <rPr>
        <b/>
        <i/>
        <sz val="9"/>
        <rFont val="Times New Roman"/>
        <family val="1"/>
      </rPr>
      <t>(Công ty Thành Đạt thuê)</t>
    </r>
  </si>
  <si>
    <r>
      <t xml:space="preserve">Cơ sở Vạn Hưng </t>
    </r>
    <r>
      <rPr>
        <b/>
        <i/>
        <sz val="9"/>
        <rFont val="Times New Roman"/>
        <family val="1"/>
      </rPr>
      <t>(Cơ sở Hưng Phát,  Cho một người bán sơ dừa tro trấu coi và bán phân bón)</t>
    </r>
  </si>
  <si>
    <t>Đường Tam Tân, khu D, KCN TPT-Ấp Trạm Bơm, TPT, Củ Chi.</t>
  </si>
  <si>
    <t>Công ty TNHH Nam Phương V.N
Lô C6-HH</t>
  </si>
  <si>
    <r>
      <t xml:space="preserve">Đ. N9, KCN Tân Phú Trung </t>
    </r>
    <r>
      <rPr>
        <i/>
        <sz val="9"/>
        <rFont val="Times New Roman"/>
        <family val="1"/>
      </rPr>
      <t>(124 Lê Lai, phường 3, Q Gò Vấp, TP HCM.)</t>
    </r>
  </si>
  <si>
    <r>
      <t xml:space="preserve">Công ty TNHH Phú Nhuận </t>
    </r>
    <r>
      <rPr>
        <b/>
        <i/>
        <sz val="9"/>
        <rFont val="Times New Roman"/>
        <family val="1"/>
      </rPr>
      <t xml:space="preserve">(Công ty TNHH Phương Nam thuê làm kho) </t>
    </r>
  </si>
  <si>
    <r>
      <t xml:space="preserve">Công ty TNHH SX-TM-DV Nghiệp Hưng </t>
    </r>
    <r>
      <rPr>
        <b/>
        <i/>
        <sz val="9"/>
        <rFont val="Times New Roman"/>
        <family val="1"/>
      </rPr>
      <t>(Công ty Vững Phát thuê)</t>
    </r>
  </si>
  <si>
    <t>1893 Trịnh Đình Trọng,phường Phú Trung, quận Tân Phú, Tp.HCM</t>
  </si>
  <si>
    <r>
      <t xml:space="preserve">Chi Nhánh Công ty SX-TM Đoàn Hưng Thịnh </t>
    </r>
    <r>
      <rPr>
        <b/>
        <i/>
        <sz val="9"/>
        <rFont val="Times New Roman"/>
        <family val="1"/>
      </rPr>
      <t>(ngưng sản xuất, hiện đang chuyển qua kinh doanh cồn)</t>
    </r>
  </si>
  <si>
    <t>kênh 5, đường Tam Tân, Khu công nghiệp TPT, ấp Tiền , xã Tân Thông Hội, huyện Củ Chi, Tp. HCM</t>
  </si>
  <si>
    <t xml:space="preserve"> Công ty TNHH SX-TM An Tiến Lợi</t>
  </si>
  <si>
    <t>Kênh Thầy Cai, ấp Bến Đò, KCN TPT,xã TPT,huyện Củ Chi, Tp. HCM</t>
  </si>
  <si>
    <t xml:space="preserve">Cơ Sở Nhựa Thuận Phát  </t>
  </si>
  <si>
    <t>Ấp Trạm Bơm, Tam Tân, xã TPT, huyện Củ Chi, Tp. HCM</t>
  </si>
  <si>
    <r>
      <t xml:space="preserve">Công ty TNHH Một Thành Viên Quế Lâm </t>
    </r>
    <r>
      <rPr>
        <b/>
        <i/>
        <sz val="9"/>
        <rFont val="Times New Roman"/>
        <family val="1"/>
      </rPr>
      <t xml:space="preserve"> (đã chuyển sang làm kho)</t>
    </r>
  </si>
  <si>
    <r>
      <t xml:space="preserve">Wash gia công sp Jeans </t>
    </r>
    <r>
      <rPr>
        <i/>
        <sz val="9"/>
        <rFont val="Times New Roman"/>
        <family val="1"/>
      </rPr>
      <t>(giặt tẩy quần áo)</t>
    </r>
  </si>
  <si>
    <t>Đường Tam Tân, ấp Bến Đò, xã TPT, huyện Củ Chi, Tp. HCM</t>
  </si>
  <si>
    <t>ấp Bến Đò 1, xã Tân Phú Trung, huyện Củ Chi, Tp. HCM</t>
  </si>
  <si>
    <t>Đường Tam Tân, ấp Bến Đò 2, xã TPT, huyện Củ Chi, Tp. HCM</t>
  </si>
  <si>
    <r>
      <t xml:space="preserve">Công ty Thái Anh </t>
    </r>
    <r>
      <rPr>
        <b/>
        <i/>
        <sz val="9"/>
        <rFont val="Times New Roman"/>
        <family val="1"/>
      </rPr>
      <t>(mua lại của Công ty TNHH Sáng Trí)</t>
    </r>
  </si>
  <si>
    <t>Ấp Giữa, Xã TPT, huyện Củ Chi, Tp. HCM</t>
  </si>
  <si>
    <t>Đường Tam Tân, ấp Bến Đò 2, xã TPT, huyện Củ Chi, Tp. HCM.</t>
  </si>
  <si>
    <t>Công ty TNHH SX-TM Hồng Lợi</t>
  </si>
  <si>
    <t>Ấp Bến Đò 1, Xã TPT Huyện Củ Chi, Tp. HCM.</t>
  </si>
  <si>
    <t>Công ty TNHH TM-DV Đông Du</t>
  </si>
  <si>
    <t>sản xuất khẩu trang, mỹ phẩm, xà bông….</t>
  </si>
  <si>
    <t>Công ty TNHH SX Giấy Và Bao Bì Giấy Tân Phú Trung</t>
  </si>
  <si>
    <t xml:space="preserve">Công ty TNHH Nệm Vạn Thành </t>
  </si>
  <si>
    <t>San xuất nhựa, óng nhưa PVC…</t>
  </si>
  <si>
    <t>Công ty TNHH Mua Bán SX Giấy giấy Tân Nhật Dũng.</t>
  </si>
  <si>
    <t xml:space="preserve">CN Công ty CP Dây Cáp Điện VN - XN Tân Á Lô C2-4, </t>
  </si>
  <si>
    <t>CN Công ty CP Dây Cáp Điện VN - XN Tân Á Lô C3-4</t>
  </si>
  <si>
    <t>Công ty TNHH International Food Master</t>
  </si>
  <si>
    <t>Công ty Cổ phần Cơ khí Xây Dựng Thương Mại Nghĩa Phát Steel</t>
  </si>
  <si>
    <t>Đ.D5</t>
  </si>
  <si>
    <t>Khí công nghiệp…</t>
  </si>
  <si>
    <t>Công ty CP Kềm Nghĩa Sài Gòn</t>
  </si>
  <si>
    <t>Sản xuất giấy, bao bì giấy….</t>
  </si>
  <si>
    <t>Công ty Estio 2 Vina thuê lại từ Công ty Kim Ấn</t>
  </si>
  <si>
    <t>Công ty TNHH Tài Chính Hải Âu</t>
  </si>
  <si>
    <t>Công ty CP Xây Dựng Gia Thy</t>
  </si>
  <si>
    <t>Công ty Thiết Bị Nhá Bếp Nam Việt</t>
  </si>
  <si>
    <t>Công ty TNHH Công Nghiệp Bao Bì VISINGPACK</t>
  </si>
  <si>
    <t>Công ty CP LQ JOTON</t>
  </si>
  <si>
    <t>Công ty TNHH Bao Bì Tấn Thành</t>
  </si>
  <si>
    <t>Công ty TNHH TM-SX Và DV HÓA THỊNH</t>
  </si>
  <si>
    <t xml:space="preserve">Công ty TNHH Thực Phẩm Hưng Việt </t>
  </si>
  <si>
    <t>Công ty TNHH Nội Thất Vinh Mỹ</t>
  </si>
  <si>
    <t>Sản xuất gỗ, nội thất....</t>
  </si>
  <si>
    <t>Công ty CP Toàn Cầu Thiên Phước</t>
  </si>
  <si>
    <t>Công ty CP Phát Triển Hùng Hậu</t>
  </si>
  <si>
    <t>Công ty CP Bột Thực Phẩm Tài Ký</t>
  </si>
  <si>
    <t>Công ty Minh Thịnh Minh Tuấn</t>
  </si>
  <si>
    <t>Công ty An Hoàng Phát</t>
  </si>
  <si>
    <t>Công ty TNHH Nội Thất Gauss Việt Nam
Gauss Furniture Viet Nam co.LTD</t>
  </si>
  <si>
    <t>Công ty CP Nam Hà Thành Plastic</t>
  </si>
  <si>
    <t>Công ty CP Dược Phẩm Meta</t>
  </si>
  <si>
    <t>Công ty CP Đầu Tư SCC (SCCI)</t>
  </si>
  <si>
    <t>Công ty TNHH BW Sài Gòn</t>
  </si>
  <si>
    <t>Công ty CP Đầu Tư Xuất Nhập Khẩu Quốc Tế Hoàng Long</t>
  </si>
  <si>
    <t>CN Tổng Công ty Điện Miền Nam TNHH-Công ty Thí Nghiệm điện Miền Nam</t>
  </si>
  <si>
    <t>Công ty TNHH Thiết Bị và Phụ Tùng Hiếu Hưng</t>
  </si>
  <si>
    <t>Công ty TNHH ISUZU Việt Nam</t>
  </si>
  <si>
    <t>Công ty TNHH Công Nghệ Sơn Hàng Đầu</t>
  </si>
  <si>
    <t>Công ty TNHH Thép Không Gỉ Sao Việt</t>
  </si>
  <si>
    <t>Công ty Khí Công Nghiệp ViNa</t>
  </si>
  <si>
    <t>Công ty Cổ Phần Sản Xuất TM Nam Hoa</t>
  </si>
  <si>
    <t>Công ty TNHH TM-SX Toàn Việt</t>
  </si>
  <si>
    <t>Công ty CP-SX Thương Mại Giấy Mê Kông</t>
  </si>
  <si>
    <t>Công ty TNHH Kỹ Thuật Cơ Điện Lạnh Bình Minh</t>
  </si>
  <si>
    <t>Công ty CP Thế Giới Giấy</t>
  </si>
  <si>
    <t>Công ty TNHH SX-TM-DV Công Nghệ Sinh Học Ứng Dụng Việt - Mỹ - Úc (V.U.A BIOTECH CO., LTD)</t>
  </si>
  <si>
    <t>Công ty TNHH BEKAVET</t>
  </si>
  <si>
    <t>Công ty Đại Tam Anh</t>
  </si>
  <si>
    <t>Công ty CP Đầu Tư Và Phát Triển Giáo Dục Phương Nam</t>
  </si>
  <si>
    <t>Công ty CP Sách &amp; Thiết Bị Giáo Dục</t>
  </si>
  <si>
    <t>Công ty TNHH MTV NXB Giáo Dục</t>
  </si>
  <si>
    <t>Công ty TNHH Yu Sung Việt Nam</t>
  </si>
  <si>
    <r>
      <t xml:space="preserve">Công ty CP Cao Su ADLER RUTECH </t>
    </r>
    <r>
      <rPr>
        <b/>
        <i/>
        <sz val="9"/>
        <rFont val="Times New Roman"/>
        <family val="1"/>
      </rPr>
      <t>(An Phú)</t>
    </r>
  </si>
  <si>
    <t>Công ty TNHH MTV VLXD Đông Dương</t>
  </si>
  <si>
    <t>Tổng Công ty Văn Hóa Sài Gòn-Công ty TNHH Một Thành Viên</t>
  </si>
  <si>
    <t>Công ty CP Dược Phẩm TW 25</t>
  </si>
  <si>
    <t>Công ty TNHH SX-TM In Minh Mẫn</t>
  </si>
  <si>
    <t>Công ty Cổ Phần Nông Nghiệp Hùng Hậu</t>
  </si>
  <si>
    <t>Công ty Cổ Phần Chăn Nuôi C.P. Việt Nam -CN 3 tại Thành Phố Hồ Chí Minh</t>
  </si>
  <si>
    <t>Cơ khí, sản xuất kềm bấm ….</t>
  </si>
  <si>
    <t>Công ty Cơ Thép Không Ghỉ Nhật Bình Minh</t>
  </si>
  <si>
    <t>Sản bao, bao bì giấy….</t>
  </si>
  <si>
    <t>Sản xuất bột và thực phẩm</t>
  </si>
  <si>
    <t>Công Ty Tnhh Thương Mại Thú Y Tân Tiến</t>
  </si>
  <si>
    <t>Lô C2-2/K1, đường D4</t>
  </si>
  <si>
    <t>SCCI</t>
  </si>
  <si>
    <t>Đường Tam Tân, ấp Bến Đò 2, KCN TPT, H. Củ Chi</t>
  </si>
  <si>
    <t>Phân xưởng 2 của Công ty Van Hưng chưa đi vào sản xuất, khi nào sản xuất sẽ liên hệ KCN Tân Phú Trung để đấu nối.</t>
  </si>
  <si>
    <t>SunWah thuê lại làm văn phòng (nhân viên văn phòng có 2 người và 1 bảo vệ) nên không phát sinh nước thải sản xuất, nước thải sinh hoạt vào hầm tự hoại, định kỳ cho hút hầm tự hoại.</t>
  </si>
  <si>
    <t>DNTN Đỉnh Long 
(Công ty Giao hàng Tiết Kiệm thuê lại)</t>
  </si>
  <si>
    <t>Công ty Giao Hàng Tiết Kiệm thuê lại làm văn phòng, làm kho  (nhân viên văn phòng có 3 người và 1 bảo vệ) nên không phát sinh nước thải sản xuất, nước thải sinh hoạt vào hầm tự hoại, định kỳ cho hút hầm tự hoại.</t>
  </si>
  <si>
    <t>Công ty ngừng sản xuất năm 2017</t>
  </si>
  <si>
    <t>Chưa thỏa thuận được phí hạ tầng với KCN, hẹn làm việc 1 buổi để tiến hành việc đấu nối.</t>
  </si>
  <si>
    <t>Ngừng sản xuất năm 2017</t>
  </si>
  <si>
    <t>Ngừng sản xuất, cơ sở chỉ có 2 người coi kho, nước thải sinh hoạt được xử lý bằng bể tự hoại, định kỳ hút hầm cầu.</t>
  </si>
  <si>
    <t>Công ty ngừng sản xuất, hiện tại nhà xưởng đang để trống.</t>
  </si>
  <si>
    <t>Công ty ngừng sản xuất, nước thải sinh hoạt xử lý bằng hầm tự hoại.</t>
  </si>
  <si>
    <t>KCN đang đề nghị Công ty liên hệ KCN để đấu nối nước thải.</t>
  </si>
  <si>
    <t>Làm kho keo</t>
  </si>
  <si>
    <t>Ngừng sản xuất, nhà xưởng có 2 người. Nước thải sinh hoạt xử lý bằng bể tự hoại.</t>
  </si>
  <si>
    <t>Làm kho giấy, không phát sinh nước thải. KCN đề nghị Công ty liên hệ để đấu nối nước thải.</t>
  </si>
  <si>
    <t>Lô A5-9, đường N3</t>
  </si>
  <si>
    <t>Lô B5-6, đường D2</t>
  </si>
  <si>
    <t>Lô B4-3, đường D4</t>
  </si>
  <si>
    <t>Lô C5-10, đường N8</t>
  </si>
  <si>
    <t>Lô C4-2, đường N8</t>
  </si>
  <si>
    <t>Ngưng hoạt dộng</t>
  </si>
  <si>
    <t xml:space="preserve"> Cơ sở Hưng Phát,  Cho một người bán sơ dừa tro trấu coi và bán phân bón</t>
  </si>
  <si>
    <t>Ngừng sản xuất</t>
  </si>
  <si>
    <t>Công ty TNHH Phương Nam thuê làm kho</t>
  </si>
  <si>
    <t>Cho Công ty CP XNK Quốc Tế Hoàng Long thuê làm kho</t>
  </si>
  <si>
    <t>Công ty TNHH Phát Triển Công Nghiệp Hậu cần Sài Gòn</t>
  </si>
  <si>
    <t>KP5, đường D2</t>
  </si>
  <si>
    <t>Công ty TNHH Kai Metal Asia</t>
  </si>
  <si>
    <t>Lô B1-6; đường D4</t>
  </si>
  <si>
    <t>Công ty TNHH Thai Wah Việt Nam</t>
  </si>
  <si>
    <t>Công ty TNHH Liên Doanh Excel_KIND (Công ty TNHH Kiên Cường)</t>
  </si>
  <si>
    <t>Công ty TNHH Phát Triển Công Nghiệp BW Tân Phú Trung</t>
  </si>
  <si>
    <t>TT1, đường D2-N10</t>
  </si>
  <si>
    <t>Tổng Công ty Điện lực Tp. Hồ Chí Minh TNHH - Công ty Dịch Vụ Điện Lực Tp. HCM</t>
  </si>
  <si>
    <t>Nhà xưởng cho thuê</t>
  </si>
  <si>
    <t>Công ty TNHH LANG RAND VN</t>
  </si>
  <si>
    <t>Chi Nhánh Công ty TNHH Châu Phát (cho Công ty TNHH CB-LT-TP Châu Giang thuê sử dung)</t>
  </si>
  <si>
    <t>Kho chứa lon nước ngọt</t>
  </si>
  <si>
    <t>saản xuất bánh tráng, miến</t>
  </si>
  <si>
    <t>Công ty CP Bao Bì Bình Minh Plus</t>
  </si>
  <si>
    <t>Lô KB4-1 đường D2</t>
  </si>
  <si>
    <t xml:space="preserve">Công ty TNHH Green Planet Distribution Centre </t>
  </si>
  <si>
    <t>Lô A3-1, đường N2/D2</t>
  </si>
  <si>
    <t>BẢNG THỐNG KÊ TÌNH HÌNH HOẠT ĐỘNG, HIỆN TRẠNG ĐẤU NỐI THOÁT NƯỚC THẢI, NƯỚC MƯA CÁC CƠ SỞ SẢN XUẤT, KINH DOANH, DỊCH VỤ MỚI ( THÁNG 06/2023)</t>
  </si>
  <si>
    <t>BẢNG THỐNG KÊ TÌNH HÌNH HOẠT ĐỘNG, HIỆN TRẠNG ĐẤU NỐI THOÁT NƯỚC THẢI, NƯỚC MƯA CÁC CƠ SỞ SẢN XUẤT, KINH DOANH, DỊCH VỤ HIỆN HỮU ( THÁNG 06/2023)</t>
  </si>
  <si>
    <t>diện tích</t>
  </si>
  <si>
    <t>Quy mô/GPKD</t>
  </si>
  <si>
    <t>Công suất</t>
  </si>
  <si>
    <t>Khối lượng nước sạch</t>
  </si>
  <si>
    <t>Khối lượng nước dưới đất</t>
  </si>
  <si>
    <t>Khối lượng nước thải</t>
  </si>
  <si>
    <t>Quy mô</t>
  </si>
  <si>
    <t>tính chất</t>
  </si>
  <si>
    <t>lưu lượng</t>
  </si>
  <si>
    <t>10 tỷ</t>
  </si>
  <si>
    <t>Đăng ký</t>
  </si>
  <si>
    <t>Thực tế</t>
  </si>
  <si>
    <t>HTXLNT</t>
  </si>
  <si>
    <t>Đăng ký khối lượng</t>
  </si>
  <si>
    <t>đăng ký môi trường</t>
  </si>
  <si>
    <t>2039/TB-BQL ngày 17/07/2015</t>
  </si>
  <si>
    <t>vốn đầu tư</t>
  </si>
  <si>
    <t>GPKD</t>
  </si>
  <si>
    <t>40 tỷ</t>
  </si>
  <si>
    <t>Tỷ lệ cây xanh</t>
  </si>
  <si>
    <t>276/GXN-BQl ngày 24/01/2017</t>
  </si>
  <si>
    <t>dt cây xanh</t>
  </si>
  <si>
    <t>dk</t>
  </si>
  <si>
    <t>thục tế</t>
  </si>
  <si>
    <t>gcndt</t>
  </si>
  <si>
    <t>gpkd</t>
  </si>
  <si>
    <t>quy mô</t>
  </si>
  <si>
    <t>lượng</t>
  </si>
  <si>
    <t>htxlnt</t>
  </si>
  <si>
    <t>%</t>
  </si>
  <si>
    <t>m2</t>
  </si>
  <si>
    <t>bod, cod, tss, n, p,ecoli, coliform</t>
  </si>
  <si>
    <t>Sữa chữa các sp mang nhãn hiệu Isuzu quy mô 48 xe/năm</t>
  </si>
  <si>
    <t>Trung tâm dịch vụ hậu mãi, lưu trữ và kinh doanh phụ tùng phục vụ cho việc sữa chữa</t>
  </si>
  <si>
    <t>64,8 ty</t>
  </si>
  <si>
    <t>240 tỷ</t>
  </si>
  <si>
    <t>2649/qd-bql ngày 18/07/2018</t>
  </si>
  <si>
    <t>SX sản phẩm cơ khí làm móng, tóc và làm đẹp quy mô 800 tấn/năm, SX sản phẩm giua giấy quy mô 20 tấn/năm, sx sản phẩm nước sơn móng tay 30 tấn năm</t>
  </si>
  <si>
    <t>tss, bod, cod, n, p, ecoli, cliform,dầu mỡ, amoni,fe, Zn, Cr3, Cr6,ni, Cn-</t>
  </si>
  <si>
    <t>298 tỷ</t>
  </si>
  <si>
    <t>150 tỷ</t>
  </si>
  <si>
    <t>6 triệu sp/năm</t>
  </si>
  <si>
    <t>ph, bod, cod, tss, Dầu mỡ, N, Nh4, P, Coliform</t>
  </si>
  <si>
    <t>300 tỷ</t>
  </si>
  <si>
    <t>500 tỷ</t>
  </si>
  <si>
    <t>1146/TB-BQL-KCN-HCM-QLMT ngày 31/05/2012</t>
  </si>
  <si>
    <t>2000 tấn/năm</t>
  </si>
  <si>
    <t>ph, bod, cod, tss, nh4, N, P</t>
  </si>
  <si>
    <t>140 tỷ</t>
  </si>
  <si>
    <t>120 tỷ</t>
  </si>
  <si>
    <t>đăng ký mt</t>
  </si>
  <si>
    <t>tỷ lệ cây xanh</t>
  </si>
  <si>
    <t>0362/2000/CV/KCM-MT ngày 26/02/2001</t>
  </si>
  <si>
    <t xml:space="preserve">nhà máy sản xuất ống nhựa PVC cá loại </t>
  </si>
  <si>
    <t>5000 tấn sp/năm</t>
  </si>
  <si>
    <t>ph, cod, tss, bod, dầu mỡ, n, p, amoni</t>
  </si>
  <si>
    <t>12 tỷ</t>
  </si>
  <si>
    <t>saản xuất sản phẩm bằng kim loại (dây kim loại và cây đặc inox)</t>
  </si>
  <si>
    <t>4200 tấn/năm</t>
  </si>
  <si>
    <t>tss, bod, n, p, cliform, dầu mỡ, fe</t>
  </si>
  <si>
    <t>20 tỷ</t>
  </si>
  <si>
    <t>70 tỷ</t>
  </si>
  <si>
    <t>16600 tấn/năm</t>
  </si>
  <si>
    <t>1884/QĐ-BQL ngày 15/06/2017</t>
  </si>
  <si>
    <t>bod, tss, dầu mỡ, amoni, P, coliform</t>
  </si>
  <si>
    <t>50 tỷ</t>
  </si>
  <si>
    <t>có</t>
  </si>
  <si>
    <t>3668/QĐ-BQl ngày 30/08/2019</t>
  </si>
  <si>
    <t xml:space="preserve">Nhà xưởng sản xuất mộc gia dụng, hàng trang trí nội thất và đồ chơi trẻ e bằng gỗ </t>
  </si>
  <si>
    <t>10 ngàn tấn/năm</t>
  </si>
  <si>
    <t>498/QĐ-BQL ngày 25/01/2019</t>
  </si>
  <si>
    <t>ph, tss, bod, n, p, amoni, coliform</t>
  </si>
  <si>
    <t>729/QĐ-BQL ngày 22/02/2019</t>
  </si>
  <si>
    <t>21840 tấn/năm</t>
  </si>
  <si>
    <t>ph, cod, bod, tss, amoni, N,P, tổng dầu mỡ khoáng, Clorua</t>
  </si>
  <si>
    <t>ph, cod, bod, n, p ecoli, coliform, tss, dầu mỡ, a,oni</t>
  </si>
  <si>
    <t>2908/QĐ-BQL ngày 12/12/2012</t>
  </si>
  <si>
    <t>93 tỷ</t>
  </si>
  <si>
    <t>25 tỷ</t>
  </si>
  <si>
    <t>3162/QĐ-BQL ngày 13/09/2017</t>
  </si>
  <si>
    <t>tss, bod, amoni, p, n clorua</t>
  </si>
  <si>
    <t>956/GXN-BQl ngày 13/03/2019</t>
  </si>
  <si>
    <t>nhà máy gia công lắp ráp bàn ghế gỗ, bàn ghế nhựa,</t>
  </si>
  <si>
    <t>8000 tấn sp/năm</t>
  </si>
  <si>
    <t>chưa xây dựng</t>
  </si>
  <si>
    <t>33,750 tỷ</t>
  </si>
  <si>
    <t>11,250 tỷ</t>
  </si>
  <si>
    <t>4483/QXN-BQl ngày 01/11/2018</t>
  </si>
  <si>
    <t>Xưởng cắt giấy thành phẩm</t>
  </si>
  <si>
    <t>4800 tấn sp/năm</t>
  </si>
  <si>
    <t>270,176 tỷ</t>
  </si>
  <si>
    <t>45 tỷ</t>
  </si>
  <si>
    <t>3999/GXN-BQL ngày 26/09/2018</t>
  </si>
  <si>
    <t>nhà máy gia công lắp ráp giá đỡ ệ thống điều hòa nhiệt độ</t>
  </si>
  <si>
    <t>4900 tấn sp/năm</t>
  </si>
  <si>
    <t>30 tỷ</t>
  </si>
  <si>
    <t>ph, TSS, COD, BOD, dầu mỡ DTV, N, P, Amoni</t>
  </si>
  <si>
    <t>2582/GXN-BQL ngày 03/08/2017</t>
  </si>
  <si>
    <t xml:space="preserve">nhà máy sản xuất: ống cấp thoát nước, ống điện và phụ kiện các loại  công suất 750 tấn sp/năm; thiết bị điện ccoong suất 200 tấn sp/năm </t>
  </si>
  <si>
    <t xml:space="preserve">công suất 750 tấn sp/năm; công suất suất 200 tấn sp/năm </t>
  </si>
  <si>
    <t>Ph, tss, cod, bod, amoni, N,P, dầu mỡ DTV</t>
  </si>
  <si>
    <t>1662/QĐ-BQL ngày 13/06/2016</t>
  </si>
  <si>
    <t>8100 tấn sp/năm</t>
  </si>
  <si>
    <t>ph, cod, bod, n,p, dầu mỡ dtv, amoni</t>
  </si>
  <si>
    <t>1959/TB-BQL ngay 10/7/2015</t>
  </si>
  <si>
    <t>18 tỷ</t>
  </si>
  <si>
    <t>4800 tấn/năm</t>
  </si>
  <si>
    <t>ph, cod, tss, bod, n, p, dầu mỡ dtv, cliform</t>
  </si>
  <si>
    <t>2514/QĐ-BQl ngày 31/08/2016</t>
  </si>
  <si>
    <t>3000 tấn/năm</t>
  </si>
  <si>
    <t>đầu tư nhà xưởng thiết kế, tạo mẫu và sx đồ lót quy mô 100000 sản phẩm/năm và sản xuất phụ liệu may mặc dùng cho quần áo lót quy mô 2500000 sản phẩm /năm (500 tấn/năm)</t>
  </si>
  <si>
    <t>(500 tấn/năm)</t>
  </si>
  <si>
    <t>352/QĐ-BQL ngày 18/01/2019</t>
  </si>
  <si>
    <t>320 theo dtm</t>
  </si>
  <si>
    <t>7500 tấn/năm</t>
  </si>
  <si>
    <t>1697/GXN-BQL ngày 10/05/2018</t>
  </si>
  <si>
    <t>400 tỷ</t>
  </si>
  <si>
    <t>47 tỷ</t>
  </si>
  <si>
    <t>Sản xuất mỹ phẩm và chế phẩm đẹt khuẩn</t>
  </si>
  <si>
    <t>200 tấn/năm</t>
  </si>
  <si>
    <t>ph, bod, cod, tss, tổng dầu mỡ khoáng, amoni, n, p,clorua, florua, coliform</t>
  </si>
  <si>
    <t>Sản xuấttấm ốp nhôm nhựa phức hợp quy</t>
  </si>
  <si>
    <t>8250 tân sản phẩm năm</t>
  </si>
  <si>
    <t>130 ty</t>
  </si>
  <si>
    <t>15000 tấn sp/năm</t>
  </si>
  <si>
    <t>số 02/GPMT-BQL ngày 08/02/2023</t>
  </si>
  <si>
    <t>ph, cod, bod,tss, coliform</t>
  </si>
  <si>
    <t>1210 tấn sp/năm</t>
  </si>
  <si>
    <t>ph, cod, tss, n,p, amoni, coliform</t>
  </si>
  <si>
    <t>kho chưứa hàng công suất 25000 tấn sp/năm; cắt xén giấy phục vụ cho hoạt động kinh doanh 4800 tấn sp/năm</t>
  </si>
  <si>
    <t>công suất 25000 tấn sp/năm
4800 tấn sp/năm</t>
  </si>
  <si>
    <t>2442/GXN-BQL ngày 03/07/2018</t>
  </si>
  <si>
    <t>76,3 tỷ</t>
  </si>
  <si>
    <t>100 tỷ</t>
  </si>
  <si>
    <t>nhà máy sản xuất nhãn mác, bao bì phục vụ ngành may mắc</t>
  </si>
  <si>
    <t>430 tấn sp/năm</t>
  </si>
  <si>
    <t>60 tỷ</t>
  </si>
  <si>
    <t>80 tỷ</t>
  </si>
  <si>
    <t>ph, ss, n, p, cod, bod, dầu mỡ khoáng</t>
  </si>
  <si>
    <t>117/QD-BQL ngày 09/01/2018</t>
  </si>
  <si>
    <t>5046/QĐ-BQL ngày 10/12/2018</t>
  </si>
  <si>
    <t>keo gián bao bì
chất phụ gia bôi trơn
kho chứa nguyên liệu, hạt nhựa</t>
  </si>
  <si>
    <t>2000 tấn/năm
2000 tấn/năm
5000 tấn/năm</t>
  </si>
  <si>
    <t>tss, bod, n, p, clorua, sunfat, dầu mỡ, coliform</t>
  </si>
  <si>
    <t>65 tỷ</t>
  </si>
  <si>
    <t>SX mua bán giấy, bao bì giấy</t>
  </si>
  <si>
    <t>15 tỷ</t>
  </si>
  <si>
    <t>ph, ss, cod, bod, n, p, coliform</t>
  </si>
  <si>
    <t>Công ty TNHH Thương Mại Toàn Ký (cũ là ong mật hướng dương)</t>
  </si>
  <si>
    <t>kho chứa hàng (nhà máy ong mật hướng dương)</t>
  </si>
  <si>
    <t>3000 tấn sp/năm</t>
  </si>
  <si>
    <t>2470/QĐ-BQL ngày 26/08/2016</t>
  </si>
  <si>
    <t>1 tỷ</t>
  </si>
  <si>
    <t>ph, bod, cod, tss, amoni, n, p</t>
  </si>
  <si>
    <t>nhà máy chế biến thực phẩm</t>
  </si>
  <si>
    <t>2513/QĐ-BQL ngày 31/08/2016</t>
  </si>
  <si>
    <t>200 tỷ</t>
  </si>
  <si>
    <t>303 tỷ</t>
  </si>
  <si>
    <t>597/QĐ-TNMT-QLMT ngày 09/08/2007</t>
  </si>
  <si>
    <t>sx sản phẩm tẩm bột 50 tấn/tháng; sp giá trị gia tăng 30 tấn/tháng, tôm 35 tấn tháng, ghẹ 35 tấn/tháng, cá 60 tấn/tháng các sp khác 40 tấn/tháng</t>
  </si>
  <si>
    <t>179 tỷ</t>
  </si>
  <si>
    <t>58 tỷ</t>
  </si>
  <si>
    <t>2113/GĐK-SKHCNMT, ngày 05/11/2002</t>
  </si>
  <si>
    <t>Mua bán, sản xuất giấy và bao bì giấy, bột giấy,</t>
  </si>
  <si>
    <t xml:space="preserve">331/GXN-BQL ngày 26/01/
2015
</t>
  </si>
  <si>
    <t>ph,cod, bod, n, p,amoni, coliform</t>
  </si>
  <si>
    <t>900 tấn/năm</t>
  </si>
  <si>
    <t>5 tỷ</t>
  </si>
  <si>
    <t>Sản xuất và kinh doanh hoá chất cơ bản (trừ hóa chất có tính độc hại mạnh),  hàng nhựa gia dụng, phèn lọc nước</t>
  </si>
  <si>
    <t>1645/GĐK-SKHCNMT ngày 14/09/2001</t>
  </si>
  <si>
    <t>Sản xuất phèn chua 3000 tấn/năm</t>
  </si>
  <si>
    <t>200000 m/ tháng</t>
  </si>
  <si>
    <t>7,5 tỷ</t>
  </si>
  <si>
    <t>ph, tds, clorua, coliform, cod, bod</t>
  </si>
  <si>
    <t>Đăng ký đạt chuẩn MT số 52/XLMT ngày 07/01/1999, UBND Huyện Củ Chi</t>
  </si>
  <si>
    <t>291/QĐ-TNMT-CCBVMT ngày 25/01/2016</t>
  </si>
  <si>
    <t xml:space="preserve">Sản xuấtgai công nhuộm: 
Sản xuất hoá chất xlnt 
</t>
  </si>
  <si>
    <t>cs 3.000 tấn/năm
công suất 1.200 tấn/năm</t>
  </si>
  <si>
    <t>8 tỷ</t>
  </si>
  <si>
    <t>630/QĐ-BQL ngày 04/3/2015</t>
  </si>
  <si>
    <t>Nhà xưởng gia công nhuộm vải các loại</t>
  </si>
  <si>
    <t>ph, độ màu, ss, cod, bod, n, p, fe, tổng dầu mỡ khoáng</t>
  </si>
  <si>
    <t>1200 tấn/năm</t>
  </si>
  <si>
    <t>220 tấn/tháng</t>
  </si>
  <si>
    <t>1438/QĐ-BQL ngày 21/05/2015</t>
  </si>
  <si>
    <t>364/QĐ-TNMT-QLMT ngày 22/05/2007</t>
  </si>
  <si>
    <t>50 tấn/ngày</t>
  </si>
  <si>
    <t>31,956 tỷ</t>
  </si>
  <si>
    <t>ph, cod, bod, ss, n, p</t>
  </si>
  <si>
    <t xml:space="preserve">2591/GXN - BQL - KCN - HCM - QLMT ngày 19/11/2010 </t>
  </si>
  <si>
    <t xml:space="preserve">Sản xuất thẻ thông minh: công suất 328.086.729 thẻ/năm
các sản phẩm từ giấy,như hoá đơn..: quy mô 4.000 tấn/năm
 in ấn các loại bao bì và ấn phẩm quy mô 1.000 tấn/năm
</t>
  </si>
  <si>
    <t>tss, amoni, h,p bod, cod dầu động thực vật, coliform</t>
  </si>
  <si>
    <t>xây dựng nhà xưởng cho thuê</t>
  </si>
  <si>
    <t>1092/GXN-BQL-KCN-HCM-QLMT ngày 11/05/2010</t>
  </si>
  <si>
    <t>Cam kết số 1794/TB-BQL, ngày 26/06/2015</t>
  </si>
  <si>
    <t>nhà máy sản xuất thuốc thú y, thuốc thú y thủy sản</t>
  </si>
  <si>
    <t>SP theo tiêu chuẩn GMP 
Bột pha uống 187 tấn/năm
Bột pha tiêm 3 tấn/năm
DD tiêm 10000 lít năm
DD uống 10000 lít năm
SP không theo tiêu chuẩn GMP
thuốc sát trùng dạng nước 500 tấn/năm
Thuốc sát trùng dạng bột 100 tấn/năm
sp premixx 110 tấn/năm</t>
  </si>
  <si>
    <t>2109/QĐ-BQl ngày 11/06/2018</t>
  </si>
  <si>
    <t>Giấy xác nhận số 3027/GXN-BQL ngày 15/8/2018</t>
  </si>
  <si>
    <t xml:space="preserve">Sản xuất giấy và các sản phẩm từ giấy , in trên sp giấy kiến, giấy nhựa </t>
  </si>
  <si>
    <t>Công suất 4.500 tấn/năm
quy mô 200 tấn/năm</t>
  </si>
  <si>
    <t>Cam kết số 862/TB-BQL ngày 30/03/2015</t>
  </si>
  <si>
    <t xml:space="preserve">Sản xuất vật liệu cách nhiệt </t>
  </si>
  <si>
    <t>công suất 1.000 tấn/năm</t>
  </si>
  <si>
    <t>ph, ss, cod, bod, n,p</t>
  </si>
  <si>
    <t>32,5 tỷ</t>
  </si>
  <si>
    <t>1270/QĐ-BQL ngày 09/05/2016</t>
  </si>
  <si>
    <t>250 tỷ</t>
  </si>
  <si>
    <t>550 tỷ</t>
  </si>
  <si>
    <t>ph, ss, cod, bod, n,p, coliform</t>
  </si>
  <si>
    <t>nhà máy sản xuất hàng nông sản tươi, sấy khô và gia vị (kho chứa hàng)</t>
  </si>
  <si>
    <t>ph, bod, cod, tss, p, coliform</t>
  </si>
  <si>
    <t>290 tỷ</t>
  </si>
  <si>
    <t xml:space="preserve">2067/
GXN-BQL, ngày 15/7/2016
</t>
  </si>
  <si>
    <t xml:space="preserve">Nhà máy sản xuất thuốc thú y và thức ăn bổ sung cho chăn nuôi </t>
  </si>
  <si>
    <t>công suất 45 tấn sp/năm</t>
  </si>
  <si>
    <t>1992/GXN-BQL  ngày cấp 28/07/2014</t>
  </si>
  <si>
    <t xml:space="preserve">Sản xuất chế biến nông sản, gia vị....
</t>
  </si>
  <si>
    <t>Công suất 1.173 tấn/tháng</t>
  </si>
  <si>
    <t>ph,tss, tds,bod,cod, amoni, no3-, dầu mỡ, coliform</t>
  </si>
  <si>
    <t>nhà máy sản xuất thuốc xoa bóp đa dụng</t>
  </si>
  <si>
    <t>20 tấn/năm</t>
  </si>
  <si>
    <t xml:space="preserve">864/TB-BQL ngày 30/03/2015 </t>
  </si>
  <si>
    <t>5124/GXN-BQLngày 17/12/2018</t>
  </si>
  <si>
    <t>nhà máy gia công cơ khí công suất 300 tấn/năm và sản xuất ống, van, vòi nhựa 400 tấn/năm</t>
  </si>
  <si>
    <t xml:space="preserve"> công suất 300 tấn/năm 
400 tấn/năm
</t>
  </si>
  <si>
    <t>98 tỷ</t>
  </si>
  <si>
    <t>2070 tỷ</t>
  </si>
  <si>
    <t>ph, bod, tss, sunfua, nitrat,, amoni,p, N, dầu mỡ động thực vật, coliform</t>
  </si>
  <si>
    <t>1068/QĐ-BTNMT ngày 28/04/2023</t>
  </si>
  <si>
    <t>1026/QĐ-BQL-KCN-HCM-QLMT ngày 04/05/2011</t>
  </si>
  <si>
    <t xml:space="preserve">10966/UBND-TNMT
(16/11/2020) của UBND Huyện Củ Chi
</t>
  </si>
  <si>
    <t>Kho chứa hàng thuốc thú y</t>
  </si>
  <si>
    <t>sức chưa 3229 tấn/năm</t>
  </si>
  <si>
    <t>tss, bod, amoni, n,p, cod</t>
  </si>
  <si>
    <t>750 triệu</t>
  </si>
  <si>
    <t>2816/GXN-BQL ngày 26/06/</t>
  </si>
  <si>
    <t>Sản xuất sản phẩm mộc quy mô 1000 m3 gỗ/năm, cấu kiện kim loại 450 tấn/năm</t>
  </si>
  <si>
    <t xml:space="preserve">quy mô 1000 m3 gỗ/năm
 450 tấn/năm
</t>
  </si>
  <si>
    <t xml:space="preserve">tss, bod, n, p, cliform, dầu mỡ, </t>
  </si>
  <si>
    <t>223/QĐ-BQL ngày 19/01/2015</t>
  </si>
  <si>
    <t>xưởng sản xuất phụ gia cho ngành thực phẩm</t>
  </si>
  <si>
    <t>7200 tấn/năm</t>
  </si>
  <si>
    <t>13 tỷ</t>
  </si>
  <si>
    <t>7 tỷ</t>
  </si>
  <si>
    <t>Công ty TNHH Daesan Vina (cty vinatech thuê làm gia công cơ khí)</t>
  </si>
  <si>
    <t>Gia công cơ khí</t>
  </si>
  <si>
    <t>10,729 tỷ</t>
  </si>
  <si>
    <t>3233/QĐ-BQL ngày 26/07/2019</t>
  </si>
  <si>
    <t>Nhà máy sản xuất bếp gá và các thiết bị nhà bếp</t>
  </si>
  <si>
    <t>nhà máy sản xuất dược phẩm công suất: thuốc nang dạng mền 600 tấn/năm, thuốc uống dạng rắn phân liều 1000 tấn/năm, thuốc nhỏ mắt nhỏ mũi 300 tấn/năm, thuốc uống nước và dùng ngoài 1000 tấn/nawmvaf sx thực phẩm chức năng công suất 200 tấn/năm</t>
  </si>
  <si>
    <t>công suất: thuốc nang dạng mền 600 tấn/năm, thuốc uống dạng rắn phân liều 1000 tấn/năm, thuốc nhỏ mắt nhỏ mũi 300 tấn/năm, thuốc uống nước và dùng ngoài 1000 tấn/nawmvaf sx thực phẩm chức năng công suất 200 tấn/năm</t>
  </si>
  <si>
    <t>1416/QĐ-BQL ngày 04/4/2019</t>
  </si>
  <si>
    <t>2967/QĐ-BQL ngày 09/08/2018</t>
  </si>
  <si>
    <t>nhà máy sản xuất nha đam, nước ép trái cây nguyên liệu dùng cho sản xuất nước giải khát và thực phẩm quy mô 960 tấn/năm và sản xuất nước giải khát từ nha đam, trái cây các loại quy mô 9000000 lít/năm</t>
  </si>
  <si>
    <t>quy mô 960 tấn/năm
quy mô 9000000 lít/năm</t>
  </si>
  <si>
    <t>9 tỷ</t>
  </si>
  <si>
    <t>ph, cod, bod, ss, n,p, dầu mỡ động thực vật, amoni</t>
  </si>
  <si>
    <t>2411/QĐ-BQL ngày 22/08/2016</t>
  </si>
  <si>
    <t>1564/QĐ-TNMT-CCBVMTngày 22/10/2015</t>
  </si>
  <si>
    <t>5.800 tấn/năm</t>
  </si>
  <si>
    <t>ph, cod, bod, n, p, amoni, dầu mỡ , coliform</t>
  </si>
  <si>
    <t>339/TB-BQL ngày 22/01/2013</t>
  </si>
  <si>
    <t>công suất 10.726 tấn/năm</t>
  </si>
  <si>
    <t xml:space="preserve">Sản xuất sợ nhựa tổng hợp
công suất 10.726 tấn/năm
</t>
  </si>
  <si>
    <t>203,840 tỷ</t>
  </si>
  <si>
    <t>ph, cod, bod, amoni, n, p</t>
  </si>
  <si>
    <t>502,2 tỷ</t>
  </si>
  <si>
    <t>278/GXN-BQL ngày 25/01/2016</t>
  </si>
  <si>
    <t>Nhà máy sản xuất cửa nhôm kính 1.800 tấn sản phẩm/năm</t>
  </si>
  <si>
    <t>1.800 tấn sản phẩm/năm</t>
  </si>
  <si>
    <t>34 tỷ</t>
  </si>
  <si>
    <t>bod, cod, ss, dầu mỡ, n, amoni, p, coliform</t>
  </si>
  <si>
    <t>sản xuất thiết bị pin lithium cho thiết bị cầm tay quy mô 110000000 sản phẩm/năm</t>
  </si>
  <si>
    <t>Sô 2544/QĐ – BQL, ngày 09/9/2015</t>
  </si>
  <si>
    <t>ph, bod, cod, tss, p, n, độ màu</t>
  </si>
  <si>
    <t>Số: 2433/GXN-BQL ngày 28/08/2015</t>
  </si>
  <si>
    <t>862/TB-BQL ngày 30/03/2015</t>
  </si>
  <si>
    <t>Nhà máy Panel chống cháy phương nam công suất 1.500 tấn sp/năm</t>
  </si>
  <si>
    <t>công suất 1.500 tấn sp/năm</t>
  </si>
  <si>
    <t xml:space="preserve">Số 309/GXN -STNMT-CCBVMT
Ngày 13/01/2020
</t>
  </si>
  <si>
    <t xml:space="preserve">Sản xuất Giấy vệ sinh và khăn giấy
Quy mô: 1440 tấn
</t>
  </si>
  <si>
    <t>Quy mô: 1440 tấn</t>
  </si>
  <si>
    <t>ph, cod, bod, ss, n,p, sùnua, amoni</t>
  </si>
  <si>
    <t>ph, cod, bod, ss, amoni, n, p, coliform</t>
  </si>
  <si>
    <t>276/XN-UBNR ngày 31/08/2008</t>
  </si>
  <si>
    <t>12,5 tỷ</t>
  </si>
  <si>
    <t>14 tỷ</t>
  </si>
  <si>
    <r>
      <t xml:space="preserve">Công ty CP Tô Thành Phát
</t>
    </r>
    <r>
      <rPr>
        <b/>
        <i/>
        <sz val="9"/>
        <color rgb="FFFF0000"/>
        <rFont val="Times New Roman"/>
        <family val="1"/>
      </rPr>
      <t>(Hoàn Mỹ)</t>
    </r>
  </si>
  <si>
    <t>Đ. N5-D5</t>
  </si>
  <si>
    <t>1984/GXN-BQL ngày 09/05/2019</t>
  </si>
  <si>
    <t>219 tỷ</t>
  </si>
  <si>
    <t>ph, tss,bod, amoni, n, p, cod, coliform</t>
  </si>
  <si>
    <t>Sản xuất Dây cáp điện 442 tấn /năm</t>
  </si>
  <si>
    <t>442 tấn /năm</t>
  </si>
  <si>
    <t>160 tỷ</t>
  </si>
  <si>
    <t>ph, cod, bod, ê, n, p, amoni, coliform</t>
  </si>
  <si>
    <t>18,956 tỷ</t>
  </si>
  <si>
    <t>Số 3335/GXN-BQL ngày 26/11/2015</t>
  </si>
  <si>
    <t>saản xuất các sản phẩm cao su kỹ thuật</t>
  </si>
  <si>
    <t>600 tấn/năm</t>
  </si>
  <si>
    <t>212/GĐK-SKHCNMT ngày 29/01/2002</t>
  </si>
  <si>
    <t>1.920.000 tấn/năm</t>
  </si>
  <si>
    <t>6 tỷ</t>
  </si>
  <si>
    <t>Số 006/GĐK-SKHCNMT, ngày 02/01/2002, sở khoa học công nghệ môi trường</t>
  </si>
  <si>
    <t>2080/TB-BQL ngày 04/08/2014</t>
  </si>
  <si>
    <t>Nhà máy chế tạo các cấu kiện và sản phẩm cơ khí</t>
  </si>
  <si>
    <t>6,8 tỷ</t>
  </si>
  <si>
    <t>ph, cod, bod, n, p, amoni, coliform, dầu mỡ</t>
  </si>
  <si>
    <t>1777/TB-BQL ngày 24/06/2015</t>
  </si>
  <si>
    <t>873/QĐ-BQL ngày 10/04/2014</t>
  </si>
  <si>
    <t>Sản xuất thiết bị điện:  công suất  24.000 sp.nămbiến dòng điện, biến điện áp đo lường đến 35kV; sửa chữa thiết bị điện quy mô 1.000 tấn/năm; lắp ráp tủ bảng điện cho trạm biến áp 25 tấn sp/năm</t>
  </si>
  <si>
    <t>công suất  24.000 sp.nămbiến dòng điện, biến điện áp đo lường đến 35kV; sửa chữa thiết bị điện quy mô 1.000 tấn/năm; lắp ráp tủ bảng điện cho trạm biến áp 25 tấn sp/năm</t>
  </si>
  <si>
    <t>4290/QĐ-BQL ngày 12/12/2017</t>
  </si>
  <si>
    <t>Nhà máy gia công thực phẩm châu giang công suất 8.000 tấn/năm</t>
  </si>
  <si>
    <t>công suất 8.000 tấn/năm</t>
  </si>
  <si>
    <t xml:space="preserve">3519/GXN-BQL ngày cấp 06/12/
2016
</t>
  </si>
  <si>
    <t>số 1400/GXN-BQL . TP.HCM ngày 09 / 05/2017</t>
  </si>
  <si>
    <t>Sản xuất gia công bao bì cartor, sản các sản phẩm từ giấy bìa công suất 30.000 tấn/năm</t>
  </si>
  <si>
    <t>công suất 30.000 tấn/năm</t>
  </si>
  <si>
    <t>954/GXN-BQL, ngày 04/4/2017</t>
  </si>
  <si>
    <t>Nhà máy Gia công cơ khí và chuyển giao công nghệ sơn công suất 400 tấn/năm</t>
  </si>
  <si>
    <t>công suất 400 tấn/năm</t>
  </si>
  <si>
    <t xml:space="preserve">Số 786/GXN-BQL ngày 23/03/
2016
</t>
  </si>
  <si>
    <t>Sản xuất các sản phẩm từ giấy: Ly giấy, tô giấy, hộp giấy/ 800 tấn sản phẩm/năm</t>
  </si>
  <si>
    <t>800 tấn sản phẩm/năm</t>
  </si>
  <si>
    <t>849/TB-BQL ngày 26/3/2015</t>
  </si>
  <si>
    <t>24 tỷ</t>
  </si>
  <si>
    <t>2,,15</t>
  </si>
  <si>
    <t>7653/UBND-TNMT ngày 14/08/2020</t>
  </si>
  <si>
    <t>Nhà máy in tem, nhãn mác phục vụ sx công nghiệp công suất 45.000.000 têm(nhãn)/năm</t>
  </si>
  <si>
    <t>công suất 45.000.000 têm(nhãn)/năm</t>
  </si>
  <si>
    <t>95 tỷ</t>
  </si>
  <si>
    <t>46 tỷ</t>
  </si>
  <si>
    <t>BOD, cod, tss, n, p, tồng dầu mỡ, amoni</t>
  </si>
  <si>
    <t>1075/BQL-MT ngày 24/04/2020</t>
  </si>
  <si>
    <t>Xây dựng tổng kho của tổng công ty Điện lực</t>
  </si>
  <si>
    <t>1661/GXN-BQL ngày 13/06/2016</t>
  </si>
  <si>
    <t>Nhà xưởng sản xuất bao bì công suất 950 tấn sản phẩm/năm</t>
  </si>
  <si>
    <t xml:space="preserve"> công suất 950 tấn sản phẩm/năm</t>
  </si>
  <si>
    <t>ph, amoni, coliform</t>
  </si>
  <si>
    <t>2551/GXN-BQL ngày 01/11/2012</t>
  </si>
  <si>
    <t>Cơ sở sản xuât sản phẩm nhựa(bình sữa, nũm vú silico) công suất 96 tấn/năm, sản phẩm hóa mỹ phẩm (dầu gôi, sữa tắm, phấn rôm trẻ e) công suất 48 tấn/năm</t>
  </si>
  <si>
    <t xml:space="preserve"> công suất 96 tấn/năm
công suất 48 tấn/năm</t>
  </si>
  <si>
    <t>230 tỷ</t>
  </si>
  <si>
    <t>32 tỷ</t>
  </si>
  <si>
    <t>ph, bod, cod, amoni, n, p, tổng dầu mỡ khoán</t>
  </si>
  <si>
    <t>256/GXN-BQL ngày 23/01/2017</t>
  </si>
  <si>
    <t>Gia công cơ khí, quy mô công suất: 40.000 tấn sản phẩm/ năm</t>
  </si>
  <si>
    <t xml:space="preserve"> 40.000 tấn sản phẩm/ năm</t>
  </si>
  <si>
    <t>ph, cod, bod, tss, amoni, N,P, tổng dầu mỡ khoáng</t>
  </si>
  <si>
    <t>32 ty</t>
  </si>
  <si>
    <t>63 tỷ</t>
  </si>
  <si>
    <t>2200 tân/năm</t>
  </si>
  <si>
    <t xml:space="preserve"> công suất 15000 tấn/năm</t>
  </si>
  <si>
    <t>93,6 tỷ</t>
  </si>
  <si>
    <t>1999/CV-KCM-MT ngayf 11/09/1999</t>
  </si>
  <si>
    <t>nệm mousse xốp : 3000 tấn/năm, nệm cao su thông hơi 60000 tấn/năm</t>
  </si>
  <si>
    <t>ph, tss, cod, bod, n, amoni, p, coliform</t>
  </si>
  <si>
    <t>9.63</t>
  </si>
  <si>
    <t>60 tấn/năm</t>
  </si>
  <si>
    <t>SX gia công, chế biến và kinh doanh mũ cao su nội địa bổ sung</t>
  </si>
  <si>
    <t>Số: 12080/UBND-TNMT ngày cấp 29/11/2021</t>
  </si>
  <si>
    <t>Sản xuất bao bì bằng giấy, bìa từ giấy cuộn công suất 50.000 tấn/năm</t>
  </si>
  <si>
    <t>công suất 50.000 tấn/năm</t>
  </si>
  <si>
    <t>ph, cod, bod, tss, amoni, n, p, dầu mỡ khoáng</t>
  </si>
  <si>
    <t xml:space="preserve">Mua bán, sx giấy carton </t>
  </si>
  <si>
    <t>Đăng ký đạt chuẩn môi trường số 0412 ngày 5/2/2001</t>
  </si>
  <si>
    <t>Sx, gia công dệt nhuộm vải, mua bán vải, sợi, chỉ màu</t>
  </si>
  <si>
    <t>180 tấn-sợi vải/năm</t>
  </si>
  <si>
    <t>10.6 tỷ</t>
  </si>
  <si>
    <t>8.14</t>
  </si>
  <si>
    <t>5 tấn/năm</t>
  </si>
  <si>
    <t>Sản xuất bao bì cao cấp quy mô 10000 tấn/năm,Dịch vụ thiết kế tạo mẫu trên máy vi tính, thiết kế phần mềm; in ấn cá loại nhãn mác quy mô 500000000 trang in tiêu chuẩn cao cấp/năm</t>
  </si>
  <si>
    <t>quy mô 10000 tấn/năm</t>
  </si>
  <si>
    <t>saản xuất bao bì nhưa màng ghép phức hợp quy mô 950 tấn/năm</t>
  </si>
  <si>
    <t>quy mô 950 tấn/năm</t>
  </si>
  <si>
    <t>ph, tss, cod, bod, amoni, n, p</t>
  </si>
  <si>
    <t>640/GXN-BQL ngày 13/02/2018</t>
  </si>
  <si>
    <t>kho lưu trữ và bảo dưỡng máy móc thiết bị</t>
  </si>
  <si>
    <t>50 máy móc thiết bị/năm</t>
  </si>
  <si>
    <t>Số 1974/2000/CV/KCN-MT, 03/10/2000</t>
  </si>
  <si>
    <t>50 tấn/năm</t>
  </si>
  <si>
    <t>12138/UBND-TNMT ngày 29/11/2021</t>
  </si>
  <si>
    <t>sản xuất giấy catrton, bao bì, thùng carton với công suất 15000 tấn sản phẩm/năm</t>
  </si>
  <si>
    <t xml:space="preserve"> công suất 15000 tấn sản phẩm/năm</t>
  </si>
  <si>
    <t>2522/QĐ-BQL ngày 12/09/2013</t>
  </si>
  <si>
    <t>100000 m2/tháng</t>
  </si>
  <si>
    <t xml:space="preserve">Số 14537/
GXN-UBND ngày 15/05/
2009
</t>
  </si>
  <si>
    <t>sản xuất các sản phẩm cơ khí: mân nhôm: 4000 cặp/tháng; sản phẩm đội xe: 2000 cái tháng, cốt mân xe: 5000 cây/tháng; xe đẩy 1250 chiếc/tháng</t>
  </si>
  <si>
    <t>mân nhôm: 4000 cặp/tháng; sản phẩm đội xe: 2000 cái tháng, cốt mân xe: 5000 cây/tháng; xe đẩy 1250 chiếc/tháng</t>
  </si>
  <si>
    <t>86 tỷ</t>
  </si>
  <si>
    <t>ph, cod, tss, amoni,n,p, dầu mỡ, độ màu</t>
  </si>
  <si>
    <t>764/GXN-BQL ngày 21/03/2017</t>
  </si>
  <si>
    <t>2327.12</t>
  </si>
  <si>
    <t>11081.9</t>
  </si>
  <si>
    <t>21.04</t>
  </si>
  <si>
    <t>chế tạo thiết bị vật tư ngành cơ khí và điện tử công suất 450 tấn/năm</t>
  </si>
  <si>
    <t>công suất 450 tấn/năm</t>
  </si>
  <si>
    <t>Ph, cod, tss, amoni, n, p, dầu mỡ</t>
  </si>
  <si>
    <t>384/GĐK-SKHCNMT ngày 28/02/2003</t>
  </si>
  <si>
    <t>Sản xuất,đóng gói sản phẩm công suất 600.000 đôi dép/năm</t>
  </si>
  <si>
    <t>công suất 600.000 đôi dép/năm</t>
  </si>
  <si>
    <t xml:space="preserve">2187/GXN-BQL ngày 23/05/
2019
</t>
  </si>
  <si>
    <t>9.5 ty</t>
  </si>
  <si>
    <t>2013/GXN-BQL ngày 04/06/2018</t>
  </si>
  <si>
    <t>Sản xuất bao bì 750 tấn/năm</t>
  </si>
  <si>
    <t>750 tấn/năm</t>
  </si>
  <si>
    <t>59193.7</t>
  </si>
  <si>
    <t>6.4</t>
  </si>
  <si>
    <t>20.02</t>
  </si>
  <si>
    <t>1194/UBND-TNMT ngày 14/02/2020</t>
  </si>
  <si>
    <t>16.2</t>
  </si>
  <si>
    <t>87961.52</t>
  </si>
  <si>
    <t>2989/
UBND-TNMT
ngày 09/07/2019</t>
  </si>
  <si>
    <t>21.94</t>
  </si>
  <si>
    <t>533 tỷ</t>
  </si>
  <si>
    <t>12/UBND-TNMT ngày 24/12/2020</t>
  </si>
  <si>
    <t>8618/UBND-TNMT ngày 09/9/2020</t>
  </si>
  <si>
    <t>62004.15</t>
  </si>
  <si>
    <t>12647.47</t>
  </si>
  <si>
    <t>21.06</t>
  </si>
  <si>
    <t xml:space="preserve">9951 UBND-TNMT ngày cấp 13/10/
2020
</t>
  </si>
  <si>
    <t xml:space="preserve">Sản xuất khung vỏ kim loại, các chi tiết thiết bị ứng dụng trong CN Cao...
</t>
  </si>
  <si>
    <t>Công suất 6.000 tấn sản phẩm năm</t>
  </si>
  <si>
    <t>Khối lượng nước sạch sử dụng thực tế</t>
  </si>
  <si>
    <t>Nước dưới đất</t>
  </si>
  <si>
    <t>Lưu lượng</t>
  </si>
  <si>
    <t>Giấy phép</t>
  </si>
  <si>
    <t>Hệ thống xử lý nước thải</t>
  </si>
  <si>
    <t>DOANH NGHIÊP CÓ TRƯỚC KCN HÌNH THÀNH</t>
  </si>
  <si>
    <t>DOANH NGHIÊP THÀNH LẬP KHI KCN THÀNH LẬP</t>
  </si>
  <si>
    <t>Ghi chú (hiện trạng)</t>
  </si>
  <si>
    <t>làm kho</t>
  </si>
  <si>
    <t>Làm kho chỉ có 2 người bảo vệ trông coi, không phát sinh nước thải. Định kỳ thuê đơn vị hút hầm cầu</t>
  </si>
  <si>
    <t>Kho để vật liệu  xây dựng, không phát sinh nước thải (chỉ có 1 người trông coi)</t>
  </si>
  <si>
    <t xml:space="preserve"> Cơ sở Hưng Phát,  Cho một người bán sơ dừa tro trấu coi </t>
  </si>
  <si>
    <t xml:space="preserve">Công ty TNHH Phương Nam thuê làm kho </t>
  </si>
  <si>
    <t xml:space="preserve">Làm kho </t>
  </si>
  <si>
    <t>ngưng sản xuất</t>
  </si>
  <si>
    <t>đang làm thủ tục hồ sơ để xin đấu nối</t>
  </si>
  <si>
    <t>Đang làm thủ tục xin đấu nối</t>
  </si>
  <si>
    <t>Không cung cấp hồ sơ</t>
  </si>
  <si>
    <t>Công ty vinatech đang làm hồ sơ môi trường</t>
  </si>
  <si>
    <t>Làm kho</t>
  </si>
  <si>
    <t>4319/QĐ-BQL ngày  14/10/2017</t>
  </si>
  <si>
    <t>1733/GXN-BQL ngày 02/06/2017</t>
  </si>
  <si>
    <t xml:space="preserve">Nhà Sản xuất nhựa, ống nhưa PVC công suất 780 tấn/năm </t>
  </si>
  <si>
    <t xml:space="preserve">công suất 780 tấn/năm </t>
  </si>
  <si>
    <t>làm kho chứa</t>
  </si>
  <si>
    <t>chưa xây dưng, đang chuyển nhượng cho thuê</t>
  </si>
  <si>
    <t>200 tấn sản phẩm/năm</t>
  </si>
  <si>
    <t>3779/QĐ-BQL ngày 03/11/2017</t>
  </si>
  <si>
    <t>chiết nạp, lỏng và khí công nghiệp</t>
  </si>
  <si>
    <t>không cung cấp hồ sơ</t>
  </si>
  <si>
    <t>bãi để xe, chưa xây dựng</t>
  </si>
  <si>
    <t>3666/QĐ-BQL ngày cấp 30/06/2019</t>
  </si>
  <si>
    <t>ngừng sản xuất 2019</t>
  </si>
  <si>
    <t>xây nhà xưởng cho thê</t>
  </si>
  <si>
    <t>ph, cod, bod, ss, amoni, n, p, coliform, độ màu, tổng dầu mỡ khoáng</t>
  </si>
  <si>
    <t>ph, cod, bod, ss, amoni, n, p, coliform, độ màu, tổng dầu mỡ khoáng, fe</t>
  </si>
  <si>
    <t>ph, cod, tss, amoni,n,p, dầu mỡ, độ màu, fe</t>
  </si>
  <si>
    <t>ph,tss, tds,bod,cod, amoni, dầu mỡ, coliform</t>
  </si>
  <si>
    <t>ph, bod, cod, tss, tổng dầu mỡ khoáng, amoni, n, p,độ màu coliform</t>
  </si>
  <si>
    <t xml:space="preserve">tss, bod, amoni, p, n </t>
  </si>
  <si>
    <t>tss, bod, cod, n, p, ecoli, cliform,dầu mỡ, amoni,fe, Zn, Cr3, Cr6,ni</t>
  </si>
  <si>
    <t>ph, cod, bod, ss, n,p, amoni</t>
  </si>
  <si>
    <t>250 triệu</t>
  </si>
  <si>
    <t>2603/GXN-BQL ngày 07/08/2017</t>
  </si>
  <si>
    <t>nhà máy sản xuất bao bì caton các loại công suất 33600000 sản phẩm/năm</t>
  </si>
  <si>
    <t>công suất 33600000 sản phẩm/năm</t>
  </si>
  <si>
    <r>
      <t xml:space="preserve">Đại Phú Hùng </t>
    </r>
    <r>
      <rPr>
        <b/>
        <i/>
        <sz val="9"/>
        <color rgb="FFFF0000"/>
        <rFont val="Times New Roman"/>
        <family val="1"/>
      </rPr>
      <t>(Công ty Thành Đạt thuê)</t>
    </r>
  </si>
  <si>
    <r>
      <t>Công ty TNHH Phú Sĩ</t>
    </r>
    <r>
      <rPr>
        <b/>
        <i/>
        <sz val="9"/>
        <color rgb="FFFF0000"/>
        <rFont val="Times New Roman"/>
        <family val="1"/>
      </rPr>
      <t xml:space="preserve"> ( Công ty Á Đông thuê 1 lần)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</si>
</sst>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₫_-;\-* #,##0.00\ _₫_-;_-* &quot;-&quot;??\ _₫_-;_-@_-"/>
    <numFmt numFmtId="164" formatCode="_(* #,##0.0_);_(* \(#,##0.0\);_(* &quot;-&quot;??_);_(@_)"/>
    <numFmt numFmtId="165" formatCode="_-* #,##0.00_-;\-* #,##0.00_-;_-* &quot;-&quot;??_-;_-@_-"/>
    <numFmt numFmtId="166" formatCode="#,##0;[Red]#,##0"/>
    <numFmt numFmtId="167" formatCode="0.000"/>
    <numFmt numFmtId="168" formatCode="0.0000"/>
    <numFmt numFmtId="169" formatCode="#,##0.00;[Red]#,##0.00"/>
  </numFmts>
  <fonts count="39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2"/>
      <name val="VNI-Times"/>
    </font>
    <font>
      <sz val="8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  <charset val="163"/>
    </font>
    <font>
      <b/>
      <sz val="11"/>
      <name val="Times New Roman"/>
      <family val="1"/>
    </font>
    <font>
      <sz val="11"/>
      <name val="Calibri"/>
      <family val="2"/>
      <charset val="163"/>
      <scheme val="minor"/>
    </font>
    <font>
      <b/>
      <sz val="14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sz val="8"/>
      <name val="Calibri"/>
      <family val="2"/>
      <charset val="163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name val="Calibri"/>
      <family val="2"/>
      <charset val="163"/>
      <scheme val="minor"/>
    </font>
    <font>
      <vertAlign val="subscript"/>
      <sz val="9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i/>
      <sz val="9"/>
      <name val="Times New Roman"/>
      <family val="1"/>
    </font>
    <font>
      <b/>
      <i/>
      <sz val="9"/>
      <name val="Times New Roman"/>
      <family val="1"/>
    </font>
    <font>
      <b/>
      <sz val="9"/>
      <color rgb="FF00000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rgb="FFFF0000"/>
      <name val="Times New Roman"/>
      <family val="1"/>
    </font>
    <font>
      <b/>
      <i/>
      <sz val="9"/>
      <color rgb="FFFF0000"/>
      <name val="Times New Roman"/>
      <family val="1"/>
    </font>
    <font>
      <sz val="11"/>
      <name val="Calibri"/>
      <family val="2"/>
      <scheme val="minor"/>
    </font>
    <font>
      <sz val="13"/>
      <name val="Times New Roman"/>
      <family val="1"/>
    </font>
    <font>
      <b/>
      <sz val="11"/>
      <name val="Calibri"/>
      <family val="2"/>
      <charset val="163"/>
      <scheme val="minor"/>
    </font>
    <font>
      <b/>
      <sz val="10"/>
      <name val="Times New Roman"/>
      <family val="1"/>
    </font>
    <font>
      <b/>
      <sz val="8"/>
      <name val="Times New Roman"/>
      <family val="1"/>
    </font>
    <font>
      <sz val="11"/>
      <color rgb="FFFF0000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0" fontId="6" fillId="0" borderId="0"/>
    <xf numFmtId="0" fontId="9" fillId="0" borderId="0"/>
    <xf numFmtId="0" fontId="10" fillId="0" borderId="0"/>
    <xf numFmtId="0" fontId="11" fillId="0" borderId="0"/>
    <xf numFmtId="0" fontId="2" fillId="0" borderId="0"/>
    <xf numFmtId="0" fontId="3" fillId="0" borderId="0"/>
    <xf numFmtId="165" fontId="1" fillId="0" borderId="0" applyFont="0" applyFill="0" applyBorder="0" applyAlignment="0" applyProtection="0"/>
  </cellStyleXfs>
  <cellXfs count="263">
    <xf numFmtId="0" fontId="0" fillId="0" borderId="0" xfId="0"/>
    <xf numFmtId="0" fontId="18" fillId="2" borderId="6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164" fontId="18" fillId="2" borderId="1" xfId="1" applyNumberFormat="1" applyFont="1" applyFill="1" applyBorder="1" applyAlignment="1">
      <alignment horizontal="left" vertical="center" wrapText="1"/>
    </xf>
    <xf numFmtId="0" fontId="18" fillId="2" borderId="1" xfId="3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18" fillId="2" borderId="1" xfId="7" applyFont="1" applyFill="1" applyBorder="1" applyAlignment="1">
      <alignment horizontal="center" vertical="center" wrapText="1"/>
    </xf>
    <xf numFmtId="0" fontId="19" fillId="2" borderId="1" xfId="7" applyFont="1" applyFill="1" applyBorder="1" applyAlignment="1">
      <alignment horizontal="center" vertical="center" wrapText="1"/>
    </xf>
    <xf numFmtId="165" fontId="18" fillId="2" borderId="1" xfId="7" applyNumberFormat="1" applyFont="1" applyFill="1" applyBorder="1" applyAlignment="1">
      <alignment horizontal="center" vertical="center" wrapText="1"/>
    </xf>
    <xf numFmtId="165" fontId="18" fillId="2" borderId="1" xfId="8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center" vertical="center" wrapText="1"/>
    </xf>
    <xf numFmtId="0" fontId="16" fillId="2" borderId="1" xfId="4" applyFont="1" applyFill="1" applyBorder="1" applyAlignment="1">
      <alignment horizontal="left" vertical="center" wrapText="1"/>
    </xf>
    <xf numFmtId="0" fontId="16" fillId="2" borderId="1" xfId="6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18" fillId="2" borderId="6" xfId="0" applyFont="1" applyFill="1" applyBorder="1" applyAlignment="1">
      <alignment horizontal="left" vertical="center" wrapText="1"/>
    </xf>
    <xf numFmtId="0" fontId="16" fillId="2" borderId="2" xfId="5" applyFont="1" applyFill="1" applyBorder="1" applyAlignment="1">
      <alignment horizontal="left" vertical="center" wrapText="1"/>
    </xf>
    <xf numFmtId="0" fontId="15" fillId="2" borderId="11" xfId="3" applyFont="1" applyFill="1" applyBorder="1" applyAlignment="1">
      <alignment horizontal="center" vertical="center" wrapText="1"/>
    </xf>
    <xf numFmtId="0" fontId="16" fillId="2" borderId="1" xfId="3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5" xfId="3" applyFont="1" applyFill="1" applyBorder="1" applyAlignment="1">
      <alignment horizontal="center" vertical="center" wrapText="1"/>
    </xf>
    <xf numFmtId="0" fontId="16" fillId="2" borderId="6" xfId="3" applyFont="1" applyFill="1" applyBorder="1" applyAlignment="1">
      <alignment horizontal="left" vertical="center" wrapText="1"/>
    </xf>
    <xf numFmtId="0" fontId="16" fillId="2" borderId="6" xfId="3" applyFont="1" applyFill="1" applyBorder="1" applyAlignment="1">
      <alignment horizontal="center" vertical="center" wrapText="1"/>
    </xf>
    <xf numFmtId="0" fontId="16" fillId="2" borderId="7" xfId="3" applyFont="1" applyFill="1" applyBorder="1" applyAlignment="1">
      <alignment horizontal="center" vertical="center" wrapText="1"/>
    </xf>
    <xf numFmtId="0" fontId="16" fillId="2" borderId="1" xfId="3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left" vertical="center" wrapText="1"/>
    </xf>
    <xf numFmtId="0" fontId="16" fillId="2" borderId="10" xfId="3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 applyAlignment="1">
      <alignment vertical="top"/>
    </xf>
    <xf numFmtId="0" fontId="0" fillId="2" borderId="0" xfId="0" applyFill="1"/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5" fillId="2" borderId="0" xfId="0" applyFont="1" applyFill="1" applyAlignment="1">
      <alignment vertical="top"/>
    </xf>
    <xf numFmtId="0" fontId="12" fillId="2" borderId="4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13" fillId="2" borderId="0" xfId="0" applyFont="1" applyFill="1" applyAlignment="1">
      <alignment vertical="top" wrapText="1"/>
    </xf>
    <xf numFmtId="0" fontId="16" fillId="2" borderId="1" xfId="0" applyFont="1" applyFill="1" applyBorder="1" applyAlignment="1">
      <alignment vertical="center" wrapText="1"/>
    </xf>
    <xf numFmtId="0" fontId="13" fillId="2" borderId="0" xfId="0" applyFont="1" applyFill="1"/>
    <xf numFmtId="0" fontId="13" fillId="2" borderId="0" xfId="0" applyFont="1" applyFill="1" applyAlignment="1">
      <alignment vertical="top"/>
    </xf>
    <xf numFmtId="0" fontId="13" fillId="2" borderId="0" xfId="0" applyFont="1" applyFill="1" applyAlignment="1">
      <alignment wrapText="1"/>
    </xf>
    <xf numFmtId="0" fontId="7" fillId="2" borderId="0" xfId="0" applyFont="1" applyFill="1" applyBorder="1" applyAlignment="1">
      <alignment wrapText="1"/>
    </xf>
    <xf numFmtId="0" fontId="13" fillId="2" borderId="0" xfId="0" applyFont="1" applyFill="1" applyBorder="1"/>
    <xf numFmtId="0" fontId="7" fillId="2" borderId="0" xfId="0" applyFont="1" applyFill="1" applyAlignment="1">
      <alignment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5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left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7" fillId="2" borderId="1" xfId="0" applyFont="1" applyFill="1" applyBorder="1"/>
    <xf numFmtId="0" fontId="13" fillId="2" borderId="1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4" xfId="3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3" fillId="2" borderId="0" xfId="0" quotePrefix="1" applyFont="1" applyFill="1" applyAlignment="1">
      <alignment vertical="center" wrapText="1"/>
    </xf>
    <xf numFmtId="0" fontId="13" fillId="2" borderId="18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29" fillId="3" borderId="1" xfId="0" applyFont="1" applyFill="1" applyBorder="1" applyAlignment="1">
      <alignment horizontal="center" vertical="center" wrapText="1"/>
    </xf>
    <xf numFmtId="166" fontId="0" fillId="2" borderId="1" xfId="0" applyNumberFormat="1" applyFill="1" applyBorder="1" applyAlignment="1">
      <alignment horizontal="center" vertical="center" wrapText="1"/>
    </xf>
    <xf numFmtId="167" fontId="0" fillId="2" borderId="1" xfId="0" applyNumberFormat="1" applyFill="1" applyBorder="1"/>
    <xf numFmtId="168" fontId="0" fillId="2" borderId="1" xfId="0" applyNumberFormat="1" applyFill="1" applyBorder="1"/>
    <xf numFmtId="0" fontId="1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3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left" vertical="center" wrapText="1"/>
    </xf>
    <xf numFmtId="169" fontId="0" fillId="2" borderId="1" xfId="0" applyNumberForma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8" fillId="2" borderId="1" xfId="2" applyFont="1" applyFill="1" applyBorder="1" applyAlignment="1">
      <alignment horizontal="left" vertical="center" wrapText="1"/>
    </xf>
    <xf numFmtId="0" fontId="30" fillId="0" borderId="0" xfId="0" applyFont="1"/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wrapText="1"/>
    </xf>
    <xf numFmtId="0" fontId="19" fillId="2" borderId="2" xfId="0" applyFont="1" applyFill="1" applyBorder="1" applyAlignment="1">
      <alignment horizontal="left" vertical="center" wrapText="1"/>
    </xf>
    <xf numFmtId="0" fontId="16" fillId="3" borderId="1" xfId="5" applyFont="1" applyFill="1" applyBorder="1" applyAlignment="1">
      <alignment horizontal="left" vertical="center" wrapText="1"/>
    </xf>
    <xf numFmtId="0" fontId="31" fillId="3" borderId="1" xfId="5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16" fillId="3" borderId="7" xfId="3" applyFont="1" applyFill="1" applyBorder="1" applyAlignment="1">
      <alignment horizontal="center" vertical="center" wrapText="1"/>
    </xf>
    <xf numFmtId="0" fontId="16" fillId="3" borderId="1" xfId="3" applyFont="1" applyFill="1" applyBorder="1" applyAlignment="1">
      <alignment horizontal="left" vertical="center" wrapText="1"/>
    </xf>
    <xf numFmtId="0" fontId="16" fillId="3" borderId="1" xfId="4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2" applyFont="1" applyFill="1" applyBorder="1" applyAlignment="1">
      <alignment horizontal="left" vertical="center" wrapText="1"/>
    </xf>
    <xf numFmtId="0" fontId="16" fillId="3" borderId="1" xfId="6" applyFont="1" applyFill="1" applyBorder="1" applyAlignment="1">
      <alignment horizontal="left" vertical="center" wrapText="1"/>
    </xf>
    <xf numFmtId="0" fontId="31" fillId="3" borderId="1" xfId="4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vertical="center" wrapText="1"/>
    </xf>
    <xf numFmtId="0" fontId="28" fillId="3" borderId="1" xfId="0" applyFont="1" applyFill="1" applyBorder="1" applyAlignment="1">
      <alignment wrapText="1"/>
    </xf>
    <xf numFmtId="0" fontId="15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166" fontId="7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166" fontId="13" fillId="2" borderId="1" xfId="0" applyNumberFormat="1" applyFont="1" applyFill="1" applyBorder="1"/>
    <xf numFmtId="166" fontId="13" fillId="2" borderId="1" xfId="0" applyNumberFormat="1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/>
    <xf numFmtId="0" fontId="7" fillId="2" borderId="0" xfId="0" applyFont="1" applyFill="1" applyAlignment="1">
      <alignment horizontal="left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/>
    <xf numFmtId="0" fontId="34" fillId="2" borderId="1" xfId="0" applyFont="1" applyFill="1" applyBorder="1" applyAlignment="1">
      <alignment wrapText="1"/>
    </xf>
    <xf numFmtId="0" fontId="35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166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3" fillId="2" borderId="14" xfId="0" quotePrefix="1" applyFont="1" applyFill="1" applyBorder="1" applyAlignment="1">
      <alignment vertical="center" wrapText="1"/>
    </xf>
    <xf numFmtId="0" fontId="34" fillId="2" borderId="14" xfId="0" applyFont="1" applyFill="1" applyBorder="1" applyAlignment="1">
      <alignment horizontal="left" vertical="center" wrapText="1"/>
    </xf>
    <xf numFmtId="169" fontId="13" fillId="2" borderId="1" xfId="0" applyNumberFormat="1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34" fillId="2" borderId="0" xfId="0" applyFont="1" applyFill="1" applyAlignment="1">
      <alignment horizontal="left" vertical="center" wrapText="1"/>
    </xf>
    <xf numFmtId="0" fontId="34" fillId="2" borderId="0" xfId="0" applyFont="1" applyFill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34" fillId="2" borderId="0" xfId="0" applyFont="1" applyFill="1" applyAlignment="1">
      <alignment wrapText="1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wrapText="1"/>
    </xf>
    <xf numFmtId="0" fontId="16" fillId="2" borderId="2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/>
    </xf>
    <xf numFmtId="0" fontId="3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3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38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vertical="center" wrapText="1"/>
    </xf>
    <xf numFmtId="43" fontId="13" fillId="2" borderId="1" xfId="1" applyFont="1" applyFill="1" applyBorder="1" applyAlignment="1">
      <alignment horizontal="left" vertical="center"/>
    </xf>
    <xf numFmtId="0" fontId="38" fillId="2" borderId="14" xfId="0" applyFont="1" applyFill="1" applyBorder="1" applyAlignment="1">
      <alignment horizontal="center" vertical="center" wrapText="1"/>
    </xf>
    <xf numFmtId="0" fontId="31" fillId="2" borderId="1" xfId="5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3" borderId="1" xfId="5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35" fillId="2" borderId="1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6" fillId="2" borderId="1" xfId="5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14" xfId="3" applyFont="1" applyFill="1" applyBorder="1" applyAlignment="1">
      <alignment horizontal="center" vertical="center" wrapText="1"/>
    </xf>
    <xf numFmtId="0" fontId="16" fillId="2" borderId="21" xfId="3" applyFont="1" applyFill="1" applyBorder="1" applyAlignment="1">
      <alignment horizontal="center" vertical="center" wrapText="1"/>
    </xf>
    <xf numFmtId="0" fontId="16" fillId="2" borderId="20" xfId="3" applyFont="1" applyFill="1" applyBorder="1" applyAlignment="1">
      <alignment horizontal="center" vertical="center" wrapText="1"/>
    </xf>
  </cellXfs>
  <cellStyles count="9">
    <cellStyle name="Comma" xfId="1" builtinId="3"/>
    <cellStyle name="Comma 5" xfId="8"/>
    <cellStyle name="Normal" xfId="0" builtinId="0"/>
    <cellStyle name="Normal 2" xfId="3"/>
    <cellStyle name="Normal 2 2" xfId="5"/>
    <cellStyle name="Normal 3" xfId="7"/>
    <cellStyle name="Normal 4" xfId="4"/>
    <cellStyle name="Normal 5" xfId="6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4"/>
  <sheetViews>
    <sheetView topLeftCell="E47" zoomScaleNormal="100" zoomScaleSheetLayoutView="90" workbookViewId="0">
      <selection activeCell="N8" sqref="N8:N54"/>
    </sheetView>
  </sheetViews>
  <sheetFormatPr defaultColWidth="9.140625" defaultRowHeight="15"/>
  <cols>
    <col min="1" max="1" width="0.28515625" style="53" customWidth="1"/>
    <col min="2" max="2" width="4.5703125" style="53" customWidth="1"/>
    <col min="3" max="3" width="24.140625" style="53" customWidth="1"/>
    <col min="4" max="4" width="12.5703125" style="53" customWidth="1"/>
    <col min="5" max="5" width="18.85546875" style="53" customWidth="1"/>
    <col min="6" max="7" width="7.85546875" style="53" customWidth="1"/>
    <col min="8" max="8" width="7.140625" style="53" customWidth="1"/>
    <col min="9" max="9" width="7" style="53" customWidth="1"/>
    <col min="10" max="10" width="7.5703125" style="53" customWidth="1"/>
    <col min="11" max="11" width="6.7109375" style="53" customWidth="1"/>
    <col min="12" max="13" width="9.140625" style="54" customWidth="1"/>
    <col min="14" max="14" width="24" style="54" customWidth="1"/>
    <col min="15" max="15" width="9.140625" style="94"/>
    <col min="16" max="16" width="19" style="94" customWidth="1"/>
    <col min="17" max="17" width="18.7109375" style="94" customWidth="1"/>
    <col min="18" max="18" width="13.42578125" style="94" customWidth="1"/>
    <col min="19" max="27" width="9.140625" style="94"/>
    <col min="28" max="28" width="11.5703125" style="94" bestFit="1" customWidth="1"/>
    <col min="29" max="16384" width="9.140625" style="53"/>
  </cols>
  <sheetData>
    <row r="2" spans="1:28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1"/>
      <c r="M2" s="51"/>
      <c r="N2" s="51"/>
    </row>
    <row r="3" spans="1:28" s="57" customFormat="1" ht="42" customHeight="1">
      <c r="A3" s="56"/>
      <c r="B3" s="214" t="s">
        <v>360</v>
      </c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114"/>
      <c r="P3" s="114"/>
      <c r="Q3" s="114"/>
      <c r="R3" s="114"/>
      <c r="S3" s="114"/>
      <c r="T3" s="114"/>
      <c r="U3" s="114" t="s">
        <v>387</v>
      </c>
      <c r="V3" s="114" t="s">
        <v>368</v>
      </c>
      <c r="W3" s="114" t="s">
        <v>369</v>
      </c>
      <c r="X3" s="94" t="s">
        <v>389</v>
      </c>
      <c r="Y3" s="94" t="s">
        <v>383</v>
      </c>
      <c r="Z3" s="114"/>
      <c r="AA3" s="114"/>
      <c r="AB3" s="114"/>
    </row>
    <row r="4" spans="1:28" ht="11.25" customHeight="1">
      <c r="A4" s="58"/>
      <c r="B4" s="49"/>
      <c r="C4" s="50"/>
      <c r="D4" s="50"/>
      <c r="E4" s="50"/>
      <c r="F4" s="50"/>
      <c r="G4" s="50"/>
      <c r="H4" s="50"/>
      <c r="I4" s="50"/>
      <c r="J4" s="50"/>
      <c r="K4" s="50"/>
      <c r="L4" s="51"/>
      <c r="M4" s="51"/>
      <c r="N4" s="51"/>
    </row>
    <row r="5" spans="1:28" ht="26.25" customHeight="1">
      <c r="A5" s="58"/>
      <c r="B5" s="59" t="s">
        <v>0</v>
      </c>
      <c r="C5" s="213" t="s">
        <v>1</v>
      </c>
      <c r="D5" s="213" t="s">
        <v>2</v>
      </c>
      <c r="E5" s="213" t="s">
        <v>3</v>
      </c>
      <c r="F5" s="213" t="s">
        <v>4</v>
      </c>
      <c r="G5" s="213"/>
      <c r="H5" s="213"/>
      <c r="I5" s="213" t="s">
        <v>5</v>
      </c>
      <c r="J5" s="213"/>
      <c r="K5" s="213"/>
      <c r="L5" s="213" t="s">
        <v>93</v>
      </c>
      <c r="M5" s="213"/>
      <c r="N5" s="213"/>
      <c r="O5" s="210" t="s">
        <v>361</v>
      </c>
      <c r="P5" s="211" t="s">
        <v>362</v>
      </c>
      <c r="Q5" s="212"/>
      <c r="R5" s="210" t="s">
        <v>363</v>
      </c>
      <c r="S5" s="210" t="s">
        <v>364</v>
      </c>
      <c r="T5" s="210" t="s">
        <v>365</v>
      </c>
      <c r="U5" s="210" t="s">
        <v>366</v>
      </c>
      <c r="V5" s="210"/>
      <c r="W5" s="210"/>
      <c r="X5" s="210"/>
      <c r="Y5" s="210"/>
      <c r="Z5" s="94" t="s">
        <v>411</v>
      </c>
      <c r="AA5" s="94" t="s">
        <v>412</v>
      </c>
      <c r="AB5" s="94" t="s">
        <v>361</v>
      </c>
    </row>
    <row r="6" spans="1:28" ht="36" customHeight="1">
      <c r="A6" s="58"/>
      <c r="B6" s="213">
        <v>47</v>
      </c>
      <c r="C6" s="213"/>
      <c r="D6" s="213"/>
      <c r="E6" s="213"/>
      <c r="F6" s="59" t="s">
        <v>6</v>
      </c>
      <c r="G6" s="59" t="s">
        <v>7</v>
      </c>
      <c r="H6" s="59" t="s">
        <v>8</v>
      </c>
      <c r="I6" s="59" t="s">
        <v>9</v>
      </c>
      <c r="J6" s="59" t="s">
        <v>10</v>
      </c>
      <c r="K6" s="59" t="s">
        <v>11</v>
      </c>
      <c r="L6" s="59" t="s">
        <v>96</v>
      </c>
      <c r="M6" s="59" t="s">
        <v>97</v>
      </c>
      <c r="N6" s="59" t="s">
        <v>95</v>
      </c>
      <c r="O6" s="210"/>
      <c r="P6" s="98"/>
      <c r="Q6" s="117"/>
      <c r="R6" s="210"/>
      <c r="S6" s="210"/>
      <c r="T6" s="210"/>
      <c r="U6" s="95" t="s">
        <v>367</v>
      </c>
      <c r="V6" s="95"/>
      <c r="W6" s="95"/>
      <c r="X6" s="95" t="s">
        <v>368</v>
      </c>
      <c r="Y6" s="95" t="s">
        <v>369</v>
      </c>
      <c r="Z6" s="53"/>
      <c r="AA6" s="53"/>
      <c r="AB6" s="53"/>
    </row>
    <row r="7" spans="1:28" ht="15" customHeight="1">
      <c r="A7" s="58"/>
      <c r="B7" s="213"/>
      <c r="C7" s="213"/>
      <c r="D7" s="213"/>
      <c r="E7" s="213"/>
      <c r="F7" s="59">
        <f>SUM(F8:F54)</f>
        <v>34</v>
      </c>
      <c r="G7" s="59">
        <f>SUM(G8:G54)</f>
        <v>2</v>
      </c>
      <c r="H7" s="59">
        <f>SUM(H8:H53)</f>
        <v>11</v>
      </c>
      <c r="I7" s="59">
        <f>SUM(I8:I54)</f>
        <v>24</v>
      </c>
      <c r="J7" s="59">
        <f>SUM(J8:J54)</f>
        <v>23</v>
      </c>
      <c r="K7" s="59">
        <f>SUM(K8:K54)</f>
        <v>0</v>
      </c>
      <c r="L7" s="61"/>
      <c r="M7" s="61"/>
      <c r="N7" s="61"/>
      <c r="O7" s="210"/>
      <c r="P7" s="98"/>
      <c r="Q7" s="118"/>
      <c r="R7" s="210"/>
      <c r="S7" s="210"/>
      <c r="T7" s="210"/>
      <c r="U7" s="95"/>
      <c r="V7" s="95"/>
      <c r="W7" s="95"/>
      <c r="X7" s="95"/>
      <c r="Y7" s="95"/>
      <c r="Z7" s="53"/>
      <c r="AA7" s="53"/>
      <c r="AB7" s="53"/>
    </row>
    <row r="8" spans="1:28" ht="63" customHeight="1">
      <c r="A8" s="58"/>
      <c r="B8" s="59">
        <v>1</v>
      </c>
      <c r="C8" s="60" t="s">
        <v>12</v>
      </c>
      <c r="D8" s="2" t="s">
        <v>189</v>
      </c>
      <c r="E8" s="3" t="s">
        <v>190</v>
      </c>
      <c r="F8" s="59">
        <v>1</v>
      </c>
      <c r="G8" s="59"/>
      <c r="H8" s="59"/>
      <c r="I8" s="59">
        <v>1</v>
      </c>
      <c r="J8" s="59"/>
      <c r="K8" s="59"/>
      <c r="L8" s="59">
        <v>1</v>
      </c>
      <c r="M8" s="59">
        <v>1</v>
      </c>
      <c r="N8" s="3"/>
      <c r="O8" s="96"/>
      <c r="P8" s="96"/>
      <c r="Q8" s="97" t="s">
        <v>664</v>
      </c>
      <c r="R8" s="97"/>
      <c r="S8" s="97"/>
      <c r="T8" s="97"/>
      <c r="U8" s="97"/>
      <c r="V8" s="97"/>
      <c r="W8" s="97"/>
      <c r="X8" s="97"/>
      <c r="Y8" s="97"/>
      <c r="Z8" s="129" t="s">
        <v>665</v>
      </c>
      <c r="AA8" s="53"/>
      <c r="AB8" s="53"/>
    </row>
    <row r="9" spans="1:28" ht="51" customHeight="1">
      <c r="A9" s="58"/>
      <c r="B9" s="59">
        <v>2</v>
      </c>
      <c r="C9" s="60" t="s">
        <v>188</v>
      </c>
      <c r="D9" s="2" t="s">
        <v>191</v>
      </c>
      <c r="E9" s="3" t="s">
        <v>703</v>
      </c>
      <c r="F9" s="59">
        <v>1</v>
      </c>
      <c r="G9" s="59"/>
      <c r="H9" s="59"/>
      <c r="I9" s="59">
        <v>1</v>
      </c>
      <c r="J9" s="59"/>
      <c r="K9" s="59"/>
      <c r="L9" s="59">
        <v>2</v>
      </c>
      <c r="M9" s="59">
        <v>1</v>
      </c>
      <c r="N9" s="3"/>
      <c r="O9" s="96">
        <v>43573</v>
      </c>
      <c r="P9" s="152">
        <v>261738398000</v>
      </c>
      <c r="Q9" s="97" t="s">
        <v>705</v>
      </c>
      <c r="R9" s="126" t="s">
        <v>704</v>
      </c>
      <c r="S9" s="97"/>
      <c r="T9" s="97"/>
      <c r="U9" s="97"/>
      <c r="V9" s="97"/>
      <c r="W9" s="97"/>
      <c r="X9" s="97">
        <v>20</v>
      </c>
      <c r="Y9" s="97"/>
      <c r="Z9" s="129" t="s">
        <v>702</v>
      </c>
      <c r="AA9" s="53"/>
      <c r="AB9" s="53"/>
    </row>
    <row r="10" spans="1:28" ht="64.5" customHeight="1">
      <c r="A10" s="58"/>
      <c r="B10" s="59">
        <v>3</v>
      </c>
      <c r="C10" s="142" t="s">
        <v>192</v>
      </c>
      <c r="D10" s="2" t="s">
        <v>13</v>
      </c>
      <c r="E10" s="3" t="s">
        <v>14</v>
      </c>
      <c r="F10" s="59"/>
      <c r="G10" s="59"/>
      <c r="H10" s="59">
        <v>1</v>
      </c>
      <c r="I10" s="59"/>
      <c r="J10" s="59">
        <v>1</v>
      </c>
      <c r="K10" s="59"/>
      <c r="L10" s="59"/>
      <c r="M10" s="59"/>
      <c r="N10" s="3" t="s">
        <v>325</v>
      </c>
      <c r="O10" s="96"/>
      <c r="P10" s="96"/>
      <c r="Q10" s="97"/>
      <c r="R10" s="97"/>
      <c r="S10" s="97"/>
      <c r="T10" s="97"/>
      <c r="U10" s="97"/>
      <c r="V10" s="97"/>
      <c r="W10" s="97"/>
      <c r="X10" s="97"/>
      <c r="Y10" s="97"/>
      <c r="Z10" s="53"/>
      <c r="AA10" s="53"/>
      <c r="AB10" s="53"/>
    </row>
    <row r="11" spans="1:28" ht="66" customHeight="1">
      <c r="A11" s="58"/>
      <c r="B11" s="59">
        <v>4</v>
      </c>
      <c r="C11" s="60" t="s">
        <v>193</v>
      </c>
      <c r="D11" s="2" t="s">
        <v>245</v>
      </c>
      <c r="E11" s="3" t="s">
        <v>745</v>
      </c>
      <c r="F11" s="59">
        <v>1</v>
      </c>
      <c r="G11" s="59"/>
      <c r="H11" s="59"/>
      <c r="I11" s="59">
        <v>1</v>
      </c>
      <c r="J11" s="59"/>
      <c r="K11" s="59"/>
      <c r="L11" s="59">
        <v>1</v>
      </c>
      <c r="M11" s="59">
        <v>1</v>
      </c>
      <c r="N11" s="3"/>
      <c r="O11" s="96"/>
      <c r="P11" s="96"/>
      <c r="Q11" s="97" t="s">
        <v>426</v>
      </c>
      <c r="R11" s="149" t="s">
        <v>746</v>
      </c>
      <c r="S11" s="97"/>
      <c r="T11" s="97"/>
      <c r="U11" s="97"/>
      <c r="V11" s="97"/>
      <c r="W11" s="97"/>
      <c r="X11" s="97">
        <v>20</v>
      </c>
      <c r="Y11" s="97"/>
      <c r="Z11" s="151" t="s">
        <v>744</v>
      </c>
      <c r="AA11" s="53"/>
      <c r="AB11" s="53"/>
    </row>
    <row r="12" spans="1:28" ht="63.75" customHeight="1">
      <c r="A12" s="58"/>
      <c r="B12" s="59">
        <v>5</v>
      </c>
      <c r="C12" s="142" t="s">
        <v>15</v>
      </c>
      <c r="D12" s="2" t="s">
        <v>194</v>
      </c>
      <c r="E12" s="3" t="s">
        <v>762</v>
      </c>
      <c r="F12" s="59">
        <v>1</v>
      </c>
      <c r="G12" s="59"/>
      <c r="H12" s="59"/>
      <c r="I12" s="59">
        <v>1</v>
      </c>
      <c r="J12" s="59"/>
      <c r="K12" s="59"/>
      <c r="L12" s="59"/>
      <c r="M12" s="59">
        <v>1</v>
      </c>
      <c r="N12" s="3"/>
      <c r="O12" s="96"/>
      <c r="P12" s="96"/>
      <c r="Q12" s="97"/>
      <c r="R12" s="149" t="s">
        <v>763</v>
      </c>
      <c r="S12" s="97"/>
      <c r="T12" s="97"/>
      <c r="U12" s="97"/>
      <c r="V12" s="97"/>
      <c r="W12" s="97"/>
      <c r="X12" s="97"/>
      <c r="Y12" s="97"/>
      <c r="Z12" s="129" t="s">
        <v>761</v>
      </c>
      <c r="AA12" s="53"/>
      <c r="AB12" s="53"/>
    </row>
    <row r="13" spans="1:28" ht="68.25" customHeight="1">
      <c r="A13" s="58"/>
      <c r="B13" s="59">
        <v>6</v>
      </c>
      <c r="C13" s="60" t="s">
        <v>195</v>
      </c>
      <c r="D13" s="2" t="s">
        <v>196</v>
      </c>
      <c r="E13" s="3" t="s">
        <v>750</v>
      </c>
      <c r="F13" s="59">
        <v>1</v>
      </c>
      <c r="G13" s="59"/>
      <c r="H13" s="59"/>
      <c r="I13" s="59">
        <v>1</v>
      </c>
      <c r="J13" s="59"/>
      <c r="K13" s="59"/>
      <c r="L13" s="59">
        <v>2</v>
      </c>
      <c r="M13" s="59">
        <v>1</v>
      </c>
      <c r="N13" s="3"/>
      <c r="O13" s="96">
        <v>7560</v>
      </c>
      <c r="P13" s="96"/>
      <c r="Q13" s="97" t="s">
        <v>528</v>
      </c>
      <c r="R13" s="149" t="s">
        <v>751</v>
      </c>
      <c r="S13" s="97">
        <v>1</v>
      </c>
      <c r="T13" s="97"/>
      <c r="U13" s="97"/>
      <c r="V13" s="97" t="s">
        <v>645</v>
      </c>
      <c r="W13" s="97"/>
      <c r="X13" s="97"/>
      <c r="Y13" s="97"/>
      <c r="Z13" s="55" t="s">
        <v>749</v>
      </c>
      <c r="AA13" s="53"/>
      <c r="AB13" s="53"/>
    </row>
    <row r="14" spans="1:28" ht="53.25" customHeight="1">
      <c r="A14" s="58"/>
      <c r="B14" s="59">
        <v>7</v>
      </c>
      <c r="C14" s="60" t="s">
        <v>246</v>
      </c>
      <c r="D14" s="2" t="s">
        <v>247</v>
      </c>
      <c r="E14" s="3" t="s">
        <v>506</v>
      </c>
      <c r="F14" s="59">
        <v>1</v>
      </c>
      <c r="G14" s="59"/>
      <c r="H14" s="59"/>
      <c r="I14" s="59">
        <v>1</v>
      </c>
      <c r="J14" s="59"/>
      <c r="K14" s="59"/>
      <c r="L14" s="59">
        <v>1</v>
      </c>
      <c r="M14" s="59">
        <v>1</v>
      </c>
      <c r="N14" s="3"/>
      <c r="O14" s="96">
        <v>12700</v>
      </c>
      <c r="P14" s="96"/>
      <c r="Q14" s="97" t="s">
        <v>507</v>
      </c>
      <c r="R14" s="97" t="s">
        <v>544</v>
      </c>
      <c r="S14" s="97"/>
      <c r="T14" s="97"/>
      <c r="U14" s="97"/>
      <c r="V14" s="97" t="s">
        <v>508</v>
      </c>
      <c r="W14" s="97"/>
      <c r="X14" s="97">
        <v>80</v>
      </c>
      <c r="Y14" s="97"/>
      <c r="Z14" s="129" t="s">
        <v>545</v>
      </c>
      <c r="AA14" s="53">
        <v>17.11</v>
      </c>
      <c r="AB14" s="53">
        <f>O14-10527</f>
        <v>2173</v>
      </c>
    </row>
    <row r="15" spans="1:28" ht="73.5" customHeight="1">
      <c r="A15" s="58"/>
      <c r="B15" s="59">
        <v>8</v>
      </c>
      <c r="C15" s="60" t="s">
        <v>197</v>
      </c>
      <c r="D15" s="2" t="s">
        <v>198</v>
      </c>
      <c r="E15" s="3" t="s">
        <v>537</v>
      </c>
      <c r="F15" s="59">
        <v>1</v>
      </c>
      <c r="G15" s="59"/>
      <c r="H15" s="59"/>
      <c r="I15" s="59">
        <v>1</v>
      </c>
      <c r="J15" s="59"/>
      <c r="K15" s="59"/>
      <c r="L15" s="59">
        <v>1</v>
      </c>
      <c r="M15" s="59">
        <v>1</v>
      </c>
      <c r="N15" s="3"/>
      <c r="O15" s="96"/>
      <c r="P15" s="96"/>
      <c r="Q15" s="97" t="s">
        <v>752</v>
      </c>
      <c r="R15" s="126" t="s">
        <v>538</v>
      </c>
      <c r="S15" s="97"/>
      <c r="T15" s="97"/>
      <c r="U15" s="97"/>
      <c r="V15" s="97"/>
      <c r="W15" s="97"/>
      <c r="X15" s="97">
        <v>1000</v>
      </c>
      <c r="Y15" s="97"/>
      <c r="Z15" s="151" t="s">
        <v>536</v>
      </c>
      <c r="AA15" s="53"/>
      <c r="AB15" s="53"/>
    </row>
    <row r="16" spans="1:28" ht="56.25" customHeight="1">
      <c r="A16" s="58"/>
      <c r="B16" s="59">
        <v>9</v>
      </c>
      <c r="C16" s="60" t="s">
        <v>98</v>
      </c>
      <c r="D16" s="2" t="s">
        <v>199</v>
      </c>
      <c r="E16" s="3" t="s">
        <v>200</v>
      </c>
      <c r="F16" s="59">
        <v>1</v>
      </c>
      <c r="G16" s="59"/>
      <c r="H16" s="59"/>
      <c r="I16" s="59">
        <v>1</v>
      </c>
      <c r="J16" s="59"/>
      <c r="K16" s="59"/>
      <c r="L16" s="59">
        <v>1</v>
      </c>
      <c r="M16" s="59">
        <v>1</v>
      </c>
      <c r="N16" s="3"/>
      <c r="O16" s="96">
        <v>6333</v>
      </c>
      <c r="P16" s="96"/>
      <c r="Q16" s="97" t="s">
        <v>664</v>
      </c>
      <c r="R16" s="97" t="s">
        <v>663</v>
      </c>
      <c r="S16" s="97"/>
      <c r="T16" s="97"/>
      <c r="U16" s="97"/>
      <c r="V16" s="97"/>
      <c r="W16" s="97"/>
      <c r="X16" s="97"/>
      <c r="Y16" s="97"/>
      <c r="Z16" s="53" t="s">
        <v>662</v>
      </c>
      <c r="AA16" s="53"/>
      <c r="AB16" s="53"/>
    </row>
    <row r="17" spans="1:28" ht="60" customHeight="1">
      <c r="A17" s="58"/>
      <c r="B17" s="59">
        <v>10</v>
      </c>
      <c r="C17" s="142" t="s">
        <v>248</v>
      </c>
      <c r="D17" s="2" t="s">
        <v>201</v>
      </c>
      <c r="E17" s="3" t="s">
        <v>249</v>
      </c>
      <c r="F17" s="59">
        <v>1</v>
      </c>
      <c r="G17" s="59"/>
      <c r="H17" s="59"/>
      <c r="I17" s="59">
        <v>1</v>
      </c>
      <c r="J17" s="59"/>
      <c r="K17" s="59"/>
      <c r="L17" s="59"/>
      <c r="M17" s="59"/>
      <c r="N17" s="3"/>
      <c r="O17" s="96"/>
      <c r="P17" s="96"/>
      <c r="Q17" s="97" t="s">
        <v>765</v>
      </c>
      <c r="R17" s="97"/>
      <c r="S17" s="97"/>
      <c r="T17" s="97"/>
      <c r="U17" s="97"/>
      <c r="V17" s="97"/>
      <c r="W17" s="97"/>
      <c r="X17" s="97"/>
      <c r="Y17" s="97"/>
      <c r="Z17" s="53"/>
      <c r="AA17" s="53"/>
      <c r="AB17" s="53"/>
    </row>
    <row r="18" spans="1:28" ht="78" customHeight="1">
      <c r="A18" s="58"/>
      <c r="B18" s="59">
        <v>11</v>
      </c>
      <c r="C18" s="60" t="s">
        <v>250</v>
      </c>
      <c r="D18" s="2" t="s">
        <v>202</v>
      </c>
      <c r="E18" s="3" t="s">
        <v>524</v>
      </c>
      <c r="F18" s="59">
        <v>1</v>
      </c>
      <c r="G18" s="59"/>
      <c r="H18" s="59"/>
      <c r="I18" s="59">
        <v>1</v>
      </c>
      <c r="J18" s="59"/>
      <c r="K18" s="59"/>
      <c r="L18" s="59">
        <v>1</v>
      </c>
      <c r="M18" s="59">
        <v>1</v>
      </c>
      <c r="N18" s="3"/>
      <c r="O18" s="96"/>
      <c r="P18" s="96"/>
      <c r="Q18" s="97" t="s">
        <v>379</v>
      </c>
      <c r="R18" s="97" t="s">
        <v>715</v>
      </c>
      <c r="S18" s="97"/>
      <c r="T18" s="97">
        <v>6</v>
      </c>
      <c r="U18" s="97"/>
      <c r="V18" s="97"/>
      <c r="W18" s="97"/>
      <c r="X18" s="97">
        <v>400</v>
      </c>
      <c r="Y18" s="97">
        <v>5</v>
      </c>
      <c r="Z18" s="129" t="s">
        <v>523</v>
      </c>
      <c r="AA18" s="53"/>
      <c r="AB18" s="53"/>
    </row>
    <row r="19" spans="1:28" ht="72.75" customHeight="1">
      <c r="A19" s="58"/>
      <c r="B19" s="59">
        <v>12</v>
      </c>
      <c r="C19" s="60" t="s">
        <v>203</v>
      </c>
      <c r="D19" s="2" t="s">
        <v>204</v>
      </c>
      <c r="E19" s="3" t="s">
        <v>729</v>
      </c>
      <c r="F19" s="59">
        <v>1</v>
      </c>
      <c r="G19" s="59"/>
      <c r="H19" s="59"/>
      <c r="I19" s="59">
        <v>1</v>
      </c>
      <c r="J19" s="59"/>
      <c r="K19" s="59"/>
      <c r="L19" s="59">
        <v>1</v>
      </c>
      <c r="M19" s="59">
        <v>1</v>
      </c>
      <c r="N19" s="3"/>
      <c r="O19" s="96">
        <v>3894</v>
      </c>
      <c r="P19" s="96"/>
      <c r="Q19" s="97" t="s">
        <v>731</v>
      </c>
      <c r="R19" s="97" t="s">
        <v>730</v>
      </c>
      <c r="S19" s="97" t="s">
        <v>732</v>
      </c>
      <c r="T19" s="97"/>
      <c r="U19" s="97"/>
      <c r="V19" s="97" t="s">
        <v>753</v>
      </c>
      <c r="W19" s="97"/>
      <c r="X19" s="97">
        <v>25</v>
      </c>
      <c r="Y19" s="97">
        <v>6</v>
      </c>
      <c r="Z19" s="129" t="s">
        <v>728</v>
      </c>
      <c r="AA19" s="53"/>
      <c r="AB19" s="53"/>
    </row>
    <row r="20" spans="1:28" ht="43.5" customHeight="1">
      <c r="A20" s="58"/>
      <c r="B20" s="59">
        <v>13</v>
      </c>
      <c r="C20" s="60" t="s">
        <v>205</v>
      </c>
      <c r="D20" s="2" t="s">
        <v>31</v>
      </c>
      <c r="E20" s="3" t="s">
        <v>206</v>
      </c>
      <c r="F20" s="59">
        <v>1</v>
      </c>
      <c r="G20" s="59"/>
      <c r="H20" s="59"/>
      <c r="I20" s="59">
        <v>1</v>
      </c>
      <c r="J20" s="59"/>
      <c r="K20" s="59"/>
      <c r="L20" s="59">
        <v>2</v>
      </c>
      <c r="M20" s="59">
        <v>1</v>
      </c>
      <c r="N20" s="3"/>
      <c r="O20" s="96">
        <v>3000</v>
      </c>
      <c r="P20" s="96"/>
      <c r="Q20" s="97" t="s">
        <v>379</v>
      </c>
      <c r="R20" s="97" t="s">
        <v>527</v>
      </c>
      <c r="S20" s="97">
        <v>4</v>
      </c>
      <c r="T20" s="97"/>
      <c r="U20" s="97"/>
      <c r="V20" s="97" t="s">
        <v>526</v>
      </c>
      <c r="W20" s="97"/>
      <c r="X20" s="97"/>
      <c r="Y20" s="97">
        <v>3.15</v>
      </c>
      <c r="Z20" s="55" t="s">
        <v>525</v>
      </c>
      <c r="AA20" s="53"/>
      <c r="AB20" s="53"/>
    </row>
    <row r="21" spans="1:28" ht="53.25" customHeight="1">
      <c r="A21" s="58"/>
      <c r="B21" s="59">
        <v>14</v>
      </c>
      <c r="C21" s="60" t="s">
        <v>16</v>
      </c>
      <c r="D21" s="2" t="s">
        <v>207</v>
      </c>
      <c r="E21" s="3" t="s">
        <v>17</v>
      </c>
      <c r="F21" s="59">
        <v>1</v>
      </c>
      <c r="G21" s="59"/>
      <c r="H21" s="59"/>
      <c r="I21" s="59">
        <v>1</v>
      </c>
      <c r="J21" s="59"/>
      <c r="K21" s="59"/>
      <c r="L21" s="59">
        <v>1</v>
      </c>
      <c r="M21" s="59">
        <v>1</v>
      </c>
      <c r="N21" s="3"/>
      <c r="O21" s="96">
        <v>1127</v>
      </c>
      <c r="P21" s="96"/>
      <c r="Q21" s="97">
        <v>400000000</v>
      </c>
      <c r="R21" s="97" t="s">
        <v>748</v>
      </c>
      <c r="S21" s="97"/>
      <c r="T21" s="97"/>
      <c r="U21" s="97"/>
      <c r="V21" s="127" t="s">
        <v>487</v>
      </c>
      <c r="W21" s="97"/>
      <c r="X21" s="97">
        <v>30</v>
      </c>
      <c r="Y21" s="97"/>
      <c r="Z21" s="129" t="s">
        <v>747</v>
      </c>
      <c r="AA21" s="53"/>
      <c r="AB21" s="53"/>
    </row>
    <row r="22" spans="1:28" ht="78.75" customHeight="1">
      <c r="A22" s="58"/>
      <c r="B22" s="59">
        <v>15</v>
      </c>
      <c r="C22" s="142" t="s">
        <v>208</v>
      </c>
      <c r="D22" s="2" t="s">
        <v>209</v>
      </c>
      <c r="E22" s="3" t="s">
        <v>18</v>
      </c>
      <c r="F22" s="59">
        <v>1</v>
      </c>
      <c r="G22" s="59"/>
      <c r="H22" s="59"/>
      <c r="I22" s="59">
        <v>1</v>
      </c>
      <c r="J22" s="59"/>
      <c r="K22" s="59"/>
      <c r="L22" s="59">
        <v>2</v>
      </c>
      <c r="M22" s="59">
        <v>1</v>
      </c>
      <c r="N22" s="3"/>
      <c r="O22" s="96">
        <v>13881</v>
      </c>
      <c r="P22" s="96"/>
      <c r="Q22" s="97" t="s">
        <v>533</v>
      </c>
      <c r="R22" s="97" t="s">
        <v>532</v>
      </c>
      <c r="S22" s="97"/>
      <c r="T22" s="97"/>
      <c r="U22" s="97"/>
      <c r="V22" s="97" t="s">
        <v>534</v>
      </c>
      <c r="W22" s="97"/>
      <c r="X22" s="97">
        <v>50</v>
      </c>
      <c r="Y22" s="97">
        <v>9</v>
      </c>
      <c r="Z22" s="53"/>
      <c r="AA22" s="53"/>
      <c r="AB22" s="53"/>
    </row>
    <row r="23" spans="1:28" ht="45.75" customHeight="1">
      <c r="A23" s="58"/>
      <c r="B23" s="59">
        <v>16</v>
      </c>
      <c r="C23" s="60" t="s">
        <v>210</v>
      </c>
      <c r="D23" s="2" t="s">
        <v>19</v>
      </c>
      <c r="E23" s="3"/>
      <c r="F23" s="59">
        <v>1</v>
      </c>
      <c r="G23" s="59"/>
      <c r="H23" s="59"/>
      <c r="I23" s="59"/>
      <c r="J23" s="59">
        <v>1</v>
      </c>
      <c r="K23" s="59"/>
      <c r="L23" s="59"/>
      <c r="M23" s="59"/>
      <c r="N23" s="3" t="s">
        <v>327</v>
      </c>
      <c r="O23" s="96"/>
      <c r="P23" s="96"/>
      <c r="Q23" s="97"/>
      <c r="R23" s="97"/>
      <c r="S23" s="97"/>
      <c r="T23" s="97"/>
      <c r="U23" s="97"/>
      <c r="V23" s="97"/>
      <c r="W23" s="97"/>
      <c r="X23" s="97"/>
      <c r="Y23" s="97"/>
      <c r="Z23" s="53"/>
      <c r="AA23" s="53"/>
      <c r="AB23" s="53"/>
    </row>
    <row r="24" spans="1:28" ht="30" customHeight="1">
      <c r="A24" s="58"/>
      <c r="B24" s="59">
        <v>17</v>
      </c>
      <c r="C24" s="60" t="s">
        <v>20</v>
      </c>
      <c r="D24" s="2" t="s">
        <v>19</v>
      </c>
      <c r="E24" s="3"/>
      <c r="F24" s="59"/>
      <c r="G24" s="59"/>
      <c r="H24" s="59">
        <v>1</v>
      </c>
      <c r="I24" s="59"/>
      <c r="J24" s="59">
        <v>1</v>
      </c>
      <c r="K24" s="59"/>
      <c r="L24" s="59"/>
      <c r="M24" s="59"/>
      <c r="N24" s="3" t="s">
        <v>338</v>
      </c>
      <c r="O24" s="96"/>
      <c r="P24" s="96"/>
      <c r="Q24" s="97"/>
      <c r="R24" s="97"/>
      <c r="S24" s="97"/>
      <c r="T24" s="97"/>
      <c r="U24" s="97"/>
      <c r="V24" s="97"/>
      <c r="W24" s="97"/>
      <c r="X24" s="97"/>
      <c r="Y24" s="97"/>
      <c r="Z24" s="53"/>
      <c r="AA24" s="53"/>
      <c r="AB24" s="53"/>
    </row>
    <row r="25" spans="1:28" ht="74.25" customHeight="1">
      <c r="A25" s="58"/>
      <c r="B25" s="59">
        <v>18</v>
      </c>
      <c r="C25" s="60" t="s">
        <v>251</v>
      </c>
      <c r="D25" s="2" t="s">
        <v>211</v>
      </c>
      <c r="E25" s="3" t="s">
        <v>21</v>
      </c>
      <c r="F25" s="59">
        <v>1</v>
      </c>
      <c r="G25" s="59"/>
      <c r="H25" s="59"/>
      <c r="I25" s="59">
        <v>1</v>
      </c>
      <c r="J25" s="59"/>
      <c r="K25" s="59"/>
      <c r="L25" s="59">
        <v>4</v>
      </c>
      <c r="M25" s="59">
        <v>1</v>
      </c>
      <c r="N25" s="3"/>
      <c r="O25" s="96"/>
      <c r="P25" s="96"/>
      <c r="Q25" s="155">
        <v>516888888800</v>
      </c>
      <c r="R25" s="127" t="s">
        <v>718</v>
      </c>
      <c r="S25" s="97">
        <v>26</v>
      </c>
      <c r="T25" s="97"/>
      <c r="U25" s="97"/>
      <c r="V25" s="97"/>
      <c r="W25" s="97"/>
      <c r="X25" s="97">
        <v>100</v>
      </c>
      <c r="Y25" s="97"/>
      <c r="Z25" s="129" t="s">
        <v>717</v>
      </c>
      <c r="AA25" s="53"/>
      <c r="AB25" s="53"/>
    </row>
    <row r="26" spans="1:28" ht="49.5" customHeight="1">
      <c r="A26" s="58"/>
      <c r="B26" s="59">
        <v>19</v>
      </c>
      <c r="C26" s="60" t="s">
        <v>212</v>
      </c>
      <c r="D26" s="2" t="s">
        <v>22</v>
      </c>
      <c r="E26" s="3" t="s">
        <v>23</v>
      </c>
      <c r="F26" s="59"/>
      <c r="G26" s="59"/>
      <c r="H26" s="59">
        <v>1</v>
      </c>
      <c r="I26" s="59"/>
      <c r="J26" s="59">
        <v>1</v>
      </c>
      <c r="K26" s="59"/>
      <c r="L26" s="59"/>
      <c r="M26" s="59"/>
      <c r="N26" s="3" t="s">
        <v>338</v>
      </c>
      <c r="O26" s="96"/>
      <c r="P26" s="96"/>
      <c r="Q26" s="97"/>
      <c r="R26" s="97"/>
      <c r="S26" s="97"/>
      <c r="T26" s="97"/>
      <c r="U26" s="97"/>
      <c r="V26" s="97"/>
      <c r="W26" s="97"/>
      <c r="X26" s="97"/>
      <c r="Y26" s="97"/>
      <c r="Z26" s="53"/>
      <c r="AA26" s="53"/>
      <c r="AB26" s="53"/>
    </row>
    <row r="27" spans="1:28" ht="36.75" customHeight="1">
      <c r="A27" s="58"/>
      <c r="B27" s="59">
        <v>20</v>
      </c>
      <c r="C27" s="60" t="s">
        <v>213</v>
      </c>
      <c r="D27" s="2" t="s">
        <v>19</v>
      </c>
      <c r="E27" s="3" t="s">
        <v>24</v>
      </c>
      <c r="F27" s="59">
        <v>1</v>
      </c>
      <c r="G27" s="59"/>
      <c r="H27" s="59"/>
      <c r="I27" s="59"/>
      <c r="J27" s="59">
        <v>1</v>
      </c>
      <c r="K27" s="59"/>
      <c r="L27" s="59"/>
      <c r="M27" s="59"/>
      <c r="N27" s="3" t="s">
        <v>330</v>
      </c>
      <c r="O27" s="96"/>
      <c r="P27" s="96"/>
      <c r="Q27" s="97"/>
      <c r="R27" s="97"/>
      <c r="S27" s="97"/>
      <c r="T27" s="97"/>
      <c r="U27" s="97"/>
      <c r="V27" s="97"/>
      <c r="W27" s="97"/>
      <c r="X27" s="97"/>
      <c r="Y27" s="97"/>
      <c r="Z27" s="53"/>
      <c r="AA27" s="53"/>
      <c r="AB27" s="53"/>
    </row>
    <row r="28" spans="1:28" ht="90" customHeight="1">
      <c r="A28" s="58"/>
      <c r="B28" s="59">
        <v>21</v>
      </c>
      <c r="C28" s="60" t="s">
        <v>132</v>
      </c>
      <c r="D28" s="2" t="s">
        <v>25</v>
      </c>
      <c r="E28" s="3" t="s">
        <v>26</v>
      </c>
      <c r="F28" s="59">
        <v>1</v>
      </c>
      <c r="G28" s="213"/>
      <c r="H28" s="213"/>
      <c r="I28" s="213"/>
      <c r="J28" s="59">
        <v>1</v>
      </c>
      <c r="K28" s="59"/>
      <c r="L28" s="59"/>
      <c r="M28" s="59"/>
      <c r="N28" s="3" t="s">
        <v>320</v>
      </c>
      <c r="O28" s="96"/>
      <c r="P28" s="96"/>
      <c r="Q28" s="97"/>
      <c r="R28" s="97"/>
      <c r="S28" s="97"/>
      <c r="T28" s="97"/>
      <c r="U28" s="97"/>
      <c r="V28" s="97"/>
      <c r="W28" s="97"/>
      <c r="X28" s="97"/>
      <c r="Y28" s="97"/>
      <c r="Z28" s="53"/>
      <c r="AA28" s="53"/>
      <c r="AB28" s="53"/>
    </row>
    <row r="29" spans="1:28" ht="80.25" customHeight="1">
      <c r="A29" s="58"/>
      <c r="B29" s="59">
        <v>22</v>
      </c>
      <c r="C29" s="60" t="s">
        <v>214</v>
      </c>
      <c r="D29" s="2" t="s">
        <v>25</v>
      </c>
      <c r="E29" s="3" t="s">
        <v>27</v>
      </c>
      <c r="F29" s="59">
        <v>1</v>
      </c>
      <c r="G29" s="213"/>
      <c r="H29" s="213"/>
      <c r="I29" s="213"/>
      <c r="J29" s="59">
        <v>1</v>
      </c>
      <c r="K29" s="59"/>
      <c r="L29" s="59"/>
      <c r="M29" s="59"/>
      <c r="N29" s="3" t="s">
        <v>318</v>
      </c>
      <c r="O29" s="96"/>
      <c r="P29" s="96"/>
      <c r="Q29" s="97"/>
      <c r="R29" s="97"/>
      <c r="S29" s="97"/>
      <c r="T29" s="97"/>
      <c r="U29" s="97"/>
      <c r="V29" s="97"/>
      <c r="W29" s="97"/>
      <c r="X29" s="97"/>
      <c r="Y29" s="97"/>
      <c r="Z29" s="53"/>
      <c r="AA29" s="53"/>
      <c r="AB29" s="53"/>
    </row>
    <row r="30" spans="1:28" ht="86.25" customHeight="1">
      <c r="A30" s="58"/>
      <c r="B30" s="59">
        <v>23</v>
      </c>
      <c r="C30" s="60" t="s">
        <v>319</v>
      </c>
      <c r="D30" s="2" t="s">
        <v>25</v>
      </c>
      <c r="E30" s="3" t="s">
        <v>28</v>
      </c>
      <c r="F30" s="59">
        <v>1</v>
      </c>
      <c r="G30" s="213"/>
      <c r="H30" s="213"/>
      <c r="I30" s="213"/>
      <c r="J30" s="59">
        <v>1</v>
      </c>
      <c r="K30" s="59"/>
      <c r="L30" s="59"/>
      <c r="M30" s="59"/>
      <c r="N30" s="3" t="s">
        <v>320</v>
      </c>
      <c r="O30" s="96"/>
      <c r="P30" s="96"/>
      <c r="Q30" s="97"/>
      <c r="R30" s="97"/>
      <c r="S30" s="97"/>
      <c r="T30" s="97"/>
      <c r="U30" s="97"/>
      <c r="V30" s="97"/>
      <c r="W30" s="97"/>
      <c r="X30" s="97"/>
      <c r="Y30" s="97"/>
      <c r="Z30" s="53"/>
      <c r="AA30" s="53"/>
      <c r="AB30" s="53"/>
    </row>
    <row r="31" spans="1:28" ht="61.5" customHeight="1">
      <c r="A31" s="58"/>
      <c r="B31" s="59">
        <v>24</v>
      </c>
      <c r="C31" s="60" t="s">
        <v>215</v>
      </c>
      <c r="D31" s="2" t="s">
        <v>29</v>
      </c>
      <c r="E31" s="3" t="s">
        <v>30</v>
      </c>
      <c r="F31" s="59">
        <v>1</v>
      </c>
      <c r="G31" s="59"/>
      <c r="H31" s="59"/>
      <c r="I31" s="59">
        <v>1</v>
      </c>
      <c r="J31" s="59"/>
      <c r="K31" s="59"/>
      <c r="L31" s="59">
        <v>1</v>
      </c>
      <c r="M31" s="59">
        <v>1</v>
      </c>
      <c r="N31" s="3"/>
      <c r="O31" s="96"/>
      <c r="P31" s="96"/>
      <c r="Q31" s="97"/>
      <c r="R31" s="97"/>
      <c r="S31" s="97"/>
      <c r="T31" s="97"/>
      <c r="U31" s="97"/>
      <c r="V31" s="97"/>
      <c r="W31" s="97"/>
      <c r="X31" s="97">
        <v>40</v>
      </c>
      <c r="Y31" s="97"/>
      <c r="Z31" s="53"/>
      <c r="AA31" s="53"/>
      <c r="AB31" s="53"/>
    </row>
    <row r="32" spans="1:28" ht="46.5" customHeight="1">
      <c r="A32" s="58"/>
      <c r="B32" s="59">
        <v>25</v>
      </c>
      <c r="C32" s="60" t="s">
        <v>216</v>
      </c>
      <c r="D32" s="2" t="s">
        <v>31</v>
      </c>
      <c r="E32" s="3" t="s">
        <v>32</v>
      </c>
      <c r="F32" s="59">
        <v>1</v>
      </c>
      <c r="G32" s="59"/>
      <c r="H32" s="59"/>
      <c r="I32" s="59">
        <v>1</v>
      </c>
      <c r="J32" s="59"/>
      <c r="K32" s="59"/>
      <c r="L32" s="59">
        <v>2</v>
      </c>
      <c r="M32" s="59">
        <v>1</v>
      </c>
      <c r="N32" s="3"/>
      <c r="O32" s="115">
        <v>24453</v>
      </c>
      <c r="P32" s="115"/>
      <c r="Q32" s="95" t="s">
        <v>713</v>
      </c>
      <c r="R32" s="95" t="s">
        <v>714</v>
      </c>
      <c r="S32" s="95"/>
      <c r="T32" s="95"/>
      <c r="U32" s="95"/>
      <c r="V32" s="95"/>
      <c r="W32" s="95"/>
      <c r="X32" s="95">
        <v>200</v>
      </c>
      <c r="Y32" s="95"/>
      <c r="Z32" s="116" t="s">
        <v>413</v>
      </c>
      <c r="AA32" s="94">
        <v>71.739999999999995</v>
      </c>
      <c r="AB32" s="94">
        <v>17554</v>
      </c>
    </row>
    <row r="33" spans="1:28" ht="61.5" customHeight="1">
      <c r="A33" s="58"/>
      <c r="B33" s="59">
        <v>26</v>
      </c>
      <c r="C33" s="60" t="s">
        <v>217</v>
      </c>
      <c r="D33" s="2" t="s">
        <v>33</v>
      </c>
      <c r="E33" s="3" t="s">
        <v>34</v>
      </c>
      <c r="F33" s="59"/>
      <c r="G33" s="59"/>
      <c r="H33" s="59">
        <v>1</v>
      </c>
      <c r="I33" s="59"/>
      <c r="J33" s="59">
        <v>1</v>
      </c>
      <c r="K33" s="59"/>
      <c r="L33" s="59"/>
      <c r="M33" s="59"/>
      <c r="N33" s="3" t="s">
        <v>323</v>
      </c>
      <c r="O33" s="96"/>
      <c r="P33" s="96"/>
      <c r="Q33" s="97"/>
      <c r="R33" s="97"/>
      <c r="S33" s="97"/>
      <c r="T33" s="97"/>
      <c r="U33" s="97"/>
      <c r="V33" s="97"/>
      <c r="W33" s="97"/>
      <c r="X33" s="97"/>
      <c r="Y33" s="97"/>
      <c r="Z33" s="53"/>
      <c r="AA33" s="53"/>
      <c r="AB33" s="53"/>
    </row>
    <row r="34" spans="1:28" ht="75.75" customHeight="1">
      <c r="A34" s="58"/>
      <c r="B34" s="59">
        <v>27</v>
      </c>
      <c r="C34" s="60" t="s">
        <v>35</v>
      </c>
      <c r="D34" s="2" t="s">
        <v>36</v>
      </c>
      <c r="E34" s="3" t="s">
        <v>722</v>
      </c>
      <c r="F34" s="59">
        <v>1</v>
      </c>
      <c r="G34" s="59"/>
      <c r="H34" s="59"/>
      <c r="I34" s="59">
        <v>1</v>
      </c>
      <c r="J34" s="59"/>
      <c r="K34" s="59"/>
      <c r="L34" s="59">
        <v>1</v>
      </c>
      <c r="M34" s="59">
        <v>1</v>
      </c>
      <c r="N34" s="3"/>
      <c r="O34" s="96"/>
      <c r="P34" s="96"/>
      <c r="Q34" s="97" t="s">
        <v>507</v>
      </c>
      <c r="R34" s="97" t="s">
        <v>721</v>
      </c>
      <c r="S34" s="97" t="s">
        <v>720</v>
      </c>
      <c r="T34" s="97"/>
      <c r="U34" s="97"/>
      <c r="V34" s="97" t="s">
        <v>719</v>
      </c>
      <c r="W34" s="97"/>
      <c r="X34" s="97">
        <v>200</v>
      </c>
      <c r="Y34" s="97"/>
      <c r="Z34" s="129" t="s">
        <v>535</v>
      </c>
      <c r="AA34" s="53"/>
      <c r="AB34" s="53"/>
    </row>
    <row r="35" spans="1:28" ht="59.25" customHeight="1">
      <c r="A35" s="58"/>
      <c r="B35" s="59">
        <v>28</v>
      </c>
      <c r="C35" s="60" t="s">
        <v>218</v>
      </c>
      <c r="D35" s="2" t="s">
        <v>37</v>
      </c>
      <c r="E35" s="3" t="s">
        <v>38</v>
      </c>
      <c r="F35" s="59">
        <v>1</v>
      </c>
      <c r="G35" s="59"/>
      <c r="H35" s="59"/>
      <c r="I35" s="59"/>
      <c r="J35" s="59">
        <v>1</v>
      </c>
      <c r="K35" s="59"/>
      <c r="L35" s="59"/>
      <c r="M35" s="59"/>
      <c r="N35" s="3"/>
      <c r="O35" s="96"/>
      <c r="P35" s="96"/>
      <c r="Q35" s="97"/>
      <c r="R35" s="97"/>
      <c r="S35" s="97"/>
      <c r="T35" s="97"/>
      <c r="U35" s="97"/>
      <c r="V35" s="97"/>
      <c r="W35" s="97"/>
      <c r="X35" s="97"/>
      <c r="Y35" s="97"/>
      <c r="Z35" s="53"/>
      <c r="AA35" s="53"/>
      <c r="AB35" s="53"/>
    </row>
    <row r="36" spans="1:28" ht="72.75" customHeight="1">
      <c r="A36" s="58"/>
      <c r="B36" s="59">
        <v>29</v>
      </c>
      <c r="C36" s="60" t="s">
        <v>219</v>
      </c>
      <c r="D36" s="2" t="s">
        <v>316</v>
      </c>
      <c r="E36" s="3" t="s">
        <v>541</v>
      </c>
      <c r="F36" s="59">
        <v>1</v>
      </c>
      <c r="G36" s="59"/>
      <c r="H36" s="59"/>
      <c r="I36" s="59">
        <v>1</v>
      </c>
      <c r="J36" s="59"/>
      <c r="K36" s="59"/>
      <c r="L36" s="59">
        <v>1</v>
      </c>
      <c r="M36" s="59">
        <v>1</v>
      </c>
      <c r="N36" s="3"/>
      <c r="O36" s="96">
        <v>3200</v>
      </c>
      <c r="P36" s="96"/>
      <c r="Q36" s="97" t="s">
        <v>507</v>
      </c>
      <c r="R36" s="97" t="s">
        <v>543</v>
      </c>
      <c r="S36" s="97"/>
      <c r="T36" s="97"/>
      <c r="U36" s="97"/>
      <c r="V36" s="126" t="s">
        <v>542</v>
      </c>
      <c r="W36" s="97"/>
      <c r="X36" s="97">
        <v>100</v>
      </c>
      <c r="Y36" s="97">
        <v>42</v>
      </c>
      <c r="Z36" s="129" t="s">
        <v>540</v>
      </c>
      <c r="AA36" s="53">
        <v>20</v>
      </c>
      <c r="AB36" s="53">
        <v>640</v>
      </c>
    </row>
    <row r="37" spans="1:28" ht="57.75" customHeight="1">
      <c r="A37" s="58"/>
      <c r="B37" s="59">
        <v>30</v>
      </c>
      <c r="C37" s="60" t="s">
        <v>220</v>
      </c>
      <c r="D37" s="2" t="s">
        <v>221</v>
      </c>
      <c r="E37" s="3" t="s">
        <v>222</v>
      </c>
      <c r="F37" s="59">
        <v>1</v>
      </c>
      <c r="G37" s="59"/>
      <c r="H37" s="59"/>
      <c r="I37" s="59">
        <v>1</v>
      </c>
      <c r="J37" s="59"/>
      <c r="K37" s="59"/>
      <c r="L37" s="59">
        <v>2</v>
      </c>
      <c r="M37" s="59">
        <v>1</v>
      </c>
      <c r="N37" s="3"/>
      <c r="O37" s="96"/>
      <c r="P37" s="96"/>
      <c r="Q37" s="97" t="s">
        <v>456</v>
      </c>
      <c r="R37" s="97" t="s">
        <v>743</v>
      </c>
      <c r="S37" s="97"/>
      <c r="T37" s="97"/>
      <c r="U37" s="97"/>
      <c r="V37" s="97"/>
      <c r="W37" s="97"/>
      <c r="X37" s="97">
        <v>10</v>
      </c>
      <c r="Y37" s="97"/>
      <c r="Z37" s="151" t="s">
        <v>742</v>
      </c>
      <c r="AA37" s="53"/>
      <c r="AB37" s="53"/>
    </row>
    <row r="38" spans="1:28" ht="69.75" customHeight="1">
      <c r="A38" s="58"/>
      <c r="B38" s="59">
        <v>31</v>
      </c>
      <c r="C38" s="60" t="s">
        <v>223</v>
      </c>
      <c r="D38" s="2" t="s">
        <v>25</v>
      </c>
      <c r="E38" s="3"/>
      <c r="F38" s="59"/>
      <c r="G38" s="59">
        <v>1</v>
      </c>
      <c r="H38" s="59"/>
      <c r="I38" s="59"/>
      <c r="J38" s="59">
        <v>1</v>
      </c>
      <c r="K38" s="59"/>
      <c r="L38" s="59"/>
      <c r="M38" s="59"/>
      <c r="N38" s="62" t="s">
        <v>317</v>
      </c>
      <c r="O38" s="96"/>
      <c r="P38" s="96"/>
      <c r="Q38" s="97"/>
      <c r="R38" s="97"/>
      <c r="S38" s="97"/>
      <c r="T38" s="97"/>
      <c r="U38" s="97"/>
      <c r="V38" s="97"/>
      <c r="W38" s="97"/>
      <c r="X38" s="97"/>
      <c r="Y38" s="97"/>
      <c r="Z38" s="53"/>
      <c r="AA38" s="53"/>
      <c r="AB38" s="53"/>
    </row>
    <row r="39" spans="1:28" ht="71.25" customHeight="1">
      <c r="A39" s="58"/>
      <c r="B39" s="59">
        <v>32</v>
      </c>
      <c r="C39" s="60" t="s">
        <v>224</v>
      </c>
      <c r="D39" s="2" t="s">
        <v>39</v>
      </c>
      <c r="E39" s="3" t="s">
        <v>529</v>
      </c>
      <c r="F39" s="59">
        <v>1</v>
      </c>
      <c r="G39" s="59"/>
      <c r="H39" s="59"/>
      <c r="I39" s="59">
        <v>1</v>
      </c>
      <c r="J39" s="59"/>
      <c r="K39" s="59"/>
      <c r="L39" s="59">
        <v>1</v>
      </c>
      <c r="M39" s="59">
        <v>1</v>
      </c>
      <c r="N39" s="3"/>
      <c r="O39" s="96"/>
      <c r="P39" s="96"/>
      <c r="Q39" s="97" t="s">
        <v>528</v>
      </c>
      <c r="R39" s="98" t="s">
        <v>531</v>
      </c>
      <c r="S39" s="97"/>
      <c r="T39" s="97"/>
      <c r="U39" s="97"/>
      <c r="V39" s="97"/>
      <c r="W39" s="97"/>
      <c r="X39" s="97">
        <v>5</v>
      </c>
      <c r="Y39" s="97"/>
      <c r="Z39" s="129" t="s">
        <v>530</v>
      </c>
      <c r="AA39" s="53"/>
      <c r="AB39" s="53"/>
    </row>
    <row r="40" spans="1:28" ht="48.75" customHeight="1">
      <c r="A40" s="58"/>
      <c r="B40" s="59">
        <v>33</v>
      </c>
      <c r="C40" s="60" t="s">
        <v>225</v>
      </c>
      <c r="D40" s="2" t="s">
        <v>19</v>
      </c>
      <c r="E40" s="3" t="s">
        <v>40</v>
      </c>
      <c r="F40" s="59"/>
      <c r="G40" s="59">
        <v>1</v>
      </c>
      <c r="H40" s="59"/>
      <c r="I40" s="59"/>
      <c r="J40" s="59">
        <v>1</v>
      </c>
      <c r="K40" s="59"/>
      <c r="L40" s="59"/>
      <c r="M40" s="59"/>
      <c r="N40" s="3" t="s">
        <v>337</v>
      </c>
      <c r="O40" s="96"/>
      <c r="P40" s="96"/>
      <c r="Q40" s="97"/>
      <c r="R40" s="97"/>
      <c r="S40" s="97"/>
      <c r="T40" s="97"/>
      <c r="U40" s="97"/>
      <c r="V40" s="97"/>
      <c r="W40" s="97"/>
      <c r="X40" s="97"/>
      <c r="Y40" s="97"/>
      <c r="Z40" s="53"/>
      <c r="AA40" s="53"/>
      <c r="AB40" s="53"/>
    </row>
    <row r="41" spans="1:28" ht="71.25" customHeight="1">
      <c r="A41" s="58"/>
      <c r="B41" s="59">
        <v>34</v>
      </c>
      <c r="C41" s="60" t="s">
        <v>41</v>
      </c>
      <c r="D41" s="2" t="s">
        <v>226</v>
      </c>
      <c r="E41" s="3" t="s">
        <v>42</v>
      </c>
      <c r="F41" s="59">
        <v>1</v>
      </c>
      <c r="G41" s="59"/>
      <c r="H41" s="59"/>
      <c r="I41" s="59">
        <v>1</v>
      </c>
      <c r="J41" s="59"/>
      <c r="K41" s="59"/>
      <c r="L41" s="59"/>
      <c r="M41" s="59"/>
      <c r="N41" s="3"/>
      <c r="O41" s="96"/>
      <c r="P41" s="96"/>
      <c r="Q41" s="97"/>
      <c r="R41" s="97"/>
      <c r="S41" s="97"/>
      <c r="T41" s="97"/>
      <c r="U41" s="97"/>
      <c r="V41" s="97"/>
      <c r="W41" s="97"/>
      <c r="X41" s="97"/>
      <c r="Y41" s="97"/>
      <c r="Z41" s="53"/>
      <c r="AA41" s="53"/>
      <c r="AB41" s="53"/>
    </row>
    <row r="42" spans="1:28" ht="32.25" customHeight="1">
      <c r="A42" s="58"/>
      <c r="B42" s="59">
        <v>35</v>
      </c>
      <c r="C42" s="60" t="s">
        <v>43</v>
      </c>
      <c r="D42" s="2" t="s">
        <v>44</v>
      </c>
      <c r="E42" s="3"/>
      <c r="F42" s="59"/>
      <c r="G42" s="59"/>
      <c r="H42" s="59">
        <v>1</v>
      </c>
      <c r="I42" s="59"/>
      <c r="J42" s="59">
        <v>1</v>
      </c>
      <c r="K42" s="59"/>
      <c r="L42" s="59"/>
      <c r="M42" s="59"/>
      <c r="N42" s="3" t="s">
        <v>338</v>
      </c>
      <c r="O42" s="96"/>
      <c r="P42" s="96"/>
      <c r="Q42" s="97"/>
      <c r="R42" s="97"/>
      <c r="S42" s="97"/>
      <c r="T42" s="97"/>
      <c r="U42" s="97"/>
      <c r="V42" s="97"/>
      <c r="W42" s="97"/>
      <c r="X42" s="97"/>
      <c r="Y42" s="97"/>
      <c r="Z42" s="53"/>
      <c r="AA42" s="53"/>
      <c r="AB42" s="53"/>
    </row>
    <row r="43" spans="1:28" ht="78.75" customHeight="1">
      <c r="A43" s="58"/>
      <c r="B43" s="59">
        <v>36</v>
      </c>
      <c r="C43" s="60" t="s">
        <v>227</v>
      </c>
      <c r="D43" s="2" t="s">
        <v>228</v>
      </c>
      <c r="E43" s="3" t="s">
        <v>578</v>
      </c>
      <c r="F43" s="59">
        <v>1</v>
      </c>
      <c r="G43" s="59"/>
      <c r="H43" s="59"/>
      <c r="I43" s="59">
        <v>1</v>
      </c>
      <c r="J43" s="59"/>
      <c r="K43" s="59"/>
      <c r="L43" s="59">
        <v>1</v>
      </c>
      <c r="M43" s="59">
        <v>1</v>
      </c>
      <c r="N43" s="3"/>
      <c r="O43" s="96">
        <v>7102</v>
      </c>
      <c r="P43" s="96"/>
      <c r="Q43" s="97" t="s">
        <v>452</v>
      </c>
      <c r="R43" s="98" t="s">
        <v>579</v>
      </c>
      <c r="S43" s="97">
        <v>300</v>
      </c>
      <c r="T43" s="97"/>
      <c r="U43" s="97"/>
      <c r="V43" s="126" t="s">
        <v>580</v>
      </c>
      <c r="W43" s="97"/>
      <c r="X43" s="97">
        <v>400</v>
      </c>
      <c r="Y43" s="97">
        <v>300</v>
      </c>
      <c r="Z43" s="132" t="s">
        <v>577</v>
      </c>
      <c r="AA43" s="53"/>
      <c r="AB43" s="53"/>
    </row>
    <row r="44" spans="1:28" ht="51.75" customHeight="1">
      <c r="A44" s="58"/>
      <c r="B44" s="59">
        <v>37</v>
      </c>
      <c r="C44" s="52" t="s">
        <v>229</v>
      </c>
      <c r="D44" s="2" t="s">
        <v>29</v>
      </c>
      <c r="E44" s="3" t="s">
        <v>46</v>
      </c>
      <c r="F44" s="59">
        <v>1</v>
      </c>
      <c r="G44" s="59"/>
      <c r="H44" s="59"/>
      <c r="I44" s="59"/>
      <c r="J44" s="59">
        <v>1</v>
      </c>
      <c r="K44" s="59"/>
      <c r="L44" s="59"/>
      <c r="M44" s="59"/>
      <c r="N44" s="3" t="s">
        <v>339</v>
      </c>
      <c r="O44" s="96"/>
      <c r="P44" s="96"/>
      <c r="Q44" s="97"/>
      <c r="R44" s="97"/>
      <c r="S44" s="97"/>
      <c r="T44" s="97"/>
      <c r="U44" s="97"/>
      <c r="V44" s="97"/>
      <c r="W44" s="97"/>
      <c r="X44" s="97"/>
      <c r="Y44" s="97"/>
      <c r="Z44" s="53"/>
      <c r="AA44" s="53"/>
      <c r="AB44" s="53"/>
    </row>
    <row r="45" spans="1:28" ht="71.25" customHeight="1">
      <c r="A45" s="58"/>
      <c r="B45" s="59">
        <v>38</v>
      </c>
      <c r="C45" s="60" t="s">
        <v>230</v>
      </c>
      <c r="D45" s="2" t="s">
        <v>231</v>
      </c>
      <c r="E45" s="3" t="s">
        <v>47</v>
      </c>
      <c r="F45" s="59">
        <v>1</v>
      </c>
      <c r="G45" s="59"/>
      <c r="H45" s="59"/>
      <c r="I45" s="59"/>
      <c r="J45" s="59">
        <v>1</v>
      </c>
      <c r="K45" s="59"/>
      <c r="L45" s="59"/>
      <c r="M45" s="59"/>
      <c r="N45" s="3" t="s">
        <v>328</v>
      </c>
      <c r="O45" s="96"/>
      <c r="P45" s="96"/>
      <c r="Q45" s="97"/>
      <c r="R45" s="97"/>
      <c r="S45" s="97"/>
      <c r="T45" s="97"/>
      <c r="U45" s="97"/>
      <c r="V45" s="97"/>
      <c r="W45" s="97"/>
      <c r="X45" s="97"/>
      <c r="Y45" s="97"/>
      <c r="Z45" s="53"/>
      <c r="AA45" s="53"/>
      <c r="AB45" s="53"/>
    </row>
    <row r="46" spans="1:28" ht="91.5" customHeight="1">
      <c r="A46" s="58"/>
      <c r="B46" s="59">
        <v>39</v>
      </c>
      <c r="C46" s="60" t="s">
        <v>232</v>
      </c>
      <c r="D46" s="2" t="s">
        <v>233</v>
      </c>
      <c r="E46" s="3" t="s">
        <v>179</v>
      </c>
      <c r="F46" s="59"/>
      <c r="G46" s="59"/>
      <c r="H46" s="59">
        <v>1</v>
      </c>
      <c r="I46" s="59"/>
      <c r="J46" s="59">
        <v>1</v>
      </c>
      <c r="K46" s="59"/>
      <c r="L46" s="59"/>
      <c r="M46" s="59"/>
      <c r="N46" s="3"/>
      <c r="O46" s="96"/>
      <c r="P46" s="96"/>
      <c r="Q46" s="97"/>
      <c r="R46" s="97"/>
      <c r="S46" s="97"/>
      <c r="T46" s="97"/>
      <c r="U46" s="97"/>
      <c r="V46" s="97"/>
      <c r="W46" s="97"/>
      <c r="X46" s="97"/>
      <c r="Y46" s="97"/>
      <c r="Z46" s="53"/>
      <c r="AA46" s="53"/>
      <c r="AB46" s="53"/>
    </row>
    <row r="47" spans="1:28" ht="77.25" customHeight="1">
      <c r="A47" s="58"/>
      <c r="B47" s="59">
        <v>40</v>
      </c>
      <c r="C47" s="60" t="s">
        <v>234</v>
      </c>
      <c r="D47" s="2" t="s">
        <v>235</v>
      </c>
      <c r="E47" s="3" t="s">
        <v>180</v>
      </c>
      <c r="F47" s="59"/>
      <c r="G47" s="59"/>
      <c r="H47" s="59">
        <v>1</v>
      </c>
      <c r="I47" s="59"/>
      <c r="J47" s="59">
        <v>1</v>
      </c>
      <c r="K47" s="59"/>
      <c r="L47" s="59"/>
      <c r="M47" s="59"/>
      <c r="N47" s="3" t="s">
        <v>329</v>
      </c>
      <c r="O47" s="96"/>
      <c r="P47" s="96"/>
      <c r="Q47" s="97"/>
      <c r="R47" s="97"/>
      <c r="S47" s="97"/>
      <c r="T47" s="97"/>
      <c r="U47" s="97"/>
      <c r="V47" s="97"/>
      <c r="W47" s="97"/>
      <c r="X47" s="97"/>
      <c r="Y47" s="97"/>
      <c r="Z47" s="53"/>
      <c r="AA47" s="53"/>
      <c r="AB47" s="53"/>
    </row>
    <row r="48" spans="1:28" ht="63.75" customHeight="1">
      <c r="A48" s="58"/>
      <c r="B48" s="59">
        <v>41</v>
      </c>
      <c r="C48" s="60" t="s">
        <v>236</v>
      </c>
      <c r="D48" s="2" t="s">
        <v>237</v>
      </c>
      <c r="E48" s="3"/>
      <c r="F48" s="59"/>
      <c r="G48" s="59"/>
      <c r="H48" s="59">
        <v>1</v>
      </c>
      <c r="I48" s="59"/>
      <c r="J48" s="59">
        <v>1</v>
      </c>
      <c r="K48" s="59"/>
      <c r="L48" s="59"/>
      <c r="M48" s="59"/>
      <c r="N48" s="3"/>
      <c r="O48" s="96"/>
      <c r="P48" s="96"/>
      <c r="Q48" s="97"/>
      <c r="R48" s="97"/>
      <c r="S48" s="97"/>
      <c r="T48" s="97"/>
      <c r="U48" s="97"/>
      <c r="V48" s="97"/>
      <c r="W48" s="97"/>
      <c r="X48" s="97"/>
      <c r="Y48" s="97"/>
      <c r="Z48" s="53"/>
      <c r="AA48" s="53"/>
      <c r="AB48" s="53"/>
    </row>
    <row r="49" spans="1:28" ht="75" customHeight="1">
      <c r="A49" s="58"/>
      <c r="B49" s="59">
        <v>42</v>
      </c>
      <c r="C49" s="60" t="s">
        <v>238</v>
      </c>
      <c r="D49" s="2" t="s">
        <v>48</v>
      </c>
      <c r="E49" s="3" t="s">
        <v>49</v>
      </c>
      <c r="F49" s="59"/>
      <c r="G49" s="59"/>
      <c r="H49" s="59">
        <v>1</v>
      </c>
      <c r="I49" s="59"/>
      <c r="J49" s="59">
        <v>1</v>
      </c>
      <c r="K49" s="59"/>
      <c r="L49" s="59"/>
      <c r="M49" s="59"/>
      <c r="N49" s="3" t="s">
        <v>321</v>
      </c>
      <c r="O49" s="96"/>
      <c r="P49" s="96"/>
      <c r="Q49" s="97"/>
      <c r="R49" s="97"/>
      <c r="S49" s="97"/>
      <c r="T49" s="97"/>
      <c r="U49" s="97"/>
      <c r="V49" s="97"/>
      <c r="W49" s="97"/>
      <c r="X49" s="97"/>
      <c r="Y49" s="97"/>
      <c r="Z49" s="53"/>
      <c r="AA49" s="53"/>
      <c r="AB49" s="53"/>
    </row>
    <row r="50" spans="1:28" ht="60" customHeight="1">
      <c r="A50" s="58"/>
      <c r="B50" s="59">
        <v>43</v>
      </c>
      <c r="C50" s="60" t="s">
        <v>346</v>
      </c>
      <c r="D50" s="2" t="s">
        <v>33</v>
      </c>
      <c r="E50" s="3" t="s">
        <v>239</v>
      </c>
      <c r="F50" s="59">
        <v>1</v>
      </c>
      <c r="G50" s="59"/>
      <c r="H50" s="59"/>
      <c r="I50" s="59"/>
      <c r="J50" s="59">
        <v>1</v>
      </c>
      <c r="K50" s="59"/>
      <c r="L50" s="59"/>
      <c r="M50" s="59"/>
      <c r="N50" s="3"/>
      <c r="O50" s="96"/>
      <c r="P50" s="96"/>
      <c r="Q50" s="97"/>
      <c r="R50" s="97"/>
      <c r="S50" s="97"/>
      <c r="T50" s="97"/>
      <c r="U50" s="97"/>
      <c r="V50" s="97"/>
      <c r="W50" s="97"/>
      <c r="X50" s="97"/>
      <c r="Y50" s="97"/>
      <c r="Z50" s="53"/>
      <c r="AA50" s="53"/>
      <c r="AB50" s="53"/>
    </row>
    <row r="51" spans="1:28" ht="68.25" customHeight="1">
      <c r="A51" s="58"/>
      <c r="B51" s="59">
        <v>44</v>
      </c>
      <c r="C51" s="60" t="s">
        <v>50</v>
      </c>
      <c r="D51" s="2" t="s">
        <v>240</v>
      </c>
      <c r="E51" s="3" t="s">
        <v>51</v>
      </c>
      <c r="F51" s="59">
        <v>1</v>
      </c>
      <c r="G51" s="59"/>
      <c r="H51" s="59"/>
      <c r="I51" s="59">
        <v>1</v>
      </c>
      <c r="J51" s="59"/>
      <c r="K51" s="59"/>
      <c r="L51" s="59">
        <v>1</v>
      </c>
      <c r="M51" s="59">
        <v>1</v>
      </c>
      <c r="N51" s="3"/>
      <c r="O51" s="96"/>
      <c r="P51" s="96"/>
      <c r="Q51" s="97"/>
      <c r="R51" s="97" t="s">
        <v>733</v>
      </c>
      <c r="S51" s="97"/>
      <c r="T51" s="97"/>
      <c r="U51" s="97"/>
      <c r="V51" s="97"/>
      <c r="W51" s="97"/>
      <c r="X51" s="97">
        <v>30</v>
      </c>
      <c r="Y51" s="97"/>
      <c r="Z51" s="53"/>
      <c r="AA51" s="53"/>
      <c r="AB51" s="53"/>
    </row>
    <row r="52" spans="1:28" ht="58.5" customHeight="1">
      <c r="A52" s="58"/>
      <c r="B52" s="59">
        <v>45</v>
      </c>
      <c r="C52" s="60" t="s">
        <v>52</v>
      </c>
      <c r="D52" s="2" t="s">
        <v>241</v>
      </c>
      <c r="E52" s="3" t="s">
        <v>53</v>
      </c>
      <c r="F52" s="59"/>
      <c r="G52" s="59"/>
      <c r="H52" s="59">
        <v>1</v>
      </c>
      <c r="I52" s="59"/>
      <c r="J52" s="59">
        <v>1</v>
      </c>
      <c r="K52" s="59"/>
      <c r="L52" s="59"/>
      <c r="M52" s="59"/>
      <c r="N52" s="3" t="s">
        <v>326</v>
      </c>
      <c r="O52" s="96"/>
      <c r="P52" s="96"/>
      <c r="Q52" s="97"/>
      <c r="R52" s="97"/>
      <c r="S52" s="97"/>
      <c r="T52" s="97"/>
      <c r="U52" s="97"/>
      <c r="V52" s="97"/>
      <c r="W52" s="97"/>
      <c r="X52" s="97"/>
      <c r="Y52" s="97"/>
      <c r="Z52" s="53"/>
      <c r="AA52" s="53"/>
      <c r="AB52" s="53"/>
    </row>
    <row r="53" spans="1:28" ht="67.5" customHeight="1">
      <c r="A53" s="58"/>
      <c r="B53" s="59">
        <v>46</v>
      </c>
      <c r="C53" s="60" t="s">
        <v>54</v>
      </c>
      <c r="D53" s="2" t="s">
        <v>242</v>
      </c>
      <c r="E53" s="3" t="s">
        <v>56</v>
      </c>
      <c r="F53" s="59"/>
      <c r="G53" s="59"/>
      <c r="H53" s="59">
        <v>1</v>
      </c>
      <c r="I53" s="59"/>
      <c r="J53" s="59">
        <v>1</v>
      </c>
      <c r="K53" s="59"/>
      <c r="L53" s="59"/>
      <c r="M53" s="59"/>
      <c r="N53" s="3" t="s">
        <v>324</v>
      </c>
      <c r="O53" s="96"/>
      <c r="P53" s="96"/>
      <c r="Q53" s="97"/>
      <c r="R53" s="97"/>
      <c r="S53" s="97"/>
      <c r="T53" s="97"/>
      <c r="U53" s="97"/>
      <c r="V53" s="97"/>
      <c r="W53" s="97"/>
      <c r="X53" s="97"/>
      <c r="Y53" s="97"/>
      <c r="Z53" s="53"/>
      <c r="AA53" s="53"/>
      <c r="AB53" s="53"/>
    </row>
    <row r="54" spans="1:28" ht="50.25" customHeight="1">
      <c r="A54" s="58"/>
      <c r="B54" s="59">
        <v>47</v>
      </c>
      <c r="C54" s="31" t="s">
        <v>243</v>
      </c>
      <c r="D54" s="2" t="s">
        <v>244</v>
      </c>
      <c r="E54" s="4" t="s">
        <v>57</v>
      </c>
      <c r="F54" s="59">
        <v>1</v>
      </c>
      <c r="G54" s="59"/>
      <c r="H54" s="59"/>
      <c r="I54" s="59"/>
      <c r="J54" s="59">
        <v>1</v>
      </c>
      <c r="K54" s="59"/>
      <c r="L54" s="59"/>
      <c r="M54" s="59"/>
      <c r="N54" s="3" t="s">
        <v>322</v>
      </c>
      <c r="O54" s="96">
        <v>10497.2</v>
      </c>
      <c r="P54" s="96"/>
      <c r="Q54" s="97" t="s">
        <v>539</v>
      </c>
      <c r="R54" s="97"/>
      <c r="S54" s="97"/>
      <c r="T54" s="97"/>
      <c r="U54" s="97"/>
      <c r="V54" s="97"/>
      <c r="W54" s="97"/>
      <c r="X54" s="97"/>
      <c r="Y54" s="97">
        <v>5</v>
      </c>
      <c r="Z54" s="53"/>
      <c r="AA54" s="53">
        <v>48.57</v>
      </c>
      <c r="AB54" s="53">
        <f>O54-5400</f>
        <v>5097.2000000000007</v>
      </c>
    </row>
  </sheetData>
  <autoFilter ref="B5:Y54"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9" showButton="0"/>
    <filterColumn colId="20" showButton="0"/>
    <filterColumn colId="21" showButton="0"/>
    <filterColumn colId="22" showButton="0"/>
  </autoFilter>
  <mergeCells count="17">
    <mergeCell ref="B6:B7"/>
    <mergeCell ref="B3:N3"/>
    <mergeCell ref="L5:N5"/>
    <mergeCell ref="G28:G30"/>
    <mergeCell ref="H28:H30"/>
    <mergeCell ref="I28:I30"/>
    <mergeCell ref="C5:C7"/>
    <mergeCell ref="D5:D7"/>
    <mergeCell ref="E5:E7"/>
    <mergeCell ref="F5:H5"/>
    <mergeCell ref="I5:K5"/>
    <mergeCell ref="U5:Y5"/>
    <mergeCell ref="O5:O7"/>
    <mergeCell ref="R5:R7"/>
    <mergeCell ref="S5:S7"/>
    <mergeCell ref="T5:T7"/>
    <mergeCell ref="P5:Q5"/>
  </mergeCells>
  <pageMargins left="0.39" right="0.19685039370078741" top="0.36" bottom="0.19685039370078741" header="0.35" footer="0.2"/>
  <pageSetup paperSize="9" scale="95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Y117"/>
  <sheetViews>
    <sheetView zoomScale="120" zoomScaleNormal="120" zoomScaleSheetLayoutView="98" workbookViewId="0">
      <pane xSplit="1" ySplit="7" topLeftCell="B116" activePane="bottomRight" state="frozen"/>
      <selection activeCell="N8" sqref="N8"/>
      <selection pane="topRight" activeCell="N8" sqref="N8"/>
      <selection pane="bottomLeft" activeCell="N8" sqref="N8"/>
      <selection pane="bottomRight" activeCell="R8" sqref="R8:R117"/>
    </sheetView>
  </sheetViews>
  <sheetFormatPr defaultColWidth="9.140625" defaultRowHeight="15"/>
  <cols>
    <col min="1" max="1" width="7.85546875" style="46" customWidth="1"/>
    <col min="2" max="2" width="21.42578125" style="47" customWidth="1"/>
    <col min="3" max="3" width="9.140625" style="20" customWidth="1"/>
    <col min="4" max="4" width="24.85546875" style="119" customWidth="1"/>
    <col min="5" max="5" width="5.85546875" style="20" customWidth="1"/>
    <col min="6" max="6" width="4.85546875" style="41" customWidth="1"/>
    <col min="7" max="7" width="6.140625" style="41" customWidth="1"/>
    <col min="8" max="8" width="6.140625" style="20" customWidth="1"/>
    <col min="9" max="9" width="6.5703125" style="41" customWidth="1"/>
    <col min="10" max="10" width="5.5703125" style="41" customWidth="1"/>
    <col min="11" max="11" width="6" style="20" customWidth="1"/>
    <col min="12" max="12" width="6.140625" style="48" customWidth="1"/>
    <col min="13" max="13" width="16.5703125" style="48" customWidth="1"/>
    <col min="14" max="14" width="14.5703125" style="20" customWidth="1"/>
    <col min="15" max="15" width="9.140625" style="46"/>
    <col min="16" max="16" width="18.140625" style="46" customWidth="1"/>
    <col min="17" max="17" width="19.7109375" style="46" customWidth="1"/>
    <col min="18" max="18" width="9.140625" style="46"/>
    <col min="19" max="19" width="12.28515625" style="46" bestFit="1" customWidth="1"/>
    <col min="20" max="20" width="9.140625" style="46"/>
    <col min="21" max="21" width="12.5703125" style="46" customWidth="1"/>
    <col min="22" max="27" width="9.140625" style="46"/>
    <col min="28" max="28" width="13.5703125" style="45" customWidth="1"/>
    <col min="29" max="29" width="9.140625" style="45"/>
    <col min="30" max="16384" width="9.140625" style="41"/>
  </cols>
  <sheetData>
    <row r="3" spans="1:29" ht="33.75" customHeight="1">
      <c r="A3" s="227" t="s">
        <v>359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</row>
    <row r="4" spans="1:29" ht="19.5" thickBot="1">
      <c r="A4" s="42"/>
      <c r="B4" s="43"/>
      <c r="C4" s="17"/>
      <c r="D4" s="43"/>
      <c r="E4" s="17"/>
      <c r="F4" s="17"/>
      <c r="G4" s="17"/>
      <c r="H4" s="17"/>
      <c r="I4" s="17"/>
      <c r="J4" s="17"/>
      <c r="K4" s="44"/>
      <c r="L4" s="44"/>
      <c r="M4" s="44"/>
      <c r="N4" s="44"/>
      <c r="P4" s="46" t="s">
        <v>385</v>
      </c>
      <c r="Q4" s="46" t="s">
        <v>386</v>
      </c>
      <c r="S4" s="46" t="s">
        <v>383</v>
      </c>
      <c r="T4" s="46" t="s">
        <v>384</v>
      </c>
      <c r="V4" s="46" t="s">
        <v>387</v>
      </c>
      <c r="W4" s="46" t="s">
        <v>368</v>
      </c>
      <c r="X4" s="46" t="s">
        <v>388</v>
      </c>
      <c r="Y4" s="46" t="s">
        <v>389</v>
      </c>
      <c r="Z4" s="46" t="s">
        <v>383</v>
      </c>
      <c r="AB4" s="45" t="s">
        <v>390</v>
      </c>
      <c r="AC4" s="45" t="s">
        <v>391</v>
      </c>
    </row>
    <row r="5" spans="1:29" ht="45.75" customHeight="1">
      <c r="A5" s="25" t="s">
        <v>0</v>
      </c>
      <c r="B5" s="228" t="s">
        <v>1</v>
      </c>
      <c r="C5" s="228" t="s">
        <v>2</v>
      </c>
      <c r="D5" s="228" t="s">
        <v>3</v>
      </c>
      <c r="E5" s="228" t="s">
        <v>4</v>
      </c>
      <c r="F5" s="228"/>
      <c r="G5" s="228"/>
      <c r="H5" s="228" t="s">
        <v>5</v>
      </c>
      <c r="I5" s="228"/>
      <c r="J5" s="228"/>
      <c r="K5" s="228" t="s">
        <v>93</v>
      </c>
      <c r="L5" s="228"/>
      <c r="M5" s="228"/>
      <c r="N5" s="229"/>
      <c r="O5" s="215" t="s">
        <v>361</v>
      </c>
      <c r="P5" s="216" t="s">
        <v>362</v>
      </c>
      <c r="Q5" s="217"/>
      <c r="R5" s="215" t="s">
        <v>363</v>
      </c>
      <c r="S5" s="220" t="s">
        <v>364</v>
      </c>
      <c r="T5" s="221"/>
      <c r="U5" s="215" t="s">
        <v>365</v>
      </c>
      <c r="V5" s="215" t="s">
        <v>366</v>
      </c>
      <c r="W5" s="215"/>
      <c r="X5" s="215"/>
      <c r="Y5" s="215"/>
      <c r="Z5" s="215"/>
      <c r="AA5" s="215" t="s">
        <v>375</v>
      </c>
      <c r="AB5" s="215" t="s">
        <v>380</v>
      </c>
      <c r="AC5" s="45" t="s">
        <v>382</v>
      </c>
    </row>
    <row r="6" spans="1:29" ht="39" customHeight="1">
      <c r="A6" s="231">
        <f>SUM(E7+F7+G7)</f>
        <v>106</v>
      </c>
      <c r="B6" s="213"/>
      <c r="C6" s="213"/>
      <c r="D6" s="213"/>
      <c r="E6" s="66" t="s">
        <v>6</v>
      </c>
      <c r="F6" s="66" t="s">
        <v>7</v>
      </c>
      <c r="G6" s="66" t="s">
        <v>8</v>
      </c>
      <c r="H6" s="66" t="s">
        <v>9</v>
      </c>
      <c r="I6" s="66" t="s">
        <v>10</v>
      </c>
      <c r="J6" s="66" t="s">
        <v>92</v>
      </c>
      <c r="K6" s="66" t="s">
        <v>94</v>
      </c>
      <c r="L6" s="66" t="s">
        <v>131</v>
      </c>
      <c r="M6" s="66" t="s">
        <v>95</v>
      </c>
      <c r="N6" s="99" t="s">
        <v>99</v>
      </c>
      <c r="O6" s="215"/>
      <c r="P6" s="218" t="s">
        <v>377</v>
      </c>
      <c r="Q6" s="218" t="s">
        <v>378</v>
      </c>
      <c r="R6" s="215"/>
      <c r="S6" s="218" t="s">
        <v>371</v>
      </c>
      <c r="T6" s="222" t="s">
        <v>372</v>
      </c>
      <c r="U6" s="215"/>
      <c r="V6" s="210" t="s">
        <v>367</v>
      </c>
      <c r="W6" s="210" t="s">
        <v>368</v>
      </c>
      <c r="X6" s="210" t="s">
        <v>369</v>
      </c>
      <c r="Y6" s="215" t="s">
        <v>373</v>
      </c>
      <c r="Z6" s="218" t="s">
        <v>374</v>
      </c>
      <c r="AA6" s="215"/>
      <c r="AB6" s="215"/>
      <c r="AC6" s="41"/>
    </row>
    <row r="7" spans="1:29" ht="15.75" customHeight="1" thickBot="1">
      <c r="A7" s="232"/>
      <c r="B7" s="230"/>
      <c r="C7" s="230"/>
      <c r="D7" s="230"/>
      <c r="E7" s="68">
        <f t="shared" ref="E7:J7" si="0">SUM(E8:E122)</f>
        <v>85</v>
      </c>
      <c r="F7" s="68">
        <f t="shared" si="0"/>
        <v>17</v>
      </c>
      <c r="G7" s="68">
        <f t="shared" si="0"/>
        <v>4</v>
      </c>
      <c r="H7" s="68">
        <f t="shared" si="0"/>
        <v>85</v>
      </c>
      <c r="I7" s="68">
        <f t="shared" si="0"/>
        <v>21</v>
      </c>
      <c r="J7" s="68">
        <f t="shared" si="0"/>
        <v>0</v>
      </c>
      <c r="K7" s="68"/>
      <c r="L7" s="68"/>
      <c r="M7" s="68"/>
      <c r="N7" s="100"/>
      <c r="O7" s="215"/>
      <c r="P7" s="219"/>
      <c r="Q7" s="219"/>
      <c r="R7" s="215"/>
      <c r="S7" s="219"/>
      <c r="T7" s="219"/>
      <c r="U7" s="215"/>
      <c r="V7" s="210"/>
      <c r="W7" s="210"/>
      <c r="X7" s="210"/>
      <c r="Y7" s="215"/>
      <c r="Z7" s="219"/>
      <c r="AA7" s="215"/>
      <c r="AB7" s="215"/>
      <c r="AC7" s="41"/>
    </row>
    <row r="8" spans="1:29" ht="60.75" customHeight="1">
      <c r="A8" s="26">
        <v>1</v>
      </c>
      <c r="B8" s="27" t="s">
        <v>59</v>
      </c>
      <c r="C8" s="1" t="s">
        <v>101</v>
      </c>
      <c r="D8" s="21" t="s">
        <v>551</v>
      </c>
      <c r="E8" s="67">
        <v>1</v>
      </c>
      <c r="F8" s="67"/>
      <c r="G8" s="67"/>
      <c r="H8" s="67">
        <v>1</v>
      </c>
      <c r="I8" s="67"/>
      <c r="J8" s="67"/>
      <c r="K8" s="28">
        <v>1</v>
      </c>
      <c r="L8" s="67">
        <v>1</v>
      </c>
      <c r="M8" s="21"/>
      <c r="N8" s="101"/>
      <c r="O8" s="76">
        <v>16039</v>
      </c>
      <c r="P8" s="121">
        <v>169404466410</v>
      </c>
      <c r="Q8" s="76"/>
      <c r="R8" s="76"/>
      <c r="S8" s="76"/>
      <c r="T8" s="76"/>
      <c r="U8" s="76"/>
      <c r="V8" s="76"/>
      <c r="W8" s="76" t="s">
        <v>552</v>
      </c>
      <c r="X8" s="76"/>
      <c r="Y8" s="76"/>
      <c r="Z8" s="76">
        <v>4.55</v>
      </c>
      <c r="AA8" s="76" t="s">
        <v>550</v>
      </c>
      <c r="AB8" s="39"/>
      <c r="AC8" s="41"/>
    </row>
    <row r="9" spans="1:29" ht="72">
      <c r="A9" s="139">
        <v>2</v>
      </c>
      <c r="B9" s="140" t="s">
        <v>60</v>
      </c>
      <c r="C9" s="2" t="s">
        <v>101</v>
      </c>
      <c r="D9" s="3" t="s">
        <v>734</v>
      </c>
      <c r="E9" s="66">
        <v>1</v>
      </c>
      <c r="F9" s="66"/>
      <c r="G9" s="66"/>
      <c r="H9" s="66">
        <v>1</v>
      </c>
      <c r="I9" s="66"/>
      <c r="J9" s="66"/>
      <c r="K9" s="30">
        <v>1</v>
      </c>
      <c r="L9" s="66">
        <v>1</v>
      </c>
      <c r="M9" s="3"/>
      <c r="N9" s="102"/>
      <c r="O9" s="76"/>
      <c r="P9" s="76" t="s">
        <v>497</v>
      </c>
      <c r="Q9" s="76" t="s">
        <v>494</v>
      </c>
      <c r="R9" s="76" t="s">
        <v>735</v>
      </c>
      <c r="S9" s="76"/>
      <c r="T9" s="76"/>
      <c r="U9" s="76"/>
      <c r="V9" s="76"/>
      <c r="W9" s="76"/>
      <c r="X9" s="76"/>
      <c r="Y9" s="76">
        <v>20</v>
      </c>
      <c r="Z9" s="76">
        <v>13</v>
      </c>
      <c r="AA9" s="76" t="s">
        <v>670</v>
      </c>
      <c r="AB9" s="39"/>
      <c r="AC9" s="41"/>
    </row>
    <row r="10" spans="1:29" ht="345">
      <c r="A10" s="139">
        <v>3</v>
      </c>
      <c r="B10" s="140" t="s">
        <v>284</v>
      </c>
      <c r="C10" s="2" t="s">
        <v>101</v>
      </c>
      <c r="D10" s="3" t="s">
        <v>672</v>
      </c>
      <c r="E10" s="66">
        <v>1</v>
      </c>
      <c r="F10" s="66"/>
      <c r="G10" s="66"/>
      <c r="H10" s="66">
        <v>1</v>
      </c>
      <c r="I10" s="66"/>
      <c r="J10" s="66"/>
      <c r="K10" s="30">
        <v>1</v>
      </c>
      <c r="L10" s="66">
        <v>1</v>
      </c>
      <c r="M10" s="3"/>
      <c r="N10" s="102"/>
      <c r="O10" s="76">
        <v>10449</v>
      </c>
      <c r="P10" s="121">
        <v>107752421178</v>
      </c>
      <c r="Q10" s="121"/>
      <c r="R10" s="76" t="s">
        <v>673</v>
      </c>
      <c r="S10" s="76"/>
      <c r="T10" s="76"/>
      <c r="U10" s="76"/>
      <c r="V10" s="76"/>
      <c r="W10" s="76"/>
      <c r="X10" s="76"/>
      <c r="Y10" s="76"/>
      <c r="Z10" s="76"/>
      <c r="AA10" s="76" t="s">
        <v>671</v>
      </c>
      <c r="AB10" s="39"/>
      <c r="AC10" s="41"/>
    </row>
    <row r="11" spans="1:29" ht="105">
      <c r="A11" s="29">
        <v>4</v>
      </c>
      <c r="B11" s="24" t="s">
        <v>61</v>
      </c>
      <c r="C11" s="2" t="s">
        <v>101</v>
      </c>
      <c r="D11" s="3" t="s">
        <v>102</v>
      </c>
      <c r="E11" s="66"/>
      <c r="F11" s="66"/>
      <c r="G11" s="66">
        <v>1</v>
      </c>
      <c r="H11" s="66">
        <v>1</v>
      </c>
      <c r="I11" s="66"/>
      <c r="J11" s="66"/>
      <c r="K11" s="30">
        <v>1</v>
      </c>
      <c r="L11" s="66">
        <v>1</v>
      </c>
      <c r="M11" s="2" t="s">
        <v>182</v>
      </c>
      <c r="N11" s="102"/>
      <c r="O11" s="76">
        <v>20029</v>
      </c>
      <c r="P11" s="121">
        <v>108570507714</v>
      </c>
      <c r="Q11" s="128">
        <v>8199610000</v>
      </c>
      <c r="R11" s="76" t="s">
        <v>488</v>
      </c>
      <c r="S11" s="76"/>
      <c r="T11" s="76"/>
      <c r="U11" s="76"/>
      <c r="V11" s="76"/>
      <c r="W11" s="76" t="s">
        <v>489</v>
      </c>
      <c r="X11" s="76"/>
      <c r="Y11" s="76"/>
      <c r="Z11" s="76">
        <v>9.6</v>
      </c>
      <c r="AA11" s="76" t="s">
        <v>591</v>
      </c>
      <c r="AB11" s="39">
        <v>28.58</v>
      </c>
      <c r="AC11" s="41">
        <v>5724.7</v>
      </c>
    </row>
    <row r="12" spans="1:29" ht="75">
      <c r="A12" s="29">
        <v>5</v>
      </c>
      <c r="B12" s="24" t="s">
        <v>62</v>
      </c>
      <c r="C12" s="2" t="s">
        <v>101</v>
      </c>
      <c r="D12" s="3" t="s">
        <v>103</v>
      </c>
      <c r="E12" s="66">
        <v>1</v>
      </c>
      <c r="F12" s="66"/>
      <c r="G12" s="66"/>
      <c r="H12" s="66">
        <v>1</v>
      </c>
      <c r="I12" s="66"/>
      <c r="J12" s="66"/>
      <c r="K12" s="30">
        <v>1</v>
      </c>
      <c r="L12" s="66">
        <v>1</v>
      </c>
      <c r="M12" s="3"/>
      <c r="N12" s="102"/>
      <c r="O12" s="76">
        <v>14800</v>
      </c>
      <c r="P12" s="121">
        <v>102882812081</v>
      </c>
      <c r="Q12" s="121">
        <v>59737812081</v>
      </c>
      <c r="R12" s="76" t="s">
        <v>463</v>
      </c>
      <c r="S12" s="76">
        <v>283.64999999999998</v>
      </c>
      <c r="T12" s="76"/>
      <c r="U12" s="76"/>
      <c r="V12" s="76"/>
      <c r="W12" s="76" t="s">
        <v>464</v>
      </c>
      <c r="X12" s="76"/>
      <c r="Y12" s="76">
        <v>290</v>
      </c>
      <c r="Z12" s="76">
        <f>6.5+98+163.2+15</f>
        <v>282.7</v>
      </c>
      <c r="AA12" s="76" t="s">
        <v>462</v>
      </c>
      <c r="AB12" s="39">
        <v>20.27</v>
      </c>
      <c r="AC12" s="41">
        <v>3000</v>
      </c>
    </row>
    <row r="13" spans="1:29" ht="55.5" customHeight="1">
      <c r="A13" s="29">
        <v>6</v>
      </c>
      <c r="B13" s="24" t="s">
        <v>63</v>
      </c>
      <c r="C13" s="2" t="s">
        <v>101</v>
      </c>
      <c r="D13" s="3" t="s">
        <v>104</v>
      </c>
      <c r="E13" s="66">
        <v>1</v>
      </c>
      <c r="F13" s="66"/>
      <c r="G13" s="66"/>
      <c r="H13" s="66">
        <v>1</v>
      </c>
      <c r="I13" s="66"/>
      <c r="J13" s="66"/>
      <c r="K13" s="30">
        <v>1</v>
      </c>
      <c r="L13" s="66">
        <v>1</v>
      </c>
      <c r="M13" s="3"/>
      <c r="N13" s="102"/>
      <c r="O13" s="76">
        <v>7919.5</v>
      </c>
      <c r="P13" s="76" t="s">
        <v>438</v>
      </c>
      <c r="Q13" s="76" t="s">
        <v>439</v>
      </c>
      <c r="R13" s="76"/>
      <c r="S13" s="76">
        <v>88.5</v>
      </c>
      <c r="T13" s="76"/>
      <c r="U13" s="76"/>
      <c r="V13" s="76"/>
      <c r="W13" s="76" t="s">
        <v>436</v>
      </c>
      <c r="X13" s="76"/>
      <c r="Y13" s="76"/>
      <c r="Z13" s="76">
        <v>47.4</v>
      </c>
      <c r="AA13" s="120" t="s">
        <v>437</v>
      </c>
      <c r="AB13" s="39">
        <f>AC13/O13</f>
        <v>8.5864006566071086E-2</v>
      </c>
      <c r="AC13" s="41">
        <v>680</v>
      </c>
    </row>
    <row r="14" spans="1:29" ht="42" customHeight="1">
      <c r="A14" s="29">
        <v>7</v>
      </c>
      <c r="B14" s="24" t="s">
        <v>307</v>
      </c>
      <c r="C14" s="2" t="s">
        <v>101</v>
      </c>
      <c r="D14" s="3" t="s">
        <v>520</v>
      </c>
      <c r="E14" s="66">
        <v>1</v>
      </c>
      <c r="F14" s="66"/>
      <c r="G14" s="66"/>
      <c r="H14" s="66">
        <v>1</v>
      </c>
      <c r="I14" s="66"/>
      <c r="J14" s="66"/>
      <c r="K14" s="30">
        <v>1</v>
      </c>
      <c r="L14" s="66">
        <v>1</v>
      </c>
      <c r="M14" s="3"/>
      <c r="N14" s="102"/>
      <c r="O14" s="46">
        <v>21866</v>
      </c>
      <c r="P14" s="76" t="s">
        <v>521</v>
      </c>
      <c r="Q14" s="76" t="s">
        <v>522</v>
      </c>
      <c r="R14" s="76"/>
      <c r="S14" s="76">
        <v>400</v>
      </c>
      <c r="T14" s="76"/>
      <c r="U14" s="76"/>
      <c r="V14" s="76"/>
      <c r="W14" s="113" t="s">
        <v>416</v>
      </c>
      <c r="X14" s="76"/>
      <c r="Y14" s="76">
        <v>350</v>
      </c>
      <c r="Z14" s="76">
        <v>350</v>
      </c>
      <c r="AA14" s="76" t="s">
        <v>519</v>
      </c>
      <c r="AB14" s="39">
        <v>20</v>
      </c>
      <c r="AC14" s="41">
        <v>4591.8599999999997</v>
      </c>
    </row>
    <row r="15" spans="1:29" ht="42" customHeight="1">
      <c r="A15" s="29">
        <v>8</v>
      </c>
      <c r="B15" s="24" t="s">
        <v>64</v>
      </c>
      <c r="C15" s="2" t="s">
        <v>101</v>
      </c>
      <c r="D15" s="3" t="s">
        <v>105</v>
      </c>
      <c r="E15" s="66">
        <v>1</v>
      </c>
      <c r="F15" s="66"/>
      <c r="G15" s="66"/>
      <c r="H15" s="66">
        <v>1</v>
      </c>
      <c r="I15" s="66"/>
      <c r="J15" s="66"/>
      <c r="K15" s="66">
        <v>1</v>
      </c>
      <c r="L15" s="66">
        <v>1</v>
      </c>
      <c r="M15" s="3"/>
      <c r="N15" s="102" t="s">
        <v>90</v>
      </c>
      <c r="O15" s="76">
        <v>7278.79</v>
      </c>
      <c r="P15" s="76" t="s">
        <v>409</v>
      </c>
      <c r="Q15" s="76" t="s">
        <v>410</v>
      </c>
      <c r="R15" s="76" t="s">
        <v>407</v>
      </c>
      <c r="S15" s="76">
        <v>2</v>
      </c>
      <c r="T15" s="76"/>
      <c r="U15" s="76"/>
      <c r="V15" s="76"/>
      <c r="W15" s="76" t="s">
        <v>408</v>
      </c>
      <c r="X15" s="76"/>
      <c r="Y15" s="76"/>
      <c r="Z15" s="76">
        <v>3</v>
      </c>
      <c r="AA15" s="76" t="s">
        <v>406</v>
      </c>
      <c r="AB15" s="39"/>
      <c r="AC15" s="41"/>
    </row>
    <row r="16" spans="1:29" ht="37.5" customHeight="1">
      <c r="A16" s="29">
        <v>9</v>
      </c>
      <c r="B16" s="140" t="s">
        <v>351</v>
      </c>
      <c r="C16" s="2" t="s">
        <v>101</v>
      </c>
      <c r="D16" s="3" t="s">
        <v>106</v>
      </c>
      <c r="E16" s="66">
        <v>1</v>
      </c>
      <c r="F16" s="66"/>
      <c r="G16" s="66"/>
      <c r="H16" s="66">
        <v>1</v>
      </c>
      <c r="I16" s="66"/>
      <c r="J16" s="66"/>
      <c r="K16" s="66">
        <v>1</v>
      </c>
      <c r="L16" s="66">
        <v>1</v>
      </c>
      <c r="M16" s="3"/>
      <c r="N16" s="102" t="s">
        <v>90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39"/>
      <c r="AC16" s="41"/>
    </row>
    <row r="17" spans="1:29" ht="115.5">
      <c r="A17" s="29">
        <v>10</v>
      </c>
      <c r="B17" s="24" t="s">
        <v>65</v>
      </c>
      <c r="C17" s="2" t="s">
        <v>101</v>
      </c>
      <c r="D17" s="132" t="s">
        <v>575</v>
      </c>
      <c r="E17" s="66">
        <v>1</v>
      </c>
      <c r="F17" s="66"/>
      <c r="G17" s="66"/>
      <c r="H17" s="66">
        <v>1</v>
      </c>
      <c r="I17" s="66"/>
      <c r="J17" s="66"/>
      <c r="K17" s="66">
        <v>1</v>
      </c>
      <c r="L17" s="66">
        <v>1</v>
      </c>
      <c r="M17" s="3"/>
      <c r="N17" s="102" t="s">
        <v>90</v>
      </c>
      <c r="O17" s="76">
        <v>3696.75</v>
      </c>
      <c r="P17" s="76" t="s">
        <v>421</v>
      </c>
      <c r="Q17" s="76" t="s">
        <v>421</v>
      </c>
      <c r="R17" s="76" t="s">
        <v>576</v>
      </c>
      <c r="S17" s="76">
        <v>10</v>
      </c>
      <c r="T17" s="76"/>
      <c r="U17" s="76"/>
      <c r="V17" s="76"/>
      <c r="W17" s="76"/>
      <c r="X17" s="76"/>
      <c r="Y17" s="76">
        <v>15</v>
      </c>
      <c r="Z17" s="76">
        <v>10</v>
      </c>
      <c r="AA17" s="133" t="s">
        <v>574</v>
      </c>
      <c r="AB17" s="39">
        <v>30.42</v>
      </c>
      <c r="AC17" s="41">
        <v>1124.75</v>
      </c>
    </row>
    <row r="18" spans="1:29" ht="36.75" customHeight="1">
      <c r="A18" s="29">
        <v>11</v>
      </c>
      <c r="B18" s="140" t="s">
        <v>66</v>
      </c>
      <c r="C18" s="2" t="s">
        <v>107</v>
      </c>
      <c r="D18" s="4" t="s">
        <v>675</v>
      </c>
      <c r="E18" s="66">
        <v>1</v>
      </c>
      <c r="F18" s="66"/>
      <c r="G18" s="66"/>
      <c r="H18" s="66">
        <v>1</v>
      </c>
      <c r="I18" s="66"/>
      <c r="J18" s="66"/>
      <c r="K18" s="66">
        <v>1</v>
      </c>
      <c r="L18" s="66">
        <v>1</v>
      </c>
      <c r="M18" s="3"/>
      <c r="N18" s="102" t="s">
        <v>90</v>
      </c>
      <c r="O18" s="76"/>
      <c r="P18" s="150" t="s">
        <v>507</v>
      </c>
      <c r="Q18" s="150" t="s">
        <v>507</v>
      </c>
      <c r="R18" s="76" t="s">
        <v>676</v>
      </c>
      <c r="S18" s="76"/>
      <c r="T18" s="76"/>
      <c r="U18" s="76"/>
      <c r="V18" s="76"/>
      <c r="W18" s="76"/>
      <c r="X18" s="76"/>
      <c r="Y18" s="150">
        <v>30</v>
      </c>
      <c r="Z18" s="76"/>
      <c r="AA18" s="133" t="s">
        <v>674</v>
      </c>
      <c r="AB18" s="39"/>
      <c r="AC18" s="41"/>
    </row>
    <row r="19" spans="1:29" ht="24.75" customHeight="1">
      <c r="A19" s="29">
        <v>12</v>
      </c>
      <c r="B19" s="140" t="s">
        <v>67</v>
      </c>
      <c r="C19" s="2" t="s">
        <v>101</v>
      </c>
      <c r="D19" s="4" t="s">
        <v>130</v>
      </c>
      <c r="E19" s="66"/>
      <c r="F19" s="66"/>
      <c r="G19" s="66">
        <v>1</v>
      </c>
      <c r="H19" s="66">
        <v>1</v>
      </c>
      <c r="I19" s="66"/>
      <c r="J19" s="66"/>
      <c r="K19" s="66">
        <v>1</v>
      </c>
      <c r="L19" s="66">
        <v>1</v>
      </c>
      <c r="M19" s="2" t="s">
        <v>182</v>
      </c>
      <c r="N19" s="102" t="s">
        <v>90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39"/>
      <c r="AC19" s="41"/>
    </row>
    <row r="20" spans="1:29" ht="90">
      <c r="A20" s="29">
        <v>13</v>
      </c>
      <c r="B20" s="140" t="s">
        <v>68</v>
      </c>
      <c r="C20" s="2" t="s">
        <v>101</v>
      </c>
      <c r="D20" s="3" t="s">
        <v>108</v>
      </c>
      <c r="E20" s="66">
        <v>1</v>
      </c>
      <c r="F20" s="66"/>
      <c r="G20" s="66"/>
      <c r="H20" s="66">
        <v>1</v>
      </c>
      <c r="I20" s="66"/>
      <c r="J20" s="66"/>
      <c r="K20" s="66">
        <v>1</v>
      </c>
      <c r="L20" s="66">
        <v>1</v>
      </c>
      <c r="M20" s="3"/>
      <c r="N20" s="102" t="s">
        <v>90</v>
      </c>
      <c r="O20" s="76"/>
      <c r="P20" s="76"/>
      <c r="Q20" s="76" t="s">
        <v>439</v>
      </c>
      <c r="R20" s="76"/>
      <c r="S20" s="76"/>
      <c r="T20" s="76"/>
      <c r="U20" s="76"/>
      <c r="V20" s="76"/>
      <c r="W20" s="76"/>
      <c r="X20" s="76"/>
      <c r="Y20" s="76"/>
      <c r="Z20" s="76"/>
      <c r="AA20" s="76" t="s">
        <v>677</v>
      </c>
      <c r="AB20" s="39"/>
      <c r="AC20" s="41"/>
    </row>
    <row r="21" spans="1:29" ht="27" customHeight="1">
      <c r="A21" s="29">
        <v>14</v>
      </c>
      <c r="B21" s="24" t="s">
        <v>69</v>
      </c>
      <c r="C21" s="2" t="s">
        <v>101</v>
      </c>
      <c r="D21" s="133" t="s">
        <v>625</v>
      </c>
      <c r="E21" s="66">
        <v>1</v>
      </c>
      <c r="F21" s="66"/>
      <c r="G21" s="66"/>
      <c r="H21" s="66">
        <v>1</v>
      </c>
      <c r="I21" s="66"/>
      <c r="J21" s="66"/>
      <c r="K21" s="66">
        <v>1</v>
      </c>
      <c r="L21" s="66">
        <v>1</v>
      </c>
      <c r="M21" s="3"/>
      <c r="N21" s="102" t="s">
        <v>90</v>
      </c>
      <c r="O21" s="76">
        <v>7278.65</v>
      </c>
      <c r="P21" s="76" t="s">
        <v>626</v>
      </c>
      <c r="Q21" s="76">
        <v>34211470400</v>
      </c>
      <c r="R21" s="76" t="s">
        <v>624</v>
      </c>
      <c r="S21" s="76">
        <v>2</v>
      </c>
      <c r="T21" s="76"/>
      <c r="U21" s="76"/>
      <c r="V21" s="76"/>
      <c r="W21" s="76" t="s">
        <v>627</v>
      </c>
      <c r="X21" s="76"/>
      <c r="Y21" s="76">
        <v>10</v>
      </c>
      <c r="Z21" s="76">
        <v>2</v>
      </c>
      <c r="AA21" s="76" t="s">
        <v>623</v>
      </c>
      <c r="AB21" s="39">
        <v>20</v>
      </c>
      <c r="AC21" s="41">
        <v>1455.7</v>
      </c>
    </row>
    <row r="22" spans="1:29" ht="24.75" customHeight="1">
      <c r="A22" s="29">
        <v>15</v>
      </c>
      <c r="B22" s="24" t="s">
        <v>70</v>
      </c>
      <c r="C22" s="2" t="s">
        <v>101</v>
      </c>
      <c r="D22" s="131" t="s">
        <v>624</v>
      </c>
      <c r="E22" s="66">
        <v>1</v>
      </c>
      <c r="F22" s="66"/>
      <c r="G22" s="66"/>
      <c r="H22" s="66">
        <v>1</v>
      </c>
      <c r="I22" s="66"/>
      <c r="J22" s="66"/>
      <c r="K22" s="66">
        <v>1</v>
      </c>
      <c r="L22" s="66">
        <v>1</v>
      </c>
      <c r="M22" s="3"/>
      <c r="N22" s="102" t="s">
        <v>90</v>
      </c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39"/>
      <c r="AC22" s="41"/>
    </row>
    <row r="23" spans="1:29" ht="28.5" customHeight="1">
      <c r="A23" s="29">
        <v>16</v>
      </c>
      <c r="B23" s="24" t="s">
        <v>71</v>
      </c>
      <c r="C23" s="2" t="s">
        <v>101</v>
      </c>
      <c r="D23" s="3" t="s">
        <v>581</v>
      </c>
      <c r="E23" s="66">
        <v>1</v>
      </c>
      <c r="F23" s="66"/>
      <c r="G23" s="66"/>
      <c r="H23" s="66">
        <v>1</v>
      </c>
      <c r="I23" s="66"/>
      <c r="J23" s="66"/>
      <c r="K23" s="66">
        <v>1</v>
      </c>
      <c r="L23" s="66">
        <v>1</v>
      </c>
      <c r="M23" s="3"/>
      <c r="N23" s="102" t="s">
        <v>90</v>
      </c>
      <c r="O23" s="76">
        <v>3142.72</v>
      </c>
      <c r="P23" s="76" t="s">
        <v>439</v>
      </c>
      <c r="Q23" s="76" t="s">
        <v>513</v>
      </c>
      <c r="R23" s="76" t="s">
        <v>582</v>
      </c>
      <c r="S23" s="76">
        <v>0.6</v>
      </c>
      <c r="T23" s="76"/>
      <c r="U23" s="76"/>
      <c r="V23" s="76"/>
      <c r="W23" s="76"/>
      <c r="X23" s="76"/>
      <c r="Y23" s="76"/>
      <c r="Z23" s="76">
        <v>0.6</v>
      </c>
      <c r="AA23" s="133" t="s">
        <v>583</v>
      </c>
      <c r="AB23" s="39">
        <v>20.05</v>
      </c>
      <c r="AC23" s="41">
        <v>630</v>
      </c>
    </row>
    <row r="24" spans="1:29" ht="60">
      <c r="A24" s="29">
        <v>17</v>
      </c>
      <c r="B24" s="24" t="s">
        <v>606</v>
      </c>
      <c r="C24" s="2" t="s">
        <v>101</v>
      </c>
      <c r="D24" s="3" t="s">
        <v>607</v>
      </c>
      <c r="E24" s="66">
        <v>1</v>
      </c>
      <c r="F24" s="66"/>
      <c r="G24" s="66"/>
      <c r="H24" s="66">
        <v>1</v>
      </c>
      <c r="I24" s="66"/>
      <c r="J24" s="66"/>
      <c r="K24" s="66">
        <v>1</v>
      </c>
      <c r="L24" s="66">
        <v>1</v>
      </c>
      <c r="M24" s="2" t="s">
        <v>182</v>
      </c>
      <c r="N24" s="102" t="s">
        <v>90</v>
      </c>
      <c r="O24" s="76">
        <v>6482.2</v>
      </c>
      <c r="P24" s="76">
        <v>42916000000</v>
      </c>
      <c r="Q24" s="76" t="s">
        <v>608</v>
      </c>
      <c r="R24" s="76"/>
      <c r="S24" s="76"/>
      <c r="T24" s="76"/>
      <c r="U24" s="76"/>
      <c r="V24" s="76"/>
      <c r="W24" s="76" t="s">
        <v>572</v>
      </c>
      <c r="X24" s="76"/>
      <c r="Y24" s="76"/>
      <c r="Z24" s="76">
        <v>1.35</v>
      </c>
      <c r="AA24" s="76"/>
      <c r="AB24" s="39">
        <v>20.010000000000002</v>
      </c>
      <c r="AC24" s="41">
        <v>1297</v>
      </c>
    </row>
    <row r="25" spans="1:29" ht="40.5" customHeight="1">
      <c r="A25" s="29">
        <v>18</v>
      </c>
      <c r="B25" s="24" t="s">
        <v>72</v>
      </c>
      <c r="C25" s="2" t="s">
        <v>45</v>
      </c>
      <c r="D25" s="3" t="s">
        <v>571</v>
      </c>
      <c r="E25" s="66">
        <v>1</v>
      </c>
      <c r="F25" s="66"/>
      <c r="G25" s="66"/>
      <c r="H25" s="66"/>
      <c r="I25" s="66">
        <v>1</v>
      </c>
      <c r="J25" s="66"/>
      <c r="K25" s="66">
        <v>1</v>
      </c>
      <c r="L25" s="66"/>
      <c r="M25" s="3"/>
      <c r="N25" s="102"/>
      <c r="O25" s="76">
        <v>31112.5</v>
      </c>
      <c r="P25" s="76" t="s">
        <v>573</v>
      </c>
      <c r="Q25" s="76" t="s">
        <v>401</v>
      </c>
      <c r="R25" s="76"/>
      <c r="S25" s="76">
        <v>954</v>
      </c>
      <c r="T25" s="76"/>
      <c r="U25" s="76"/>
      <c r="V25" s="76"/>
      <c r="W25" s="76" t="s">
        <v>572</v>
      </c>
      <c r="X25" s="76"/>
      <c r="Y25" s="76"/>
      <c r="Z25" s="76">
        <v>954</v>
      </c>
      <c r="AA25" s="76"/>
      <c r="AB25" s="39">
        <v>20</v>
      </c>
      <c r="AC25" s="41">
        <v>6222.2</v>
      </c>
    </row>
    <row r="26" spans="1:29" ht="90">
      <c r="A26" s="29">
        <v>19</v>
      </c>
      <c r="B26" s="24" t="s">
        <v>73</v>
      </c>
      <c r="C26" s="2" t="s">
        <v>101</v>
      </c>
      <c r="D26" s="3" t="s">
        <v>482</v>
      </c>
      <c r="E26" s="66">
        <v>1</v>
      </c>
      <c r="F26" s="66"/>
      <c r="G26" s="66"/>
      <c r="H26" s="66">
        <v>1</v>
      </c>
      <c r="I26" s="66"/>
      <c r="J26" s="66"/>
      <c r="K26" s="30">
        <v>1</v>
      </c>
      <c r="L26" s="66">
        <v>1</v>
      </c>
      <c r="M26" s="3"/>
      <c r="N26" s="102"/>
      <c r="O26" s="76">
        <v>20514.2</v>
      </c>
      <c r="P26" s="76" t="s">
        <v>484</v>
      </c>
      <c r="Q26" s="76" t="s">
        <v>456</v>
      </c>
      <c r="R26" s="76" t="s">
        <v>483</v>
      </c>
      <c r="S26" s="76">
        <v>21</v>
      </c>
      <c r="T26" s="76"/>
      <c r="U26" s="76"/>
      <c r="V26" s="76"/>
      <c r="W26" s="76" t="s">
        <v>636</v>
      </c>
      <c r="X26" s="76"/>
      <c r="Y26" s="76"/>
      <c r="Z26" s="76">
        <v>17.760000000000002</v>
      </c>
      <c r="AA26" s="76" t="s">
        <v>635</v>
      </c>
      <c r="AB26" s="123">
        <v>20</v>
      </c>
      <c r="AC26" s="41">
        <v>4102.8</v>
      </c>
    </row>
    <row r="27" spans="1:29" ht="29.25" customHeight="1">
      <c r="A27" s="29">
        <v>20</v>
      </c>
      <c r="B27" s="24" t="s">
        <v>74</v>
      </c>
      <c r="C27" s="2" t="s">
        <v>101</v>
      </c>
      <c r="D27" s="3" t="s">
        <v>639</v>
      </c>
      <c r="E27" s="66">
        <v>1</v>
      </c>
      <c r="F27" s="66"/>
      <c r="G27" s="66"/>
      <c r="H27" s="66">
        <v>1</v>
      </c>
      <c r="I27" s="66"/>
      <c r="J27" s="66"/>
      <c r="K27" s="30">
        <v>1</v>
      </c>
      <c r="L27" s="66">
        <v>1</v>
      </c>
      <c r="M27" s="3"/>
      <c r="N27" s="102"/>
      <c r="O27" s="76"/>
      <c r="P27" s="76"/>
      <c r="Q27" s="76"/>
      <c r="R27" s="76" t="s">
        <v>640</v>
      </c>
      <c r="S27" s="76">
        <v>5.5</v>
      </c>
      <c r="T27" s="76"/>
      <c r="U27" s="76"/>
      <c r="V27" s="76"/>
      <c r="W27" s="125" t="s">
        <v>653</v>
      </c>
      <c r="X27" s="76"/>
      <c r="Y27" s="76"/>
      <c r="Z27" s="76">
        <v>5.5</v>
      </c>
      <c r="AA27" s="76" t="s">
        <v>638</v>
      </c>
      <c r="AB27" s="39"/>
      <c r="AC27" s="41"/>
    </row>
    <row r="28" spans="1:29" ht="29.25" customHeight="1">
      <c r="A28" s="29"/>
      <c r="B28" s="24" t="s">
        <v>74</v>
      </c>
      <c r="C28" s="2" t="s">
        <v>650</v>
      </c>
      <c r="D28" s="3" t="s">
        <v>639</v>
      </c>
      <c r="E28" s="124"/>
      <c r="F28" s="124"/>
      <c r="G28" s="124"/>
      <c r="H28" s="124"/>
      <c r="I28" s="124"/>
      <c r="J28" s="124"/>
      <c r="K28" s="30"/>
      <c r="L28" s="124"/>
      <c r="M28" s="3"/>
      <c r="N28" s="102"/>
      <c r="O28" s="125">
        <v>23442</v>
      </c>
      <c r="P28" s="125" t="s">
        <v>652</v>
      </c>
      <c r="Q28" s="125" t="s">
        <v>522</v>
      </c>
      <c r="R28" s="125" t="s">
        <v>640</v>
      </c>
      <c r="S28" s="125">
        <v>4</v>
      </c>
      <c r="T28" s="125"/>
      <c r="U28" s="125"/>
      <c r="V28" s="125"/>
      <c r="W28" s="125" t="s">
        <v>653</v>
      </c>
      <c r="X28" s="125"/>
      <c r="Y28" s="125"/>
      <c r="Z28" s="125">
        <v>4</v>
      </c>
      <c r="AA28" s="138" t="s">
        <v>651</v>
      </c>
      <c r="AB28" s="39"/>
      <c r="AC28" s="41"/>
    </row>
    <row r="29" spans="1:29" ht="115.5">
      <c r="A29" s="29">
        <v>21</v>
      </c>
      <c r="B29" s="24" t="s">
        <v>75</v>
      </c>
      <c r="C29" s="2" t="s">
        <v>101</v>
      </c>
      <c r="D29" s="3" t="s">
        <v>110</v>
      </c>
      <c r="E29" s="66">
        <v>1</v>
      </c>
      <c r="F29" s="66"/>
      <c r="G29" s="66"/>
      <c r="H29" s="66">
        <v>1</v>
      </c>
      <c r="I29" s="66"/>
      <c r="J29" s="66"/>
      <c r="K29" s="30">
        <v>1</v>
      </c>
      <c r="L29" s="66">
        <v>1</v>
      </c>
      <c r="M29" s="3"/>
      <c r="N29" s="102"/>
      <c r="O29" s="76">
        <v>8869.9</v>
      </c>
      <c r="P29" s="76" t="s">
        <v>706</v>
      </c>
      <c r="Q29" s="76" t="s">
        <v>452</v>
      </c>
      <c r="R29" s="76"/>
      <c r="S29" s="76"/>
      <c r="T29" s="76"/>
      <c r="U29" s="76"/>
      <c r="V29" s="76"/>
      <c r="W29" s="76" t="s">
        <v>707</v>
      </c>
      <c r="X29" s="76"/>
      <c r="Y29" s="76">
        <v>10</v>
      </c>
      <c r="Z29" s="76"/>
      <c r="AA29" s="132" t="s">
        <v>637</v>
      </c>
      <c r="AB29" s="39">
        <v>39.24</v>
      </c>
      <c r="AC29" s="41">
        <v>3481</v>
      </c>
    </row>
    <row r="30" spans="1:29" ht="75">
      <c r="A30" s="29">
        <v>22</v>
      </c>
      <c r="B30" s="24" t="s">
        <v>76</v>
      </c>
      <c r="C30" s="2" t="s">
        <v>111</v>
      </c>
      <c r="D30" s="3" t="s">
        <v>112</v>
      </c>
      <c r="E30" s="66">
        <v>1</v>
      </c>
      <c r="F30" s="66"/>
      <c r="G30" s="66"/>
      <c r="H30" s="66">
        <v>1</v>
      </c>
      <c r="I30" s="66"/>
      <c r="J30" s="66"/>
      <c r="K30" s="30">
        <v>2</v>
      </c>
      <c r="L30" s="66">
        <v>1</v>
      </c>
      <c r="M30" s="3"/>
      <c r="N30" s="102"/>
      <c r="O30" s="76">
        <v>32344.7</v>
      </c>
      <c r="P30" s="121">
        <v>777095000000</v>
      </c>
      <c r="Q30" s="121">
        <v>175120000000</v>
      </c>
      <c r="R30" s="76" t="s">
        <v>485</v>
      </c>
      <c r="S30" s="76">
        <v>14.28</v>
      </c>
      <c r="T30" s="76"/>
      <c r="U30" s="76"/>
      <c r="V30" s="76"/>
      <c r="W30" s="76"/>
      <c r="X30" s="76"/>
      <c r="Y30" s="76">
        <v>15</v>
      </c>
      <c r="Z30" s="76"/>
      <c r="AA30" s="76" t="s">
        <v>486</v>
      </c>
      <c r="AB30" s="39">
        <v>37.979999999999997</v>
      </c>
      <c r="AC30" s="41">
        <v>12284.7</v>
      </c>
    </row>
    <row r="31" spans="1:29" ht="39.75" customHeight="1">
      <c r="A31" s="29">
        <v>23</v>
      </c>
      <c r="B31" s="24" t="s">
        <v>77</v>
      </c>
      <c r="C31" s="2" t="s">
        <v>111</v>
      </c>
      <c r="D31" s="3" t="s">
        <v>113</v>
      </c>
      <c r="E31" s="66">
        <v>1</v>
      </c>
      <c r="F31" s="66"/>
      <c r="G31" s="66"/>
      <c r="H31" s="66">
        <v>1</v>
      </c>
      <c r="I31" s="66"/>
      <c r="J31" s="66"/>
      <c r="K31" s="30">
        <v>1</v>
      </c>
      <c r="L31" s="66">
        <v>1</v>
      </c>
      <c r="M31" s="3"/>
      <c r="N31" s="102"/>
      <c r="O31" s="76">
        <v>10462.700000000001</v>
      </c>
      <c r="P31" s="76" t="s">
        <v>426</v>
      </c>
      <c r="Q31" s="76" t="s">
        <v>466</v>
      </c>
      <c r="R31" s="76" t="s">
        <v>467</v>
      </c>
      <c r="S31" s="76">
        <f>140/30</f>
        <v>4.666666666666667</v>
      </c>
      <c r="T31" s="76"/>
      <c r="U31" s="76"/>
      <c r="V31" s="76"/>
      <c r="W31" s="76" t="s">
        <v>468</v>
      </c>
      <c r="X31" s="76"/>
      <c r="Y31" s="76">
        <v>10</v>
      </c>
      <c r="Z31" s="76">
        <v>3.3</v>
      </c>
      <c r="AA31" s="76" t="s">
        <v>465</v>
      </c>
      <c r="AB31" s="39">
        <v>36.51</v>
      </c>
      <c r="AC31" s="41">
        <v>3819.6</v>
      </c>
    </row>
    <row r="32" spans="1:29" ht="150">
      <c r="A32" s="29">
        <v>24</v>
      </c>
      <c r="B32" s="24" t="s">
        <v>78</v>
      </c>
      <c r="C32" s="2" t="s">
        <v>111</v>
      </c>
      <c r="D32" s="3" t="s">
        <v>479</v>
      </c>
      <c r="E32" s="66">
        <v>1</v>
      </c>
      <c r="F32" s="66"/>
      <c r="G32" s="66"/>
      <c r="H32" s="66">
        <v>1</v>
      </c>
      <c r="I32" s="66"/>
      <c r="J32" s="66"/>
      <c r="K32" s="30">
        <v>1</v>
      </c>
      <c r="L32" s="66">
        <v>1</v>
      </c>
      <c r="M32" s="3"/>
      <c r="N32" s="102"/>
      <c r="O32" s="76">
        <v>5991.8</v>
      </c>
      <c r="P32" s="76" t="s">
        <v>439</v>
      </c>
      <c r="Q32" s="76" t="s">
        <v>439</v>
      </c>
      <c r="R32" s="76" t="s">
        <v>480</v>
      </c>
      <c r="S32" s="76">
        <v>13</v>
      </c>
      <c r="T32" s="76"/>
      <c r="U32" s="76"/>
      <c r="V32" s="76"/>
      <c r="W32" s="76" t="s">
        <v>481</v>
      </c>
      <c r="X32" s="76"/>
      <c r="Y32" s="76"/>
      <c r="Z32" s="76">
        <v>5</v>
      </c>
      <c r="AA32" s="76"/>
      <c r="AB32" s="39">
        <v>20</v>
      </c>
      <c r="AC32" s="41">
        <v>1198.2</v>
      </c>
    </row>
    <row r="33" spans="1:29" ht="42.75" customHeight="1">
      <c r="A33" s="29">
        <v>25</v>
      </c>
      <c r="B33" s="24" t="s">
        <v>79</v>
      </c>
      <c r="C33" s="2" t="s">
        <v>111</v>
      </c>
      <c r="D33" s="3" t="s">
        <v>630</v>
      </c>
      <c r="E33" s="66">
        <v>1</v>
      </c>
      <c r="F33" s="66"/>
      <c r="G33" s="66"/>
      <c r="H33" s="66">
        <v>1</v>
      </c>
      <c r="I33" s="66"/>
      <c r="J33" s="66"/>
      <c r="K33" s="30">
        <v>1</v>
      </c>
      <c r="L33" s="66">
        <v>1</v>
      </c>
      <c r="M33" s="3"/>
      <c r="N33" s="102"/>
      <c r="O33" s="76">
        <v>5416.2</v>
      </c>
      <c r="P33" s="76"/>
      <c r="Q33" s="76" t="s">
        <v>632</v>
      </c>
      <c r="R33" s="76" t="s">
        <v>631</v>
      </c>
      <c r="S33" s="76">
        <v>23</v>
      </c>
      <c r="T33" s="76"/>
      <c r="U33" s="76"/>
      <c r="V33" s="76"/>
      <c r="W33" s="76" t="s">
        <v>633</v>
      </c>
      <c r="X33" s="76"/>
      <c r="Y33" s="76"/>
      <c r="Z33" s="76">
        <v>23</v>
      </c>
      <c r="AA33" s="76" t="s">
        <v>629</v>
      </c>
      <c r="AB33" s="39">
        <v>20</v>
      </c>
      <c r="AC33" s="41">
        <v>1083.24</v>
      </c>
    </row>
    <row r="34" spans="1:29" ht="60">
      <c r="A34" s="29">
        <v>26</v>
      </c>
      <c r="B34" s="24" t="s">
        <v>509</v>
      </c>
      <c r="C34" s="2" t="s">
        <v>111</v>
      </c>
      <c r="D34" s="3" t="s">
        <v>510</v>
      </c>
      <c r="E34" s="66">
        <v>1</v>
      </c>
      <c r="F34" s="66"/>
      <c r="G34" s="66"/>
      <c r="H34" s="66">
        <v>1</v>
      </c>
      <c r="I34" s="66"/>
      <c r="J34" s="66"/>
      <c r="K34" s="30">
        <v>1</v>
      </c>
      <c r="L34" s="66">
        <v>1</v>
      </c>
      <c r="M34" s="3"/>
      <c r="N34" s="102"/>
      <c r="O34" s="76">
        <v>5529.7</v>
      </c>
      <c r="P34" s="76" t="s">
        <v>421</v>
      </c>
      <c r="Q34" s="76" t="s">
        <v>513</v>
      </c>
      <c r="R34" s="76" t="s">
        <v>511</v>
      </c>
      <c r="S34" s="76">
        <v>13.6</v>
      </c>
      <c r="T34" s="76"/>
      <c r="U34" s="76"/>
      <c r="V34" s="76"/>
      <c r="W34" s="76" t="s">
        <v>514</v>
      </c>
      <c r="X34" s="76"/>
      <c r="Y34" s="76"/>
      <c r="Z34" s="76">
        <v>3.4</v>
      </c>
      <c r="AA34" s="76" t="s">
        <v>512</v>
      </c>
      <c r="AB34" s="39">
        <v>20</v>
      </c>
      <c r="AC34" s="41">
        <v>1106</v>
      </c>
    </row>
    <row r="35" spans="1:29" ht="24">
      <c r="A35" s="29">
        <v>27</v>
      </c>
      <c r="B35" s="24" t="s">
        <v>285</v>
      </c>
      <c r="C35" s="2" t="s">
        <v>111</v>
      </c>
      <c r="D35" s="3" t="s">
        <v>114</v>
      </c>
      <c r="E35" s="66">
        <v>1</v>
      </c>
      <c r="F35" s="66"/>
      <c r="G35" s="66"/>
      <c r="H35" s="66">
        <v>1</v>
      </c>
      <c r="I35" s="66"/>
      <c r="J35" s="66"/>
      <c r="K35" s="30">
        <v>1</v>
      </c>
      <c r="L35" s="66">
        <v>1</v>
      </c>
      <c r="M35" s="3"/>
      <c r="N35" s="102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39"/>
      <c r="AC35" s="41"/>
    </row>
    <row r="36" spans="1:29" ht="30.75" customHeight="1">
      <c r="A36" s="29">
        <v>28</v>
      </c>
      <c r="B36" s="15" t="s">
        <v>286</v>
      </c>
      <c r="C36" s="2" t="s">
        <v>111</v>
      </c>
      <c r="D36" s="4" t="s">
        <v>394</v>
      </c>
      <c r="E36" s="66">
        <v>1</v>
      </c>
      <c r="F36" s="66"/>
      <c r="G36" s="66"/>
      <c r="H36" s="66">
        <v>1</v>
      </c>
      <c r="I36" s="66"/>
      <c r="J36" s="66"/>
      <c r="K36" s="30">
        <v>1</v>
      </c>
      <c r="L36" s="66">
        <v>1</v>
      </c>
      <c r="M36" s="3"/>
      <c r="N36" s="102"/>
      <c r="O36" s="76">
        <v>8811</v>
      </c>
      <c r="P36" s="46" t="s">
        <v>396</v>
      </c>
      <c r="Q36" s="76" t="s">
        <v>395</v>
      </c>
      <c r="R36" s="76" t="s">
        <v>393</v>
      </c>
      <c r="S36" s="76">
        <v>11.1</v>
      </c>
      <c r="T36" s="76"/>
      <c r="U36" s="76"/>
      <c r="V36" s="76">
        <v>4.2</v>
      </c>
      <c r="W36" s="76" t="s">
        <v>392</v>
      </c>
      <c r="X36" s="76"/>
      <c r="Y36" s="76">
        <v>6</v>
      </c>
      <c r="Z36" s="76"/>
      <c r="AA36" s="76" t="s">
        <v>381</v>
      </c>
      <c r="AB36" s="39">
        <v>20.52</v>
      </c>
      <c r="AC36" s="41">
        <v>1808</v>
      </c>
    </row>
    <row r="37" spans="1:29" ht="39.75" customHeight="1">
      <c r="A37" s="29">
        <v>29</v>
      </c>
      <c r="B37" s="15" t="s">
        <v>80</v>
      </c>
      <c r="C37" s="2" t="s">
        <v>111</v>
      </c>
      <c r="D37" s="6" t="s">
        <v>252</v>
      </c>
      <c r="E37" s="66">
        <v>1</v>
      </c>
      <c r="F37" s="66"/>
      <c r="G37" s="66"/>
      <c r="H37" s="66">
        <v>1</v>
      </c>
      <c r="I37" s="66"/>
      <c r="J37" s="66"/>
      <c r="K37" s="30">
        <v>1</v>
      </c>
      <c r="L37" s="66">
        <v>1</v>
      </c>
      <c r="M37" s="3"/>
      <c r="N37" s="102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39"/>
      <c r="AC37" s="41"/>
    </row>
    <row r="38" spans="1:29" ht="90">
      <c r="A38" s="29">
        <v>30</v>
      </c>
      <c r="B38" s="24" t="s">
        <v>253</v>
      </c>
      <c r="C38" s="2" t="s">
        <v>115</v>
      </c>
      <c r="D38" s="3" t="s">
        <v>727</v>
      </c>
      <c r="E38" s="66">
        <v>1</v>
      </c>
      <c r="F38" s="66"/>
      <c r="G38" s="66"/>
      <c r="H38" s="66">
        <v>1</v>
      </c>
      <c r="I38" s="66"/>
      <c r="J38" s="66"/>
      <c r="K38" s="66"/>
      <c r="L38" s="66">
        <v>1</v>
      </c>
      <c r="M38" s="3"/>
      <c r="N38" s="102" t="s">
        <v>91</v>
      </c>
      <c r="O38" s="76">
        <v>9684.4</v>
      </c>
      <c r="P38" s="76" t="s">
        <v>548</v>
      </c>
      <c r="Q38" s="76" t="s">
        <v>658</v>
      </c>
      <c r="R38" s="76" t="s">
        <v>547</v>
      </c>
      <c r="S38" s="76"/>
      <c r="T38" s="76"/>
      <c r="U38" s="76"/>
      <c r="V38" s="76"/>
      <c r="W38" s="76" t="s">
        <v>549</v>
      </c>
      <c r="X38" s="76"/>
      <c r="Y38" s="76">
        <v>500</v>
      </c>
      <c r="Z38" s="76"/>
      <c r="AA38" s="76" t="s">
        <v>546</v>
      </c>
      <c r="AB38" s="39"/>
      <c r="AC38" s="41"/>
    </row>
    <row r="39" spans="1:29" ht="33.75" customHeight="1">
      <c r="A39" s="29">
        <v>31</v>
      </c>
      <c r="B39" s="24" t="s">
        <v>81</v>
      </c>
      <c r="C39" s="2" t="s">
        <v>116</v>
      </c>
      <c r="D39" s="3" t="s">
        <v>660</v>
      </c>
      <c r="E39" s="66">
        <v>1</v>
      </c>
      <c r="F39" s="66"/>
      <c r="G39" s="66"/>
      <c r="H39" s="66">
        <v>1</v>
      </c>
      <c r="I39" s="66"/>
      <c r="J39" s="66"/>
      <c r="K39" s="30">
        <v>1</v>
      </c>
      <c r="L39" s="66">
        <v>1</v>
      </c>
      <c r="M39" s="3"/>
      <c r="N39" s="102"/>
      <c r="O39" s="76">
        <v>9022.5</v>
      </c>
      <c r="P39" s="76" t="s">
        <v>497</v>
      </c>
      <c r="Q39" s="76" t="s">
        <v>422</v>
      </c>
      <c r="R39" s="76" t="s">
        <v>661</v>
      </c>
      <c r="S39" s="76">
        <v>4.54</v>
      </c>
      <c r="T39" s="76"/>
      <c r="U39" s="76"/>
      <c r="V39" s="76"/>
      <c r="W39" s="125" t="s">
        <v>549</v>
      </c>
      <c r="X39" s="76"/>
      <c r="Y39" s="76"/>
      <c r="Z39" s="76">
        <v>4.54</v>
      </c>
      <c r="AA39" s="76" t="s">
        <v>659</v>
      </c>
      <c r="AB39" s="39">
        <v>20.100000000000001</v>
      </c>
      <c r="AC39" s="41">
        <v>1820.4</v>
      </c>
    </row>
    <row r="40" spans="1:29" ht="36" customHeight="1">
      <c r="A40" s="29">
        <v>32</v>
      </c>
      <c r="B40" s="140" t="s">
        <v>100</v>
      </c>
      <c r="C40" s="2" t="s">
        <v>117</v>
      </c>
      <c r="D40" s="4" t="s">
        <v>699</v>
      </c>
      <c r="E40" s="66">
        <v>1</v>
      </c>
      <c r="F40" s="66"/>
      <c r="G40" s="66"/>
      <c r="H40" s="66">
        <v>1</v>
      </c>
      <c r="I40" s="66"/>
      <c r="J40" s="66"/>
      <c r="K40" s="30">
        <v>1</v>
      </c>
      <c r="L40" s="66">
        <v>1</v>
      </c>
      <c r="M40" s="3"/>
      <c r="N40" s="102"/>
      <c r="O40" s="76"/>
      <c r="P40" s="76"/>
      <c r="Q40" s="76" t="s">
        <v>422</v>
      </c>
      <c r="R40" s="76" t="s">
        <v>700</v>
      </c>
      <c r="S40" s="76"/>
      <c r="T40" s="76"/>
      <c r="U40" s="76"/>
      <c r="V40" s="76"/>
      <c r="W40" s="76" t="s">
        <v>701</v>
      </c>
      <c r="X40" s="76"/>
      <c r="Y40" s="76"/>
      <c r="Z40" s="76"/>
      <c r="AA40" s="76" t="s">
        <v>698</v>
      </c>
      <c r="AB40" s="39"/>
      <c r="AC40" s="41"/>
    </row>
    <row r="41" spans="1:29" ht="36" customHeight="1">
      <c r="A41" s="29">
        <v>33</v>
      </c>
      <c r="B41" s="140" t="s">
        <v>82</v>
      </c>
      <c r="C41" s="2" t="s">
        <v>117</v>
      </c>
      <c r="D41" s="4" t="s">
        <v>679</v>
      </c>
      <c r="E41" s="66">
        <v>1</v>
      </c>
      <c r="F41" s="66"/>
      <c r="G41" s="66"/>
      <c r="H41" s="66">
        <v>1</v>
      </c>
      <c r="I41" s="66"/>
      <c r="J41" s="66"/>
      <c r="K41" s="30">
        <v>1</v>
      </c>
      <c r="L41" s="66">
        <v>1</v>
      </c>
      <c r="M41" s="3"/>
      <c r="N41" s="102"/>
      <c r="O41" s="76"/>
      <c r="P41" s="76"/>
      <c r="Q41" s="76"/>
      <c r="R41" s="76" t="s">
        <v>680</v>
      </c>
      <c r="S41" s="76"/>
      <c r="T41" s="76"/>
      <c r="U41" s="76"/>
      <c r="V41" s="76"/>
      <c r="W41" s="76"/>
      <c r="X41" s="76"/>
      <c r="Y41" s="76"/>
      <c r="Z41" s="76"/>
      <c r="AA41" s="76" t="s">
        <v>678</v>
      </c>
      <c r="AB41" s="39"/>
      <c r="AC41" s="41"/>
    </row>
    <row r="42" spans="1:29" ht="52.5" customHeight="1">
      <c r="A42" s="29">
        <v>34</v>
      </c>
      <c r="B42" s="140" t="s">
        <v>352</v>
      </c>
      <c r="C42" s="2" t="s">
        <v>101</v>
      </c>
      <c r="D42" s="3" t="s">
        <v>353</v>
      </c>
      <c r="E42" s="66">
        <v>1</v>
      </c>
      <c r="F42" s="66"/>
      <c r="G42" s="66"/>
      <c r="H42" s="66">
        <v>1</v>
      </c>
      <c r="I42" s="66"/>
      <c r="J42" s="66"/>
      <c r="K42" s="30">
        <v>1</v>
      </c>
      <c r="L42" s="66">
        <v>1</v>
      </c>
      <c r="M42" s="3"/>
      <c r="N42" s="102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39"/>
      <c r="AC42" s="41"/>
    </row>
    <row r="43" spans="1:29" ht="38.25" customHeight="1">
      <c r="A43" s="29">
        <v>35</v>
      </c>
      <c r="B43" s="141" t="s">
        <v>287</v>
      </c>
      <c r="C43" s="2" t="s">
        <v>118</v>
      </c>
      <c r="D43" s="4" t="s">
        <v>682</v>
      </c>
      <c r="E43" s="66">
        <v>1</v>
      </c>
      <c r="F43" s="66"/>
      <c r="G43" s="66"/>
      <c r="H43" s="66">
        <v>1</v>
      </c>
      <c r="I43" s="66"/>
      <c r="J43" s="66"/>
      <c r="K43" s="30">
        <v>1</v>
      </c>
      <c r="L43" s="66">
        <v>1</v>
      </c>
      <c r="M43" s="3"/>
      <c r="N43" s="102"/>
      <c r="O43" s="76">
        <v>11061.5</v>
      </c>
      <c r="P43" s="76"/>
      <c r="Q43" s="76"/>
      <c r="R43" s="76" t="s">
        <v>683</v>
      </c>
      <c r="S43" s="76"/>
      <c r="T43" s="76"/>
      <c r="U43" s="76"/>
      <c r="V43" s="76"/>
      <c r="W43" s="76"/>
      <c r="X43" s="76"/>
      <c r="Y43" s="76">
        <v>20</v>
      </c>
      <c r="Z43" s="76">
        <v>6</v>
      </c>
      <c r="AA43" s="76" t="s">
        <v>681</v>
      </c>
      <c r="AB43" s="39"/>
      <c r="AC43" s="41"/>
    </row>
    <row r="44" spans="1:29" ht="105">
      <c r="A44" s="29">
        <v>36</v>
      </c>
      <c r="B44" s="70" t="s">
        <v>254</v>
      </c>
      <c r="C44" s="2" t="s">
        <v>111</v>
      </c>
      <c r="D44" s="130" t="s">
        <v>654</v>
      </c>
      <c r="E44" s="66">
        <v>1</v>
      </c>
      <c r="F44" s="66"/>
      <c r="G44" s="66"/>
      <c r="H44" s="66">
        <v>1</v>
      </c>
      <c r="I44" s="66"/>
      <c r="J44" s="66"/>
      <c r="K44" s="30">
        <v>1</v>
      </c>
      <c r="L44" s="66">
        <v>1</v>
      </c>
      <c r="M44" s="3"/>
      <c r="N44" s="102"/>
      <c r="O44" s="76">
        <v>30000</v>
      </c>
      <c r="P44" s="76" t="s">
        <v>573</v>
      </c>
      <c r="Q44" s="76" t="s">
        <v>656</v>
      </c>
      <c r="R44" s="76" t="s">
        <v>655</v>
      </c>
      <c r="S44" s="76">
        <v>4</v>
      </c>
      <c r="T44" s="76"/>
      <c r="U44" s="76"/>
      <c r="V44" s="76"/>
      <c r="W44" s="76" t="s">
        <v>657</v>
      </c>
      <c r="X44" s="76"/>
      <c r="Y44" s="76"/>
      <c r="Z44" s="76">
        <v>4</v>
      </c>
      <c r="AA44" s="76" t="s">
        <v>555</v>
      </c>
      <c r="AB44" s="39"/>
      <c r="AC44" s="41"/>
    </row>
    <row r="45" spans="1:29" ht="54.75" customHeight="1">
      <c r="A45" s="29">
        <v>37</v>
      </c>
      <c r="B45" s="142" t="s">
        <v>255</v>
      </c>
      <c r="C45" s="2" t="s">
        <v>119</v>
      </c>
      <c r="D45" s="3" t="s">
        <v>109</v>
      </c>
      <c r="E45" s="66">
        <v>1</v>
      </c>
      <c r="F45" s="66"/>
      <c r="G45" s="66"/>
      <c r="H45" s="66">
        <v>1</v>
      </c>
      <c r="I45" s="66"/>
      <c r="J45" s="66"/>
      <c r="K45" s="66">
        <v>1</v>
      </c>
      <c r="L45" s="66">
        <v>1</v>
      </c>
      <c r="M45" s="3"/>
      <c r="N45" s="103" t="s">
        <v>133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39"/>
      <c r="AC45" s="41"/>
    </row>
    <row r="46" spans="1:29" ht="34.5" customHeight="1">
      <c r="A46" s="29">
        <v>38</v>
      </c>
      <c r="B46" s="24" t="s">
        <v>83</v>
      </c>
      <c r="C46" s="2" t="s">
        <v>119</v>
      </c>
      <c r="D46" s="132" t="s">
        <v>563</v>
      </c>
      <c r="E46" s="66">
        <v>1</v>
      </c>
      <c r="F46" s="66"/>
      <c r="G46" s="66"/>
      <c r="H46" s="66">
        <v>1</v>
      </c>
      <c r="I46" s="66"/>
      <c r="J46" s="66"/>
      <c r="K46" s="30">
        <v>1</v>
      </c>
      <c r="L46" s="66">
        <v>1</v>
      </c>
      <c r="M46" s="3"/>
      <c r="N46" s="102"/>
      <c r="O46" s="76">
        <v>5425</v>
      </c>
      <c r="P46" s="76" t="s">
        <v>566</v>
      </c>
      <c r="Q46" s="76" t="s">
        <v>688</v>
      </c>
      <c r="R46" s="76" t="s">
        <v>564</v>
      </c>
      <c r="S46" s="76">
        <v>2.15</v>
      </c>
      <c r="T46" s="76"/>
      <c r="U46" s="76"/>
      <c r="V46" s="76"/>
      <c r="W46" s="76" t="s">
        <v>565</v>
      </c>
      <c r="X46" s="76"/>
      <c r="Y46" s="76"/>
      <c r="Z46" s="76" t="s">
        <v>689</v>
      </c>
      <c r="AA46" s="76" t="s">
        <v>562</v>
      </c>
      <c r="AB46" s="39"/>
      <c r="AC46" s="41"/>
    </row>
    <row r="47" spans="1:29" ht="33.75" customHeight="1">
      <c r="A47" s="29">
        <v>39</v>
      </c>
      <c r="B47" s="24" t="s">
        <v>256</v>
      </c>
      <c r="C47" s="2" t="s">
        <v>120</v>
      </c>
      <c r="D47" s="3" t="s">
        <v>121</v>
      </c>
      <c r="E47" s="66">
        <v>1</v>
      </c>
      <c r="F47" s="66"/>
      <c r="G47" s="66"/>
      <c r="H47" s="66">
        <v>1</v>
      </c>
      <c r="I47" s="66"/>
      <c r="J47" s="66"/>
      <c r="K47" s="30">
        <v>1</v>
      </c>
      <c r="L47" s="66">
        <v>1</v>
      </c>
      <c r="M47" s="3"/>
      <c r="N47" s="102"/>
      <c r="O47" s="76">
        <v>51061</v>
      </c>
      <c r="P47" s="76" t="s">
        <v>569</v>
      </c>
      <c r="Q47" s="76" t="s">
        <v>568</v>
      </c>
      <c r="R47" s="76"/>
      <c r="S47" s="76">
        <v>68.192999999999998</v>
      </c>
      <c r="T47" s="76"/>
      <c r="U47" s="76"/>
      <c r="V47" s="76"/>
      <c r="W47" s="76" t="s">
        <v>570</v>
      </c>
      <c r="X47" s="76"/>
      <c r="Y47" s="76">
        <v>100</v>
      </c>
      <c r="Z47" s="76">
        <v>55</v>
      </c>
      <c r="AA47" s="76" t="s">
        <v>567</v>
      </c>
      <c r="AB47" s="39">
        <v>20</v>
      </c>
      <c r="AC47" s="41">
        <v>10211</v>
      </c>
    </row>
    <row r="48" spans="1:29" ht="60">
      <c r="A48" s="29">
        <v>40</v>
      </c>
      <c r="B48" s="24" t="s">
        <v>84</v>
      </c>
      <c r="C48" s="2" t="s">
        <v>120</v>
      </c>
      <c r="D48" s="3" t="s">
        <v>122</v>
      </c>
      <c r="E48" s="66">
        <v>1</v>
      </c>
      <c r="F48" s="66"/>
      <c r="G48" s="66"/>
      <c r="H48" s="66">
        <v>1</v>
      </c>
      <c r="I48" s="66"/>
      <c r="J48" s="66"/>
      <c r="K48" s="30">
        <v>1</v>
      </c>
      <c r="L48" s="66">
        <v>1</v>
      </c>
      <c r="M48" s="3"/>
      <c r="N48" s="102"/>
      <c r="O48" s="76"/>
      <c r="P48" s="76" t="s">
        <v>379</v>
      </c>
      <c r="Q48" s="76" t="s">
        <v>370</v>
      </c>
      <c r="R48" s="76"/>
      <c r="S48" s="76"/>
      <c r="T48" s="76"/>
      <c r="U48" s="76"/>
      <c r="V48" s="76"/>
      <c r="W48" s="76"/>
      <c r="X48" s="76"/>
      <c r="Y48" s="76"/>
      <c r="Z48" s="76">
        <v>260</v>
      </c>
      <c r="AA48" s="76" t="s">
        <v>376</v>
      </c>
      <c r="AB48" s="39"/>
      <c r="AC48" s="41"/>
    </row>
    <row r="49" spans="1:29" ht="39.75" customHeight="1">
      <c r="A49" s="29">
        <v>41</v>
      </c>
      <c r="B49" s="24" t="s">
        <v>124</v>
      </c>
      <c r="C49" s="2" t="s">
        <v>334</v>
      </c>
      <c r="D49" s="3" t="s">
        <v>125</v>
      </c>
      <c r="E49" s="66">
        <v>1</v>
      </c>
      <c r="F49" s="66"/>
      <c r="G49" s="66"/>
      <c r="H49" s="66">
        <v>1</v>
      </c>
      <c r="I49" s="66"/>
      <c r="J49" s="66"/>
      <c r="K49" s="30">
        <v>1</v>
      </c>
      <c r="L49" s="66">
        <v>1</v>
      </c>
      <c r="M49" s="3"/>
      <c r="N49" s="102"/>
      <c r="O49" s="76">
        <v>11291</v>
      </c>
      <c r="P49" s="76" t="s">
        <v>477</v>
      </c>
      <c r="Q49" s="76" t="s">
        <v>478</v>
      </c>
      <c r="R49" s="76" t="s">
        <v>621</v>
      </c>
      <c r="S49" s="76">
        <v>20</v>
      </c>
      <c r="T49" s="76"/>
      <c r="U49" s="76"/>
      <c r="V49" s="76"/>
      <c r="W49" s="76" t="s">
        <v>622</v>
      </c>
      <c r="X49" s="76"/>
      <c r="Y49" s="76"/>
      <c r="Z49" s="76">
        <v>20</v>
      </c>
      <c r="AA49" s="76" t="s">
        <v>620</v>
      </c>
      <c r="AB49" s="39">
        <v>20</v>
      </c>
      <c r="AC49" s="41">
        <v>2258</v>
      </c>
    </row>
    <row r="50" spans="1:29" ht="33.75" customHeight="1">
      <c r="A50" s="29">
        <v>42</v>
      </c>
      <c r="B50" s="24" t="s">
        <v>123</v>
      </c>
      <c r="C50" s="2" t="s">
        <v>335</v>
      </c>
      <c r="D50" s="3" t="s">
        <v>125</v>
      </c>
      <c r="E50" s="66">
        <v>1</v>
      </c>
      <c r="F50" s="66"/>
      <c r="G50" s="66"/>
      <c r="H50" s="66">
        <v>1</v>
      </c>
      <c r="I50" s="66"/>
      <c r="J50" s="66"/>
      <c r="K50" s="30">
        <v>2</v>
      </c>
      <c r="L50" s="66">
        <v>1</v>
      </c>
      <c r="M50" s="3"/>
      <c r="N50" s="102"/>
      <c r="O50" s="76">
        <v>6788</v>
      </c>
      <c r="P50" s="76" t="s">
        <v>494</v>
      </c>
      <c r="Q50" s="76" t="s">
        <v>370</v>
      </c>
      <c r="R50" s="76" t="s">
        <v>419</v>
      </c>
      <c r="S50" s="76">
        <v>12</v>
      </c>
      <c r="T50" s="76"/>
      <c r="U50" s="76"/>
      <c r="V50" s="76"/>
      <c r="W50" s="125" t="s">
        <v>622</v>
      </c>
      <c r="X50" s="76"/>
      <c r="Y50" s="76"/>
      <c r="Z50" s="76">
        <v>12</v>
      </c>
      <c r="AA50" s="76" t="s">
        <v>619</v>
      </c>
      <c r="AB50" s="39">
        <v>20</v>
      </c>
      <c r="AC50" s="41">
        <v>1357.6</v>
      </c>
    </row>
    <row r="51" spans="1:29" ht="60">
      <c r="A51" s="29">
        <v>43</v>
      </c>
      <c r="B51" s="24" t="s">
        <v>85</v>
      </c>
      <c r="C51" s="2" t="s">
        <v>120</v>
      </c>
      <c r="D51" s="3" t="s">
        <v>602</v>
      </c>
      <c r="E51" s="66">
        <v>1</v>
      </c>
      <c r="F51" s="66"/>
      <c r="G51" s="66"/>
      <c r="H51" s="66">
        <v>1</v>
      </c>
      <c r="I51" s="66"/>
      <c r="J51" s="66"/>
      <c r="K51" s="30">
        <v>1</v>
      </c>
      <c r="L51" s="66">
        <v>1</v>
      </c>
      <c r="M51" s="3"/>
      <c r="N51" s="102"/>
      <c r="O51" s="76">
        <v>5600</v>
      </c>
      <c r="P51" s="76" t="s">
        <v>604</v>
      </c>
      <c r="Q51" s="76" t="s">
        <v>605</v>
      </c>
      <c r="R51" s="76" t="s">
        <v>603</v>
      </c>
      <c r="S51" s="76">
        <v>3</v>
      </c>
      <c r="T51" s="76"/>
      <c r="U51" s="76"/>
      <c r="V51" s="76"/>
      <c r="W51" s="76"/>
      <c r="X51" s="76"/>
      <c r="Y51" s="76"/>
      <c r="Z51" s="76">
        <v>2</v>
      </c>
      <c r="AA51" s="76" t="s">
        <v>601</v>
      </c>
      <c r="AB51" s="39">
        <v>20.440000000000001</v>
      </c>
      <c r="AC51" s="41">
        <v>1144.5999999999999</v>
      </c>
    </row>
    <row r="52" spans="1:29" ht="44.25" customHeight="1">
      <c r="A52" s="29">
        <v>44</v>
      </c>
      <c r="B52" s="24" t="s">
        <v>86</v>
      </c>
      <c r="C52" s="2" t="s">
        <v>120</v>
      </c>
      <c r="D52" s="132" t="s">
        <v>667</v>
      </c>
      <c r="E52" s="66">
        <v>1</v>
      </c>
      <c r="F52" s="66"/>
      <c r="G52" s="66"/>
      <c r="H52" s="66">
        <v>1</v>
      </c>
      <c r="I52" s="66"/>
      <c r="J52" s="66"/>
      <c r="K52" s="30">
        <v>1</v>
      </c>
      <c r="L52" s="66">
        <v>1</v>
      </c>
      <c r="M52" s="3"/>
      <c r="N52" s="102"/>
      <c r="O52" s="76">
        <v>6440</v>
      </c>
      <c r="P52" s="76">
        <v>50739322000</v>
      </c>
      <c r="Q52" s="76" t="s">
        <v>668</v>
      </c>
      <c r="R52" s="76"/>
      <c r="S52" s="76">
        <v>4.0999999999999996</v>
      </c>
      <c r="T52" s="76"/>
      <c r="U52" s="76"/>
      <c r="V52" s="76"/>
      <c r="W52" s="76" t="s">
        <v>669</v>
      </c>
      <c r="X52" s="76"/>
      <c r="Y52" s="76"/>
      <c r="Z52" s="76">
        <v>4.0999999999999996</v>
      </c>
      <c r="AA52" s="76" t="s">
        <v>666</v>
      </c>
      <c r="AB52" s="39">
        <v>20.85</v>
      </c>
      <c r="AC52" s="41">
        <v>1342.6</v>
      </c>
    </row>
    <row r="53" spans="1:29" ht="41.25" customHeight="1">
      <c r="A53" s="29">
        <v>45</v>
      </c>
      <c r="B53" s="24" t="s">
        <v>345</v>
      </c>
      <c r="C53" s="2" t="s">
        <v>120</v>
      </c>
      <c r="D53" s="3" t="s">
        <v>126</v>
      </c>
      <c r="E53" s="66">
        <v>1</v>
      </c>
      <c r="F53" s="66"/>
      <c r="G53" s="66"/>
      <c r="H53" s="66">
        <v>1</v>
      </c>
      <c r="I53" s="66"/>
      <c r="J53" s="66"/>
      <c r="K53" s="30">
        <v>1</v>
      </c>
      <c r="L53" s="66">
        <v>1</v>
      </c>
      <c r="M53" s="3"/>
      <c r="N53" s="102"/>
      <c r="O53" s="76">
        <v>7538.8</v>
      </c>
      <c r="P53" s="121">
        <v>70598066000</v>
      </c>
      <c r="Q53" s="121">
        <v>45262000000</v>
      </c>
      <c r="R53" s="76" t="s">
        <v>470</v>
      </c>
      <c r="S53" s="76" t="s">
        <v>474</v>
      </c>
      <c r="T53" s="76">
        <v>28</v>
      </c>
      <c r="U53" s="76"/>
      <c r="V53" s="76"/>
      <c r="W53" s="76"/>
      <c r="X53" s="76"/>
      <c r="Y53" s="76">
        <v>360</v>
      </c>
      <c r="Z53" s="76">
        <v>290.35000000000002</v>
      </c>
      <c r="AA53" s="76" t="s">
        <v>469</v>
      </c>
      <c r="AB53" s="39">
        <v>20</v>
      </c>
      <c r="AC53" s="41">
        <v>1507.72</v>
      </c>
    </row>
    <row r="54" spans="1:29" ht="90">
      <c r="A54" s="29">
        <v>46</v>
      </c>
      <c r="B54" s="140" t="s">
        <v>87</v>
      </c>
      <c r="C54" s="2" t="s">
        <v>120</v>
      </c>
      <c r="D54" s="3" t="s">
        <v>685</v>
      </c>
      <c r="E54" s="66">
        <v>1</v>
      </c>
      <c r="F54" s="66"/>
      <c r="G54" s="66"/>
      <c r="H54" s="66">
        <v>1</v>
      </c>
      <c r="I54" s="66"/>
      <c r="J54" s="66"/>
      <c r="K54" s="30">
        <v>1</v>
      </c>
      <c r="L54" s="66">
        <v>1</v>
      </c>
      <c r="M54" s="3"/>
      <c r="N54" s="102"/>
      <c r="O54" s="76"/>
      <c r="P54" s="76"/>
      <c r="Q54" s="76" t="s">
        <v>716</v>
      </c>
      <c r="R54" s="76" t="s">
        <v>686</v>
      </c>
      <c r="S54" s="76"/>
      <c r="T54" s="76"/>
      <c r="U54" s="76"/>
      <c r="V54" s="76"/>
      <c r="W54" s="76"/>
      <c r="X54" s="76"/>
      <c r="Y54" s="76">
        <v>10</v>
      </c>
      <c r="Z54" s="76"/>
      <c r="AA54" s="76" t="s">
        <v>684</v>
      </c>
      <c r="AB54" s="39"/>
      <c r="AC54" s="41"/>
    </row>
    <row r="55" spans="1:29" ht="35.25" customHeight="1">
      <c r="A55" s="29">
        <v>47</v>
      </c>
      <c r="B55" s="140" t="s">
        <v>88</v>
      </c>
      <c r="C55" s="2" t="s">
        <v>120</v>
      </c>
      <c r="D55" s="5" t="s">
        <v>354</v>
      </c>
      <c r="E55" s="66">
        <v>1</v>
      </c>
      <c r="F55" s="66"/>
      <c r="G55" s="66"/>
      <c r="H55" s="66">
        <v>1</v>
      </c>
      <c r="I55" s="66"/>
      <c r="J55" s="66"/>
      <c r="K55" s="30">
        <v>1</v>
      </c>
      <c r="L55" s="66">
        <v>1</v>
      </c>
      <c r="M55" s="3"/>
      <c r="N55" s="102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39"/>
      <c r="AC55" s="41"/>
    </row>
    <row r="56" spans="1:29" ht="37.5" customHeight="1">
      <c r="A56" s="29">
        <v>48</v>
      </c>
      <c r="B56" s="140" t="s">
        <v>89</v>
      </c>
      <c r="C56" s="2" t="s">
        <v>120</v>
      </c>
      <c r="D56" s="3" t="s">
        <v>736</v>
      </c>
      <c r="E56" s="66">
        <v>1</v>
      </c>
      <c r="F56" s="66"/>
      <c r="G56" s="66"/>
      <c r="H56" s="66">
        <v>1</v>
      </c>
      <c r="I56" s="66"/>
      <c r="J56" s="66"/>
      <c r="K56" s="30">
        <v>1</v>
      </c>
      <c r="L56" s="66">
        <v>1</v>
      </c>
      <c r="M56" s="3"/>
      <c r="N56" s="102"/>
      <c r="O56" s="76">
        <v>7000</v>
      </c>
      <c r="P56" s="76" t="s">
        <v>452</v>
      </c>
      <c r="Q56" s="76" t="s">
        <v>528</v>
      </c>
      <c r="R56" s="76" t="s">
        <v>737</v>
      </c>
      <c r="S56" s="76"/>
      <c r="T56" s="76"/>
      <c r="U56" s="76"/>
      <c r="V56" s="76"/>
      <c r="W56" s="76" t="s">
        <v>738</v>
      </c>
      <c r="X56" s="76"/>
      <c r="Y56" s="76"/>
      <c r="Z56" s="76"/>
      <c r="AA56" s="76" t="s">
        <v>687</v>
      </c>
      <c r="AB56" s="39"/>
      <c r="AC56" s="41"/>
    </row>
    <row r="57" spans="1:29" ht="35.25" customHeight="1">
      <c r="A57" s="29">
        <v>49</v>
      </c>
      <c r="B57" s="136" t="s">
        <v>288</v>
      </c>
      <c r="C57" s="2" t="s">
        <v>120</v>
      </c>
      <c r="D57" s="4" t="s">
        <v>709</v>
      </c>
      <c r="E57" s="66">
        <v>1</v>
      </c>
      <c r="F57" s="66"/>
      <c r="G57" s="66"/>
      <c r="H57" s="66">
        <v>1</v>
      </c>
      <c r="I57" s="66"/>
      <c r="J57" s="66"/>
      <c r="K57" s="30">
        <v>1</v>
      </c>
      <c r="L57" s="66">
        <v>1</v>
      </c>
      <c r="M57" s="3"/>
      <c r="N57" s="102"/>
      <c r="O57" s="76">
        <v>8455.2000000000007</v>
      </c>
      <c r="P57" s="76"/>
      <c r="Q57" s="76" t="s">
        <v>456</v>
      </c>
      <c r="R57" s="76" t="s">
        <v>710</v>
      </c>
      <c r="S57" s="76"/>
      <c r="T57" s="76"/>
      <c r="U57" s="76"/>
      <c r="V57" s="76"/>
      <c r="W57" s="76" t="s">
        <v>711</v>
      </c>
      <c r="X57" s="76"/>
      <c r="Y57" s="76"/>
      <c r="Z57" s="76"/>
      <c r="AA57" s="76" t="s">
        <v>708</v>
      </c>
      <c r="AB57" s="39"/>
      <c r="AC57" s="41"/>
    </row>
    <row r="58" spans="1:29" ht="48" customHeight="1">
      <c r="A58" s="29">
        <v>50</v>
      </c>
      <c r="B58" s="24" t="s">
        <v>308</v>
      </c>
      <c r="C58" s="2" t="s">
        <v>22</v>
      </c>
      <c r="D58" s="3" t="s">
        <v>128</v>
      </c>
      <c r="E58" s="66">
        <v>1</v>
      </c>
      <c r="F58" s="66"/>
      <c r="G58" s="66"/>
      <c r="H58" s="66">
        <v>1</v>
      </c>
      <c r="I58" s="66"/>
      <c r="J58" s="66"/>
      <c r="K58" s="30">
        <v>1</v>
      </c>
      <c r="L58" s="66">
        <v>1</v>
      </c>
      <c r="M58" s="3"/>
      <c r="N58" s="102"/>
      <c r="O58" s="76">
        <v>60593.4</v>
      </c>
      <c r="P58" s="76" t="s">
        <v>628</v>
      </c>
      <c r="Q58" s="76"/>
      <c r="R58" s="76" t="s">
        <v>434</v>
      </c>
      <c r="S58" s="76"/>
      <c r="T58" s="76"/>
      <c r="U58" s="76"/>
      <c r="V58" s="76"/>
      <c r="W58" s="76" t="s">
        <v>435</v>
      </c>
      <c r="X58" s="76"/>
      <c r="Y58" s="76">
        <v>2100</v>
      </c>
      <c r="Z58" s="76"/>
      <c r="AA58" s="76" t="s">
        <v>433</v>
      </c>
      <c r="AB58" s="39"/>
      <c r="AC58" s="41"/>
    </row>
    <row r="59" spans="1:29" ht="60">
      <c r="A59" s="29">
        <v>51</v>
      </c>
      <c r="B59" s="31" t="s">
        <v>257</v>
      </c>
      <c r="C59" s="2" t="s">
        <v>129</v>
      </c>
      <c r="D59" s="4" t="s">
        <v>127</v>
      </c>
      <c r="E59" s="66">
        <v>1</v>
      </c>
      <c r="F59" s="66"/>
      <c r="G59" s="66"/>
      <c r="H59" s="66">
        <v>1</v>
      </c>
      <c r="I59" s="66"/>
      <c r="J59" s="66"/>
      <c r="K59" s="30">
        <v>1</v>
      </c>
      <c r="L59" s="66">
        <v>1</v>
      </c>
      <c r="M59" s="3"/>
      <c r="N59" s="102"/>
      <c r="O59" s="76">
        <v>12883</v>
      </c>
      <c r="P59" s="121">
        <v>114764751000</v>
      </c>
      <c r="Q59" s="76" t="s">
        <v>426</v>
      </c>
      <c r="R59" s="76"/>
      <c r="S59" s="76">
        <f>Z59*100/80</f>
        <v>16.25</v>
      </c>
      <c r="T59" s="76"/>
      <c r="U59" s="76"/>
      <c r="V59" s="76"/>
      <c r="W59" s="76" t="s">
        <v>441</v>
      </c>
      <c r="X59" s="76"/>
      <c r="Y59" s="76"/>
      <c r="Z59" s="76">
        <v>13</v>
      </c>
      <c r="AA59" s="76" t="s">
        <v>440</v>
      </c>
      <c r="AB59" s="39">
        <v>20</v>
      </c>
      <c r="AC59" s="41">
        <v>2576.6</v>
      </c>
    </row>
    <row r="60" spans="1:29" ht="38.25" customHeight="1">
      <c r="A60" s="29">
        <v>52</v>
      </c>
      <c r="B60" s="143" t="s">
        <v>183</v>
      </c>
      <c r="C60" s="2" t="s">
        <v>129</v>
      </c>
      <c r="D60" s="4" t="s">
        <v>758</v>
      </c>
      <c r="E60" s="66">
        <v>1</v>
      </c>
      <c r="F60" s="66"/>
      <c r="G60" s="66"/>
      <c r="H60" s="66">
        <v>1</v>
      </c>
      <c r="I60" s="66"/>
      <c r="J60" s="66"/>
      <c r="K60" s="30">
        <v>1</v>
      </c>
      <c r="L60" s="66">
        <v>1</v>
      </c>
      <c r="M60" s="3"/>
      <c r="N60" s="102"/>
      <c r="O60" s="76" t="s">
        <v>756</v>
      </c>
      <c r="P60" s="76" t="s">
        <v>401</v>
      </c>
      <c r="Q60" s="76" t="s">
        <v>426</v>
      </c>
      <c r="R60" s="76" t="s">
        <v>759</v>
      </c>
      <c r="S60" s="76"/>
      <c r="T60" s="76"/>
      <c r="U60" s="76"/>
      <c r="V60" s="76"/>
      <c r="W60" s="76" t="s">
        <v>760</v>
      </c>
      <c r="X60" s="76"/>
      <c r="Y60" s="76">
        <v>20</v>
      </c>
      <c r="Z60" s="76"/>
      <c r="AA60" s="76" t="s">
        <v>754</v>
      </c>
      <c r="AB60" s="39" t="s">
        <v>757</v>
      </c>
      <c r="AC60" s="41" t="s">
        <v>755</v>
      </c>
    </row>
    <row r="61" spans="1:29" ht="60" customHeight="1">
      <c r="A61" s="29">
        <v>53</v>
      </c>
      <c r="B61" s="143" t="s">
        <v>184</v>
      </c>
      <c r="C61" s="2" t="s">
        <v>258</v>
      </c>
      <c r="D61" s="3" t="s">
        <v>740</v>
      </c>
      <c r="E61" s="66">
        <v>1</v>
      </c>
      <c r="F61" s="66"/>
      <c r="G61" s="66"/>
      <c r="H61" s="66">
        <v>1</v>
      </c>
      <c r="I61" s="66"/>
      <c r="J61" s="66"/>
      <c r="K61" s="30">
        <v>1</v>
      </c>
      <c r="L61" s="66">
        <v>1</v>
      </c>
      <c r="M61" s="3"/>
      <c r="N61" s="102"/>
      <c r="O61" s="76">
        <v>11602.3</v>
      </c>
      <c r="P61" s="76" t="s">
        <v>712</v>
      </c>
      <c r="Q61" s="76">
        <v>32127900000</v>
      </c>
      <c r="R61" s="76" t="s">
        <v>741</v>
      </c>
      <c r="S61" s="76">
        <v>11.063000000000001</v>
      </c>
      <c r="T61" s="76"/>
      <c r="U61" s="76"/>
      <c r="V61" s="76"/>
      <c r="W61" s="76"/>
      <c r="X61" s="76"/>
      <c r="Y61" s="76"/>
      <c r="Z61" s="76"/>
      <c r="AA61" s="76" t="s">
        <v>739</v>
      </c>
      <c r="AB61" s="39">
        <v>20.170000000000002</v>
      </c>
      <c r="AC61" s="41">
        <v>2340</v>
      </c>
    </row>
    <row r="62" spans="1:29" ht="75">
      <c r="A62" s="29">
        <v>54</v>
      </c>
      <c r="B62" s="31" t="s">
        <v>185</v>
      </c>
      <c r="C62" s="7" t="s">
        <v>332</v>
      </c>
      <c r="D62" s="3" t="s">
        <v>495</v>
      </c>
      <c r="E62" s="66">
        <v>1</v>
      </c>
      <c r="F62" s="66"/>
      <c r="G62" s="66"/>
      <c r="H62" s="66">
        <v>1</v>
      </c>
      <c r="I62" s="66"/>
      <c r="J62" s="66"/>
      <c r="K62" s="30">
        <v>1</v>
      </c>
      <c r="L62" s="66">
        <v>1</v>
      </c>
      <c r="M62" s="3"/>
      <c r="N62" s="102"/>
      <c r="O62" s="76">
        <v>9002.6</v>
      </c>
      <c r="P62" s="76" t="s">
        <v>498</v>
      </c>
      <c r="Q62" s="76" t="s">
        <v>497</v>
      </c>
      <c r="R62" s="76" t="s">
        <v>496</v>
      </c>
      <c r="S62" s="76">
        <v>91.7</v>
      </c>
      <c r="T62" s="76"/>
      <c r="U62" s="76"/>
      <c r="V62" s="76"/>
      <c r="W62" s="76" t="s">
        <v>499</v>
      </c>
      <c r="X62" s="76"/>
      <c r="Y62" s="76">
        <v>100</v>
      </c>
      <c r="Z62" s="76">
        <v>82.5</v>
      </c>
      <c r="AA62" s="76" t="s">
        <v>500</v>
      </c>
      <c r="AB62" s="39">
        <v>20.02</v>
      </c>
      <c r="AC62" s="41">
        <v>1802</v>
      </c>
    </row>
    <row r="63" spans="1:29" ht="36.75" customHeight="1">
      <c r="A63" s="29">
        <v>55</v>
      </c>
      <c r="B63" s="31" t="s">
        <v>186</v>
      </c>
      <c r="C63" s="7" t="s">
        <v>173</v>
      </c>
      <c r="D63" s="3" t="s">
        <v>556</v>
      </c>
      <c r="E63" s="66">
        <v>1</v>
      </c>
      <c r="F63" s="66"/>
      <c r="G63" s="66"/>
      <c r="H63" s="66">
        <v>1</v>
      </c>
      <c r="I63" s="66"/>
      <c r="J63" s="66"/>
      <c r="K63" s="30">
        <v>1</v>
      </c>
      <c r="L63" s="66">
        <v>1</v>
      </c>
      <c r="M63" s="3"/>
      <c r="N63" s="102"/>
      <c r="O63" s="76">
        <v>5044.8</v>
      </c>
      <c r="P63" s="76" t="s">
        <v>497</v>
      </c>
      <c r="Q63" s="76" t="s">
        <v>528</v>
      </c>
      <c r="R63" s="76" t="s">
        <v>557</v>
      </c>
      <c r="S63" s="76">
        <v>45.75</v>
      </c>
      <c r="T63" s="76"/>
      <c r="U63" s="76"/>
      <c r="V63" s="76"/>
      <c r="W63" s="76"/>
      <c r="X63" s="76"/>
      <c r="Y63" s="76">
        <v>15</v>
      </c>
      <c r="Z63" s="76"/>
      <c r="AA63" s="76" t="s">
        <v>558</v>
      </c>
      <c r="AB63" s="39">
        <v>25</v>
      </c>
      <c r="AC63" s="41">
        <v>1261.45</v>
      </c>
    </row>
    <row r="64" spans="1:29" ht="36" customHeight="1">
      <c r="A64" s="29">
        <v>56</v>
      </c>
      <c r="B64" s="143" t="s">
        <v>289</v>
      </c>
      <c r="C64" s="8" t="s">
        <v>174</v>
      </c>
      <c r="D64" s="3" t="s">
        <v>259</v>
      </c>
      <c r="E64" s="66">
        <v>1</v>
      </c>
      <c r="F64" s="66"/>
      <c r="G64" s="66"/>
      <c r="H64" s="66">
        <v>1</v>
      </c>
      <c r="I64" s="66"/>
      <c r="J64" s="66"/>
      <c r="K64" s="30">
        <v>1</v>
      </c>
      <c r="L64" s="66">
        <v>1</v>
      </c>
      <c r="M64" s="3"/>
      <c r="N64" s="102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39"/>
      <c r="AC64" s="41"/>
    </row>
    <row r="65" spans="1:29" ht="330">
      <c r="A65" s="29">
        <v>57</v>
      </c>
      <c r="B65" s="31" t="s">
        <v>260</v>
      </c>
      <c r="C65" s="8" t="s">
        <v>333</v>
      </c>
      <c r="D65" s="3" t="s">
        <v>309</v>
      </c>
      <c r="E65" s="66">
        <v>1</v>
      </c>
      <c r="F65" s="66"/>
      <c r="G65" s="66"/>
      <c r="H65" s="66">
        <v>1</v>
      </c>
      <c r="I65" s="66"/>
      <c r="J65" s="66"/>
      <c r="K65" s="30">
        <v>2</v>
      </c>
      <c r="L65" s="66">
        <v>1</v>
      </c>
      <c r="M65" s="3"/>
      <c r="N65" s="102"/>
      <c r="O65" s="76">
        <v>50005</v>
      </c>
      <c r="P65" s="76" t="s">
        <v>400</v>
      </c>
      <c r="Q65" s="76" t="s">
        <v>401</v>
      </c>
      <c r="R65" s="76" t="s">
        <v>398</v>
      </c>
      <c r="S65" s="76">
        <v>297</v>
      </c>
      <c r="T65" s="76"/>
      <c r="U65" s="76"/>
      <c r="V65" s="76"/>
      <c r="W65" s="76" t="s">
        <v>399</v>
      </c>
      <c r="X65" s="76"/>
      <c r="Y65" s="76">
        <v>250</v>
      </c>
      <c r="Z65" s="76">
        <v>245</v>
      </c>
      <c r="AA65" s="76" t="s">
        <v>397</v>
      </c>
      <c r="AB65" s="39">
        <v>30.69</v>
      </c>
      <c r="AC65" s="41">
        <v>15345.25</v>
      </c>
    </row>
    <row r="66" spans="1:29" ht="37.5" customHeight="1">
      <c r="A66" s="29">
        <v>58</v>
      </c>
      <c r="B66" s="31" t="s">
        <v>187</v>
      </c>
      <c r="C66" s="9" t="s">
        <v>175</v>
      </c>
      <c r="D66" s="3" t="s">
        <v>261</v>
      </c>
      <c r="E66" s="66">
        <v>1</v>
      </c>
      <c r="F66" s="66"/>
      <c r="G66" s="66"/>
      <c r="H66" s="66">
        <v>1</v>
      </c>
      <c r="I66" s="66"/>
      <c r="J66" s="66"/>
      <c r="K66" s="30">
        <v>2</v>
      </c>
      <c r="L66" s="66">
        <v>1</v>
      </c>
      <c r="M66" s="3"/>
      <c r="N66" s="102"/>
      <c r="O66" s="76">
        <v>50062.2</v>
      </c>
      <c r="P66" s="121">
        <v>337053632589</v>
      </c>
      <c r="Q66" s="121">
        <v>337053632589</v>
      </c>
      <c r="R66" s="76" t="s">
        <v>475</v>
      </c>
      <c r="S66" s="76"/>
      <c r="T66" s="76"/>
      <c r="U66" s="76"/>
      <c r="V66" s="76"/>
      <c r="W66" s="76"/>
      <c r="X66" s="76"/>
      <c r="Y66" s="76">
        <v>39</v>
      </c>
      <c r="Z66" s="76"/>
      <c r="AA66" s="76" t="s">
        <v>476</v>
      </c>
      <c r="AB66" s="39">
        <v>31.1</v>
      </c>
      <c r="AC66" s="41">
        <v>10012.44</v>
      </c>
    </row>
    <row r="67" spans="1:29" ht="36.75" customHeight="1">
      <c r="A67" s="29">
        <v>59</v>
      </c>
      <c r="B67" s="70" t="s">
        <v>290</v>
      </c>
      <c r="C67" s="8" t="s">
        <v>176</v>
      </c>
      <c r="D67" s="3" t="s">
        <v>429</v>
      </c>
      <c r="E67" s="18">
        <v>1</v>
      </c>
      <c r="F67" s="18"/>
      <c r="G67" s="18"/>
      <c r="H67" s="18">
        <v>1</v>
      </c>
      <c r="I67" s="18"/>
      <c r="J67" s="18"/>
      <c r="K67" s="18">
        <v>1</v>
      </c>
      <c r="L67" s="18">
        <v>1</v>
      </c>
      <c r="M67" s="6"/>
      <c r="N67" s="104"/>
      <c r="O67" s="76">
        <v>18485.72</v>
      </c>
      <c r="P67" s="76">
        <v>150</v>
      </c>
      <c r="Q67" s="76">
        <v>54954910000</v>
      </c>
      <c r="R67" s="76" t="s">
        <v>430</v>
      </c>
      <c r="S67" s="76"/>
      <c r="T67" s="76"/>
      <c r="U67" s="76"/>
      <c r="V67" s="76"/>
      <c r="W67" s="76" t="s">
        <v>432</v>
      </c>
      <c r="X67" s="76"/>
      <c r="Y67" s="76">
        <v>55</v>
      </c>
      <c r="Z67" s="76">
        <v>52.5</v>
      </c>
      <c r="AA67" s="76" t="s">
        <v>431</v>
      </c>
      <c r="AB67" s="39">
        <f>AC67/O67</f>
        <v>0.20454599550355623</v>
      </c>
      <c r="AC67" s="41">
        <v>3781.18</v>
      </c>
    </row>
    <row r="68" spans="1:29" ht="105">
      <c r="A68" s="29">
        <v>60</v>
      </c>
      <c r="B68" s="31" t="s">
        <v>291</v>
      </c>
      <c r="C68" s="9" t="s">
        <v>331</v>
      </c>
      <c r="D68" s="33" t="s">
        <v>560</v>
      </c>
      <c r="E68" s="74">
        <v>1</v>
      </c>
      <c r="F68" s="74"/>
      <c r="G68" s="74"/>
      <c r="H68" s="74">
        <v>1</v>
      </c>
      <c r="I68" s="74"/>
      <c r="J68" s="74"/>
      <c r="K68" s="74">
        <v>1</v>
      </c>
      <c r="L68" s="74">
        <v>1</v>
      </c>
      <c r="M68" s="13"/>
      <c r="N68" s="105"/>
      <c r="O68" s="76">
        <v>9980.2000000000007</v>
      </c>
      <c r="P68" s="76" t="s">
        <v>497</v>
      </c>
      <c r="Q68" s="76" t="s">
        <v>497</v>
      </c>
      <c r="R68" s="76" t="s">
        <v>561</v>
      </c>
      <c r="S68" s="76">
        <v>3.78</v>
      </c>
      <c r="T68" s="76"/>
      <c r="U68" s="76"/>
      <c r="V68" s="76"/>
      <c r="W68" s="76"/>
      <c r="X68" s="76"/>
      <c r="Y68" s="76"/>
      <c r="Z68" s="76"/>
      <c r="AA68" s="76" t="s">
        <v>559</v>
      </c>
      <c r="AB68" s="39">
        <v>20</v>
      </c>
      <c r="AC68" s="41">
        <v>1996.5</v>
      </c>
    </row>
    <row r="69" spans="1:29" ht="34.5" customHeight="1">
      <c r="A69" s="29">
        <v>61</v>
      </c>
      <c r="B69" s="31" t="s">
        <v>292</v>
      </c>
      <c r="C69" s="10" t="s">
        <v>177</v>
      </c>
      <c r="D69" s="13" t="s">
        <v>449</v>
      </c>
      <c r="E69" s="74">
        <v>1</v>
      </c>
      <c r="F69" s="74"/>
      <c r="G69" s="74"/>
      <c r="H69" s="74">
        <v>1</v>
      </c>
      <c r="I69" s="74"/>
      <c r="J69" s="74"/>
      <c r="K69" s="74">
        <v>1</v>
      </c>
      <c r="L69" s="74">
        <v>1</v>
      </c>
      <c r="M69" s="13"/>
      <c r="N69" s="105"/>
      <c r="O69" s="76">
        <v>21410.5</v>
      </c>
      <c r="P69" s="76" t="s">
        <v>451</v>
      </c>
      <c r="Q69" s="76" t="s">
        <v>452</v>
      </c>
      <c r="R69" s="76" t="s">
        <v>450</v>
      </c>
      <c r="S69" s="76">
        <v>19.100000000000001</v>
      </c>
      <c r="T69" s="76"/>
      <c r="U69" s="76"/>
      <c r="V69" s="76"/>
      <c r="W69" s="76"/>
      <c r="X69" s="76"/>
      <c r="Y69" s="76"/>
      <c r="Z69" s="76"/>
      <c r="AA69" s="76" t="s">
        <v>448</v>
      </c>
      <c r="AB69" s="122">
        <v>20</v>
      </c>
      <c r="AC69" s="41">
        <v>4282.1000000000004</v>
      </c>
    </row>
    <row r="70" spans="1:29" ht="39" customHeight="1">
      <c r="A70" s="29">
        <v>62</v>
      </c>
      <c r="B70" s="31" t="s">
        <v>293</v>
      </c>
      <c r="C70" s="10" t="s">
        <v>178</v>
      </c>
      <c r="D70" s="33" t="s">
        <v>454</v>
      </c>
      <c r="E70" s="74">
        <v>1</v>
      </c>
      <c r="F70" s="74"/>
      <c r="G70" s="74"/>
      <c r="H70" s="74">
        <v>1</v>
      </c>
      <c r="I70" s="74"/>
      <c r="J70" s="74"/>
      <c r="K70" s="74">
        <v>1</v>
      </c>
      <c r="L70" s="74">
        <v>1</v>
      </c>
      <c r="M70" s="13"/>
      <c r="N70" s="105"/>
      <c r="O70" s="76">
        <v>8107.8</v>
      </c>
      <c r="P70" s="76" t="s">
        <v>456</v>
      </c>
      <c r="Q70" s="76" t="s">
        <v>421</v>
      </c>
      <c r="R70" s="76" t="s">
        <v>455</v>
      </c>
      <c r="S70" s="76">
        <v>9.3699999999999992</v>
      </c>
      <c r="T70" s="76"/>
      <c r="U70" s="76"/>
      <c r="V70" s="76"/>
      <c r="W70" s="76" t="s">
        <v>457</v>
      </c>
      <c r="X70" s="76"/>
      <c r="Y70" s="76"/>
      <c r="Z70" s="76">
        <v>4.5</v>
      </c>
      <c r="AA70" s="76" t="s">
        <v>453</v>
      </c>
      <c r="AB70" s="39">
        <v>20</v>
      </c>
      <c r="AC70" s="41">
        <v>1623.5</v>
      </c>
    </row>
    <row r="71" spans="1:29" ht="72">
      <c r="A71" s="32">
        <v>63</v>
      </c>
      <c r="B71" s="142" t="s">
        <v>262</v>
      </c>
      <c r="C71" s="12" t="s">
        <v>55</v>
      </c>
      <c r="D71" s="33" t="s">
        <v>58</v>
      </c>
      <c r="E71" s="74">
        <v>1</v>
      </c>
      <c r="F71" s="74"/>
      <c r="G71" s="74"/>
      <c r="H71" s="74"/>
      <c r="I71" s="74">
        <v>1</v>
      </c>
      <c r="J71" s="74"/>
      <c r="K71" s="74"/>
      <c r="L71" s="74"/>
      <c r="M71" s="13"/>
      <c r="N71" s="105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39"/>
      <c r="AC71" s="41"/>
    </row>
    <row r="72" spans="1:29" ht="34.5" customHeight="1">
      <c r="A72" s="11">
        <v>64</v>
      </c>
      <c r="B72" s="70" t="s">
        <v>263</v>
      </c>
      <c r="C72" s="12" t="s">
        <v>134</v>
      </c>
      <c r="D72" s="13"/>
      <c r="E72" s="74">
        <v>1</v>
      </c>
      <c r="F72" s="74"/>
      <c r="G72" s="74"/>
      <c r="H72" s="74"/>
      <c r="I72" s="74">
        <v>1</v>
      </c>
      <c r="J72" s="74"/>
      <c r="K72" s="74"/>
      <c r="L72" s="74"/>
      <c r="M72" s="13"/>
      <c r="N72" s="105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39"/>
      <c r="AC72" s="41"/>
    </row>
    <row r="73" spans="1:29" ht="38.25" customHeight="1">
      <c r="A73" s="14">
        <v>65</v>
      </c>
      <c r="B73" s="70" t="s">
        <v>264</v>
      </c>
      <c r="C73" s="12" t="s">
        <v>135</v>
      </c>
      <c r="D73" s="33" t="s">
        <v>598</v>
      </c>
      <c r="E73" s="74">
        <v>1</v>
      </c>
      <c r="F73" s="69"/>
      <c r="G73" s="74"/>
      <c r="H73" s="74">
        <v>1</v>
      </c>
      <c r="I73" s="74"/>
      <c r="J73" s="74"/>
      <c r="K73" s="74">
        <v>1</v>
      </c>
      <c r="L73" s="74">
        <v>1</v>
      </c>
      <c r="M73" s="13"/>
      <c r="N73" s="105"/>
      <c r="O73" s="76">
        <v>11400</v>
      </c>
      <c r="P73" s="121">
        <v>83256861588</v>
      </c>
      <c r="Q73" s="76" t="s">
        <v>410</v>
      </c>
      <c r="R73" s="76" t="s">
        <v>599</v>
      </c>
      <c r="S73" s="76">
        <v>9</v>
      </c>
      <c r="T73" s="76"/>
      <c r="U73" s="76"/>
      <c r="V73" s="76"/>
      <c r="W73" s="76" t="s">
        <v>600</v>
      </c>
      <c r="X73" s="76"/>
      <c r="Y73" s="76"/>
      <c r="Z73" s="76">
        <v>9</v>
      </c>
      <c r="AA73" s="133" t="s">
        <v>597</v>
      </c>
      <c r="AB73" s="39">
        <v>20</v>
      </c>
      <c r="AC73" s="41">
        <v>2280</v>
      </c>
    </row>
    <row r="74" spans="1:29" ht="36.75" customHeight="1">
      <c r="A74" s="11">
        <v>66</v>
      </c>
      <c r="B74" s="70" t="s">
        <v>310</v>
      </c>
      <c r="C74" s="12" t="s">
        <v>136</v>
      </c>
      <c r="D74" s="33" t="s">
        <v>418</v>
      </c>
      <c r="E74" s="74">
        <v>1</v>
      </c>
      <c r="F74" s="69"/>
      <c r="G74" s="74"/>
      <c r="H74" s="74">
        <v>1</v>
      </c>
      <c r="I74" s="74"/>
      <c r="J74" s="74"/>
      <c r="K74" s="74">
        <v>1</v>
      </c>
      <c r="L74" s="74">
        <v>1</v>
      </c>
      <c r="M74" s="13"/>
      <c r="N74" s="105"/>
      <c r="O74" s="76">
        <v>11400</v>
      </c>
      <c r="P74" s="76" t="s">
        <v>422</v>
      </c>
      <c r="Q74" s="76" t="s">
        <v>421</v>
      </c>
      <c r="R74" s="76" t="s">
        <v>419</v>
      </c>
      <c r="S74" s="76"/>
      <c r="T74" s="76"/>
      <c r="U74" s="76"/>
      <c r="V74" s="76"/>
      <c r="W74" s="76" t="s">
        <v>420</v>
      </c>
      <c r="X74" s="76"/>
      <c r="Y74" s="76"/>
      <c r="Z74" s="76">
        <v>11.25</v>
      </c>
      <c r="AA74" s="131">
        <v>2019</v>
      </c>
      <c r="AB74" s="112">
        <v>20.04</v>
      </c>
      <c r="AC74" s="45">
        <v>2284</v>
      </c>
    </row>
    <row r="75" spans="1:29" ht="34.5" customHeight="1">
      <c r="A75" s="14">
        <v>67</v>
      </c>
      <c r="B75" s="70" t="s">
        <v>265</v>
      </c>
      <c r="C75" s="12" t="s">
        <v>137</v>
      </c>
      <c r="D75" s="33" t="s">
        <v>610</v>
      </c>
      <c r="E75" s="74">
        <v>1</v>
      </c>
      <c r="F75" s="69"/>
      <c r="G75" s="74"/>
      <c r="H75" s="74">
        <v>1</v>
      </c>
      <c r="I75" s="74"/>
      <c r="J75" s="74"/>
      <c r="K75" s="74">
        <v>1</v>
      </c>
      <c r="L75" s="74">
        <v>1</v>
      </c>
      <c r="M75" s="13"/>
      <c r="N75" s="105"/>
      <c r="O75" s="76">
        <v>43004.71</v>
      </c>
      <c r="P75" s="76" t="s">
        <v>405</v>
      </c>
      <c r="Q75" s="76" t="s">
        <v>404</v>
      </c>
      <c r="R75" s="76" t="s">
        <v>402</v>
      </c>
      <c r="S75" s="76">
        <v>60</v>
      </c>
      <c r="T75" s="76"/>
      <c r="U75" s="76"/>
      <c r="V75" s="76"/>
      <c r="W75" s="76" t="s">
        <v>403</v>
      </c>
      <c r="X75" s="76"/>
      <c r="Y75" s="76"/>
      <c r="Z75" s="76">
        <v>49.5</v>
      </c>
      <c r="AA75" s="76" t="s">
        <v>609</v>
      </c>
      <c r="AB75" s="39">
        <v>20.29</v>
      </c>
      <c r="AC75" s="41">
        <v>8726</v>
      </c>
    </row>
    <row r="76" spans="1:29" ht="42" customHeight="1">
      <c r="A76" s="11">
        <v>68</v>
      </c>
      <c r="B76" s="70" t="s">
        <v>294</v>
      </c>
      <c r="C76" s="12" t="s">
        <v>138</v>
      </c>
      <c r="D76" s="33" t="s">
        <v>642</v>
      </c>
      <c r="E76" s="74">
        <v>1</v>
      </c>
      <c r="F76" s="69"/>
      <c r="G76" s="74"/>
      <c r="H76" s="74">
        <v>1</v>
      </c>
      <c r="I76" s="74"/>
      <c r="J76" s="74"/>
      <c r="K76" s="74">
        <v>1</v>
      </c>
      <c r="L76" s="74">
        <v>1</v>
      </c>
      <c r="M76" s="13"/>
      <c r="N76" s="105"/>
      <c r="O76" s="76">
        <v>6291.8</v>
      </c>
      <c r="P76" s="76" t="s">
        <v>421</v>
      </c>
      <c r="Q76" s="76" t="s">
        <v>421</v>
      </c>
      <c r="R76" s="76" t="s">
        <v>643</v>
      </c>
      <c r="S76" s="76">
        <v>8.9499999999999993</v>
      </c>
      <c r="T76" s="76"/>
      <c r="U76" s="76"/>
      <c r="V76" s="76"/>
      <c r="W76" s="76" t="s">
        <v>644</v>
      </c>
      <c r="X76" s="76"/>
      <c r="Y76" s="76">
        <v>5</v>
      </c>
      <c r="Z76" s="76">
        <v>4.5</v>
      </c>
      <c r="AA76" s="76" t="s">
        <v>641</v>
      </c>
      <c r="AB76" s="39">
        <v>20.309999999999999</v>
      </c>
      <c r="AC76" s="41">
        <v>1277.8</v>
      </c>
    </row>
    <row r="77" spans="1:29" ht="90">
      <c r="A77" s="233">
        <v>69</v>
      </c>
      <c r="B77" s="234" t="s">
        <v>295</v>
      </c>
      <c r="C77" s="12" t="s">
        <v>139</v>
      </c>
      <c r="D77" s="33" t="s">
        <v>615</v>
      </c>
      <c r="E77" s="74"/>
      <c r="F77" s="235">
        <v>1</v>
      </c>
      <c r="G77" s="74"/>
      <c r="H77" s="74"/>
      <c r="I77" s="245">
        <v>1</v>
      </c>
      <c r="J77" s="74"/>
      <c r="K77" s="74"/>
      <c r="L77" s="74"/>
      <c r="M77" s="13"/>
      <c r="N77" s="105"/>
      <c r="O77" s="76"/>
      <c r="P77" s="76" t="s">
        <v>452</v>
      </c>
      <c r="Q77" s="76" t="s">
        <v>617</v>
      </c>
      <c r="R77" s="76" t="s">
        <v>616</v>
      </c>
      <c r="S77" s="76">
        <v>155</v>
      </c>
      <c r="T77" s="76"/>
      <c r="U77" s="76"/>
      <c r="V77" s="76"/>
      <c r="W77" s="76" t="s">
        <v>618</v>
      </c>
      <c r="X77" s="76"/>
      <c r="Y77" s="76">
        <v>150</v>
      </c>
      <c r="Z77" s="76">
        <v>125.63</v>
      </c>
      <c r="AA77" s="76" t="s">
        <v>614</v>
      </c>
      <c r="AB77" s="39"/>
      <c r="AC77" s="41"/>
    </row>
    <row r="78" spans="1:29" ht="41.25" customHeight="1">
      <c r="A78" s="233"/>
      <c r="B78" s="234"/>
      <c r="C78" s="12" t="s">
        <v>140</v>
      </c>
      <c r="D78" s="13"/>
      <c r="E78" s="74"/>
      <c r="F78" s="235"/>
      <c r="G78" s="74"/>
      <c r="H78" s="74"/>
      <c r="I78" s="245"/>
      <c r="J78" s="74"/>
      <c r="K78" s="74"/>
      <c r="L78" s="74"/>
      <c r="M78" s="13"/>
      <c r="N78" s="105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39"/>
      <c r="AC78" s="41"/>
    </row>
    <row r="79" spans="1:29" ht="36.75" customHeight="1">
      <c r="A79" s="11">
        <v>70</v>
      </c>
      <c r="B79" s="142" t="s">
        <v>296</v>
      </c>
      <c r="C79" s="12" t="s">
        <v>141</v>
      </c>
      <c r="D79" s="13"/>
      <c r="E79" s="74"/>
      <c r="F79" s="69">
        <v>1</v>
      </c>
      <c r="G79" s="74"/>
      <c r="H79" s="74"/>
      <c r="I79" s="74">
        <v>1</v>
      </c>
      <c r="J79" s="74"/>
      <c r="K79" s="74"/>
      <c r="L79" s="74"/>
      <c r="M79" s="13"/>
      <c r="N79" s="105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39"/>
      <c r="AC79" s="41"/>
    </row>
    <row r="80" spans="1:29" ht="36">
      <c r="A80" s="14">
        <v>71</v>
      </c>
      <c r="B80" s="142" t="s">
        <v>297</v>
      </c>
      <c r="C80" s="12" t="s">
        <v>142</v>
      </c>
      <c r="D80" s="13"/>
      <c r="E80" s="74"/>
      <c r="F80" s="69">
        <v>1</v>
      </c>
      <c r="G80" s="74"/>
      <c r="H80" s="74"/>
      <c r="I80" s="74">
        <v>1</v>
      </c>
      <c r="J80" s="74"/>
      <c r="K80" s="74"/>
      <c r="L80" s="74"/>
      <c r="M80" s="13"/>
      <c r="N80" s="105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39"/>
      <c r="AC80" s="41"/>
    </row>
    <row r="81" spans="1:103" ht="105">
      <c r="A81" s="11">
        <v>72</v>
      </c>
      <c r="B81" s="70" t="s">
        <v>298</v>
      </c>
      <c r="C81" s="12" t="s">
        <v>143</v>
      </c>
      <c r="D81" s="33" t="s">
        <v>490</v>
      </c>
      <c r="E81" s="74">
        <v>1</v>
      </c>
      <c r="F81" s="69"/>
      <c r="G81" s="74"/>
      <c r="H81" s="74">
        <v>1</v>
      </c>
      <c r="I81" s="74"/>
      <c r="J81" s="74"/>
      <c r="K81" s="74">
        <v>1</v>
      </c>
      <c r="L81" s="74">
        <v>1</v>
      </c>
      <c r="M81" s="13"/>
      <c r="N81" s="105"/>
      <c r="O81" s="76">
        <v>12571.9</v>
      </c>
      <c r="P81" s="76" t="s">
        <v>493</v>
      </c>
      <c r="Q81" s="76" t="s">
        <v>494</v>
      </c>
      <c r="R81" s="76" t="s">
        <v>491</v>
      </c>
      <c r="S81" s="76">
        <v>12.22</v>
      </c>
      <c r="T81" s="76"/>
      <c r="U81" s="76"/>
      <c r="V81" s="76"/>
      <c r="W81" s="76"/>
      <c r="X81" s="76"/>
      <c r="Y81" s="76"/>
      <c r="Z81" s="76">
        <v>2.15</v>
      </c>
      <c r="AA81" s="76" t="s">
        <v>492</v>
      </c>
      <c r="AB81" s="39">
        <v>20</v>
      </c>
      <c r="AC81" s="41">
        <v>2515</v>
      </c>
    </row>
    <row r="82" spans="1:103" ht="32.25" customHeight="1">
      <c r="A82" s="14">
        <v>73</v>
      </c>
      <c r="B82" s="144" t="s">
        <v>299</v>
      </c>
      <c r="C82" s="12" t="s">
        <v>145</v>
      </c>
      <c r="D82" s="13"/>
      <c r="E82" s="74"/>
      <c r="F82" s="69">
        <v>1</v>
      </c>
      <c r="G82" s="74"/>
      <c r="H82" s="74"/>
      <c r="I82" s="74">
        <v>1</v>
      </c>
      <c r="J82" s="74"/>
      <c r="K82" s="74"/>
      <c r="L82" s="74"/>
      <c r="M82" s="13"/>
      <c r="N82" s="105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39"/>
      <c r="AC82" s="41"/>
    </row>
    <row r="83" spans="1:103" ht="34.5" customHeight="1">
      <c r="A83" s="11">
        <v>74</v>
      </c>
      <c r="B83" s="144" t="s">
        <v>300</v>
      </c>
      <c r="C83" s="12" t="s">
        <v>144</v>
      </c>
      <c r="D83" s="13"/>
      <c r="E83" s="74"/>
      <c r="F83" s="69">
        <v>1</v>
      </c>
      <c r="G83" s="74"/>
      <c r="H83" s="74"/>
      <c r="I83" s="74">
        <v>1</v>
      </c>
      <c r="J83" s="74"/>
      <c r="K83" s="74"/>
      <c r="L83" s="74"/>
      <c r="M83" s="13"/>
      <c r="N83" s="105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39"/>
      <c r="AC83" s="41"/>
    </row>
    <row r="84" spans="1:103" ht="38.25" customHeight="1">
      <c r="A84" s="14">
        <v>75</v>
      </c>
      <c r="B84" s="16" t="s">
        <v>301</v>
      </c>
      <c r="C84" s="12" t="s">
        <v>146</v>
      </c>
      <c r="D84" s="33" t="s">
        <v>471</v>
      </c>
      <c r="E84" s="74">
        <v>1</v>
      </c>
      <c r="F84" s="69"/>
      <c r="G84" s="74"/>
      <c r="H84" s="74">
        <v>1</v>
      </c>
      <c r="I84" s="74"/>
      <c r="J84" s="74"/>
      <c r="K84" s="74">
        <v>1</v>
      </c>
      <c r="L84" s="74">
        <v>1</v>
      </c>
      <c r="M84" s="13"/>
      <c r="N84" s="105"/>
      <c r="O84" s="76">
        <v>6300</v>
      </c>
      <c r="P84" s="76"/>
      <c r="Q84" s="76">
        <v>7307370000</v>
      </c>
      <c r="R84" s="76" t="s">
        <v>472</v>
      </c>
      <c r="S84" s="76">
        <v>11.7</v>
      </c>
      <c r="T84" s="76"/>
      <c r="U84" s="76"/>
      <c r="V84" s="76"/>
      <c r="W84" s="76"/>
      <c r="X84" s="76"/>
      <c r="Y84" s="76"/>
      <c r="Z84" s="76"/>
      <c r="AA84" s="76" t="s">
        <v>473</v>
      </c>
      <c r="AB84" s="39">
        <v>20.12</v>
      </c>
      <c r="AC84" s="41">
        <v>1267.31</v>
      </c>
    </row>
    <row r="85" spans="1:103" ht="38.25" customHeight="1">
      <c r="A85" s="11">
        <v>76</v>
      </c>
      <c r="B85" s="141" t="s">
        <v>355</v>
      </c>
      <c r="C85" s="12" t="s">
        <v>147</v>
      </c>
      <c r="D85" s="13" t="s">
        <v>311</v>
      </c>
      <c r="E85" s="74">
        <v>1</v>
      </c>
      <c r="F85" s="69"/>
      <c r="G85" s="74"/>
      <c r="H85" s="74">
        <v>1</v>
      </c>
      <c r="I85" s="74"/>
      <c r="J85" s="74"/>
      <c r="K85" s="74">
        <v>1</v>
      </c>
      <c r="L85" s="74">
        <v>1</v>
      </c>
      <c r="M85" s="13"/>
      <c r="N85" s="105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 t="s">
        <v>764</v>
      </c>
      <c r="AB85" s="39"/>
      <c r="AC85" s="41"/>
    </row>
    <row r="86" spans="1:103" ht="36">
      <c r="A86" s="14">
        <v>77</v>
      </c>
      <c r="B86" s="141" t="s">
        <v>302</v>
      </c>
      <c r="C86" s="12" t="s">
        <v>148</v>
      </c>
      <c r="D86" s="13"/>
      <c r="E86" s="74"/>
      <c r="F86" s="69">
        <v>1</v>
      </c>
      <c r="G86" s="74"/>
      <c r="H86" s="74"/>
      <c r="I86" s="74">
        <v>1</v>
      </c>
      <c r="J86" s="74"/>
      <c r="K86" s="74"/>
      <c r="L86" s="74"/>
      <c r="M86" s="13"/>
      <c r="N86" s="105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39"/>
      <c r="AC86" s="41"/>
    </row>
    <row r="87" spans="1:103" ht="36" customHeight="1">
      <c r="A87" s="11">
        <v>78</v>
      </c>
      <c r="B87" s="142" t="s">
        <v>303</v>
      </c>
      <c r="C87" s="12" t="s">
        <v>149</v>
      </c>
      <c r="D87" s="13"/>
      <c r="E87" s="74"/>
      <c r="F87" s="69">
        <v>1</v>
      </c>
      <c r="G87" s="74"/>
      <c r="H87" s="74"/>
      <c r="I87" s="74">
        <v>1</v>
      </c>
      <c r="J87" s="74"/>
      <c r="K87" s="74"/>
      <c r="L87" s="74"/>
      <c r="M87" s="13"/>
      <c r="N87" s="105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39"/>
      <c r="AC87" s="41"/>
    </row>
    <row r="88" spans="1:103" ht="36">
      <c r="A88" s="14">
        <v>79</v>
      </c>
      <c r="B88" s="142" t="s">
        <v>304</v>
      </c>
      <c r="C88" s="12" t="s">
        <v>150</v>
      </c>
      <c r="D88" s="13"/>
      <c r="E88" s="74"/>
      <c r="F88" s="69">
        <v>1</v>
      </c>
      <c r="G88" s="74"/>
      <c r="H88" s="74"/>
      <c r="I88" s="74">
        <v>1</v>
      </c>
      <c r="J88" s="74"/>
      <c r="K88" s="74"/>
      <c r="L88" s="74"/>
      <c r="M88" s="13"/>
      <c r="N88" s="105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39"/>
      <c r="AC88" s="41"/>
    </row>
    <row r="89" spans="1:103" ht="33.75" customHeight="1">
      <c r="A89" s="23">
        <v>80</v>
      </c>
      <c r="B89" s="22" t="s">
        <v>305</v>
      </c>
      <c r="C89" s="34" t="s">
        <v>151</v>
      </c>
      <c r="D89" s="135" t="s">
        <v>611</v>
      </c>
      <c r="E89" s="72"/>
      <c r="F89" s="73">
        <v>1</v>
      </c>
      <c r="G89" s="72"/>
      <c r="H89" s="72"/>
      <c r="I89" s="72">
        <v>1</v>
      </c>
      <c r="J89" s="72"/>
      <c r="K89" s="72"/>
      <c r="L89" s="72"/>
      <c r="M89" s="35"/>
      <c r="N89" s="106"/>
      <c r="O89" s="76">
        <v>30866.1</v>
      </c>
      <c r="P89" s="76" t="s">
        <v>405</v>
      </c>
      <c r="Q89" s="121">
        <v>132946410000</v>
      </c>
      <c r="R89" s="76" t="s">
        <v>612</v>
      </c>
      <c r="S89" s="76">
        <v>160</v>
      </c>
      <c r="T89" s="76"/>
      <c r="U89" s="76"/>
      <c r="V89" s="76"/>
      <c r="W89" s="76"/>
      <c r="X89" s="76"/>
      <c r="Y89" s="76">
        <v>100</v>
      </c>
      <c r="Z89" s="76">
        <v>59</v>
      </c>
      <c r="AA89" s="76" t="s">
        <v>613</v>
      </c>
      <c r="AB89" s="39">
        <v>20</v>
      </c>
      <c r="AC89" s="41">
        <v>6173.22</v>
      </c>
    </row>
    <row r="90" spans="1:103" s="39" customFormat="1" ht="24">
      <c r="A90" s="233">
        <v>81</v>
      </c>
      <c r="B90" s="236" t="s">
        <v>266</v>
      </c>
      <c r="C90" s="12" t="s">
        <v>152</v>
      </c>
      <c r="D90" s="13"/>
      <c r="E90" s="74"/>
      <c r="F90" s="235">
        <v>1</v>
      </c>
      <c r="G90" s="74"/>
      <c r="H90" s="74"/>
      <c r="I90" s="245">
        <v>1</v>
      </c>
      <c r="J90" s="74"/>
      <c r="K90" s="74"/>
      <c r="L90" s="74"/>
      <c r="M90" s="13"/>
      <c r="N90" s="105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</row>
    <row r="91" spans="1:103" ht="33" customHeight="1">
      <c r="A91" s="233"/>
      <c r="B91" s="236"/>
      <c r="C91" s="12" t="s">
        <v>153</v>
      </c>
      <c r="D91" s="13"/>
      <c r="E91" s="74"/>
      <c r="F91" s="235"/>
      <c r="G91" s="74"/>
      <c r="H91" s="74"/>
      <c r="I91" s="245"/>
      <c r="J91" s="74"/>
      <c r="K91" s="74"/>
      <c r="L91" s="74"/>
      <c r="M91" s="13"/>
      <c r="N91" s="105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39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</row>
    <row r="92" spans="1:103" ht="45" customHeight="1">
      <c r="A92" s="11">
        <v>82</v>
      </c>
      <c r="B92" s="136" t="s">
        <v>267</v>
      </c>
      <c r="C92" s="12" t="s">
        <v>154</v>
      </c>
      <c r="D92" s="13"/>
      <c r="E92" s="74"/>
      <c r="F92" s="69">
        <v>1</v>
      </c>
      <c r="G92" s="74"/>
      <c r="H92" s="74"/>
      <c r="I92" s="74">
        <v>1</v>
      </c>
      <c r="J92" s="74"/>
      <c r="K92" s="74"/>
      <c r="L92" s="74"/>
      <c r="M92" s="13"/>
      <c r="N92" s="107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39"/>
      <c r="AC92" s="41"/>
    </row>
    <row r="93" spans="1:103" ht="43.5" customHeight="1">
      <c r="A93" s="14">
        <v>83</v>
      </c>
      <c r="B93" s="145" t="s">
        <v>268</v>
      </c>
      <c r="C93" s="12" t="s">
        <v>155</v>
      </c>
      <c r="D93" s="13" t="s">
        <v>767</v>
      </c>
      <c r="E93" s="74">
        <v>1</v>
      </c>
      <c r="F93" s="69"/>
      <c r="G93" s="74"/>
      <c r="H93" s="74">
        <v>1</v>
      </c>
      <c r="I93" s="74"/>
      <c r="J93" s="74"/>
      <c r="K93" s="74">
        <v>1</v>
      </c>
      <c r="L93" s="74">
        <v>1</v>
      </c>
      <c r="M93" s="13"/>
      <c r="N93" s="105"/>
      <c r="O93" s="76"/>
      <c r="P93" s="76"/>
      <c r="Q93" s="76"/>
      <c r="R93" s="76" t="s">
        <v>768</v>
      </c>
      <c r="S93" s="76"/>
      <c r="T93" s="76"/>
      <c r="U93" s="76"/>
      <c r="V93" s="76"/>
      <c r="W93" s="76"/>
      <c r="X93" s="76"/>
      <c r="Y93" s="76"/>
      <c r="Z93" s="76"/>
      <c r="AA93" s="76" t="s">
        <v>766</v>
      </c>
      <c r="AB93" s="39"/>
      <c r="AC93" s="41"/>
    </row>
    <row r="94" spans="1:103" ht="36.75" customHeight="1">
      <c r="A94" s="11">
        <v>84</v>
      </c>
      <c r="B94" s="16" t="s">
        <v>269</v>
      </c>
      <c r="C94" s="12" t="s">
        <v>156</v>
      </c>
      <c r="D94" s="33" t="s">
        <v>502</v>
      </c>
      <c r="E94" s="74">
        <v>1</v>
      </c>
      <c r="F94" s="69"/>
      <c r="G94" s="74"/>
      <c r="H94" s="74">
        <v>1</v>
      </c>
      <c r="I94" s="74"/>
      <c r="J94" s="74"/>
      <c r="K94" s="74">
        <v>1</v>
      </c>
      <c r="L94" s="74">
        <v>1</v>
      </c>
      <c r="M94" s="13"/>
      <c r="N94" s="105"/>
      <c r="O94" s="76">
        <v>12155</v>
      </c>
      <c r="P94" s="76" t="s">
        <v>505</v>
      </c>
      <c r="Q94" s="76" t="s">
        <v>439</v>
      </c>
      <c r="R94" s="76" t="s">
        <v>503</v>
      </c>
      <c r="S94" s="76"/>
      <c r="T94" s="76"/>
      <c r="U94" s="76"/>
      <c r="V94" s="76"/>
      <c r="W94" s="76" t="s">
        <v>504</v>
      </c>
      <c r="X94" s="76"/>
      <c r="Y94" s="76"/>
      <c r="Z94" s="76">
        <v>2.25</v>
      </c>
      <c r="AA94" s="76" t="s">
        <v>501</v>
      </c>
      <c r="AB94" s="39">
        <v>20.6</v>
      </c>
      <c r="AC94" s="41">
        <v>2508.27</v>
      </c>
    </row>
    <row r="95" spans="1:103" ht="39" customHeight="1">
      <c r="A95" s="14">
        <v>85</v>
      </c>
      <c r="B95" s="141" t="s">
        <v>306</v>
      </c>
      <c r="C95" s="12" t="s">
        <v>157</v>
      </c>
      <c r="D95" s="33" t="s">
        <v>691</v>
      </c>
      <c r="E95" s="74">
        <v>1</v>
      </c>
      <c r="F95" s="69"/>
      <c r="G95" s="74"/>
      <c r="H95" s="74">
        <v>1</v>
      </c>
      <c r="I95" s="74"/>
      <c r="J95" s="74"/>
      <c r="K95" s="74">
        <v>1</v>
      </c>
      <c r="L95" s="74">
        <v>1</v>
      </c>
      <c r="M95" s="13"/>
      <c r="N95" s="105"/>
      <c r="O95" s="76">
        <v>9868.4</v>
      </c>
      <c r="P95" s="76" t="s">
        <v>693</v>
      </c>
      <c r="Q95" s="76" t="s">
        <v>694</v>
      </c>
      <c r="R95" s="76" t="s">
        <v>692</v>
      </c>
      <c r="S95" s="76">
        <v>18.905000000000001</v>
      </c>
      <c r="T95" s="76"/>
      <c r="U95" s="76"/>
      <c r="V95" s="76"/>
      <c r="W95" s="76" t="s">
        <v>695</v>
      </c>
      <c r="X95" s="76"/>
      <c r="Y95" s="76">
        <v>15</v>
      </c>
      <c r="Z95" s="76"/>
      <c r="AA95" s="76" t="s">
        <v>690</v>
      </c>
      <c r="AB95" s="39">
        <v>20.07</v>
      </c>
      <c r="AC95" s="41">
        <v>1981.4</v>
      </c>
    </row>
    <row r="96" spans="1:103" ht="36" customHeight="1">
      <c r="A96" s="11">
        <v>86</v>
      </c>
      <c r="B96" s="136" t="s">
        <v>270</v>
      </c>
      <c r="C96" s="12" t="s">
        <v>158</v>
      </c>
      <c r="D96" s="13"/>
      <c r="E96" s="74"/>
      <c r="F96" s="69">
        <v>1</v>
      </c>
      <c r="G96" s="74"/>
      <c r="H96" s="74"/>
      <c r="I96" s="74">
        <v>1</v>
      </c>
      <c r="J96" s="74"/>
      <c r="K96" s="74"/>
      <c r="L96" s="74"/>
      <c r="M96" s="13"/>
      <c r="N96" s="105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39"/>
      <c r="AC96" s="41"/>
    </row>
    <row r="97" spans="1:30" ht="30.75" customHeight="1">
      <c r="A97" s="239">
        <v>87</v>
      </c>
      <c r="B97" s="241" t="s">
        <v>271</v>
      </c>
      <c r="C97" s="12" t="s">
        <v>159</v>
      </c>
      <c r="D97" s="223" t="s">
        <v>272</v>
      </c>
      <c r="E97" s="237"/>
      <c r="F97" s="243"/>
      <c r="G97" s="237">
        <v>1</v>
      </c>
      <c r="H97" s="237">
        <v>1</v>
      </c>
      <c r="I97" s="237"/>
      <c r="J97" s="237"/>
      <c r="K97" s="237">
        <v>1</v>
      </c>
      <c r="L97" s="237">
        <v>1</v>
      </c>
      <c r="M97" s="223" t="s">
        <v>336</v>
      </c>
      <c r="N97" s="225" t="s">
        <v>340</v>
      </c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39"/>
      <c r="AC97" s="41"/>
    </row>
    <row r="98" spans="1:30" ht="30" customHeight="1">
      <c r="A98" s="240"/>
      <c r="B98" s="242"/>
      <c r="C98" s="12" t="s">
        <v>160</v>
      </c>
      <c r="D98" s="224"/>
      <c r="E98" s="238"/>
      <c r="F98" s="244"/>
      <c r="G98" s="238"/>
      <c r="H98" s="238"/>
      <c r="I98" s="238"/>
      <c r="J98" s="238"/>
      <c r="K98" s="238"/>
      <c r="L98" s="238"/>
      <c r="M98" s="224"/>
      <c r="N98" s="22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39"/>
      <c r="AC98" s="41"/>
    </row>
    <row r="99" spans="1:30" ht="34.5" customHeight="1">
      <c r="A99" s="11">
        <v>88</v>
      </c>
      <c r="B99" s="136" t="s">
        <v>273</v>
      </c>
      <c r="C99" s="12" t="s">
        <v>161</v>
      </c>
      <c r="D99" s="13"/>
      <c r="E99" s="74"/>
      <c r="F99" s="69">
        <v>1</v>
      </c>
      <c r="G99" s="74"/>
      <c r="H99" s="74"/>
      <c r="I99" s="74">
        <v>1</v>
      </c>
      <c r="J99" s="74"/>
      <c r="K99" s="74"/>
      <c r="L99" s="74"/>
      <c r="M99" s="13"/>
      <c r="N99" s="105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39"/>
      <c r="AC99" s="41"/>
    </row>
    <row r="100" spans="1:30" ht="75">
      <c r="A100" s="14">
        <v>89</v>
      </c>
      <c r="B100" s="16" t="s">
        <v>274</v>
      </c>
      <c r="C100" s="12" t="s">
        <v>162</v>
      </c>
      <c r="D100" s="13" t="s">
        <v>515</v>
      </c>
      <c r="E100" s="74"/>
      <c r="F100" s="69">
        <v>1</v>
      </c>
      <c r="G100" s="74"/>
      <c r="H100" s="74"/>
      <c r="I100" s="74">
        <v>1</v>
      </c>
      <c r="J100" s="74"/>
      <c r="K100" s="74"/>
      <c r="L100" s="74"/>
      <c r="M100" s="13"/>
      <c r="N100" s="105"/>
      <c r="O100" s="76">
        <v>23909</v>
      </c>
      <c r="P100" s="76" t="s">
        <v>517</v>
      </c>
      <c r="Q100" s="76" t="s">
        <v>518</v>
      </c>
      <c r="R100" s="76" t="s">
        <v>485</v>
      </c>
      <c r="S100" s="76">
        <v>130</v>
      </c>
      <c r="T100" s="76"/>
      <c r="U100" s="76"/>
      <c r="V100" s="76"/>
      <c r="W100" s="76" t="s">
        <v>416</v>
      </c>
      <c r="X100" s="76"/>
      <c r="Y100" s="76">
        <v>30</v>
      </c>
      <c r="Z100" s="76">
        <v>26.5</v>
      </c>
      <c r="AA100" s="76" t="s">
        <v>516</v>
      </c>
      <c r="AB100" s="39">
        <v>21.02</v>
      </c>
      <c r="AC100" s="41">
        <v>5025</v>
      </c>
    </row>
    <row r="101" spans="1:30" ht="33" customHeight="1">
      <c r="A101" s="11">
        <v>90</v>
      </c>
      <c r="B101" s="71" t="s">
        <v>275</v>
      </c>
      <c r="C101" s="12" t="s">
        <v>163</v>
      </c>
      <c r="D101" s="13" t="s">
        <v>312</v>
      </c>
      <c r="E101" s="74">
        <v>1</v>
      </c>
      <c r="F101" s="69"/>
      <c r="G101" s="74"/>
      <c r="H101" s="74">
        <v>1</v>
      </c>
      <c r="I101" s="74"/>
      <c r="J101" s="74"/>
      <c r="K101" s="74">
        <v>1</v>
      </c>
      <c r="L101" s="74">
        <v>1</v>
      </c>
      <c r="M101" s="13"/>
      <c r="N101" s="105"/>
      <c r="O101" s="76">
        <v>15000</v>
      </c>
      <c r="P101" s="76" t="s">
        <v>401</v>
      </c>
      <c r="Q101" s="76" t="s">
        <v>426</v>
      </c>
      <c r="R101" s="76" t="s">
        <v>423</v>
      </c>
      <c r="S101" s="76"/>
      <c r="T101" s="76"/>
      <c r="U101" s="76"/>
      <c r="V101" s="76"/>
      <c r="W101" s="76" t="s">
        <v>425</v>
      </c>
      <c r="X101" s="76"/>
      <c r="Y101" s="76" t="s">
        <v>427</v>
      </c>
      <c r="Z101" s="76">
        <v>18.899999999999999</v>
      </c>
      <c r="AA101" s="76" t="s">
        <v>424</v>
      </c>
      <c r="AB101" s="39">
        <v>20.100000000000001</v>
      </c>
      <c r="AC101" s="41">
        <v>3020</v>
      </c>
    </row>
    <row r="102" spans="1:30" ht="36.75" customHeight="1">
      <c r="A102" s="14">
        <v>91</v>
      </c>
      <c r="B102" s="71" t="s">
        <v>276</v>
      </c>
      <c r="C102" s="12" t="s">
        <v>164</v>
      </c>
      <c r="D102" s="13" t="s">
        <v>414</v>
      </c>
      <c r="E102" s="74">
        <v>1</v>
      </c>
      <c r="F102" s="69"/>
      <c r="G102" s="74"/>
      <c r="H102" s="74">
        <v>1</v>
      </c>
      <c r="I102" s="74"/>
      <c r="J102" s="74"/>
      <c r="K102" s="74">
        <v>1</v>
      </c>
      <c r="L102" s="74">
        <v>1</v>
      </c>
      <c r="M102" s="13"/>
      <c r="N102" s="105"/>
      <c r="O102" s="76">
        <v>5567</v>
      </c>
      <c r="P102" s="76"/>
      <c r="Q102" s="76" t="s">
        <v>417</v>
      </c>
      <c r="R102" s="76" t="s">
        <v>415</v>
      </c>
      <c r="S102" s="76"/>
      <c r="T102" s="76"/>
      <c r="U102" s="76"/>
      <c r="V102" s="76"/>
      <c r="W102" s="76" t="s">
        <v>416</v>
      </c>
      <c r="X102" s="76"/>
      <c r="Y102" s="76"/>
      <c r="Z102" s="76">
        <v>4.5</v>
      </c>
      <c r="AA102" s="76" t="s">
        <v>428</v>
      </c>
      <c r="AB102" s="39">
        <v>20</v>
      </c>
      <c r="AC102" s="41">
        <v>1113.4000000000001</v>
      </c>
    </row>
    <row r="103" spans="1:30" ht="37.5" customHeight="1">
      <c r="A103" s="11">
        <v>92</v>
      </c>
      <c r="B103" s="71" t="s">
        <v>277</v>
      </c>
      <c r="C103" s="12" t="s">
        <v>165</v>
      </c>
      <c r="D103" s="33" t="s">
        <v>585</v>
      </c>
      <c r="E103" s="74">
        <v>1</v>
      </c>
      <c r="F103" s="69"/>
      <c r="G103" s="74"/>
      <c r="H103" s="74">
        <v>1</v>
      </c>
      <c r="I103" s="74"/>
      <c r="J103" s="74"/>
      <c r="K103" s="74">
        <v>1</v>
      </c>
      <c r="L103" s="74">
        <v>1</v>
      </c>
      <c r="M103" s="13"/>
      <c r="N103" s="105"/>
      <c r="O103" s="76">
        <v>15150</v>
      </c>
      <c r="P103" s="76" t="s">
        <v>587</v>
      </c>
      <c r="Q103" s="76" t="s">
        <v>587</v>
      </c>
      <c r="R103" s="76" t="s">
        <v>586</v>
      </c>
      <c r="S103" s="76">
        <v>1.2</v>
      </c>
      <c r="T103" s="76"/>
      <c r="U103" s="76"/>
      <c r="V103" s="76"/>
      <c r="W103" s="76"/>
      <c r="X103" s="76"/>
      <c r="Y103" s="76"/>
      <c r="Z103" s="76">
        <v>1.2</v>
      </c>
      <c r="AA103" s="134" t="s">
        <v>584</v>
      </c>
      <c r="AB103" s="39">
        <v>20.5</v>
      </c>
      <c r="AC103" s="41">
        <v>3100</v>
      </c>
    </row>
    <row r="104" spans="1:30" ht="42.75" customHeight="1">
      <c r="A104" s="14">
        <v>93</v>
      </c>
      <c r="B104" s="137" t="s">
        <v>649</v>
      </c>
      <c r="C104" s="12" t="s">
        <v>166</v>
      </c>
      <c r="D104" s="13"/>
      <c r="E104" s="74"/>
      <c r="F104" s="69"/>
      <c r="G104" s="74">
        <v>1</v>
      </c>
      <c r="H104" s="74"/>
      <c r="I104" s="74">
        <v>1</v>
      </c>
      <c r="J104" s="74"/>
      <c r="K104" s="74"/>
      <c r="L104" s="74"/>
      <c r="M104" s="13"/>
      <c r="N104" s="105"/>
      <c r="O104" s="76">
        <v>6374</v>
      </c>
      <c r="P104" s="76" t="s">
        <v>648</v>
      </c>
      <c r="Q104" s="76" t="s">
        <v>647</v>
      </c>
      <c r="R104" s="76"/>
      <c r="S104" s="76"/>
      <c r="T104" s="76"/>
      <c r="U104" s="76">
        <v>76</v>
      </c>
      <c r="V104" s="76"/>
      <c r="W104" s="76"/>
      <c r="X104" s="76"/>
      <c r="Y104" s="76"/>
      <c r="Z104" s="76">
        <v>76</v>
      </c>
      <c r="AA104" s="76" t="s">
        <v>646</v>
      </c>
      <c r="AB104" s="39"/>
      <c r="AC104" s="41"/>
    </row>
    <row r="105" spans="1:30" ht="60">
      <c r="A105" s="11">
        <v>94</v>
      </c>
      <c r="B105" s="16" t="s">
        <v>278</v>
      </c>
      <c r="C105" s="12" t="s">
        <v>167</v>
      </c>
      <c r="D105" s="33" t="s">
        <v>443</v>
      </c>
      <c r="E105" s="74"/>
      <c r="F105" s="69">
        <v>1</v>
      </c>
      <c r="G105" s="74"/>
      <c r="H105" s="74"/>
      <c r="I105" s="74">
        <v>1</v>
      </c>
      <c r="J105" s="74"/>
      <c r="K105" s="74"/>
      <c r="L105" s="74"/>
      <c r="M105" s="13"/>
      <c r="N105" s="105"/>
      <c r="O105" s="76">
        <v>8804</v>
      </c>
      <c r="P105" s="76" t="s">
        <v>446</v>
      </c>
      <c r="Q105" s="76" t="s">
        <v>447</v>
      </c>
      <c r="R105" s="76" t="s">
        <v>444</v>
      </c>
      <c r="S105" s="76"/>
      <c r="T105" s="76">
        <v>11.75</v>
      </c>
      <c r="U105" s="76"/>
      <c r="V105" s="76"/>
      <c r="W105" s="76"/>
      <c r="X105" s="76"/>
      <c r="Y105" s="76"/>
      <c r="Z105" s="76"/>
      <c r="AA105" s="76" t="s">
        <v>442</v>
      </c>
      <c r="AB105" s="39">
        <v>1961.83</v>
      </c>
      <c r="AC105" s="41">
        <v>22.28</v>
      </c>
      <c r="AD105" s="41" t="s">
        <v>445</v>
      </c>
    </row>
    <row r="106" spans="1:30" ht="45" customHeight="1">
      <c r="A106" s="14">
        <v>95</v>
      </c>
      <c r="B106" s="15" t="s">
        <v>349</v>
      </c>
      <c r="C106" s="12" t="s">
        <v>168</v>
      </c>
      <c r="D106" s="33" t="s">
        <v>697</v>
      </c>
      <c r="E106" s="74">
        <v>1</v>
      </c>
      <c r="F106" s="69"/>
      <c r="G106" s="74"/>
      <c r="H106" s="74">
        <v>1</v>
      </c>
      <c r="I106" s="74"/>
      <c r="J106" s="74"/>
      <c r="K106" s="74">
        <v>1</v>
      </c>
      <c r="L106" s="74">
        <v>1</v>
      </c>
      <c r="M106" s="13"/>
      <c r="N106" s="105"/>
      <c r="O106" s="76">
        <v>34178.1</v>
      </c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 t="s">
        <v>696</v>
      </c>
      <c r="AB106" s="39">
        <v>20.100000000000001</v>
      </c>
      <c r="AC106" s="41">
        <v>6872</v>
      </c>
    </row>
    <row r="107" spans="1:30" ht="45" customHeight="1">
      <c r="A107" s="11">
        <v>96</v>
      </c>
      <c r="B107" s="15" t="s">
        <v>279</v>
      </c>
      <c r="C107" s="12" t="s">
        <v>169</v>
      </c>
      <c r="D107" s="33" t="s">
        <v>459</v>
      </c>
      <c r="E107" s="74">
        <v>1</v>
      </c>
      <c r="F107" s="69"/>
      <c r="G107" s="74"/>
      <c r="H107" s="74">
        <v>1</v>
      </c>
      <c r="I107" s="74"/>
      <c r="J107" s="74"/>
      <c r="K107" s="74">
        <v>1</v>
      </c>
      <c r="L107" s="74">
        <v>1</v>
      </c>
      <c r="M107" s="13"/>
      <c r="N107" s="105"/>
      <c r="O107" s="76">
        <v>2145.7600000000002</v>
      </c>
      <c r="P107" s="76" t="s">
        <v>452</v>
      </c>
      <c r="Q107" s="76" t="s">
        <v>426</v>
      </c>
      <c r="R107" s="76" t="s">
        <v>460</v>
      </c>
      <c r="S107" s="76">
        <v>19.824999999999999</v>
      </c>
      <c r="T107" s="76"/>
      <c r="U107" s="76"/>
      <c r="V107" s="76"/>
      <c r="W107" s="76" t="s">
        <v>461</v>
      </c>
      <c r="X107" s="76"/>
      <c r="Y107" s="76"/>
      <c r="Z107" s="76">
        <v>5.625</v>
      </c>
      <c r="AA107" s="76" t="s">
        <v>458</v>
      </c>
      <c r="AB107" s="39">
        <v>20</v>
      </c>
      <c r="AC107" s="41">
        <v>3000.2</v>
      </c>
    </row>
    <row r="108" spans="1:30" ht="42" customHeight="1">
      <c r="A108" s="14">
        <v>97</v>
      </c>
      <c r="B108" s="136" t="s">
        <v>280</v>
      </c>
      <c r="C108" s="12" t="s">
        <v>170</v>
      </c>
      <c r="D108" s="13"/>
      <c r="E108" s="74"/>
      <c r="F108" s="69">
        <v>1</v>
      </c>
      <c r="G108" s="74"/>
      <c r="H108" s="74"/>
      <c r="I108" s="74">
        <v>1</v>
      </c>
      <c r="J108" s="74"/>
      <c r="K108" s="74"/>
      <c r="L108" s="74"/>
      <c r="M108" s="13"/>
      <c r="N108" s="105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39"/>
      <c r="AC108" s="41"/>
    </row>
    <row r="109" spans="1:30" ht="45.75" customHeight="1">
      <c r="A109" s="11">
        <v>98</v>
      </c>
      <c r="B109" s="71" t="s">
        <v>281</v>
      </c>
      <c r="C109" s="12" t="s">
        <v>171</v>
      </c>
      <c r="D109" s="13" t="s">
        <v>553</v>
      </c>
      <c r="E109" s="74"/>
      <c r="F109" s="69">
        <v>1</v>
      </c>
      <c r="G109" s="74"/>
      <c r="H109" s="74"/>
      <c r="I109" s="74">
        <v>1</v>
      </c>
      <c r="J109" s="74"/>
      <c r="K109" s="74"/>
      <c r="L109" s="74"/>
      <c r="M109" s="13"/>
      <c r="N109" s="105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 t="s">
        <v>554</v>
      </c>
      <c r="AB109" s="39"/>
      <c r="AC109" s="41"/>
    </row>
    <row r="110" spans="1:30" ht="90">
      <c r="A110" s="14">
        <v>99</v>
      </c>
      <c r="B110" s="146" t="s">
        <v>282</v>
      </c>
      <c r="C110" s="12" t="s">
        <v>172</v>
      </c>
      <c r="D110" s="13" t="s">
        <v>553</v>
      </c>
      <c r="E110" s="74">
        <v>1</v>
      </c>
      <c r="F110" s="63"/>
      <c r="G110" s="74"/>
      <c r="H110" s="74">
        <v>1</v>
      </c>
      <c r="I110" s="64"/>
      <c r="J110" s="74"/>
      <c r="K110" s="74">
        <v>1</v>
      </c>
      <c r="L110" s="74">
        <v>1</v>
      </c>
      <c r="M110" s="13"/>
      <c r="N110" s="105"/>
      <c r="O110" s="76" t="s">
        <v>774</v>
      </c>
      <c r="P110" s="76" t="s">
        <v>777</v>
      </c>
      <c r="Q110" s="76" t="s">
        <v>513</v>
      </c>
      <c r="R110" s="76"/>
      <c r="S110" s="76"/>
      <c r="T110" s="76"/>
      <c r="U110" s="76"/>
      <c r="V110" s="76"/>
      <c r="W110" s="76"/>
      <c r="X110" s="76"/>
      <c r="Y110" s="76"/>
      <c r="Z110" s="76"/>
      <c r="AA110" s="76" t="s">
        <v>775</v>
      </c>
      <c r="AB110" s="39" t="s">
        <v>776</v>
      </c>
      <c r="AC110" s="41">
        <v>19360</v>
      </c>
    </row>
    <row r="111" spans="1:30" ht="90">
      <c r="A111" s="14">
        <v>100</v>
      </c>
      <c r="B111" s="146" t="s">
        <v>341</v>
      </c>
      <c r="C111" s="34" t="s">
        <v>342</v>
      </c>
      <c r="D111" s="13" t="s">
        <v>553</v>
      </c>
      <c r="E111" s="72">
        <v>1</v>
      </c>
      <c r="F111" s="65"/>
      <c r="G111" s="72"/>
      <c r="H111" s="72">
        <v>1</v>
      </c>
      <c r="I111" s="64"/>
      <c r="J111" s="72"/>
      <c r="K111" s="72">
        <v>1</v>
      </c>
      <c r="L111" s="72">
        <v>1</v>
      </c>
      <c r="M111" s="35"/>
      <c r="N111" s="106"/>
      <c r="O111" s="76"/>
      <c r="P111" s="76"/>
      <c r="Q111" s="76"/>
      <c r="R111" s="76"/>
      <c r="S111" s="76" t="s">
        <v>773</v>
      </c>
      <c r="T111" s="76"/>
      <c r="U111" s="76"/>
      <c r="V111" s="76"/>
      <c r="W111" s="76"/>
      <c r="X111" s="76"/>
      <c r="Y111" s="76"/>
      <c r="Z111" s="76"/>
      <c r="AA111" s="76" t="s">
        <v>772</v>
      </c>
      <c r="AB111" s="39"/>
      <c r="AC111" s="41"/>
    </row>
    <row r="112" spans="1:30" ht="75">
      <c r="A112" s="78">
        <v>101</v>
      </c>
      <c r="B112" s="147" t="s">
        <v>347</v>
      </c>
      <c r="C112" s="34" t="s">
        <v>348</v>
      </c>
      <c r="D112" s="13" t="s">
        <v>553</v>
      </c>
      <c r="E112" s="77">
        <v>1</v>
      </c>
      <c r="F112" s="65"/>
      <c r="G112" s="77"/>
      <c r="H112" s="77">
        <v>1</v>
      </c>
      <c r="I112" s="64"/>
      <c r="J112" s="77"/>
      <c r="K112" s="77">
        <v>2</v>
      </c>
      <c r="L112" s="77">
        <v>1</v>
      </c>
      <c r="M112" s="35"/>
      <c r="N112" s="106"/>
      <c r="O112" s="76" t="s">
        <v>769</v>
      </c>
      <c r="P112" s="76">
        <v>1878254238670</v>
      </c>
      <c r="Q112" s="76">
        <v>375665900000</v>
      </c>
      <c r="R112" s="76"/>
      <c r="S112" s="76" t="s">
        <v>770</v>
      </c>
      <c r="T112" s="76"/>
      <c r="U112" s="76"/>
      <c r="V112" s="76"/>
      <c r="W112" s="76"/>
      <c r="X112" s="76"/>
      <c r="Y112" s="76"/>
      <c r="Z112" s="76"/>
      <c r="AA112" s="76" t="s">
        <v>778</v>
      </c>
      <c r="AB112" s="39" t="s">
        <v>771</v>
      </c>
      <c r="AC112" s="41">
        <v>11850</v>
      </c>
    </row>
    <row r="113" spans="1:29" ht="105">
      <c r="A113" s="14">
        <v>102</v>
      </c>
      <c r="B113" s="148" t="s">
        <v>283</v>
      </c>
      <c r="C113" s="36" t="s">
        <v>181</v>
      </c>
      <c r="D113" s="153" t="s">
        <v>724</v>
      </c>
      <c r="E113" s="19">
        <v>1</v>
      </c>
      <c r="F113" s="38"/>
      <c r="G113" s="38"/>
      <c r="H113" s="19">
        <v>1</v>
      </c>
      <c r="I113" s="38"/>
      <c r="J113" s="39"/>
      <c r="K113" s="19">
        <v>1</v>
      </c>
      <c r="L113" s="19">
        <v>1</v>
      </c>
      <c r="M113" s="40"/>
      <c r="N113" s="108"/>
      <c r="O113" s="76"/>
      <c r="P113" s="76"/>
      <c r="Q113" s="76" t="s">
        <v>517</v>
      </c>
      <c r="R113" s="76" t="s">
        <v>725</v>
      </c>
      <c r="S113" s="76"/>
      <c r="T113" s="76"/>
      <c r="U113" s="76"/>
      <c r="V113" s="76"/>
      <c r="W113" s="76" t="s">
        <v>726</v>
      </c>
      <c r="X113" s="76"/>
      <c r="Y113" s="76">
        <v>40</v>
      </c>
      <c r="Z113" s="76"/>
      <c r="AA113" s="76" t="s">
        <v>723</v>
      </c>
      <c r="AB113" s="39"/>
      <c r="AC113" s="41"/>
    </row>
    <row r="114" spans="1:29" ht="135">
      <c r="A114" s="80">
        <v>103</v>
      </c>
      <c r="B114" s="91" t="s">
        <v>313</v>
      </c>
      <c r="C114" s="12" t="s">
        <v>314</v>
      </c>
      <c r="D114" s="37" t="s">
        <v>593</v>
      </c>
      <c r="E114" s="92">
        <v>1</v>
      </c>
      <c r="F114" s="93"/>
      <c r="G114" s="93"/>
      <c r="H114" s="92">
        <v>1</v>
      </c>
      <c r="I114" s="93"/>
      <c r="J114" s="93"/>
      <c r="K114" s="92">
        <v>1</v>
      </c>
      <c r="L114" s="92">
        <v>1</v>
      </c>
      <c r="M114" s="36"/>
      <c r="N114" s="109" t="s">
        <v>315</v>
      </c>
      <c r="O114" s="76">
        <v>7517.6</v>
      </c>
      <c r="P114" s="76"/>
      <c r="Q114" s="76" t="s">
        <v>596</v>
      </c>
      <c r="R114" s="76" t="s">
        <v>594</v>
      </c>
      <c r="S114" s="76">
        <v>4.26</v>
      </c>
      <c r="T114" s="76"/>
      <c r="U114" s="76"/>
      <c r="V114" s="76"/>
      <c r="W114" s="76" t="s">
        <v>595</v>
      </c>
      <c r="X114" s="76"/>
      <c r="Y114" s="76"/>
      <c r="Z114" s="76">
        <v>3.26</v>
      </c>
      <c r="AA114" s="76" t="s">
        <v>592</v>
      </c>
      <c r="AB114" s="39">
        <v>20.5</v>
      </c>
      <c r="AC114" s="41">
        <v>1541.64</v>
      </c>
    </row>
    <row r="115" spans="1:29" ht="105">
      <c r="A115" s="79">
        <v>104</v>
      </c>
      <c r="B115" s="87" t="s">
        <v>343</v>
      </c>
      <c r="C115" s="88" t="s">
        <v>344</v>
      </c>
      <c r="D115" s="89" t="s">
        <v>784</v>
      </c>
      <c r="E115" s="89">
        <v>1</v>
      </c>
      <c r="F115" s="90"/>
      <c r="G115" s="90"/>
      <c r="H115" s="89">
        <v>1</v>
      </c>
      <c r="I115" s="90"/>
      <c r="J115" s="90"/>
      <c r="K115" s="89">
        <v>1</v>
      </c>
      <c r="L115" s="89">
        <v>1</v>
      </c>
      <c r="M115" s="89"/>
      <c r="N115" s="110"/>
      <c r="O115" s="76"/>
      <c r="P115" s="76"/>
      <c r="Q115" s="76"/>
      <c r="R115" s="76" t="s">
        <v>785</v>
      </c>
      <c r="S115" s="76"/>
      <c r="T115" s="76"/>
      <c r="U115" s="76"/>
      <c r="V115" s="76"/>
      <c r="W115" s="76"/>
      <c r="X115" s="76"/>
      <c r="Y115" s="76">
        <v>15</v>
      </c>
      <c r="Z115" s="76"/>
      <c r="AA115" s="76" t="s">
        <v>783</v>
      </c>
      <c r="AB115" s="39"/>
      <c r="AC115" s="41"/>
    </row>
    <row r="116" spans="1:29" ht="90">
      <c r="A116" s="80">
        <v>105</v>
      </c>
      <c r="B116" s="148" t="s">
        <v>347</v>
      </c>
      <c r="C116" s="12" t="s">
        <v>356</v>
      </c>
      <c r="D116" s="37" t="s">
        <v>350</v>
      </c>
      <c r="E116" s="36">
        <v>1</v>
      </c>
      <c r="F116" s="76"/>
      <c r="G116" s="76"/>
      <c r="H116" s="36">
        <v>1</v>
      </c>
      <c r="I116" s="76"/>
      <c r="J116" s="76"/>
      <c r="K116" s="36">
        <v>1</v>
      </c>
      <c r="L116" s="36">
        <v>1</v>
      </c>
      <c r="M116" s="40"/>
      <c r="N116" s="108"/>
      <c r="O116" s="76" t="s">
        <v>780</v>
      </c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 t="s">
        <v>779</v>
      </c>
      <c r="AB116" s="39" t="s">
        <v>782</v>
      </c>
      <c r="AC116" s="41" t="s">
        <v>781</v>
      </c>
    </row>
    <row r="117" spans="1:29" ht="135.75" thickBot="1">
      <c r="A117" s="81">
        <v>106</v>
      </c>
      <c r="B117" s="82" t="s">
        <v>357</v>
      </c>
      <c r="C117" s="83" t="s">
        <v>358</v>
      </c>
      <c r="D117" s="83" t="s">
        <v>634</v>
      </c>
      <c r="E117" s="84">
        <v>1</v>
      </c>
      <c r="F117" s="85"/>
      <c r="G117" s="85"/>
      <c r="H117" s="84">
        <v>1</v>
      </c>
      <c r="I117" s="86"/>
      <c r="J117" s="86"/>
      <c r="K117" s="84">
        <v>1</v>
      </c>
      <c r="L117" s="84">
        <v>1</v>
      </c>
      <c r="M117" s="83"/>
      <c r="N117" s="111"/>
      <c r="O117" s="76">
        <v>81634.3</v>
      </c>
      <c r="P117" s="76" t="s">
        <v>588</v>
      </c>
      <c r="Q117" s="76" t="s">
        <v>421</v>
      </c>
      <c r="R117" s="76"/>
      <c r="S117" s="76">
        <v>281.75</v>
      </c>
      <c r="T117" s="76"/>
      <c r="U117" s="76"/>
      <c r="V117" s="76"/>
      <c r="W117" s="76" t="s">
        <v>589</v>
      </c>
      <c r="X117" s="76"/>
      <c r="Y117" s="76">
        <v>450</v>
      </c>
      <c r="Z117" s="76"/>
      <c r="AA117" s="76" t="s">
        <v>590</v>
      </c>
      <c r="AB117" s="39">
        <v>23.04</v>
      </c>
      <c r="AC117" s="41">
        <v>18888.400000000001</v>
      </c>
    </row>
  </sheetData>
  <autoFilter ref="A5:N117"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2" showButton="0"/>
  </autoFilter>
  <mergeCells count="46">
    <mergeCell ref="I77:I78"/>
    <mergeCell ref="K97:K98"/>
    <mergeCell ref="L97:L98"/>
    <mergeCell ref="I97:I98"/>
    <mergeCell ref="I90:I91"/>
    <mergeCell ref="J97:J98"/>
    <mergeCell ref="H97:H98"/>
    <mergeCell ref="A97:A98"/>
    <mergeCell ref="B97:B98"/>
    <mergeCell ref="F97:F98"/>
    <mergeCell ref="E97:E98"/>
    <mergeCell ref="D97:D98"/>
    <mergeCell ref="G97:G98"/>
    <mergeCell ref="A77:A78"/>
    <mergeCell ref="B77:B78"/>
    <mergeCell ref="F77:F78"/>
    <mergeCell ref="A90:A91"/>
    <mergeCell ref="B90:B91"/>
    <mergeCell ref="F90:F91"/>
    <mergeCell ref="A3:N3"/>
    <mergeCell ref="K5:N5"/>
    <mergeCell ref="B5:B7"/>
    <mergeCell ref="C5:C7"/>
    <mergeCell ref="D5:D7"/>
    <mergeCell ref="E5:G5"/>
    <mergeCell ref="H5:J5"/>
    <mergeCell ref="A6:A7"/>
    <mergeCell ref="O5:O7"/>
    <mergeCell ref="R5:R7"/>
    <mergeCell ref="U5:U7"/>
    <mergeCell ref="M97:M98"/>
    <mergeCell ref="N97:N98"/>
    <mergeCell ref="AA5:AA7"/>
    <mergeCell ref="P5:Q5"/>
    <mergeCell ref="P6:P7"/>
    <mergeCell ref="Q6:Q7"/>
    <mergeCell ref="AB5:AB7"/>
    <mergeCell ref="V6:V7"/>
    <mergeCell ref="W6:W7"/>
    <mergeCell ref="X6:X7"/>
    <mergeCell ref="S5:T5"/>
    <mergeCell ref="S6:S7"/>
    <mergeCell ref="T6:T7"/>
    <mergeCell ref="V5:Z5"/>
    <mergeCell ref="Y6:Y7"/>
    <mergeCell ref="Z6:Z7"/>
  </mergeCells>
  <phoneticPr fontId="17" type="noConversion"/>
  <pageMargins left="0.6" right="0.2" top="0.47" bottom="0.2" header="0.47" footer="0.2"/>
  <pageSetup paperSize="9" scale="97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62"/>
  <sheetViews>
    <sheetView tabSelected="1" topLeftCell="Q1" zoomScale="80" zoomScaleNormal="80" workbookViewId="0">
      <pane ySplit="1860" topLeftCell="A26" activePane="bottomLeft"/>
      <selection activeCell="H2" sqref="H2"/>
      <selection pane="bottomLeft" activeCell="D28" sqref="D28"/>
    </sheetView>
  </sheetViews>
  <sheetFormatPr defaultColWidth="9.140625" defaultRowHeight="15"/>
  <cols>
    <col min="1" max="1" width="7.85546875" style="129" customWidth="1"/>
    <col min="2" max="2" width="21.42578125" style="151" customWidth="1"/>
    <col min="3" max="3" width="9.140625" style="159" customWidth="1"/>
    <col min="4" max="4" width="24.85546875" style="160" customWidth="1"/>
    <col min="5" max="5" width="21.7109375" style="55" customWidth="1"/>
    <col min="6" max="6" width="25.42578125" style="53" customWidth="1"/>
    <col min="7" max="7" width="5.85546875" style="159" customWidth="1"/>
    <col min="8" max="8" width="4.85546875" style="53" customWidth="1"/>
    <col min="9" max="9" width="6.140625" style="53" customWidth="1"/>
    <col min="10" max="10" width="6.140625" style="159" customWidth="1"/>
    <col min="11" max="11" width="6.5703125" style="53" customWidth="1"/>
    <col min="12" max="12" width="5.5703125" style="53" customWidth="1"/>
    <col min="13" max="13" width="18.140625" style="129" customWidth="1"/>
    <col min="14" max="15" width="19.7109375" style="129" customWidth="1"/>
    <col min="16" max="16" width="12" style="129" customWidth="1"/>
    <col min="17" max="17" width="9.140625" style="129"/>
    <col min="18" max="18" width="19.7109375" style="129" customWidth="1"/>
    <col min="19" max="21" width="9.140625" style="129"/>
    <col min="22" max="22" width="9.140625" style="53"/>
    <col min="23" max="23" width="21.7109375" style="55" customWidth="1"/>
    <col min="24" max="24" width="25.42578125" style="53" customWidth="1"/>
    <col min="25" max="16384" width="9.140625" style="53"/>
  </cols>
  <sheetData>
    <row r="1" spans="1:24" ht="45.75" customHeight="1">
      <c r="A1" s="170" t="s">
        <v>0</v>
      </c>
      <c r="B1" s="213" t="s">
        <v>1</v>
      </c>
      <c r="C1" s="213" t="s">
        <v>2</v>
      </c>
      <c r="D1" s="213" t="s">
        <v>3</v>
      </c>
      <c r="E1" s="251" t="s">
        <v>375</v>
      </c>
      <c r="F1" s="210" t="s">
        <v>793</v>
      </c>
      <c r="G1" s="213" t="s">
        <v>4</v>
      </c>
      <c r="H1" s="213"/>
      <c r="I1" s="213"/>
      <c r="J1" s="213" t="s">
        <v>5</v>
      </c>
      <c r="K1" s="213"/>
      <c r="L1" s="213"/>
      <c r="M1" s="250" t="s">
        <v>362</v>
      </c>
      <c r="N1" s="250"/>
      <c r="O1" s="250" t="s">
        <v>363</v>
      </c>
      <c r="P1" s="250" t="s">
        <v>786</v>
      </c>
      <c r="Q1" s="250" t="s">
        <v>366</v>
      </c>
      <c r="R1" s="250"/>
      <c r="S1" s="250"/>
      <c r="T1" s="252" t="s">
        <v>790</v>
      </c>
      <c r="U1" s="250" t="s">
        <v>787</v>
      </c>
      <c r="V1" s="250"/>
      <c r="W1" s="251" t="s">
        <v>375</v>
      </c>
      <c r="X1" s="210" t="s">
        <v>793</v>
      </c>
    </row>
    <row r="2" spans="1:24" ht="39" customHeight="1">
      <c r="A2" s="213">
        <f>SUM(G3+H3+I3)</f>
        <v>112</v>
      </c>
      <c r="B2" s="213"/>
      <c r="C2" s="213"/>
      <c r="D2" s="213"/>
      <c r="E2" s="251"/>
      <c r="F2" s="210"/>
      <c r="G2" s="170" t="s">
        <v>6</v>
      </c>
      <c r="H2" s="170" t="s">
        <v>7</v>
      </c>
      <c r="I2" s="170" t="s">
        <v>8</v>
      </c>
      <c r="J2" s="170" t="s">
        <v>9</v>
      </c>
      <c r="K2" s="170" t="s">
        <v>10</v>
      </c>
      <c r="L2" s="170" t="s">
        <v>92</v>
      </c>
      <c r="M2" s="250" t="s">
        <v>377</v>
      </c>
      <c r="N2" s="250" t="s">
        <v>378</v>
      </c>
      <c r="O2" s="250"/>
      <c r="P2" s="250"/>
      <c r="Q2" s="174" t="s">
        <v>367</v>
      </c>
      <c r="R2" s="174" t="s">
        <v>368</v>
      </c>
      <c r="S2" s="174" t="s">
        <v>369</v>
      </c>
      <c r="T2" s="253"/>
      <c r="U2" s="174" t="s">
        <v>788</v>
      </c>
      <c r="V2" s="174" t="s">
        <v>789</v>
      </c>
      <c r="W2" s="251"/>
      <c r="X2" s="210"/>
    </row>
    <row r="3" spans="1:24" ht="15.75" customHeight="1">
      <c r="A3" s="213"/>
      <c r="B3" s="213"/>
      <c r="C3" s="213"/>
      <c r="D3" s="213"/>
      <c r="E3" s="251"/>
      <c r="F3" s="210"/>
      <c r="G3" s="170">
        <f t="shared" ref="G3:L3" si="0">SUM(G4:G118)</f>
        <v>95</v>
      </c>
      <c r="H3" s="170">
        <f t="shared" si="0"/>
        <v>2</v>
      </c>
      <c r="I3" s="170">
        <f t="shared" si="0"/>
        <v>15</v>
      </c>
      <c r="J3" s="170">
        <f t="shared" si="0"/>
        <v>86</v>
      </c>
      <c r="K3" s="170">
        <f t="shared" si="0"/>
        <v>26</v>
      </c>
      <c r="L3" s="170">
        <f t="shared" si="0"/>
        <v>0</v>
      </c>
      <c r="M3" s="250"/>
      <c r="N3" s="250"/>
      <c r="O3" s="250"/>
      <c r="P3" s="250"/>
      <c r="Q3" s="165"/>
      <c r="R3" s="165"/>
      <c r="S3" s="165"/>
      <c r="T3" s="174">
        <f>SUM(T5:T162)</f>
        <v>63</v>
      </c>
      <c r="U3" s="165"/>
      <c r="V3" s="165"/>
      <c r="W3" s="251"/>
      <c r="X3" s="210"/>
    </row>
    <row r="4" spans="1:24" ht="37.5" customHeight="1">
      <c r="A4" s="30"/>
      <c r="B4" s="260" t="s">
        <v>791</v>
      </c>
      <c r="C4" s="261"/>
      <c r="D4" s="262"/>
      <c r="E4" s="176"/>
      <c r="F4" s="210"/>
      <c r="G4" s="170"/>
      <c r="H4" s="170"/>
      <c r="I4" s="170"/>
      <c r="J4" s="170"/>
      <c r="K4" s="170"/>
      <c r="L4" s="170"/>
      <c r="M4" s="156"/>
      <c r="N4" s="169"/>
      <c r="O4" s="169"/>
      <c r="P4" s="169"/>
      <c r="Q4" s="169"/>
      <c r="R4" s="169"/>
      <c r="S4" s="169"/>
      <c r="T4" s="154"/>
      <c r="U4" s="169"/>
      <c r="V4" s="97"/>
      <c r="W4" s="176"/>
      <c r="X4" s="210"/>
    </row>
    <row r="5" spans="1:24" ht="84">
      <c r="A5" s="30">
        <v>1</v>
      </c>
      <c r="B5" s="204" t="s">
        <v>12</v>
      </c>
      <c r="C5" s="2" t="s">
        <v>189</v>
      </c>
      <c r="D5" s="3" t="s">
        <v>190</v>
      </c>
      <c r="E5" s="177" t="s">
        <v>665</v>
      </c>
      <c r="F5" s="3"/>
      <c r="G5" s="170">
        <v>1</v>
      </c>
      <c r="H5" s="170"/>
      <c r="I5" s="170"/>
      <c r="J5" s="170">
        <v>1</v>
      </c>
      <c r="K5" s="170"/>
      <c r="L5" s="170"/>
      <c r="M5" s="166"/>
      <c r="N5" s="154" t="s">
        <v>828</v>
      </c>
      <c r="O5" s="154"/>
      <c r="P5" s="169"/>
      <c r="Q5" s="169"/>
      <c r="R5" s="175" t="s">
        <v>508</v>
      </c>
      <c r="S5" s="169"/>
      <c r="T5" s="154">
        <v>1</v>
      </c>
      <c r="U5" s="169"/>
      <c r="V5" s="97"/>
      <c r="W5" s="177" t="s">
        <v>665</v>
      </c>
      <c r="X5" s="3"/>
    </row>
    <row r="6" spans="1:24" ht="72">
      <c r="A6" s="30">
        <v>2</v>
      </c>
      <c r="B6" s="204" t="s">
        <v>188</v>
      </c>
      <c r="C6" s="2" t="s">
        <v>191</v>
      </c>
      <c r="D6" s="3" t="s">
        <v>703</v>
      </c>
      <c r="E6" s="177" t="s">
        <v>702</v>
      </c>
      <c r="F6" s="3"/>
      <c r="G6" s="170">
        <v>1</v>
      </c>
      <c r="H6" s="170"/>
      <c r="I6" s="170"/>
      <c r="J6" s="170">
        <v>1</v>
      </c>
      <c r="K6" s="170"/>
      <c r="L6" s="170"/>
      <c r="M6" s="167">
        <v>261738398000</v>
      </c>
      <c r="N6" s="154" t="s">
        <v>705</v>
      </c>
      <c r="O6" s="169" t="s">
        <v>704</v>
      </c>
      <c r="P6" s="169"/>
      <c r="Q6" s="169"/>
      <c r="R6" s="175" t="s">
        <v>645</v>
      </c>
      <c r="S6" s="169"/>
      <c r="T6" s="154">
        <v>1</v>
      </c>
      <c r="U6" s="169"/>
      <c r="V6" s="97"/>
      <c r="W6" s="177" t="s">
        <v>702</v>
      </c>
      <c r="X6" s="3"/>
    </row>
    <row r="7" spans="1:24" ht="72">
      <c r="A7" s="30">
        <v>3</v>
      </c>
      <c r="B7" s="172" t="s">
        <v>192</v>
      </c>
      <c r="C7" s="2" t="s">
        <v>13</v>
      </c>
      <c r="D7" s="3" t="s">
        <v>14</v>
      </c>
      <c r="E7" s="176"/>
      <c r="F7" s="3" t="s">
        <v>325</v>
      </c>
      <c r="G7" s="170"/>
      <c r="H7" s="170"/>
      <c r="I7" s="170">
        <v>1</v>
      </c>
      <c r="J7" s="170"/>
      <c r="K7" s="170">
        <v>1</v>
      </c>
      <c r="L7" s="170"/>
      <c r="M7" s="166"/>
      <c r="N7" s="154"/>
      <c r="O7" s="154"/>
      <c r="P7" s="169"/>
      <c r="Q7" s="169"/>
      <c r="R7" s="169"/>
      <c r="S7" s="169"/>
      <c r="T7" s="97"/>
      <c r="U7" s="169"/>
      <c r="V7" s="97"/>
      <c r="W7" s="176"/>
      <c r="X7" s="3" t="s">
        <v>325</v>
      </c>
    </row>
    <row r="8" spans="1:24" ht="84">
      <c r="A8" s="30">
        <v>4</v>
      </c>
      <c r="B8" s="172" t="s">
        <v>193</v>
      </c>
      <c r="C8" s="2" t="s">
        <v>245</v>
      </c>
      <c r="D8" s="3" t="s">
        <v>745</v>
      </c>
      <c r="E8" s="178" t="s">
        <v>744</v>
      </c>
      <c r="F8" s="3"/>
      <c r="G8" s="170">
        <v>1</v>
      </c>
      <c r="H8" s="170"/>
      <c r="I8" s="170"/>
      <c r="J8" s="170">
        <v>1</v>
      </c>
      <c r="K8" s="170"/>
      <c r="L8" s="170"/>
      <c r="M8" s="166"/>
      <c r="N8" s="154" t="s">
        <v>426</v>
      </c>
      <c r="O8" s="169" t="s">
        <v>746</v>
      </c>
      <c r="P8" s="169"/>
      <c r="Q8" s="169"/>
      <c r="R8" s="175" t="s">
        <v>820</v>
      </c>
      <c r="S8" s="169"/>
      <c r="T8" s="154">
        <v>1</v>
      </c>
      <c r="U8" s="169"/>
      <c r="V8" s="97"/>
      <c r="W8" s="178" t="s">
        <v>744</v>
      </c>
      <c r="X8" s="3"/>
    </row>
    <row r="9" spans="1:24" ht="84">
      <c r="A9" s="30">
        <v>5</v>
      </c>
      <c r="B9" s="172" t="s">
        <v>15</v>
      </c>
      <c r="C9" s="2" t="s">
        <v>194</v>
      </c>
      <c r="D9" s="3" t="s">
        <v>762</v>
      </c>
      <c r="E9" s="177" t="s">
        <v>761</v>
      </c>
      <c r="F9" s="3"/>
      <c r="G9" s="170">
        <v>1</v>
      </c>
      <c r="H9" s="170"/>
      <c r="I9" s="170"/>
      <c r="J9" s="170">
        <v>1</v>
      </c>
      <c r="K9" s="170"/>
      <c r="L9" s="170"/>
      <c r="M9" s="166"/>
      <c r="N9" s="154"/>
      <c r="O9" s="169" t="s">
        <v>763</v>
      </c>
      <c r="P9" s="169"/>
      <c r="Q9" s="169"/>
      <c r="R9" s="169" t="s">
        <v>508</v>
      </c>
      <c r="S9" s="169"/>
      <c r="T9" s="97"/>
      <c r="U9" s="157"/>
      <c r="V9" s="97"/>
      <c r="W9" s="177" t="s">
        <v>761</v>
      </c>
      <c r="X9" s="3"/>
    </row>
    <row r="10" spans="1:24" ht="90">
      <c r="A10" s="30">
        <v>6</v>
      </c>
      <c r="B10" s="204" t="s">
        <v>195</v>
      </c>
      <c r="C10" s="2" t="s">
        <v>196</v>
      </c>
      <c r="D10" s="3" t="s">
        <v>750</v>
      </c>
      <c r="E10" s="176" t="s">
        <v>749</v>
      </c>
      <c r="F10" s="3"/>
      <c r="G10" s="170">
        <v>1</v>
      </c>
      <c r="H10" s="170"/>
      <c r="I10" s="170"/>
      <c r="J10" s="170">
        <v>1</v>
      </c>
      <c r="K10" s="170"/>
      <c r="L10" s="170"/>
      <c r="M10" s="166"/>
      <c r="N10" s="154" t="s">
        <v>528</v>
      </c>
      <c r="O10" s="169" t="s">
        <v>751</v>
      </c>
      <c r="P10" s="169"/>
      <c r="Q10" s="169"/>
      <c r="R10" s="169" t="s">
        <v>645</v>
      </c>
      <c r="S10" s="169"/>
      <c r="T10" s="169">
        <v>1</v>
      </c>
      <c r="U10" s="169"/>
      <c r="V10" s="97"/>
      <c r="W10" s="176" t="s">
        <v>749</v>
      </c>
      <c r="X10" s="3"/>
    </row>
    <row r="11" spans="1:24" ht="60">
      <c r="A11" s="30">
        <v>7</v>
      </c>
      <c r="B11" s="172" t="s">
        <v>246</v>
      </c>
      <c r="C11" s="2" t="s">
        <v>247</v>
      </c>
      <c r="D11" s="3" t="s">
        <v>506</v>
      </c>
      <c r="E11" s="177" t="s">
        <v>545</v>
      </c>
      <c r="F11" s="3"/>
      <c r="G11" s="170">
        <v>1</v>
      </c>
      <c r="H11" s="170"/>
      <c r="I11" s="170"/>
      <c r="J11" s="170">
        <v>1</v>
      </c>
      <c r="K11" s="170"/>
      <c r="L11" s="170"/>
      <c r="M11" s="166"/>
      <c r="N11" s="154" t="s">
        <v>507</v>
      </c>
      <c r="O11" s="154" t="s">
        <v>544</v>
      </c>
      <c r="P11" s="169"/>
      <c r="Q11" s="169"/>
      <c r="R11" s="169" t="s">
        <v>508</v>
      </c>
      <c r="S11" s="169"/>
      <c r="T11" s="154">
        <v>1</v>
      </c>
      <c r="U11" s="169"/>
      <c r="V11" s="97"/>
      <c r="W11" s="177" t="s">
        <v>545</v>
      </c>
      <c r="X11" s="3"/>
    </row>
    <row r="12" spans="1:24" ht="96">
      <c r="A12" s="30">
        <v>8</v>
      </c>
      <c r="B12" s="204" t="s">
        <v>197</v>
      </c>
      <c r="C12" s="2" t="s">
        <v>198</v>
      </c>
      <c r="D12" s="3" t="s">
        <v>537</v>
      </c>
      <c r="E12" s="178" t="s">
        <v>536</v>
      </c>
      <c r="F12" s="3"/>
      <c r="G12" s="170">
        <v>1</v>
      </c>
      <c r="H12" s="170"/>
      <c r="I12" s="170"/>
      <c r="J12" s="170">
        <v>1</v>
      </c>
      <c r="K12" s="170"/>
      <c r="L12" s="170"/>
      <c r="M12" s="166"/>
      <c r="N12" s="154" t="s">
        <v>752</v>
      </c>
      <c r="O12" s="169" t="s">
        <v>538</v>
      </c>
      <c r="P12" s="169"/>
      <c r="Q12" s="169"/>
      <c r="R12" s="175" t="s">
        <v>821</v>
      </c>
      <c r="S12" s="169"/>
      <c r="T12" s="169">
        <v>1</v>
      </c>
      <c r="U12" s="169"/>
      <c r="V12" s="97"/>
      <c r="W12" s="178" t="s">
        <v>536</v>
      </c>
      <c r="X12" s="3"/>
    </row>
    <row r="13" spans="1:24" ht="72">
      <c r="A13" s="30">
        <v>9</v>
      </c>
      <c r="B13" s="204" t="s">
        <v>98</v>
      </c>
      <c r="C13" s="2" t="s">
        <v>199</v>
      </c>
      <c r="D13" s="3" t="s">
        <v>200</v>
      </c>
      <c r="E13" s="177" t="s">
        <v>662</v>
      </c>
      <c r="F13" s="3"/>
      <c r="G13" s="170">
        <v>1</v>
      </c>
      <c r="H13" s="170"/>
      <c r="I13" s="170"/>
      <c r="J13" s="170">
        <v>1</v>
      </c>
      <c r="K13" s="170"/>
      <c r="L13" s="170"/>
      <c r="M13" s="166"/>
      <c r="N13" s="154" t="s">
        <v>664</v>
      </c>
      <c r="O13" s="154" t="s">
        <v>663</v>
      </c>
      <c r="P13" s="169"/>
      <c r="Q13" s="169"/>
      <c r="R13" s="175" t="s">
        <v>508</v>
      </c>
      <c r="S13" s="169"/>
      <c r="T13" s="97"/>
      <c r="U13" s="162"/>
      <c r="V13" s="97"/>
      <c r="W13" s="177" t="s">
        <v>662</v>
      </c>
      <c r="X13" s="3"/>
    </row>
    <row r="14" spans="1:24" ht="72">
      <c r="A14" s="30">
        <v>10</v>
      </c>
      <c r="B14" s="172" t="s">
        <v>248</v>
      </c>
      <c r="C14" s="2" t="s">
        <v>201</v>
      </c>
      <c r="D14" s="3" t="s">
        <v>249</v>
      </c>
      <c r="E14" s="176"/>
      <c r="F14" s="3"/>
      <c r="G14" s="170">
        <v>1</v>
      </c>
      <c r="H14" s="170"/>
      <c r="I14" s="170"/>
      <c r="J14" s="170">
        <v>1</v>
      </c>
      <c r="K14" s="170"/>
      <c r="L14" s="170"/>
      <c r="M14" s="166"/>
      <c r="N14" s="154" t="s">
        <v>765</v>
      </c>
      <c r="O14" s="154"/>
      <c r="P14" s="169"/>
      <c r="Q14" s="169"/>
      <c r="R14" s="175" t="s">
        <v>508</v>
      </c>
      <c r="S14" s="169"/>
      <c r="T14" s="97"/>
      <c r="U14" s="162"/>
      <c r="V14" s="97"/>
      <c r="W14" s="176"/>
      <c r="X14" s="3"/>
    </row>
    <row r="15" spans="1:24" ht="75">
      <c r="A15" s="30">
        <v>11</v>
      </c>
      <c r="B15" s="204" t="s">
        <v>250</v>
      </c>
      <c r="C15" s="2" t="s">
        <v>202</v>
      </c>
      <c r="D15" s="3" t="s">
        <v>524</v>
      </c>
      <c r="E15" s="177" t="s">
        <v>523</v>
      </c>
      <c r="F15" s="3"/>
      <c r="G15" s="170">
        <v>1</v>
      </c>
      <c r="H15" s="170"/>
      <c r="I15" s="170"/>
      <c r="J15" s="170">
        <v>1</v>
      </c>
      <c r="K15" s="170"/>
      <c r="L15" s="170"/>
      <c r="M15" s="166"/>
      <c r="N15" s="205" t="s">
        <v>379</v>
      </c>
      <c r="O15" s="206" t="s">
        <v>715</v>
      </c>
      <c r="P15" s="169"/>
      <c r="Q15" s="169"/>
      <c r="R15" s="175" t="s">
        <v>821</v>
      </c>
      <c r="S15" s="169"/>
      <c r="T15" s="169">
        <v>1</v>
      </c>
      <c r="U15" s="169"/>
      <c r="V15" s="97"/>
      <c r="W15" s="177" t="s">
        <v>523</v>
      </c>
      <c r="X15" s="3"/>
    </row>
    <row r="16" spans="1:24" ht="84">
      <c r="A16" s="30">
        <v>12</v>
      </c>
      <c r="B16" s="172" t="s">
        <v>203</v>
      </c>
      <c r="C16" s="2" t="s">
        <v>204</v>
      </c>
      <c r="D16" s="3" t="s">
        <v>729</v>
      </c>
      <c r="E16" s="177" t="s">
        <v>728</v>
      </c>
      <c r="F16" s="3"/>
      <c r="G16" s="170">
        <v>1</v>
      </c>
      <c r="H16" s="170"/>
      <c r="I16" s="170"/>
      <c r="J16" s="170">
        <v>1</v>
      </c>
      <c r="K16" s="170"/>
      <c r="L16" s="170"/>
      <c r="M16" s="166"/>
      <c r="N16" s="154" t="s">
        <v>731</v>
      </c>
      <c r="O16" s="154" t="s">
        <v>730</v>
      </c>
      <c r="P16" s="169"/>
      <c r="Q16" s="169"/>
      <c r="R16" s="169" t="s">
        <v>753</v>
      </c>
      <c r="S16" s="169"/>
      <c r="T16" s="169">
        <v>1</v>
      </c>
      <c r="U16" s="169"/>
      <c r="V16" s="97"/>
      <c r="W16" s="177" t="s">
        <v>728</v>
      </c>
      <c r="X16" s="3"/>
    </row>
    <row r="17" spans="1:24" ht="60">
      <c r="A17" s="30">
        <v>13</v>
      </c>
      <c r="B17" s="172" t="s">
        <v>205</v>
      </c>
      <c r="C17" s="2" t="s">
        <v>31</v>
      </c>
      <c r="D17" s="3" t="s">
        <v>206</v>
      </c>
      <c r="E17" s="176" t="s">
        <v>525</v>
      </c>
      <c r="F17" s="3"/>
      <c r="G17" s="170">
        <v>1</v>
      </c>
      <c r="H17" s="170"/>
      <c r="I17" s="170"/>
      <c r="J17" s="170">
        <v>1</v>
      </c>
      <c r="K17" s="170"/>
      <c r="L17" s="170"/>
      <c r="M17" s="166"/>
      <c r="N17" s="154" t="s">
        <v>379</v>
      </c>
      <c r="O17" s="154" t="s">
        <v>527</v>
      </c>
      <c r="P17" s="169"/>
      <c r="Q17" s="169"/>
      <c r="R17" s="169" t="s">
        <v>526</v>
      </c>
      <c r="S17" s="169"/>
      <c r="T17" s="97"/>
      <c r="U17" s="169"/>
      <c r="V17" s="97"/>
      <c r="W17" s="176" t="s">
        <v>525</v>
      </c>
      <c r="X17" s="3"/>
    </row>
    <row r="18" spans="1:24" ht="72">
      <c r="A18" s="30">
        <v>14</v>
      </c>
      <c r="B18" s="204" t="s">
        <v>16</v>
      </c>
      <c r="C18" s="2" t="s">
        <v>207</v>
      </c>
      <c r="D18" s="3" t="s">
        <v>17</v>
      </c>
      <c r="E18" s="177" t="s">
        <v>747</v>
      </c>
      <c r="F18" s="3"/>
      <c r="G18" s="170">
        <v>1</v>
      </c>
      <c r="H18" s="170"/>
      <c r="I18" s="170"/>
      <c r="J18" s="170">
        <v>1</v>
      </c>
      <c r="K18" s="170"/>
      <c r="L18" s="170"/>
      <c r="M18" s="166"/>
      <c r="N18" s="207">
        <v>400000000</v>
      </c>
      <c r="O18" s="154" t="s">
        <v>748</v>
      </c>
      <c r="P18" s="169"/>
      <c r="Q18" s="169"/>
      <c r="R18" s="169" t="s">
        <v>487</v>
      </c>
      <c r="S18" s="169"/>
      <c r="T18" s="154">
        <v>1</v>
      </c>
      <c r="U18" s="169"/>
      <c r="V18" s="97"/>
      <c r="W18" s="177" t="s">
        <v>747</v>
      </c>
      <c r="X18" s="3"/>
    </row>
    <row r="19" spans="1:24" ht="84">
      <c r="A19" s="30">
        <v>15</v>
      </c>
      <c r="B19" s="204" t="s">
        <v>833</v>
      </c>
      <c r="C19" s="2" t="s">
        <v>209</v>
      </c>
      <c r="D19" s="3" t="s">
        <v>18</v>
      </c>
      <c r="E19" s="176"/>
      <c r="F19" s="3"/>
      <c r="G19" s="170">
        <v>1</v>
      </c>
      <c r="H19" s="170"/>
      <c r="I19" s="170"/>
      <c r="J19" s="170">
        <v>1</v>
      </c>
      <c r="K19" s="170"/>
      <c r="L19" s="170"/>
      <c r="M19" s="166"/>
      <c r="N19" s="154" t="s">
        <v>533</v>
      </c>
      <c r="O19" s="154" t="s">
        <v>532</v>
      </c>
      <c r="P19" s="169"/>
      <c r="Q19" s="169"/>
      <c r="R19" s="169" t="s">
        <v>534</v>
      </c>
      <c r="S19" s="169"/>
      <c r="T19" s="169">
        <v>1</v>
      </c>
      <c r="U19" s="162"/>
      <c r="V19" s="97"/>
      <c r="W19" s="176"/>
      <c r="X19" s="3"/>
    </row>
    <row r="20" spans="1:24" ht="36">
      <c r="A20" s="30">
        <v>16</v>
      </c>
      <c r="B20" s="172" t="s">
        <v>210</v>
      </c>
      <c r="C20" s="2" t="s">
        <v>19</v>
      </c>
      <c r="D20" s="3"/>
      <c r="E20" s="176"/>
      <c r="F20" s="3" t="s">
        <v>338</v>
      </c>
      <c r="G20" s="170"/>
      <c r="H20" s="170"/>
      <c r="I20" s="170">
        <v>1</v>
      </c>
      <c r="J20" s="170"/>
      <c r="K20" s="170">
        <v>1</v>
      </c>
      <c r="L20" s="170"/>
      <c r="M20" s="166"/>
      <c r="N20" s="154"/>
      <c r="O20" s="154"/>
      <c r="P20" s="169"/>
      <c r="Q20" s="169"/>
      <c r="R20" s="169"/>
      <c r="S20" s="169"/>
      <c r="T20" s="97"/>
      <c r="U20" s="169"/>
      <c r="V20" s="97"/>
      <c r="W20" s="176"/>
      <c r="X20" s="3" t="s">
        <v>338</v>
      </c>
    </row>
    <row r="21" spans="1:24" ht="24">
      <c r="A21" s="30">
        <v>17</v>
      </c>
      <c r="B21" s="172" t="s">
        <v>20</v>
      </c>
      <c r="C21" s="2" t="s">
        <v>19</v>
      </c>
      <c r="D21" s="3"/>
      <c r="E21" s="176"/>
      <c r="F21" s="3" t="s">
        <v>338</v>
      </c>
      <c r="G21" s="170"/>
      <c r="H21" s="170"/>
      <c r="I21" s="170">
        <v>1</v>
      </c>
      <c r="J21" s="170"/>
      <c r="K21" s="170">
        <v>1</v>
      </c>
      <c r="L21" s="170"/>
      <c r="M21" s="166"/>
      <c r="N21" s="154"/>
      <c r="O21" s="154"/>
      <c r="P21" s="169"/>
      <c r="Q21" s="169"/>
      <c r="R21" s="169"/>
      <c r="S21" s="169"/>
      <c r="T21" s="97"/>
      <c r="U21" s="169"/>
      <c r="V21" s="97"/>
      <c r="W21" s="176"/>
      <c r="X21" s="3" t="s">
        <v>338</v>
      </c>
    </row>
    <row r="22" spans="1:24" ht="84">
      <c r="A22" s="30">
        <v>18</v>
      </c>
      <c r="B22" s="172" t="s">
        <v>251</v>
      </c>
      <c r="C22" s="2" t="s">
        <v>211</v>
      </c>
      <c r="D22" s="3" t="s">
        <v>21</v>
      </c>
      <c r="E22" s="177" t="s">
        <v>717</v>
      </c>
      <c r="F22" s="3"/>
      <c r="G22" s="170">
        <v>1</v>
      </c>
      <c r="H22" s="170"/>
      <c r="I22" s="170"/>
      <c r="J22" s="170">
        <v>1</v>
      </c>
      <c r="K22" s="170"/>
      <c r="L22" s="170"/>
      <c r="M22" s="166"/>
      <c r="N22" s="168">
        <v>516888888800</v>
      </c>
      <c r="O22" s="169" t="s">
        <v>718</v>
      </c>
      <c r="P22" s="169"/>
      <c r="Q22" s="169"/>
      <c r="R22" s="175" t="s">
        <v>753</v>
      </c>
      <c r="S22" s="169"/>
      <c r="T22" s="169">
        <v>1</v>
      </c>
      <c r="U22" s="169"/>
      <c r="V22" s="97"/>
      <c r="W22" s="177" t="s">
        <v>717</v>
      </c>
      <c r="X22" s="3"/>
    </row>
    <row r="23" spans="1:24" ht="36">
      <c r="A23" s="30">
        <v>19</v>
      </c>
      <c r="B23" s="172" t="s">
        <v>212</v>
      </c>
      <c r="C23" s="2" t="s">
        <v>22</v>
      </c>
      <c r="D23" s="3" t="s">
        <v>23</v>
      </c>
      <c r="E23" s="176"/>
      <c r="F23" s="3" t="s">
        <v>338</v>
      </c>
      <c r="G23" s="170"/>
      <c r="H23" s="170"/>
      <c r="I23" s="170">
        <v>1</v>
      </c>
      <c r="J23" s="170"/>
      <c r="K23" s="170">
        <v>1</v>
      </c>
      <c r="L23" s="170"/>
      <c r="M23" s="166"/>
      <c r="N23" s="154"/>
      <c r="O23" s="154"/>
      <c r="P23" s="169"/>
      <c r="Q23" s="169"/>
      <c r="R23" s="169"/>
      <c r="S23" s="169"/>
      <c r="T23" s="97"/>
      <c r="U23" s="169"/>
      <c r="V23" s="97"/>
      <c r="W23" s="176"/>
      <c r="X23" s="3" t="s">
        <v>338</v>
      </c>
    </row>
    <row r="24" spans="1:24" ht="48">
      <c r="A24" s="30">
        <v>20</v>
      </c>
      <c r="B24" s="172" t="s">
        <v>213</v>
      </c>
      <c r="C24" s="2" t="s">
        <v>19</v>
      </c>
      <c r="D24" s="3" t="s">
        <v>794</v>
      </c>
      <c r="E24" s="176"/>
      <c r="F24" s="3" t="s">
        <v>795</v>
      </c>
      <c r="G24" s="170">
        <v>1</v>
      </c>
      <c r="H24" s="170"/>
      <c r="I24" s="170"/>
      <c r="J24" s="170"/>
      <c r="K24" s="170">
        <v>1</v>
      </c>
      <c r="L24" s="170"/>
      <c r="M24" s="166"/>
      <c r="N24" s="154"/>
      <c r="O24" s="154"/>
      <c r="P24" s="169"/>
      <c r="Q24" s="169"/>
      <c r="R24" s="169"/>
      <c r="S24" s="169"/>
      <c r="T24" s="97"/>
      <c r="U24" s="169"/>
      <c r="V24" s="97"/>
      <c r="W24" s="176"/>
      <c r="X24" s="3" t="s">
        <v>795</v>
      </c>
    </row>
    <row r="25" spans="1:24" ht="84">
      <c r="A25" s="30">
        <v>21</v>
      </c>
      <c r="B25" s="172" t="s">
        <v>132</v>
      </c>
      <c r="C25" s="2" t="s">
        <v>25</v>
      </c>
      <c r="D25" s="3" t="s">
        <v>26</v>
      </c>
      <c r="E25" s="176"/>
      <c r="F25" s="3" t="s">
        <v>320</v>
      </c>
      <c r="G25" s="170">
        <v>1</v>
      </c>
      <c r="H25" s="213"/>
      <c r="I25" s="213"/>
      <c r="J25" s="213"/>
      <c r="K25" s="170">
        <v>1</v>
      </c>
      <c r="L25" s="170"/>
      <c r="M25" s="166"/>
      <c r="N25" s="154"/>
      <c r="O25" s="154"/>
      <c r="P25" s="169"/>
      <c r="Q25" s="169"/>
      <c r="R25" s="169"/>
      <c r="S25" s="169"/>
      <c r="T25" s="97"/>
      <c r="U25" s="161"/>
      <c r="V25" s="97"/>
      <c r="W25" s="176"/>
      <c r="X25" s="3" t="s">
        <v>320</v>
      </c>
    </row>
    <row r="26" spans="1:24" ht="72">
      <c r="A26" s="30">
        <v>22</v>
      </c>
      <c r="B26" s="172" t="s">
        <v>214</v>
      </c>
      <c r="C26" s="2" t="s">
        <v>25</v>
      </c>
      <c r="D26" s="3" t="s">
        <v>27</v>
      </c>
      <c r="E26" s="176"/>
      <c r="F26" s="3" t="s">
        <v>318</v>
      </c>
      <c r="G26" s="170">
        <v>1</v>
      </c>
      <c r="H26" s="213"/>
      <c r="I26" s="213"/>
      <c r="J26" s="213"/>
      <c r="K26" s="170">
        <v>1</v>
      </c>
      <c r="L26" s="170"/>
      <c r="M26" s="166"/>
      <c r="N26" s="154"/>
      <c r="O26" s="154"/>
      <c r="P26" s="169"/>
      <c r="Q26" s="169"/>
      <c r="R26" s="169"/>
      <c r="S26" s="169"/>
      <c r="T26" s="97"/>
      <c r="U26" s="169"/>
      <c r="V26" s="97"/>
      <c r="W26" s="176"/>
      <c r="X26" s="3" t="s">
        <v>318</v>
      </c>
    </row>
    <row r="27" spans="1:24" ht="84">
      <c r="A27" s="30">
        <v>23</v>
      </c>
      <c r="B27" s="172" t="s">
        <v>319</v>
      </c>
      <c r="C27" s="2" t="s">
        <v>25</v>
      </c>
      <c r="D27" s="3" t="s">
        <v>28</v>
      </c>
      <c r="E27" s="176"/>
      <c r="F27" s="3" t="s">
        <v>320</v>
      </c>
      <c r="G27" s="170">
        <v>1</v>
      </c>
      <c r="H27" s="213"/>
      <c r="I27" s="213"/>
      <c r="J27" s="213"/>
      <c r="K27" s="170">
        <v>1</v>
      </c>
      <c r="L27" s="170"/>
      <c r="M27" s="166"/>
      <c r="N27" s="154"/>
      <c r="O27" s="154"/>
      <c r="P27" s="169"/>
      <c r="Q27" s="169"/>
      <c r="R27" s="169"/>
      <c r="S27" s="169"/>
      <c r="T27" s="97"/>
      <c r="U27" s="169"/>
      <c r="V27" s="97"/>
      <c r="W27" s="176"/>
      <c r="X27" s="3" t="s">
        <v>320</v>
      </c>
    </row>
    <row r="28" spans="1:24" ht="51.75" customHeight="1">
      <c r="A28" s="30">
        <v>24</v>
      </c>
      <c r="B28" s="172" t="s">
        <v>215</v>
      </c>
      <c r="C28" s="2" t="s">
        <v>29</v>
      </c>
      <c r="D28" s="3" t="s">
        <v>830</v>
      </c>
      <c r="E28" s="176" t="s">
        <v>829</v>
      </c>
      <c r="F28" s="3"/>
      <c r="G28" s="170">
        <v>1</v>
      </c>
      <c r="H28" s="170"/>
      <c r="I28" s="170"/>
      <c r="J28" s="170">
        <v>1</v>
      </c>
      <c r="K28" s="170"/>
      <c r="L28" s="170"/>
      <c r="M28" s="166"/>
      <c r="N28" s="154" t="s">
        <v>426</v>
      </c>
      <c r="O28" s="202" t="s">
        <v>831</v>
      </c>
      <c r="P28" s="169"/>
      <c r="Q28" s="169"/>
      <c r="R28" s="169"/>
      <c r="S28" s="169"/>
      <c r="T28" s="154">
        <v>1</v>
      </c>
      <c r="U28" s="169"/>
      <c r="V28" s="97"/>
      <c r="W28" s="176" t="s">
        <v>829</v>
      </c>
      <c r="X28" s="3"/>
    </row>
    <row r="29" spans="1:24" ht="60">
      <c r="A29" s="30">
        <v>25</v>
      </c>
      <c r="B29" s="172" t="s">
        <v>216</v>
      </c>
      <c r="C29" s="2" t="s">
        <v>31</v>
      </c>
      <c r="D29" s="3" t="s">
        <v>32</v>
      </c>
      <c r="E29" s="179" t="s">
        <v>413</v>
      </c>
      <c r="F29" s="3"/>
      <c r="G29" s="170">
        <v>1</v>
      </c>
      <c r="H29" s="170"/>
      <c r="I29" s="170"/>
      <c r="J29" s="170">
        <v>1</v>
      </c>
      <c r="K29" s="170"/>
      <c r="L29" s="170"/>
      <c r="M29" s="158"/>
      <c r="N29" s="169" t="s">
        <v>713</v>
      </c>
      <c r="O29" s="169" t="s">
        <v>714</v>
      </c>
      <c r="P29" s="169"/>
      <c r="Q29" s="169"/>
      <c r="R29" s="175" t="s">
        <v>753</v>
      </c>
      <c r="S29" s="169"/>
      <c r="T29" s="169">
        <v>1</v>
      </c>
      <c r="U29" s="169"/>
      <c r="V29" s="97"/>
      <c r="W29" s="179" t="s">
        <v>413</v>
      </c>
      <c r="X29" s="3"/>
    </row>
    <row r="30" spans="1:24" ht="72">
      <c r="A30" s="30">
        <v>26</v>
      </c>
      <c r="B30" s="172" t="s">
        <v>217</v>
      </c>
      <c r="C30" s="2" t="s">
        <v>33</v>
      </c>
      <c r="D30" s="3" t="s">
        <v>34</v>
      </c>
      <c r="E30" s="176"/>
      <c r="F30" s="3" t="s">
        <v>323</v>
      </c>
      <c r="G30" s="170"/>
      <c r="H30" s="170"/>
      <c r="I30" s="170">
        <v>1</v>
      </c>
      <c r="J30" s="170"/>
      <c r="K30" s="170">
        <v>1</v>
      </c>
      <c r="L30" s="170"/>
      <c r="M30" s="166"/>
      <c r="N30" s="154"/>
      <c r="O30" s="154"/>
      <c r="P30" s="169"/>
      <c r="Q30" s="169"/>
      <c r="R30" s="169"/>
      <c r="S30" s="169"/>
      <c r="T30" s="97"/>
      <c r="U30" s="169"/>
      <c r="V30" s="97"/>
      <c r="W30" s="176"/>
      <c r="X30" s="3" t="s">
        <v>323</v>
      </c>
    </row>
    <row r="31" spans="1:24" ht="96">
      <c r="A31" s="30">
        <v>27</v>
      </c>
      <c r="B31" s="204" t="s">
        <v>35</v>
      </c>
      <c r="C31" s="2" t="s">
        <v>36</v>
      </c>
      <c r="D31" s="3" t="s">
        <v>722</v>
      </c>
      <c r="E31" s="177" t="s">
        <v>535</v>
      </c>
      <c r="F31" s="3"/>
      <c r="G31" s="170">
        <v>1</v>
      </c>
      <c r="H31" s="170"/>
      <c r="I31" s="170"/>
      <c r="J31" s="170">
        <v>1</v>
      </c>
      <c r="K31" s="170"/>
      <c r="L31" s="170"/>
      <c r="M31" s="166"/>
      <c r="N31" s="154" t="s">
        <v>507</v>
      </c>
      <c r="O31" s="154" t="s">
        <v>721</v>
      </c>
      <c r="P31" s="169"/>
      <c r="Q31" s="169"/>
      <c r="R31" s="169" t="s">
        <v>719</v>
      </c>
      <c r="S31" s="169"/>
      <c r="T31" s="154">
        <v>1</v>
      </c>
      <c r="U31" s="169"/>
      <c r="V31" s="97"/>
      <c r="W31" s="177" t="s">
        <v>535</v>
      </c>
      <c r="X31" s="3"/>
    </row>
    <row r="32" spans="1:24" ht="60">
      <c r="A32" s="30">
        <v>28</v>
      </c>
      <c r="B32" s="172" t="s">
        <v>218</v>
      </c>
      <c r="C32" s="2" t="s">
        <v>37</v>
      </c>
      <c r="D32" s="3" t="s">
        <v>38</v>
      </c>
      <c r="E32" s="176"/>
      <c r="F32" s="3" t="s">
        <v>796</v>
      </c>
      <c r="G32" s="170">
        <v>1</v>
      </c>
      <c r="H32" s="170"/>
      <c r="I32" s="170"/>
      <c r="J32" s="170"/>
      <c r="K32" s="170">
        <v>1</v>
      </c>
      <c r="L32" s="170"/>
      <c r="M32" s="166"/>
      <c r="N32" s="154"/>
      <c r="O32" s="154"/>
      <c r="P32" s="169"/>
      <c r="Q32" s="169"/>
      <c r="R32" s="169"/>
      <c r="S32" s="169"/>
      <c r="T32" s="97"/>
      <c r="U32" s="169"/>
      <c r="V32" s="97"/>
      <c r="W32" s="176"/>
      <c r="X32" s="3" t="s">
        <v>796</v>
      </c>
    </row>
    <row r="33" spans="1:24" ht="72">
      <c r="A33" s="30">
        <v>29</v>
      </c>
      <c r="B33" s="172" t="s">
        <v>219</v>
      </c>
      <c r="C33" s="2" t="s">
        <v>316</v>
      </c>
      <c r="D33" s="3" t="s">
        <v>541</v>
      </c>
      <c r="E33" s="177" t="s">
        <v>540</v>
      </c>
      <c r="F33" s="3"/>
      <c r="G33" s="170">
        <v>1</v>
      </c>
      <c r="H33" s="170"/>
      <c r="I33" s="170"/>
      <c r="J33" s="170">
        <v>1</v>
      </c>
      <c r="K33" s="170"/>
      <c r="L33" s="170"/>
      <c r="M33" s="166"/>
      <c r="N33" s="154" t="s">
        <v>507</v>
      </c>
      <c r="O33" s="154" t="s">
        <v>543</v>
      </c>
      <c r="P33" s="169"/>
      <c r="Q33" s="169"/>
      <c r="R33" s="169" t="s">
        <v>542</v>
      </c>
      <c r="S33" s="169"/>
      <c r="T33" s="169">
        <v>1</v>
      </c>
      <c r="U33" s="169"/>
      <c r="V33" s="97"/>
      <c r="W33" s="177" t="s">
        <v>540</v>
      </c>
      <c r="X33" s="3"/>
    </row>
    <row r="34" spans="1:24" ht="84">
      <c r="A34" s="30">
        <v>30</v>
      </c>
      <c r="B34" s="172" t="s">
        <v>220</v>
      </c>
      <c r="C34" s="2" t="s">
        <v>221</v>
      </c>
      <c r="D34" s="3" t="s">
        <v>222</v>
      </c>
      <c r="E34" s="178" t="s">
        <v>742</v>
      </c>
      <c r="F34" s="3"/>
      <c r="G34" s="170">
        <v>1</v>
      </c>
      <c r="H34" s="170"/>
      <c r="I34" s="170"/>
      <c r="J34" s="170">
        <v>1</v>
      </c>
      <c r="K34" s="170"/>
      <c r="L34" s="170"/>
      <c r="M34" s="166"/>
      <c r="N34" s="154" t="s">
        <v>456</v>
      </c>
      <c r="O34" s="154" t="s">
        <v>743</v>
      </c>
      <c r="P34" s="169"/>
      <c r="Q34" s="169"/>
      <c r="R34" s="175" t="s">
        <v>753</v>
      </c>
      <c r="S34" s="169"/>
      <c r="T34" s="154">
        <v>1</v>
      </c>
      <c r="U34" s="169"/>
      <c r="V34" s="97"/>
      <c r="W34" s="178" t="s">
        <v>742</v>
      </c>
      <c r="X34" s="3"/>
    </row>
    <row r="35" spans="1:24" ht="51">
      <c r="A35" s="30">
        <v>31</v>
      </c>
      <c r="B35" s="172" t="s">
        <v>223</v>
      </c>
      <c r="C35" s="2" t="s">
        <v>25</v>
      </c>
      <c r="D35" s="3"/>
      <c r="E35" s="176"/>
      <c r="F35" s="62" t="s">
        <v>317</v>
      </c>
      <c r="G35" s="170"/>
      <c r="H35" s="170">
        <v>1</v>
      </c>
      <c r="I35" s="170"/>
      <c r="J35" s="170"/>
      <c r="K35" s="170">
        <v>1</v>
      </c>
      <c r="L35" s="170"/>
      <c r="M35" s="166"/>
      <c r="N35" s="154"/>
      <c r="O35" s="154"/>
      <c r="P35" s="169"/>
      <c r="Q35" s="169"/>
      <c r="R35" s="169"/>
      <c r="S35" s="169"/>
      <c r="T35" s="97"/>
      <c r="U35" s="169"/>
      <c r="V35" s="97"/>
      <c r="W35" s="176"/>
      <c r="X35" s="62" t="s">
        <v>317</v>
      </c>
    </row>
    <row r="36" spans="1:24" ht="84">
      <c r="A36" s="30">
        <v>32</v>
      </c>
      <c r="B36" s="204" t="s">
        <v>832</v>
      </c>
      <c r="C36" s="2" t="s">
        <v>39</v>
      </c>
      <c r="D36" s="3" t="s">
        <v>529</v>
      </c>
      <c r="E36" s="177" t="s">
        <v>530</v>
      </c>
      <c r="F36" s="3"/>
      <c r="G36" s="170">
        <v>1</v>
      </c>
      <c r="H36" s="170"/>
      <c r="I36" s="170"/>
      <c r="J36" s="170">
        <v>1</v>
      </c>
      <c r="K36" s="170"/>
      <c r="L36" s="170"/>
      <c r="M36" s="166"/>
      <c r="N36" s="154" t="s">
        <v>528</v>
      </c>
      <c r="O36" s="169" t="s">
        <v>531</v>
      </c>
      <c r="P36" s="169"/>
      <c r="Q36" s="169"/>
      <c r="R36" s="175" t="s">
        <v>822</v>
      </c>
      <c r="S36" s="169"/>
      <c r="T36" s="169">
        <v>1</v>
      </c>
      <c r="U36" s="169"/>
      <c r="V36" s="97"/>
      <c r="W36" s="177" t="s">
        <v>530</v>
      </c>
      <c r="X36" s="3"/>
    </row>
    <row r="37" spans="1:24" ht="48">
      <c r="A37" s="30">
        <v>33</v>
      </c>
      <c r="B37" s="172" t="s">
        <v>225</v>
      </c>
      <c r="C37" s="2" t="s">
        <v>19</v>
      </c>
      <c r="D37" s="3" t="s">
        <v>40</v>
      </c>
      <c r="E37" s="176"/>
      <c r="F37" s="3" t="s">
        <v>797</v>
      </c>
      <c r="G37" s="170"/>
      <c r="H37" s="170">
        <v>1</v>
      </c>
      <c r="I37" s="170"/>
      <c r="J37" s="170"/>
      <c r="K37" s="170">
        <v>1</v>
      </c>
      <c r="L37" s="170"/>
      <c r="M37" s="166"/>
      <c r="N37" s="154"/>
      <c r="O37" s="154"/>
      <c r="P37" s="169"/>
      <c r="Q37" s="169"/>
      <c r="R37" s="169"/>
      <c r="S37" s="169"/>
      <c r="T37" s="97"/>
      <c r="U37" s="169"/>
      <c r="V37" s="97"/>
      <c r="W37" s="176"/>
      <c r="X37" s="3" t="s">
        <v>797</v>
      </c>
    </row>
    <row r="38" spans="1:24" ht="84">
      <c r="A38" s="30">
        <v>34</v>
      </c>
      <c r="B38" s="172" t="s">
        <v>41</v>
      </c>
      <c r="C38" s="2" t="s">
        <v>226</v>
      </c>
      <c r="D38" s="3" t="s">
        <v>42</v>
      </c>
      <c r="E38" s="176"/>
      <c r="F38" s="3" t="s">
        <v>338</v>
      </c>
      <c r="G38" s="170"/>
      <c r="H38" s="170"/>
      <c r="I38" s="170">
        <v>1</v>
      </c>
      <c r="J38" s="170">
        <v>1</v>
      </c>
      <c r="K38" s="170"/>
      <c r="L38" s="170"/>
      <c r="M38" s="166"/>
      <c r="N38" s="154"/>
      <c r="O38" s="154"/>
      <c r="P38" s="169"/>
      <c r="Q38" s="169"/>
      <c r="R38" s="169"/>
      <c r="S38" s="169"/>
      <c r="T38" s="97"/>
      <c r="U38" s="169"/>
      <c r="V38" s="97"/>
      <c r="W38" s="176"/>
      <c r="X38" s="3" t="s">
        <v>338</v>
      </c>
    </row>
    <row r="39" spans="1:24">
      <c r="A39" s="30">
        <v>35</v>
      </c>
      <c r="B39" s="172" t="s">
        <v>43</v>
      </c>
      <c r="C39" s="2" t="s">
        <v>44</v>
      </c>
      <c r="D39" s="3"/>
      <c r="E39" s="176"/>
      <c r="F39" s="3" t="s">
        <v>338</v>
      </c>
      <c r="G39" s="170"/>
      <c r="H39" s="170"/>
      <c r="I39" s="170">
        <v>1</v>
      </c>
      <c r="J39" s="170"/>
      <c r="K39" s="170">
        <v>1</v>
      </c>
      <c r="L39" s="170"/>
      <c r="M39" s="166"/>
      <c r="N39" s="154"/>
      <c r="O39" s="154"/>
      <c r="P39" s="169"/>
      <c r="Q39" s="169"/>
      <c r="R39" s="169"/>
      <c r="S39" s="169"/>
      <c r="T39" s="97"/>
      <c r="U39" s="169"/>
      <c r="V39" s="97"/>
      <c r="W39" s="176"/>
      <c r="X39" s="3" t="s">
        <v>338</v>
      </c>
    </row>
    <row r="40" spans="1:24" ht="96">
      <c r="A40" s="30">
        <v>36</v>
      </c>
      <c r="B40" s="172" t="s">
        <v>227</v>
      </c>
      <c r="C40" s="2" t="s">
        <v>228</v>
      </c>
      <c r="D40" s="3" t="s">
        <v>578</v>
      </c>
      <c r="E40" s="180" t="s">
        <v>577</v>
      </c>
      <c r="F40" s="3"/>
      <c r="G40" s="170">
        <v>1</v>
      </c>
      <c r="H40" s="170"/>
      <c r="I40" s="170"/>
      <c r="J40" s="170">
        <v>1</v>
      </c>
      <c r="K40" s="170"/>
      <c r="L40" s="170"/>
      <c r="M40" s="166"/>
      <c r="N40" s="154" t="s">
        <v>452</v>
      </c>
      <c r="O40" s="169" t="s">
        <v>579</v>
      </c>
      <c r="P40" s="169"/>
      <c r="Q40" s="169"/>
      <c r="R40" s="169" t="s">
        <v>580</v>
      </c>
      <c r="S40" s="169"/>
      <c r="T40" s="169">
        <v>1</v>
      </c>
      <c r="U40" s="169"/>
      <c r="V40" s="97"/>
      <c r="W40" s="180" t="s">
        <v>577</v>
      </c>
      <c r="X40" s="3"/>
    </row>
    <row r="41" spans="1:24" ht="48">
      <c r="A41" s="30">
        <v>37</v>
      </c>
      <c r="B41" s="52" t="s">
        <v>229</v>
      </c>
      <c r="C41" s="2" t="s">
        <v>29</v>
      </c>
      <c r="D41" s="3" t="s">
        <v>46</v>
      </c>
      <c r="E41" s="176"/>
      <c r="F41" s="3" t="s">
        <v>798</v>
      </c>
      <c r="G41" s="170">
        <v>1</v>
      </c>
      <c r="H41" s="170"/>
      <c r="I41" s="170"/>
      <c r="J41" s="170"/>
      <c r="K41" s="170">
        <v>1</v>
      </c>
      <c r="L41" s="170"/>
      <c r="M41" s="166"/>
      <c r="N41" s="154"/>
      <c r="O41" s="154"/>
      <c r="P41" s="169"/>
      <c r="Q41" s="169"/>
      <c r="R41" s="169"/>
      <c r="S41" s="169"/>
      <c r="T41" s="97"/>
      <c r="U41" s="169"/>
      <c r="V41" s="97"/>
      <c r="W41" s="176"/>
      <c r="X41" s="3" t="s">
        <v>798</v>
      </c>
    </row>
    <row r="42" spans="1:24" ht="96">
      <c r="A42" s="30">
        <v>38</v>
      </c>
      <c r="B42" s="172" t="s">
        <v>230</v>
      </c>
      <c r="C42" s="2" t="s">
        <v>231</v>
      </c>
      <c r="D42" s="3" t="s">
        <v>794</v>
      </c>
      <c r="E42" s="176"/>
      <c r="F42" s="3" t="s">
        <v>799</v>
      </c>
      <c r="G42" s="170">
        <v>1</v>
      </c>
      <c r="H42" s="170"/>
      <c r="I42" s="170"/>
      <c r="J42" s="170"/>
      <c r="K42" s="170">
        <v>1</v>
      </c>
      <c r="L42" s="170"/>
      <c r="M42" s="166"/>
      <c r="N42" s="154"/>
      <c r="O42" s="154"/>
      <c r="P42" s="169"/>
      <c r="Q42" s="169"/>
      <c r="R42" s="169"/>
      <c r="S42" s="169"/>
      <c r="T42" s="97"/>
      <c r="U42" s="169"/>
      <c r="V42" s="97"/>
      <c r="W42" s="176"/>
      <c r="X42" s="3" t="s">
        <v>799</v>
      </c>
    </row>
    <row r="43" spans="1:24" ht="120">
      <c r="A43" s="30">
        <v>39</v>
      </c>
      <c r="B43" s="172" t="s">
        <v>232</v>
      </c>
      <c r="C43" s="2" t="s">
        <v>233</v>
      </c>
      <c r="D43" s="3" t="s">
        <v>179</v>
      </c>
      <c r="E43" s="176"/>
      <c r="F43" s="3" t="s">
        <v>800</v>
      </c>
      <c r="G43" s="170"/>
      <c r="H43" s="170"/>
      <c r="I43" s="170">
        <v>1</v>
      </c>
      <c r="J43" s="170"/>
      <c r="K43" s="170">
        <v>1</v>
      </c>
      <c r="L43" s="170"/>
      <c r="M43" s="166"/>
      <c r="N43" s="154"/>
      <c r="O43" s="154"/>
      <c r="P43" s="169"/>
      <c r="Q43" s="169"/>
      <c r="R43" s="169"/>
      <c r="S43" s="169"/>
      <c r="T43" s="97"/>
      <c r="U43" s="169"/>
      <c r="V43" s="97"/>
      <c r="W43" s="176"/>
      <c r="X43" s="3" t="s">
        <v>800</v>
      </c>
    </row>
    <row r="44" spans="1:24" ht="84">
      <c r="A44" s="30">
        <v>40</v>
      </c>
      <c r="B44" s="172" t="s">
        <v>234</v>
      </c>
      <c r="C44" s="2" t="s">
        <v>235</v>
      </c>
      <c r="D44" s="3" t="s">
        <v>180</v>
      </c>
      <c r="E44" s="176"/>
      <c r="F44" s="3" t="s">
        <v>329</v>
      </c>
      <c r="G44" s="170"/>
      <c r="H44" s="170"/>
      <c r="I44" s="170">
        <v>1</v>
      </c>
      <c r="J44" s="170"/>
      <c r="K44" s="170">
        <v>1</v>
      </c>
      <c r="L44" s="170"/>
      <c r="M44" s="166"/>
      <c r="N44" s="154"/>
      <c r="O44" s="154"/>
      <c r="P44" s="169"/>
      <c r="Q44" s="169"/>
      <c r="R44" s="169"/>
      <c r="S44" s="169"/>
      <c r="T44" s="97"/>
      <c r="U44" s="169"/>
      <c r="V44" s="97"/>
      <c r="W44" s="176"/>
      <c r="X44" s="3" t="s">
        <v>329</v>
      </c>
    </row>
    <row r="45" spans="1:24" ht="84">
      <c r="A45" s="30">
        <v>41</v>
      </c>
      <c r="B45" s="172" t="s">
        <v>236</v>
      </c>
      <c r="C45" s="2" t="s">
        <v>237</v>
      </c>
      <c r="D45" s="3"/>
      <c r="E45" s="176"/>
      <c r="F45" s="3" t="s">
        <v>321</v>
      </c>
      <c r="G45" s="170"/>
      <c r="H45" s="170"/>
      <c r="I45" s="170">
        <v>1</v>
      </c>
      <c r="J45" s="170"/>
      <c r="K45" s="170">
        <v>1</v>
      </c>
      <c r="L45" s="170"/>
      <c r="M45" s="166"/>
      <c r="N45" s="154"/>
      <c r="O45" s="154"/>
      <c r="P45" s="169"/>
      <c r="Q45" s="169"/>
      <c r="R45" s="169"/>
      <c r="S45" s="169"/>
      <c r="T45" s="97"/>
      <c r="U45" s="169"/>
      <c r="V45" s="97"/>
      <c r="W45" s="176"/>
      <c r="X45" s="3" t="s">
        <v>321</v>
      </c>
    </row>
    <row r="46" spans="1:24" ht="72">
      <c r="A46" s="30">
        <v>42</v>
      </c>
      <c r="B46" s="172" t="s">
        <v>238</v>
      </c>
      <c r="C46" s="2" t="s">
        <v>48</v>
      </c>
      <c r="D46" s="3" t="s">
        <v>49</v>
      </c>
      <c r="E46" s="176"/>
      <c r="F46" s="3" t="s">
        <v>321</v>
      </c>
      <c r="G46" s="170"/>
      <c r="H46" s="170"/>
      <c r="I46" s="170">
        <v>1</v>
      </c>
      <c r="J46" s="170"/>
      <c r="K46" s="170">
        <v>1</v>
      </c>
      <c r="L46" s="170"/>
      <c r="M46" s="166"/>
      <c r="N46" s="154"/>
      <c r="O46" s="154"/>
      <c r="P46" s="169"/>
      <c r="Q46" s="169"/>
      <c r="R46" s="169"/>
      <c r="S46" s="169"/>
      <c r="T46" s="97"/>
      <c r="U46" s="169"/>
      <c r="V46" s="97"/>
      <c r="W46" s="176"/>
      <c r="X46" s="3" t="s">
        <v>321</v>
      </c>
    </row>
    <row r="47" spans="1:24" ht="72">
      <c r="A47" s="30">
        <v>43</v>
      </c>
      <c r="B47" s="172" t="s">
        <v>346</v>
      </c>
      <c r="C47" s="2" t="s">
        <v>33</v>
      </c>
      <c r="D47" s="3" t="s">
        <v>239</v>
      </c>
      <c r="E47" s="176"/>
      <c r="F47" s="3" t="s">
        <v>801</v>
      </c>
      <c r="G47" s="170">
        <v>1</v>
      </c>
      <c r="H47" s="170"/>
      <c r="I47" s="170"/>
      <c r="J47" s="170"/>
      <c r="K47" s="170">
        <v>1</v>
      </c>
      <c r="L47" s="170"/>
      <c r="M47" s="166"/>
      <c r="N47" s="154"/>
      <c r="O47" s="154"/>
      <c r="P47" s="169"/>
      <c r="Q47" s="169"/>
      <c r="R47" s="169"/>
      <c r="S47" s="169"/>
      <c r="T47" s="154">
        <v>1</v>
      </c>
      <c r="U47" s="169"/>
      <c r="V47" s="97"/>
      <c r="W47" s="176"/>
      <c r="X47" s="3" t="s">
        <v>801</v>
      </c>
    </row>
    <row r="48" spans="1:24" ht="84">
      <c r="A48" s="30">
        <v>44</v>
      </c>
      <c r="B48" s="204" t="s">
        <v>50</v>
      </c>
      <c r="C48" s="2" t="s">
        <v>240</v>
      </c>
      <c r="D48" s="3" t="s">
        <v>51</v>
      </c>
      <c r="E48" s="176"/>
      <c r="F48" s="3"/>
      <c r="G48" s="170">
        <v>1</v>
      </c>
      <c r="H48" s="170"/>
      <c r="I48" s="170"/>
      <c r="J48" s="170">
        <v>1</v>
      </c>
      <c r="K48" s="170"/>
      <c r="L48" s="170"/>
      <c r="M48" s="166"/>
      <c r="N48" s="154"/>
      <c r="O48" s="154" t="s">
        <v>733</v>
      </c>
      <c r="P48" s="169"/>
      <c r="Q48" s="169"/>
      <c r="R48" s="175" t="s">
        <v>823</v>
      </c>
      <c r="S48" s="169"/>
      <c r="T48" s="169">
        <v>1</v>
      </c>
      <c r="U48" s="169"/>
      <c r="V48" s="97"/>
      <c r="W48" s="176"/>
      <c r="X48" s="3"/>
    </row>
    <row r="49" spans="1:24" ht="72">
      <c r="A49" s="30">
        <v>45</v>
      </c>
      <c r="B49" s="172" t="s">
        <v>52</v>
      </c>
      <c r="C49" s="2" t="s">
        <v>241</v>
      </c>
      <c r="D49" s="3" t="s">
        <v>53</v>
      </c>
      <c r="E49" s="176"/>
      <c r="F49" s="3" t="s">
        <v>326</v>
      </c>
      <c r="G49" s="170"/>
      <c r="H49" s="170"/>
      <c r="I49" s="170">
        <v>1</v>
      </c>
      <c r="J49" s="170"/>
      <c r="K49" s="170">
        <v>1</v>
      </c>
      <c r="L49" s="170"/>
      <c r="M49" s="166"/>
      <c r="N49" s="154"/>
      <c r="O49" s="154"/>
      <c r="P49" s="169"/>
      <c r="Q49" s="169"/>
      <c r="R49" s="169"/>
      <c r="S49" s="169"/>
      <c r="T49" s="97"/>
      <c r="U49" s="169"/>
      <c r="V49" s="97"/>
      <c r="W49" s="176"/>
      <c r="X49" s="3" t="s">
        <v>326</v>
      </c>
    </row>
    <row r="50" spans="1:24" ht="84">
      <c r="A50" s="30">
        <v>46</v>
      </c>
      <c r="B50" s="172" t="s">
        <v>54</v>
      </c>
      <c r="C50" s="2" t="s">
        <v>242</v>
      </c>
      <c r="D50" s="3" t="s">
        <v>56</v>
      </c>
      <c r="E50" s="176"/>
      <c r="F50" s="3" t="s">
        <v>324</v>
      </c>
      <c r="G50" s="170"/>
      <c r="H50" s="170"/>
      <c r="I50" s="170">
        <v>1</v>
      </c>
      <c r="J50" s="170"/>
      <c r="K50" s="170">
        <v>1</v>
      </c>
      <c r="L50" s="170"/>
      <c r="M50" s="166"/>
      <c r="N50" s="154"/>
      <c r="O50" s="154"/>
      <c r="P50" s="169"/>
      <c r="Q50" s="169"/>
      <c r="R50" s="169"/>
      <c r="S50" s="169"/>
      <c r="T50" s="97"/>
      <c r="U50" s="169"/>
      <c r="V50" s="97"/>
      <c r="W50" s="176"/>
      <c r="X50" s="3" t="s">
        <v>324</v>
      </c>
    </row>
    <row r="51" spans="1:24" ht="60">
      <c r="A51" s="30">
        <v>47</v>
      </c>
      <c r="B51" s="31" t="s">
        <v>243</v>
      </c>
      <c r="C51" s="2" t="s">
        <v>244</v>
      </c>
      <c r="D51" s="4" t="s">
        <v>57</v>
      </c>
      <c r="E51" s="176"/>
      <c r="F51" s="3" t="s">
        <v>802</v>
      </c>
      <c r="G51" s="170">
        <v>1</v>
      </c>
      <c r="H51" s="170"/>
      <c r="I51" s="170"/>
      <c r="J51" s="170"/>
      <c r="K51" s="170">
        <v>1</v>
      </c>
      <c r="L51" s="170"/>
      <c r="M51" s="166"/>
      <c r="N51" s="154" t="s">
        <v>539</v>
      </c>
      <c r="O51" s="154"/>
      <c r="P51" s="169"/>
      <c r="Q51" s="169"/>
      <c r="R51" s="175" t="s">
        <v>823</v>
      </c>
      <c r="S51" s="169"/>
      <c r="T51" s="154">
        <v>1</v>
      </c>
      <c r="U51" s="169"/>
      <c r="V51" s="97"/>
      <c r="W51" s="176"/>
      <c r="X51" s="3" t="s">
        <v>802</v>
      </c>
    </row>
    <row r="52" spans="1:24" ht="15.75" thickBot="1">
      <c r="A52" s="30"/>
      <c r="B52" s="260" t="s">
        <v>792</v>
      </c>
      <c r="C52" s="261"/>
      <c r="D52" s="262"/>
      <c r="E52" s="176"/>
      <c r="F52" s="126"/>
      <c r="G52" s="170"/>
      <c r="H52" s="170"/>
      <c r="I52" s="170"/>
      <c r="J52" s="170"/>
      <c r="K52" s="170"/>
      <c r="L52" s="170"/>
      <c r="M52" s="169"/>
      <c r="N52" s="169"/>
      <c r="O52" s="169"/>
      <c r="P52" s="169"/>
      <c r="Q52" s="169"/>
      <c r="R52" s="169"/>
      <c r="S52" s="169"/>
      <c r="T52" s="169"/>
      <c r="U52" s="169"/>
      <c r="V52" s="97"/>
      <c r="W52" s="176"/>
      <c r="X52" s="126"/>
    </row>
    <row r="53" spans="1:24" ht="84">
      <c r="A53" s="30">
        <v>1</v>
      </c>
      <c r="B53" s="27" t="s">
        <v>59</v>
      </c>
      <c r="C53" s="1" t="s">
        <v>101</v>
      </c>
      <c r="D53" s="21" t="s">
        <v>551</v>
      </c>
      <c r="E53" s="177" t="s">
        <v>550</v>
      </c>
      <c r="F53" s="126"/>
      <c r="G53" s="171">
        <v>1</v>
      </c>
      <c r="H53" s="171"/>
      <c r="I53" s="171"/>
      <c r="J53" s="171">
        <v>1</v>
      </c>
      <c r="K53" s="171"/>
      <c r="L53" s="171"/>
      <c r="M53" s="156">
        <v>169404466410</v>
      </c>
      <c r="N53" s="169"/>
      <c r="O53" s="169"/>
      <c r="P53" s="169"/>
      <c r="Q53" s="169"/>
      <c r="R53" s="169" t="s">
        <v>552</v>
      </c>
      <c r="S53" s="169"/>
      <c r="T53" s="169">
        <v>1</v>
      </c>
      <c r="U53" s="169"/>
      <c r="V53" s="97"/>
      <c r="W53" s="177" t="s">
        <v>550</v>
      </c>
      <c r="X53" s="126"/>
    </row>
    <row r="54" spans="1:24" ht="72">
      <c r="A54" s="30">
        <v>2</v>
      </c>
      <c r="B54" s="24" t="s">
        <v>60</v>
      </c>
      <c r="C54" s="2" t="s">
        <v>101</v>
      </c>
      <c r="D54" s="3" t="s">
        <v>734</v>
      </c>
      <c r="E54" s="177" t="s">
        <v>670</v>
      </c>
      <c r="F54" s="126"/>
      <c r="G54" s="170">
        <v>1</v>
      </c>
      <c r="H54" s="170"/>
      <c r="I54" s="170"/>
      <c r="J54" s="170">
        <v>1</v>
      </c>
      <c r="K54" s="170"/>
      <c r="L54" s="170"/>
      <c r="M54" s="169" t="s">
        <v>497</v>
      </c>
      <c r="N54" s="169" t="s">
        <v>494</v>
      </c>
      <c r="O54" s="169" t="s">
        <v>735</v>
      </c>
      <c r="P54" s="169"/>
      <c r="Q54" s="169"/>
      <c r="R54" s="169" t="s">
        <v>436</v>
      </c>
      <c r="S54" s="169"/>
      <c r="T54" s="169">
        <v>1</v>
      </c>
      <c r="U54" s="169"/>
      <c r="V54" s="97"/>
      <c r="W54" s="177" t="s">
        <v>670</v>
      </c>
      <c r="X54" s="126"/>
    </row>
    <row r="55" spans="1:24" ht="150">
      <c r="A55" s="30">
        <v>3</v>
      </c>
      <c r="B55" s="24" t="s">
        <v>284</v>
      </c>
      <c r="C55" s="2" t="s">
        <v>101</v>
      </c>
      <c r="D55" s="3" t="s">
        <v>672</v>
      </c>
      <c r="E55" s="177" t="s">
        <v>671</v>
      </c>
      <c r="F55" s="126"/>
      <c r="G55" s="170">
        <v>1</v>
      </c>
      <c r="H55" s="170"/>
      <c r="I55" s="170"/>
      <c r="J55" s="170">
        <v>1</v>
      </c>
      <c r="K55" s="170"/>
      <c r="L55" s="170"/>
      <c r="M55" s="156">
        <v>107752421178</v>
      </c>
      <c r="N55" s="156"/>
      <c r="O55" s="169" t="s">
        <v>673</v>
      </c>
      <c r="P55" s="169"/>
      <c r="Q55" s="169"/>
      <c r="R55" s="169" t="s">
        <v>416</v>
      </c>
      <c r="S55" s="169"/>
      <c r="T55" s="169">
        <v>1</v>
      </c>
      <c r="U55" s="169"/>
      <c r="V55" s="97"/>
      <c r="W55" s="177" t="s">
        <v>671</v>
      </c>
      <c r="X55" s="126"/>
    </row>
    <row r="56" spans="1:24" ht="72">
      <c r="A56" s="30">
        <v>4</v>
      </c>
      <c r="B56" s="24" t="s">
        <v>61</v>
      </c>
      <c r="C56" s="2" t="s">
        <v>101</v>
      </c>
      <c r="D56" s="3" t="s">
        <v>102</v>
      </c>
      <c r="E56" s="177" t="s">
        <v>591</v>
      </c>
      <c r="F56" s="126" t="s">
        <v>338</v>
      </c>
      <c r="G56" s="170"/>
      <c r="H56" s="170"/>
      <c r="I56" s="170">
        <v>1</v>
      </c>
      <c r="J56" s="170">
        <v>1</v>
      </c>
      <c r="K56" s="170"/>
      <c r="L56" s="170"/>
      <c r="M56" s="156">
        <v>108570507714</v>
      </c>
      <c r="N56" s="181">
        <v>8199610000</v>
      </c>
      <c r="O56" s="169" t="s">
        <v>488</v>
      </c>
      <c r="P56" s="169"/>
      <c r="Q56" s="169"/>
      <c r="R56" s="169" t="s">
        <v>489</v>
      </c>
      <c r="S56" s="169"/>
      <c r="T56" s="169"/>
      <c r="U56" s="169"/>
      <c r="V56" s="97"/>
      <c r="W56" s="177" t="s">
        <v>591</v>
      </c>
      <c r="X56" s="126" t="s">
        <v>338</v>
      </c>
    </row>
    <row r="57" spans="1:24" ht="60">
      <c r="A57" s="30">
        <v>5</v>
      </c>
      <c r="B57" s="24" t="s">
        <v>62</v>
      </c>
      <c r="C57" s="2" t="s">
        <v>101</v>
      </c>
      <c r="D57" s="3" t="s">
        <v>103</v>
      </c>
      <c r="E57" s="177" t="s">
        <v>462</v>
      </c>
      <c r="F57" s="126"/>
      <c r="G57" s="170">
        <v>1</v>
      </c>
      <c r="H57" s="170"/>
      <c r="I57" s="170"/>
      <c r="J57" s="170">
        <v>1</v>
      </c>
      <c r="K57" s="170"/>
      <c r="L57" s="170"/>
      <c r="M57" s="156">
        <v>102882812081</v>
      </c>
      <c r="N57" s="156">
        <v>59737812081</v>
      </c>
      <c r="O57" s="169" t="s">
        <v>463</v>
      </c>
      <c r="P57" s="169"/>
      <c r="Q57" s="169"/>
      <c r="R57" s="169" t="s">
        <v>464</v>
      </c>
      <c r="S57" s="169"/>
      <c r="T57" s="169">
        <v>1</v>
      </c>
      <c r="U57" s="169"/>
      <c r="V57" s="97"/>
      <c r="W57" s="177" t="s">
        <v>462</v>
      </c>
      <c r="X57" s="126"/>
    </row>
    <row r="58" spans="1:24" ht="48">
      <c r="A58" s="30">
        <v>6</v>
      </c>
      <c r="B58" s="24" t="s">
        <v>63</v>
      </c>
      <c r="C58" s="2" t="s">
        <v>101</v>
      </c>
      <c r="D58" s="3" t="s">
        <v>104</v>
      </c>
      <c r="E58" s="182" t="s">
        <v>437</v>
      </c>
      <c r="F58" s="126"/>
      <c r="G58" s="170">
        <v>1</v>
      </c>
      <c r="H58" s="170"/>
      <c r="I58" s="170"/>
      <c r="J58" s="170">
        <v>1</v>
      </c>
      <c r="K58" s="170"/>
      <c r="L58" s="170"/>
      <c r="M58" s="169" t="s">
        <v>438</v>
      </c>
      <c r="N58" s="169" t="s">
        <v>439</v>
      </c>
      <c r="O58" s="169"/>
      <c r="P58" s="169"/>
      <c r="Q58" s="169"/>
      <c r="R58" s="169" t="s">
        <v>436</v>
      </c>
      <c r="S58" s="169"/>
      <c r="T58" s="169">
        <v>1</v>
      </c>
      <c r="U58" s="169"/>
      <c r="V58" s="97"/>
      <c r="W58" s="182" t="s">
        <v>437</v>
      </c>
      <c r="X58" s="126"/>
    </row>
    <row r="59" spans="1:24" ht="60">
      <c r="A59" s="30">
        <v>7</v>
      </c>
      <c r="B59" s="24" t="s">
        <v>307</v>
      </c>
      <c r="C59" s="2" t="s">
        <v>101</v>
      </c>
      <c r="D59" s="3" t="s">
        <v>520</v>
      </c>
      <c r="E59" s="177" t="s">
        <v>519</v>
      </c>
      <c r="F59" s="126"/>
      <c r="G59" s="170">
        <v>1</v>
      </c>
      <c r="H59" s="170"/>
      <c r="I59" s="170"/>
      <c r="J59" s="170">
        <v>1</v>
      </c>
      <c r="K59" s="170"/>
      <c r="L59" s="170"/>
      <c r="M59" s="169" t="s">
        <v>521</v>
      </c>
      <c r="N59" s="169" t="s">
        <v>522</v>
      </c>
      <c r="O59" s="169"/>
      <c r="P59" s="169"/>
      <c r="Q59" s="169"/>
      <c r="R59" s="169" t="s">
        <v>416</v>
      </c>
      <c r="S59" s="169"/>
      <c r="T59" s="169">
        <v>1</v>
      </c>
      <c r="U59" s="169"/>
      <c r="V59" s="97"/>
      <c r="W59" s="177" t="s">
        <v>519</v>
      </c>
      <c r="X59" s="126"/>
    </row>
    <row r="60" spans="1:24" ht="45">
      <c r="A60" s="30">
        <v>8</v>
      </c>
      <c r="B60" s="24" t="s">
        <v>64</v>
      </c>
      <c r="C60" s="2" t="s">
        <v>101</v>
      </c>
      <c r="D60" s="3" t="s">
        <v>105</v>
      </c>
      <c r="E60" s="177" t="s">
        <v>406</v>
      </c>
      <c r="F60" s="126"/>
      <c r="G60" s="170">
        <v>1</v>
      </c>
      <c r="H60" s="170"/>
      <c r="I60" s="170"/>
      <c r="J60" s="170">
        <v>1</v>
      </c>
      <c r="K60" s="170"/>
      <c r="L60" s="170"/>
      <c r="M60" s="169" t="s">
        <v>409</v>
      </c>
      <c r="N60" s="169" t="s">
        <v>410</v>
      </c>
      <c r="O60" s="169" t="s">
        <v>407</v>
      </c>
      <c r="P60" s="169"/>
      <c r="Q60" s="169"/>
      <c r="R60" s="169" t="s">
        <v>408</v>
      </c>
      <c r="S60" s="169"/>
      <c r="T60" s="169"/>
      <c r="U60" s="169"/>
      <c r="V60" s="97"/>
      <c r="W60" s="177" t="s">
        <v>406</v>
      </c>
      <c r="X60" s="126"/>
    </row>
    <row r="61" spans="1:24" ht="30">
      <c r="A61" s="30">
        <v>9</v>
      </c>
      <c r="B61" s="24" t="s">
        <v>351</v>
      </c>
      <c r="C61" s="2" t="s">
        <v>101</v>
      </c>
      <c r="D61" s="3" t="s">
        <v>106</v>
      </c>
      <c r="E61" s="177"/>
      <c r="F61" s="203" t="s">
        <v>803</v>
      </c>
      <c r="G61" s="170">
        <v>1</v>
      </c>
      <c r="H61" s="170"/>
      <c r="I61" s="170"/>
      <c r="J61" s="170">
        <v>1</v>
      </c>
      <c r="K61" s="170"/>
      <c r="L61" s="170"/>
      <c r="M61" s="169"/>
      <c r="N61" s="169"/>
      <c r="O61" s="169"/>
      <c r="P61" s="169"/>
      <c r="Q61" s="169"/>
      <c r="R61" s="175" t="s">
        <v>408</v>
      </c>
      <c r="S61" s="169"/>
      <c r="T61" s="169"/>
      <c r="U61" s="169"/>
      <c r="V61" s="97"/>
      <c r="W61" s="177"/>
      <c r="X61" s="169" t="s">
        <v>803</v>
      </c>
    </row>
    <row r="62" spans="1:24" ht="66">
      <c r="A62" s="30">
        <v>10</v>
      </c>
      <c r="B62" s="24" t="s">
        <v>65</v>
      </c>
      <c r="C62" s="2" t="s">
        <v>101</v>
      </c>
      <c r="D62" s="183" t="s">
        <v>575</v>
      </c>
      <c r="E62" s="184" t="s">
        <v>574</v>
      </c>
      <c r="F62" s="126"/>
      <c r="G62" s="170">
        <v>1</v>
      </c>
      <c r="H62" s="170"/>
      <c r="I62" s="170"/>
      <c r="J62" s="170">
        <v>1</v>
      </c>
      <c r="K62" s="170"/>
      <c r="L62" s="170"/>
      <c r="M62" s="169" t="s">
        <v>421</v>
      </c>
      <c r="N62" s="169" t="s">
        <v>421</v>
      </c>
      <c r="O62" s="169" t="s">
        <v>576</v>
      </c>
      <c r="P62" s="169"/>
      <c r="Q62" s="169"/>
      <c r="R62" s="175" t="s">
        <v>436</v>
      </c>
      <c r="S62" s="169"/>
      <c r="T62" s="169">
        <v>1</v>
      </c>
      <c r="U62" s="169"/>
      <c r="V62" s="97"/>
      <c r="W62" s="184" t="s">
        <v>574</v>
      </c>
      <c r="X62" s="126"/>
    </row>
    <row r="63" spans="1:24" ht="45">
      <c r="A63" s="30">
        <v>11</v>
      </c>
      <c r="B63" s="24" t="s">
        <v>66</v>
      </c>
      <c r="C63" s="2" t="s">
        <v>107</v>
      </c>
      <c r="D63" s="4" t="s">
        <v>675</v>
      </c>
      <c r="E63" s="184" t="s">
        <v>674</v>
      </c>
      <c r="F63" s="126"/>
      <c r="G63" s="170">
        <v>1</v>
      </c>
      <c r="H63" s="170"/>
      <c r="I63" s="170"/>
      <c r="J63" s="170">
        <v>1</v>
      </c>
      <c r="K63" s="170"/>
      <c r="L63" s="170"/>
      <c r="M63" s="169" t="s">
        <v>507</v>
      </c>
      <c r="N63" s="169" t="s">
        <v>507</v>
      </c>
      <c r="O63" s="169" t="s">
        <v>676</v>
      </c>
      <c r="P63" s="169"/>
      <c r="Q63" s="169"/>
      <c r="R63" s="175" t="s">
        <v>436</v>
      </c>
      <c r="S63" s="169"/>
      <c r="T63" s="169">
        <v>1</v>
      </c>
      <c r="U63" s="169"/>
      <c r="V63" s="97"/>
      <c r="W63" s="184" t="s">
        <v>674</v>
      </c>
      <c r="X63" s="126"/>
    </row>
    <row r="64" spans="1:24" ht="24">
      <c r="A64" s="30">
        <v>12</v>
      </c>
      <c r="B64" s="24" t="s">
        <v>67</v>
      </c>
      <c r="C64" s="2" t="s">
        <v>101</v>
      </c>
      <c r="D64" s="4" t="s">
        <v>130</v>
      </c>
      <c r="E64" s="177"/>
      <c r="F64" s="126" t="s">
        <v>338</v>
      </c>
      <c r="G64" s="170"/>
      <c r="H64" s="170"/>
      <c r="I64" s="170">
        <v>1</v>
      </c>
      <c r="J64" s="170">
        <v>1</v>
      </c>
      <c r="K64" s="170"/>
      <c r="L64" s="170"/>
      <c r="M64" s="169"/>
      <c r="N64" s="169"/>
      <c r="O64" s="169"/>
      <c r="P64" s="169"/>
      <c r="Q64" s="169"/>
      <c r="R64" s="169"/>
      <c r="S64" s="169"/>
      <c r="T64" s="169"/>
      <c r="U64" s="169"/>
      <c r="V64" s="97"/>
      <c r="W64" s="177"/>
      <c r="X64" s="126" t="s">
        <v>338</v>
      </c>
    </row>
    <row r="65" spans="1:24" ht="60">
      <c r="A65" s="30">
        <v>13</v>
      </c>
      <c r="B65" s="24" t="s">
        <v>68</v>
      </c>
      <c r="C65" s="2" t="s">
        <v>101</v>
      </c>
      <c r="D65" s="3" t="s">
        <v>108</v>
      </c>
      <c r="E65" s="177" t="s">
        <v>677</v>
      </c>
      <c r="F65" s="126"/>
      <c r="G65" s="170">
        <v>1</v>
      </c>
      <c r="H65" s="170"/>
      <c r="I65" s="170"/>
      <c r="J65" s="170">
        <v>1</v>
      </c>
      <c r="K65" s="170"/>
      <c r="L65" s="170"/>
      <c r="M65" s="169"/>
      <c r="N65" s="169" t="s">
        <v>439</v>
      </c>
      <c r="O65" s="169"/>
      <c r="P65" s="169"/>
      <c r="Q65" s="169"/>
      <c r="R65" s="175" t="s">
        <v>408</v>
      </c>
      <c r="S65" s="169"/>
      <c r="T65" s="169"/>
      <c r="U65" s="169"/>
      <c r="V65" s="97"/>
      <c r="W65" s="177" t="s">
        <v>677</v>
      </c>
      <c r="X65" s="126"/>
    </row>
    <row r="66" spans="1:24" ht="82.5">
      <c r="A66" s="30">
        <v>14</v>
      </c>
      <c r="B66" s="24" t="s">
        <v>69</v>
      </c>
      <c r="C66" s="2" t="s">
        <v>101</v>
      </c>
      <c r="D66" s="184" t="s">
        <v>625</v>
      </c>
      <c r="E66" s="177" t="s">
        <v>623</v>
      </c>
      <c r="F66" s="126"/>
      <c r="G66" s="170">
        <v>1</v>
      </c>
      <c r="H66" s="170"/>
      <c r="I66" s="170"/>
      <c r="J66" s="170">
        <v>1</v>
      </c>
      <c r="K66" s="170"/>
      <c r="L66" s="170"/>
      <c r="M66" s="169" t="s">
        <v>626</v>
      </c>
      <c r="N66" s="169">
        <v>34211470400</v>
      </c>
      <c r="O66" s="169" t="s">
        <v>624</v>
      </c>
      <c r="P66" s="169"/>
      <c r="Q66" s="169"/>
      <c r="R66" s="169" t="s">
        <v>627</v>
      </c>
      <c r="S66" s="169"/>
      <c r="T66" s="169">
        <v>1</v>
      </c>
      <c r="U66" s="169"/>
      <c r="V66" s="97"/>
      <c r="W66" s="177" t="s">
        <v>623</v>
      </c>
      <c r="X66" s="126"/>
    </row>
    <row r="67" spans="1:24" ht="41.25" customHeight="1">
      <c r="A67" s="30">
        <v>15</v>
      </c>
      <c r="B67" s="24" t="s">
        <v>70</v>
      </c>
      <c r="C67" s="2" t="s">
        <v>101</v>
      </c>
      <c r="D67" s="184" t="s">
        <v>624</v>
      </c>
      <c r="E67" s="177"/>
      <c r="F67" s="203" t="s">
        <v>803</v>
      </c>
      <c r="G67" s="170">
        <v>1</v>
      </c>
      <c r="H67" s="170"/>
      <c r="I67" s="170"/>
      <c r="J67" s="170">
        <v>1</v>
      </c>
      <c r="K67" s="170"/>
      <c r="L67" s="170"/>
      <c r="M67" s="169"/>
      <c r="N67" s="169"/>
      <c r="O67" s="169"/>
      <c r="P67" s="169"/>
      <c r="Q67" s="169"/>
      <c r="R67" s="175" t="s">
        <v>408</v>
      </c>
      <c r="S67" s="169"/>
      <c r="T67" s="169"/>
      <c r="U67" s="169"/>
      <c r="V67" s="97"/>
      <c r="W67" s="177"/>
      <c r="X67" s="169" t="s">
        <v>803</v>
      </c>
    </row>
    <row r="68" spans="1:24" ht="33">
      <c r="A68" s="30">
        <v>16</v>
      </c>
      <c r="B68" s="24" t="s">
        <v>71</v>
      </c>
      <c r="C68" s="2" t="s">
        <v>101</v>
      </c>
      <c r="D68" s="3" t="s">
        <v>581</v>
      </c>
      <c r="E68" s="184" t="s">
        <v>583</v>
      </c>
      <c r="F68" s="126"/>
      <c r="G68" s="170">
        <v>1</v>
      </c>
      <c r="H68" s="170"/>
      <c r="I68" s="170"/>
      <c r="J68" s="170">
        <v>1</v>
      </c>
      <c r="K68" s="170"/>
      <c r="L68" s="170"/>
      <c r="M68" s="169" t="s">
        <v>439</v>
      </c>
      <c r="N68" s="169" t="s">
        <v>513</v>
      </c>
      <c r="O68" s="169" t="s">
        <v>582</v>
      </c>
      <c r="P68" s="169"/>
      <c r="Q68" s="169"/>
      <c r="R68" s="175" t="s">
        <v>408</v>
      </c>
      <c r="S68" s="169"/>
      <c r="T68" s="169"/>
      <c r="U68" s="169"/>
      <c r="V68" s="97"/>
      <c r="W68" s="184" t="s">
        <v>583</v>
      </c>
      <c r="X68" s="126"/>
    </row>
    <row r="69" spans="1:24" ht="36">
      <c r="A69" s="30">
        <v>17</v>
      </c>
      <c r="B69" s="24" t="s">
        <v>606</v>
      </c>
      <c r="C69" s="2" t="s">
        <v>101</v>
      </c>
      <c r="D69" s="3" t="s">
        <v>607</v>
      </c>
      <c r="E69" s="177"/>
      <c r="F69" s="203" t="s">
        <v>804</v>
      </c>
      <c r="G69" s="170">
        <v>1</v>
      </c>
      <c r="H69" s="170"/>
      <c r="I69" s="170"/>
      <c r="J69" s="170">
        <v>1</v>
      </c>
      <c r="K69" s="170"/>
      <c r="L69" s="170"/>
      <c r="M69" s="169">
        <v>42916000000</v>
      </c>
      <c r="N69" s="169" t="s">
        <v>608</v>
      </c>
      <c r="O69" s="169"/>
      <c r="P69" s="169"/>
      <c r="Q69" s="169"/>
      <c r="R69" s="169" t="s">
        <v>572</v>
      </c>
      <c r="S69" s="169"/>
      <c r="T69" s="169"/>
      <c r="U69" s="162"/>
      <c r="V69" s="97"/>
      <c r="W69" s="177"/>
      <c r="X69" s="169" t="s">
        <v>804</v>
      </c>
    </row>
    <row r="70" spans="1:24" ht="36">
      <c r="A70" s="30">
        <v>18</v>
      </c>
      <c r="B70" s="24" t="s">
        <v>72</v>
      </c>
      <c r="C70" s="2" t="s">
        <v>45</v>
      </c>
      <c r="D70" s="3" t="s">
        <v>571</v>
      </c>
      <c r="E70" s="177"/>
      <c r="F70" s="127" t="s">
        <v>805</v>
      </c>
      <c r="G70" s="170">
        <v>1</v>
      </c>
      <c r="H70" s="170"/>
      <c r="I70" s="170"/>
      <c r="J70" s="170"/>
      <c r="K70" s="170">
        <v>1</v>
      </c>
      <c r="L70" s="170"/>
      <c r="M70" s="169" t="s">
        <v>573</v>
      </c>
      <c r="N70" s="169" t="s">
        <v>401</v>
      </c>
      <c r="O70" s="169"/>
      <c r="P70" s="169"/>
      <c r="Q70" s="169"/>
      <c r="R70" s="169" t="s">
        <v>572</v>
      </c>
      <c r="S70" s="169"/>
      <c r="T70" s="169"/>
      <c r="U70" s="163"/>
      <c r="V70" s="97"/>
      <c r="W70" s="177"/>
      <c r="X70" s="127" t="s">
        <v>805</v>
      </c>
    </row>
    <row r="71" spans="1:24" ht="30">
      <c r="A71" s="30">
        <v>19</v>
      </c>
      <c r="B71" s="24" t="s">
        <v>73</v>
      </c>
      <c r="C71" s="2" t="s">
        <v>101</v>
      </c>
      <c r="D71" s="3" t="s">
        <v>482</v>
      </c>
      <c r="E71" s="177" t="s">
        <v>635</v>
      </c>
      <c r="F71" s="126"/>
      <c r="G71" s="170">
        <v>1</v>
      </c>
      <c r="H71" s="170"/>
      <c r="I71" s="170"/>
      <c r="J71" s="170">
        <v>1</v>
      </c>
      <c r="K71" s="170"/>
      <c r="L71" s="170"/>
      <c r="M71" s="169" t="s">
        <v>484</v>
      </c>
      <c r="N71" s="169" t="s">
        <v>456</v>
      </c>
      <c r="O71" s="169" t="s">
        <v>483</v>
      </c>
      <c r="P71" s="169"/>
      <c r="Q71" s="169"/>
      <c r="R71" s="169" t="s">
        <v>636</v>
      </c>
      <c r="S71" s="169"/>
      <c r="T71" s="169"/>
      <c r="U71" s="169"/>
      <c r="V71" s="97"/>
      <c r="W71" s="177" t="s">
        <v>635</v>
      </c>
      <c r="X71" s="126"/>
    </row>
    <row r="72" spans="1:24" ht="36">
      <c r="A72" s="30">
        <v>20</v>
      </c>
      <c r="B72" s="24" t="s">
        <v>74</v>
      </c>
      <c r="C72" s="2" t="s">
        <v>101</v>
      </c>
      <c r="D72" s="3" t="s">
        <v>639</v>
      </c>
      <c r="E72" s="177" t="s">
        <v>638</v>
      </c>
      <c r="F72" s="126"/>
      <c r="G72" s="170">
        <v>1</v>
      </c>
      <c r="H72" s="170"/>
      <c r="I72" s="170"/>
      <c r="J72" s="170">
        <v>1</v>
      </c>
      <c r="K72" s="170"/>
      <c r="L72" s="170"/>
      <c r="M72" s="169"/>
      <c r="N72" s="169"/>
      <c r="O72" s="169" t="s">
        <v>640</v>
      </c>
      <c r="P72" s="169"/>
      <c r="Q72" s="169"/>
      <c r="R72" s="169" t="s">
        <v>653</v>
      </c>
      <c r="S72" s="169"/>
      <c r="T72" s="169"/>
      <c r="U72" s="169"/>
      <c r="V72" s="97"/>
      <c r="W72" s="177" t="s">
        <v>638</v>
      </c>
      <c r="X72" s="126"/>
    </row>
    <row r="73" spans="1:24" ht="36">
      <c r="A73" s="30">
        <v>21</v>
      </c>
      <c r="B73" s="24" t="s">
        <v>74</v>
      </c>
      <c r="C73" s="2" t="s">
        <v>650</v>
      </c>
      <c r="D73" s="3" t="s">
        <v>639</v>
      </c>
      <c r="E73" s="185" t="s">
        <v>651</v>
      </c>
      <c r="F73" s="126"/>
      <c r="G73" s="170"/>
      <c r="H73" s="170"/>
      <c r="I73" s="170"/>
      <c r="J73" s="170"/>
      <c r="K73" s="170"/>
      <c r="L73" s="170"/>
      <c r="M73" s="169" t="s">
        <v>652</v>
      </c>
      <c r="N73" s="169" t="s">
        <v>522</v>
      </c>
      <c r="O73" s="169" t="s">
        <v>640</v>
      </c>
      <c r="P73" s="169"/>
      <c r="Q73" s="169"/>
      <c r="R73" s="169" t="s">
        <v>653</v>
      </c>
      <c r="S73" s="169"/>
      <c r="T73" s="169">
        <v>1</v>
      </c>
      <c r="U73" s="169"/>
      <c r="V73" s="97"/>
      <c r="W73" s="185" t="s">
        <v>651</v>
      </c>
      <c r="X73" s="126"/>
    </row>
    <row r="74" spans="1:24" ht="49.5">
      <c r="A74" s="30">
        <v>22</v>
      </c>
      <c r="B74" s="24" t="s">
        <v>75</v>
      </c>
      <c r="C74" s="2" t="s">
        <v>101</v>
      </c>
      <c r="D74" s="3" t="s">
        <v>110</v>
      </c>
      <c r="E74" s="183" t="s">
        <v>637</v>
      </c>
      <c r="F74" s="126"/>
      <c r="G74" s="170">
        <v>1</v>
      </c>
      <c r="H74" s="170"/>
      <c r="I74" s="170"/>
      <c r="J74" s="170">
        <v>1</v>
      </c>
      <c r="K74" s="170"/>
      <c r="L74" s="170"/>
      <c r="M74" s="169" t="s">
        <v>706</v>
      </c>
      <c r="N74" s="169" t="s">
        <v>452</v>
      </c>
      <c r="O74" s="169"/>
      <c r="P74" s="169"/>
      <c r="Q74" s="169"/>
      <c r="R74" s="169" t="s">
        <v>707</v>
      </c>
      <c r="S74" s="169"/>
      <c r="T74" s="169">
        <v>1</v>
      </c>
      <c r="U74" s="169"/>
      <c r="V74" s="97"/>
      <c r="W74" s="183" t="s">
        <v>637</v>
      </c>
      <c r="X74" s="126"/>
    </row>
    <row r="75" spans="1:24" ht="45">
      <c r="A75" s="30">
        <v>23</v>
      </c>
      <c r="B75" s="24" t="s">
        <v>76</v>
      </c>
      <c r="C75" s="2" t="s">
        <v>111</v>
      </c>
      <c r="D75" s="3" t="s">
        <v>112</v>
      </c>
      <c r="E75" s="177" t="s">
        <v>486</v>
      </c>
      <c r="F75" s="126"/>
      <c r="G75" s="170">
        <v>1</v>
      </c>
      <c r="H75" s="170"/>
      <c r="I75" s="170"/>
      <c r="J75" s="170">
        <v>1</v>
      </c>
      <c r="K75" s="170"/>
      <c r="L75" s="170"/>
      <c r="M75" s="156">
        <v>777095000000</v>
      </c>
      <c r="N75" s="156">
        <v>175120000000</v>
      </c>
      <c r="O75" s="169" t="s">
        <v>485</v>
      </c>
      <c r="P75" s="169"/>
      <c r="Q75" s="169"/>
      <c r="R75" s="175" t="s">
        <v>707</v>
      </c>
      <c r="S75" s="169"/>
      <c r="T75" s="169">
        <v>1</v>
      </c>
      <c r="U75" s="169"/>
      <c r="V75" s="97"/>
      <c r="W75" s="177" t="s">
        <v>486</v>
      </c>
      <c r="X75" s="126"/>
    </row>
    <row r="76" spans="1:24" ht="45">
      <c r="A76" s="30">
        <v>24</v>
      </c>
      <c r="B76" s="24" t="s">
        <v>77</v>
      </c>
      <c r="C76" s="2" t="s">
        <v>111</v>
      </c>
      <c r="D76" s="3" t="s">
        <v>113</v>
      </c>
      <c r="E76" s="177" t="s">
        <v>465</v>
      </c>
      <c r="F76" s="126"/>
      <c r="G76" s="170">
        <v>1</v>
      </c>
      <c r="H76" s="170"/>
      <c r="I76" s="170"/>
      <c r="J76" s="170">
        <v>1</v>
      </c>
      <c r="K76" s="170"/>
      <c r="L76" s="170"/>
      <c r="M76" s="169" t="s">
        <v>426</v>
      </c>
      <c r="N76" s="169" t="s">
        <v>466</v>
      </c>
      <c r="O76" s="169" t="s">
        <v>467</v>
      </c>
      <c r="P76" s="169"/>
      <c r="Q76" s="169"/>
      <c r="R76" s="169" t="s">
        <v>468</v>
      </c>
      <c r="S76" s="169"/>
      <c r="T76" s="169">
        <v>1</v>
      </c>
      <c r="U76" s="169"/>
      <c r="V76" s="97"/>
      <c r="W76" s="177" t="s">
        <v>465</v>
      </c>
      <c r="X76" s="126"/>
    </row>
    <row r="77" spans="1:24" ht="75">
      <c r="A77" s="30">
        <v>25</v>
      </c>
      <c r="B77" s="24" t="s">
        <v>78</v>
      </c>
      <c r="C77" s="2" t="s">
        <v>111</v>
      </c>
      <c r="D77" s="3" t="s">
        <v>479</v>
      </c>
      <c r="E77" s="177" t="s">
        <v>806</v>
      </c>
      <c r="F77" s="126"/>
      <c r="G77" s="170">
        <v>1</v>
      </c>
      <c r="H77" s="170"/>
      <c r="I77" s="170"/>
      <c r="J77" s="170">
        <v>1</v>
      </c>
      <c r="K77" s="170"/>
      <c r="L77" s="170"/>
      <c r="M77" s="169" t="s">
        <v>439</v>
      </c>
      <c r="N77" s="169" t="s">
        <v>439</v>
      </c>
      <c r="O77" s="169" t="s">
        <v>480</v>
      </c>
      <c r="P77" s="169"/>
      <c r="Q77" s="169"/>
      <c r="R77" s="169" t="s">
        <v>481</v>
      </c>
      <c r="S77" s="169"/>
      <c r="T77" s="169"/>
      <c r="U77" s="169"/>
      <c r="V77" s="97"/>
      <c r="W77" s="177" t="s">
        <v>806</v>
      </c>
      <c r="X77" s="126"/>
    </row>
    <row r="78" spans="1:24" ht="45">
      <c r="A78" s="30">
        <v>26</v>
      </c>
      <c r="B78" s="24" t="s">
        <v>79</v>
      </c>
      <c r="C78" s="2" t="s">
        <v>111</v>
      </c>
      <c r="D78" s="3" t="s">
        <v>630</v>
      </c>
      <c r="E78" s="177" t="s">
        <v>629</v>
      </c>
      <c r="F78" s="126"/>
      <c r="G78" s="170">
        <v>1</v>
      </c>
      <c r="H78" s="170"/>
      <c r="I78" s="170"/>
      <c r="J78" s="170">
        <v>1</v>
      </c>
      <c r="K78" s="170"/>
      <c r="L78" s="170"/>
      <c r="M78" s="169"/>
      <c r="N78" s="169" t="s">
        <v>632</v>
      </c>
      <c r="O78" s="169" t="s">
        <v>631</v>
      </c>
      <c r="P78" s="169"/>
      <c r="Q78" s="169"/>
      <c r="R78" s="169" t="s">
        <v>633</v>
      </c>
      <c r="S78" s="169"/>
      <c r="T78" s="169"/>
      <c r="U78" s="169"/>
      <c r="V78" s="97"/>
      <c r="W78" s="177" t="s">
        <v>629</v>
      </c>
      <c r="X78" s="126"/>
    </row>
    <row r="79" spans="1:24" ht="36">
      <c r="A79" s="30">
        <v>27</v>
      </c>
      <c r="B79" s="24" t="s">
        <v>509</v>
      </c>
      <c r="C79" s="2" t="s">
        <v>111</v>
      </c>
      <c r="D79" s="3" t="s">
        <v>510</v>
      </c>
      <c r="E79" s="177" t="s">
        <v>512</v>
      </c>
      <c r="F79" s="126"/>
      <c r="G79" s="170">
        <v>1</v>
      </c>
      <c r="H79" s="170"/>
      <c r="I79" s="170"/>
      <c r="J79" s="170">
        <v>1</v>
      </c>
      <c r="K79" s="170"/>
      <c r="L79" s="170"/>
      <c r="M79" s="169" t="s">
        <v>421</v>
      </c>
      <c r="N79" s="169" t="s">
        <v>513</v>
      </c>
      <c r="O79" s="169" t="s">
        <v>511</v>
      </c>
      <c r="P79" s="169"/>
      <c r="Q79" s="169"/>
      <c r="R79" s="169" t="s">
        <v>514</v>
      </c>
      <c r="S79" s="169"/>
      <c r="T79" s="169"/>
      <c r="U79" s="169"/>
      <c r="V79" s="97"/>
      <c r="W79" s="177" t="s">
        <v>512</v>
      </c>
      <c r="X79" s="126"/>
    </row>
    <row r="80" spans="1:24" ht="30">
      <c r="A80" s="30">
        <v>28</v>
      </c>
      <c r="B80" s="24" t="s">
        <v>285</v>
      </c>
      <c r="C80" s="2" t="s">
        <v>111</v>
      </c>
      <c r="D80" s="3" t="s">
        <v>114</v>
      </c>
      <c r="E80" s="177"/>
      <c r="F80" s="126"/>
      <c r="G80" s="170">
        <v>1</v>
      </c>
      <c r="H80" s="170"/>
      <c r="I80" s="170"/>
      <c r="J80" s="170">
        <v>1</v>
      </c>
      <c r="K80" s="170"/>
      <c r="L80" s="170"/>
      <c r="M80" s="169"/>
      <c r="N80" s="169"/>
      <c r="O80" s="169"/>
      <c r="P80" s="169"/>
      <c r="Q80" s="169"/>
      <c r="R80" s="175" t="s">
        <v>514</v>
      </c>
      <c r="S80" s="169"/>
      <c r="T80" s="169"/>
      <c r="U80" s="169"/>
      <c r="V80" s="97"/>
      <c r="W80" s="177"/>
      <c r="X80" s="126"/>
    </row>
    <row r="81" spans="1:95" ht="60">
      <c r="A81" s="30">
        <v>29</v>
      </c>
      <c r="B81" s="15" t="s">
        <v>286</v>
      </c>
      <c r="C81" s="2" t="s">
        <v>111</v>
      </c>
      <c r="D81" s="4" t="s">
        <v>394</v>
      </c>
      <c r="E81" s="177" t="s">
        <v>381</v>
      </c>
      <c r="F81" s="126"/>
      <c r="G81" s="170">
        <v>1</v>
      </c>
      <c r="H81" s="170"/>
      <c r="I81" s="170"/>
      <c r="J81" s="170">
        <v>1</v>
      </c>
      <c r="K81" s="170"/>
      <c r="L81" s="170"/>
      <c r="M81" s="129" t="s">
        <v>396</v>
      </c>
      <c r="N81" s="169" t="s">
        <v>395</v>
      </c>
      <c r="O81" s="169" t="s">
        <v>393</v>
      </c>
      <c r="P81" s="169"/>
      <c r="Q81" s="169"/>
      <c r="R81" s="169" t="s">
        <v>392</v>
      </c>
      <c r="S81" s="169"/>
      <c r="T81" s="169">
        <v>1</v>
      </c>
      <c r="U81" s="169"/>
      <c r="V81" s="97"/>
      <c r="W81" s="177" t="s">
        <v>381</v>
      </c>
      <c r="X81" s="126"/>
    </row>
    <row r="82" spans="1:95" ht="75">
      <c r="A82" s="30">
        <v>30</v>
      </c>
      <c r="B82" s="15" t="s">
        <v>80</v>
      </c>
      <c r="C82" s="2" t="s">
        <v>111</v>
      </c>
      <c r="D82" s="6" t="s">
        <v>808</v>
      </c>
      <c r="E82" s="177" t="s">
        <v>807</v>
      </c>
      <c r="F82" s="126"/>
      <c r="G82" s="170">
        <v>1</v>
      </c>
      <c r="H82" s="170"/>
      <c r="I82" s="170"/>
      <c r="J82" s="170">
        <v>1</v>
      </c>
      <c r="K82" s="170"/>
      <c r="L82" s="170"/>
      <c r="M82" s="169"/>
      <c r="N82" s="169"/>
      <c r="O82" s="169" t="s">
        <v>809</v>
      </c>
      <c r="P82" s="169"/>
      <c r="Q82" s="169"/>
      <c r="R82" s="175" t="s">
        <v>481</v>
      </c>
      <c r="S82" s="169"/>
      <c r="T82" s="169">
        <v>1</v>
      </c>
      <c r="U82" s="169"/>
      <c r="V82" s="97"/>
      <c r="W82" s="177" t="s">
        <v>807</v>
      </c>
      <c r="X82" s="126"/>
    </row>
    <row r="83" spans="1:95" ht="36">
      <c r="A83" s="30">
        <v>31</v>
      </c>
      <c r="B83" s="24" t="s">
        <v>253</v>
      </c>
      <c r="C83" s="2" t="s">
        <v>115</v>
      </c>
      <c r="D83" s="3" t="s">
        <v>727</v>
      </c>
      <c r="E83" s="177" t="s">
        <v>546</v>
      </c>
      <c r="F83" s="126"/>
      <c r="G83" s="170">
        <v>1</v>
      </c>
      <c r="H83" s="170"/>
      <c r="I83" s="170"/>
      <c r="J83" s="170">
        <v>1</v>
      </c>
      <c r="K83" s="170"/>
      <c r="L83" s="170"/>
      <c r="M83" s="169" t="s">
        <v>548</v>
      </c>
      <c r="N83" s="169" t="s">
        <v>658</v>
      </c>
      <c r="O83" s="169" t="s">
        <v>547</v>
      </c>
      <c r="P83" s="169"/>
      <c r="Q83" s="169"/>
      <c r="R83" s="169" t="s">
        <v>549</v>
      </c>
      <c r="S83" s="169"/>
      <c r="T83" s="169">
        <v>1</v>
      </c>
      <c r="U83" s="169"/>
      <c r="V83" s="97"/>
      <c r="W83" s="177" t="s">
        <v>546</v>
      </c>
      <c r="X83" s="126"/>
    </row>
    <row r="84" spans="1:95" ht="30">
      <c r="A84" s="30">
        <v>32</v>
      </c>
      <c r="B84" s="24" t="s">
        <v>81</v>
      </c>
      <c r="C84" s="2" t="s">
        <v>116</v>
      </c>
      <c r="D84" s="3" t="s">
        <v>660</v>
      </c>
      <c r="E84" s="177" t="s">
        <v>659</v>
      </c>
      <c r="F84" s="126"/>
      <c r="G84" s="170">
        <v>1</v>
      </c>
      <c r="H84" s="170"/>
      <c r="I84" s="170"/>
      <c r="J84" s="170">
        <v>1</v>
      </c>
      <c r="K84" s="170"/>
      <c r="L84" s="170"/>
      <c r="M84" s="169" t="s">
        <v>497</v>
      </c>
      <c r="N84" s="169" t="s">
        <v>422</v>
      </c>
      <c r="O84" s="169" t="s">
        <v>661</v>
      </c>
      <c r="P84" s="169"/>
      <c r="Q84" s="169"/>
      <c r="R84" s="169" t="s">
        <v>549</v>
      </c>
      <c r="S84" s="169"/>
      <c r="T84" s="169"/>
      <c r="U84" s="169"/>
      <c r="V84" s="97"/>
      <c r="W84" s="177" t="s">
        <v>659</v>
      </c>
      <c r="X84" s="126"/>
    </row>
    <row r="85" spans="1:95" ht="30">
      <c r="A85" s="30">
        <v>33</v>
      </c>
      <c r="B85" s="24" t="s">
        <v>100</v>
      </c>
      <c r="C85" s="2" t="s">
        <v>117</v>
      </c>
      <c r="D85" s="4" t="s">
        <v>699</v>
      </c>
      <c r="E85" s="177" t="s">
        <v>698</v>
      </c>
      <c r="F85" s="126"/>
      <c r="G85" s="170">
        <v>1</v>
      </c>
      <c r="H85" s="170"/>
      <c r="I85" s="170"/>
      <c r="J85" s="170">
        <v>1</v>
      </c>
      <c r="K85" s="170"/>
      <c r="L85" s="170"/>
      <c r="M85" s="169"/>
      <c r="N85" s="169" t="s">
        <v>422</v>
      </c>
      <c r="O85" s="169" t="s">
        <v>700</v>
      </c>
      <c r="P85" s="169"/>
      <c r="Q85" s="169"/>
      <c r="R85" s="169" t="s">
        <v>701</v>
      </c>
      <c r="S85" s="169"/>
      <c r="T85" s="169"/>
      <c r="U85" s="169"/>
      <c r="V85" s="97"/>
      <c r="W85" s="177" t="s">
        <v>698</v>
      </c>
      <c r="X85" s="126"/>
    </row>
    <row r="86" spans="1:95" s="97" customFormat="1" ht="75">
      <c r="A86" s="30">
        <v>34</v>
      </c>
      <c r="B86" s="24" t="s">
        <v>82</v>
      </c>
      <c r="C86" s="2" t="s">
        <v>117</v>
      </c>
      <c r="D86" s="4" t="s">
        <v>679</v>
      </c>
      <c r="E86" s="177" t="s">
        <v>678</v>
      </c>
      <c r="F86" s="126"/>
      <c r="G86" s="170">
        <v>1</v>
      </c>
      <c r="H86" s="170"/>
      <c r="I86" s="170"/>
      <c r="J86" s="170">
        <v>1</v>
      </c>
      <c r="K86" s="170"/>
      <c r="L86" s="170"/>
      <c r="M86" s="169"/>
      <c r="N86" s="169"/>
      <c r="O86" s="169" t="s">
        <v>680</v>
      </c>
      <c r="P86" s="169"/>
      <c r="Q86" s="169"/>
      <c r="R86" s="175" t="s">
        <v>481</v>
      </c>
      <c r="S86" s="169"/>
      <c r="T86" s="169">
        <v>1</v>
      </c>
      <c r="U86" s="169"/>
      <c r="W86" s="177" t="s">
        <v>678</v>
      </c>
      <c r="X86" s="126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</row>
    <row r="87" spans="1:95" ht="60">
      <c r="A87" s="30">
        <v>35</v>
      </c>
      <c r="B87" s="24" t="s">
        <v>352</v>
      </c>
      <c r="C87" s="2" t="s">
        <v>101</v>
      </c>
      <c r="D87" s="3" t="s">
        <v>353</v>
      </c>
      <c r="E87" s="177"/>
      <c r="F87" s="126" t="s">
        <v>810</v>
      </c>
      <c r="G87" s="170">
        <v>1</v>
      </c>
      <c r="H87" s="170"/>
      <c r="I87" s="170"/>
      <c r="J87" s="170">
        <v>1</v>
      </c>
      <c r="K87" s="170"/>
      <c r="L87" s="170"/>
      <c r="M87" s="169"/>
      <c r="N87" s="169"/>
      <c r="O87" s="169"/>
      <c r="P87" s="169"/>
      <c r="Q87" s="169"/>
      <c r="R87" s="175" t="s">
        <v>824</v>
      </c>
      <c r="S87" s="169"/>
      <c r="T87" s="169"/>
      <c r="U87" s="169"/>
      <c r="V87" s="97"/>
      <c r="W87" s="177"/>
      <c r="X87" s="126" t="s">
        <v>810</v>
      </c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</row>
    <row r="88" spans="1:95" ht="60">
      <c r="A88" s="30">
        <v>36</v>
      </c>
      <c r="B88" s="15" t="s">
        <v>287</v>
      </c>
      <c r="C88" s="2" t="s">
        <v>118</v>
      </c>
      <c r="D88" s="4" t="s">
        <v>682</v>
      </c>
      <c r="E88" s="177" t="s">
        <v>681</v>
      </c>
      <c r="F88" s="126"/>
      <c r="G88" s="170">
        <v>1</v>
      </c>
      <c r="H88" s="170"/>
      <c r="I88" s="170"/>
      <c r="J88" s="170">
        <v>1</v>
      </c>
      <c r="K88" s="170"/>
      <c r="L88" s="170"/>
      <c r="M88" s="169"/>
      <c r="N88" s="169"/>
      <c r="O88" s="169" t="s">
        <v>683</v>
      </c>
      <c r="P88" s="169"/>
      <c r="Q88" s="169"/>
      <c r="R88" s="175" t="s">
        <v>824</v>
      </c>
      <c r="S88" s="169"/>
      <c r="T88" s="169">
        <v>1</v>
      </c>
      <c r="U88" s="169"/>
      <c r="V88" s="97"/>
      <c r="W88" s="177" t="s">
        <v>681</v>
      </c>
      <c r="X88" s="126"/>
    </row>
    <row r="89" spans="1:95" ht="36">
      <c r="A89" s="30">
        <v>37</v>
      </c>
      <c r="B89" s="172" t="s">
        <v>254</v>
      </c>
      <c r="C89" s="2" t="s">
        <v>111</v>
      </c>
      <c r="D89" s="130" t="s">
        <v>654</v>
      </c>
      <c r="E89" s="177" t="s">
        <v>555</v>
      </c>
      <c r="F89" s="126"/>
      <c r="G89" s="170">
        <v>1</v>
      </c>
      <c r="H89" s="170"/>
      <c r="I89" s="170"/>
      <c r="J89" s="170">
        <v>1</v>
      </c>
      <c r="K89" s="170"/>
      <c r="L89" s="170"/>
      <c r="M89" s="169" t="s">
        <v>573</v>
      </c>
      <c r="N89" s="169" t="s">
        <v>656</v>
      </c>
      <c r="O89" s="169" t="s">
        <v>655</v>
      </c>
      <c r="P89" s="169"/>
      <c r="Q89" s="169"/>
      <c r="R89" s="169" t="s">
        <v>657</v>
      </c>
      <c r="S89" s="169"/>
      <c r="T89" s="169"/>
      <c r="U89" s="169"/>
      <c r="V89" s="97"/>
      <c r="W89" s="177" t="s">
        <v>555</v>
      </c>
      <c r="X89" s="126"/>
    </row>
    <row r="90" spans="1:95" ht="36">
      <c r="A90" s="30">
        <v>38</v>
      </c>
      <c r="B90" s="172" t="s">
        <v>255</v>
      </c>
      <c r="C90" s="2" t="s">
        <v>119</v>
      </c>
      <c r="D90" s="3" t="s">
        <v>109</v>
      </c>
      <c r="E90" s="177"/>
      <c r="F90" s="127" t="s">
        <v>811</v>
      </c>
      <c r="G90" s="170">
        <v>1</v>
      </c>
      <c r="H90" s="170"/>
      <c r="I90" s="170"/>
      <c r="J90" s="170">
        <v>1</v>
      </c>
      <c r="K90" s="170"/>
      <c r="L90" s="170"/>
      <c r="M90" s="169"/>
      <c r="N90" s="169"/>
      <c r="O90" s="169"/>
      <c r="P90" s="169"/>
      <c r="Q90" s="169"/>
      <c r="R90" s="169"/>
      <c r="S90" s="169"/>
      <c r="T90" s="169"/>
      <c r="U90" s="169"/>
      <c r="V90" s="97"/>
      <c r="W90" s="177"/>
      <c r="X90" s="127" t="s">
        <v>811</v>
      </c>
    </row>
    <row r="91" spans="1:95" ht="33">
      <c r="A91" s="30">
        <v>39</v>
      </c>
      <c r="B91" s="24" t="s">
        <v>83</v>
      </c>
      <c r="C91" s="2" t="s">
        <v>119</v>
      </c>
      <c r="D91" s="183" t="s">
        <v>563</v>
      </c>
      <c r="E91" s="177" t="s">
        <v>562</v>
      </c>
      <c r="F91" s="126"/>
      <c r="G91" s="170">
        <v>1</v>
      </c>
      <c r="H91" s="170"/>
      <c r="I91" s="170"/>
      <c r="J91" s="170">
        <v>1</v>
      </c>
      <c r="K91" s="170"/>
      <c r="L91" s="170"/>
      <c r="M91" s="169" t="s">
        <v>566</v>
      </c>
      <c r="N91" s="169" t="s">
        <v>688</v>
      </c>
      <c r="O91" s="169" t="s">
        <v>564</v>
      </c>
      <c r="P91" s="169"/>
      <c r="Q91" s="169"/>
      <c r="R91" s="169" t="s">
        <v>565</v>
      </c>
      <c r="S91" s="169"/>
      <c r="T91" s="169"/>
      <c r="U91" s="169"/>
      <c r="V91" s="97"/>
      <c r="W91" s="177" t="s">
        <v>562</v>
      </c>
      <c r="X91" s="126"/>
    </row>
    <row r="92" spans="1:95" ht="30">
      <c r="A92" s="30">
        <v>40</v>
      </c>
      <c r="B92" s="24" t="s">
        <v>256</v>
      </c>
      <c r="C92" s="2" t="s">
        <v>120</v>
      </c>
      <c r="D92" s="3" t="s">
        <v>121</v>
      </c>
      <c r="E92" s="177" t="s">
        <v>567</v>
      </c>
      <c r="F92" s="126"/>
      <c r="G92" s="170">
        <v>1</v>
      </c>
      <c r="H92" s="170"/>
      <c r="I92" s="170"/>
      <c r="J92" s="170">
        <v>1</v>
      </c>
      <c r="K92" s="170"/>
      <c r="L92" s="170"/>
      <c r="M92" s="169" t="s">
        <v>569</v>
      </c>
      <c r="N92" s="169" t="s">
        <v>568</v>
      </c>
      <c r="O92" s="169"/>
      <c r="P92" s="169"/>
      <c r="Q92" s="169"/>
      <c r="R92" s="169" t="s">
        <v>570</v>
      </c>
      <c r="S92" s="169"/>
      <c r="T92" s="169">
        <v>1</v>
      </c>
      <c r="U92" s="169"/>
      <c r="V92" s="97"/>
      <c r="W92" s="177" t="s">
        <v>567</v>
      </c>
      <c r="X92" s="126"/>
    </row>
    <row r="93" spans="1:95" ht="60">
      <c r="A93" s="30">
        <v>41</v>
      </c>
      <c r="B93" s="24" t="s">
        <v>84</v>
      </c>
      <c r="C93" s="2" t="s">
        <v>120</v>
      </c>
      <c r="D93" s="3" t="s">
        <v>122</v>
      </c>
      <c r="E93" s="177" t="s">
        <v>376</v>
      </c>
      <c r="F93" s="126"/>
      <c r="G93" s="170">
        <v>1</v>
      </c>
      <c r="H93" s="170"/>
      <c r="I93" s="170"/>
      <c r="J93" s="170">
        <v>1</v>
      </c>
      <c r="K93" s="170"/>
      <c r="L93" s="170"/>
      <c r="M93" s="169" t="s">
        <v>379</v>
      </c>
      <c r="N93" s="169" t="s">
        <v>370</v>
      </c>
      <c r="O93" s="169" t="s">
        <v>812</v>
      </c>
      <c r="P93" s="169"/>
      <c r="Q93" s="169"/>
      <c r="R93" s="175" t="s">
        <v>824</v>
      </c>
      <c r="S93" s="169"/>
      <c r="T93" s="169">
        <v>1</v>
      </c>
      <c r="U93" s="169"/>
      <c r="V93" s="97"/>
      <c r="W93" s="177" t="s">
        <v>376</v>
      </c>
      <c r="X93" s="126"/>
    </row>
    <row r="94" spans="1:95" ht="45">
      <c r="A94" s="30">
        <v>42</v>
      </c>
      <c r="B94" s="24" t="s">
        <v>124</v>
      </c>
      <c r="C94" s="2" t="s">
        <v>334</v>
      </c>
      <c r="D94" s="3" t="s">
        <v>125</v>
      </c>
      <c r="E94" s="177" t="s">
        <v>620</v>
      </c>
      <c r="F94" s="126"/>
      <c r="G94" s="170">
        <v>1</v>
      </c>
      <c r="H94" s="170"/>
      <c r="I94" s="170"/>
      <c r="J94" s="170">
        <v>1</v>
      </c>
      <c r="K94" s="170"/>
      <c r="L94" s="170"/>
      <c r="M94" s="169" t="s">
        <v>477</v>
      </c>
      <c r="N94" s="169" t="s">
        <v>478</v>
      </c>
      <c r="O94" s="169" t="s">
        <v>621</v>
      </c>
      <c r="P94" s="169"/>
      <c r="Q94" s="169"/>
      <c r="R94" s="169" t="s">
        <v>622</v>
      </c>
      <c r="S94" s="169"/>
      <c r="T94" s="169"/>
      <c r="U94" s="169"/>
      <c r="V94" s="97"/>
      <c r="W94" s="177" t="s">
        <v>620</v>
      </c>
      <c r="X94" s="126"/>
    </row>
    <row r="95" spans="1:95" ht="45">
      <c r="A95" s="30">
        <v>43</v>
      </c>
      <c r="B95" s="24" t="s">
        <v>123</v>
      </c>
      <c r="C95" s="2" t="s">
        <v>335</v>
      </c>
      <c r="D95" s="3" t="s">
        <v>125</v>
      </c>
      <c r="E95" s="177" t="s">
        <v>619</v>
      </c>
      <c r="F95" s="126"/>
      <c r="G95" s="170">
        <v>1</v>
      </c>
      <c r="H95" s="170"/>
      <c r="I95" s="170"/>
      <c r="J95" s="170">
        <v>1</v>
      </c>
      <c r="K95" s="170"/>
      <c r="L95" s="170"/>
      <c r="M95" s="169" t="s">
        <v>494</v>
      </c>
      <c r="N95" s="169" t="s">
        <v>370</v>
      </c>
      <c r="O95" s="169" t="s">
        <v>419</v>
      </c>
      <c r="P95" s="169"/>
      <c r="Q95" s="169"/>
      <c r="R95" s="169" t="s">
        <v>622</v>
      </c>
      <c r="S95" s="169"/>
      <c r="T95" s="169"/>
      <c r="U95" s="169"/>
      <c r="V95" s="97"/>
      <c r="W95" s="177" t="s">
        <v>619</v>
      </c>
      <c r="X95" s="126"/>
    </row>
    <row r="96" spans="1:95" ht="30">
      <c r="A96" s="30">
        <v>44</v>
      </c>
      <c r="B96" s="24" t="s">
        <v>85</v>
      </c>
      <c r="C96" s="2" t="s">
        <v>120</v>
      </c>
      <c r="D96" s="3" t="s">
        <v>602</v>
      </c>
      <c r="E96" s="177" t="s">
        <v>601</v>
      </c>
      <c r="F96" s="126"/>
      <c r="G96" s="170">
        <v>1</v>
      </c>
      <c r="H96" s="170"/>
      <c r="I96" s="170"/>
      <c r="J96" s="170">
        <v>1</v>
      </c>
      <c r="K96" s="170"/>
      <c r="L96" s="170"/>
      <c r="M96" s="169" t="s">
        <v>604</v>
      </c>
      <c r="N96" s="169" t="s">
        <v>605</v>
      </c>
      <c r="O96" s="169" t="s">
        <v>603</v>
      </c>
      <c r="P96" s="169"/>
      <c r="Q96" s="169"/>
      <c r="R96" s="175" t="s">
        <v>565</v>
      </c>
      <c r="S96" s="169"/>
      <c r="T96" s="169"/>
      <c r="U96" s="169"/>
      <c r="V96" s="97"/>
      <c r="W96" s="177" t="s">
        <v>601</v>
      </c>
      <c r="X96" s="126"/>
    </row>
    <row r="97" spans="1:24" ht="49.5">
      <c r="A97" s="30">
        <v>45</v>
      </c>
      <c r="B97" s="24" t="s">
        <v>86</v>
      </c>
      <c r="C97" s="2" t="s">
        <v>120</v>
      </c>
      <c r="D97" s="183" t="s">
        <v>667</v>
      </c>
      <c r="E97" s="177" t="s">
        <v>666</v>
      </c>
      <c r="F97" s="126"/>
      <c r="G97" s="170">
        <v>1</v>
      </c>
      <c r="H97" s="170"/>
      <c r="I97" s="170"/>
      <c r="J97" s="170">
        <v>1</v>
      </c>
      <c r="K97" s="170"/>
      <c r="L97" s="170"/>
      <c r="M97" s="156">
        <v>50739322000</v>
      </c>
      <c r="N97" s="169" t="s">
        <v>668</v>
      </c>
      <c r="O97" s="169"/>
      <c r="P97" s="169"/>
      <c r="Q97" s="169"/>
      <c r="R97" s="169" t="s">
        <v>669</v>
      </c>
      <c r="S97" s="169"/>
      <c r="T97" s="169"/>
      <c r="U97" s="169"/>
      <c r="V97" s="97"/>
      <c r="W97" s="177" t="s">
        <v>666</v>
      </c>
      <c r="X97" s="126"/>
    </row>
    <row r="98" spans="1:24" ht="45">
      <c r="A98" s="30">
        <v>46</v>
      </c>
      <c r="B98" s="24" t="s">
        <v>345</v>
      </c>
      <c r="C98" s="2" t="s">
        <v>120</v>
      </c>
      <c r="D98" s="3" t="s">
        <v>126</v>
      </c>
      <c r="E98" s="177" t="s">
        <v>469</v>
      </c>
      <c r="F98" s="126"/>
      <c r="G98" s="170">
        <v>1</v>
      </c>
      <c r="H98" s="170"/>
      <c r="I98" s="170"/>
      <c r="J98" s="170">
        <v>1</v>
      </c>
      <c r="K98" s="170"/>
      <c r="L98" s="170"/>
      <c r="M98" s="156">
        <v>70598066000</v>
      </c>
      <c r="N98" s="156">
        <v>45262000000</v>
      </c>
      <c r="O98" s="169" t="s">
        <v>470</v>
      </c>
      <c r="P98" s="169"/>
      <c r="Q98" s="169"/>
      <c r="R98" s="175" t="s">
        <v>669</v>
      </c>
      <c r="S98" s="169"/>
      <c r="T98" s="169">
        <v>1</v>
      </c>
      <c r="U98" s="169"/>
      <c r="V98" s="97"/>
      <c r="W98" s="177" t="s">
        <v>469</v>
      </c>
      <c r="X98" s="126"/>
    </row>
    <row r="99" spans="1:24" ht="60">
      <c r="A99" s="30">
        <v>47</v>
      </c>
      <c r="B99" s="24" t="s">
        <v>87</v>
      </c>
      <c r="C99" s="2" t="s">
        <v>120</v>
      </c>
      <c r="D99" s="3" t="s">
        <v>685</v>
      </c>
      <c r="E99" s="177" t="s">
        <v>684</v>
      </c>
      <c r="F99" s="126"/>
      <c r="G99" s="170">
        <v>1</v>
      </c>
      <c r="H99" s="170"/>
      <c r="I99" s="170"/>
      <c r="J99" s="170">
        <v>1</v>
      </c>
      <c r="K99" s="170"/>
      <c r="L99" s="170"/>
      <c r="M99" s="169"/>
      <c r="N99" s="169" t="s">
        <v>716</v>
      </c>
      <c r="O99" s="169" t="s">
        <v>686</v>
      </c>
      <c r="P99" s="169"/>
      <c r="Q99" s="169"/>
      <c r="R99" s="175" t="s">
        <v>669</v>
      </c>
      <c r="S99" s="169"/>
      <c r="T99" s="169">
        <v>1</v>
      </c>
      <c r="U99" s="164"/>
      <c r="V99" s="97"/>
      <c r="W99" s="177" t="s">
        <v>684</v>
      </c>
      <c r="X99" s="126"/>
    </row>
    <row r="100" spans="1:24" ht="45">
      <c r="A100" s="30">
        <v>48</v>
      </c>
      <c r="B100" s="24" t="s">
        <v>88</v>
      </c>
      <c r="C100" s="2" t="s">
        <v>120</v>
      </c>
      <c r="D100" s="5" t="s">
        <v>354</v>
      </c>
      <c r="E100" s="177"/>
      <c r="F100" s="126"/>
      <c r="G100" s="170">
        <v>1</v>
      </c>
      <c r="H100" s="170"/>
      <c r="I100" s="170"/>
      <c r="J100" s="170">
        <v>1</v>
      </c>
      <c r="K100" s="170"/>
      <c r="L100" s="170"/>
      <c r="M100" s="169"/>
      <c r="N100" s="169"/>
      <c r="O100" s="169"/>
      <c r="P100" s="169"/>
      <c r="Q100" s="169"/>
      <c r="R100" s="175" t="s">
        <v>669</v>
      </c>
      <c r="S100" s="169"/>
      <c r="T100" s="169">
        <v>1</v>
      </c>
      <c r="U100" s="169"/>
      <c r="V100" s="97"/>
      <c r="W100" s="177"/>
      <c r="X100" s="126"/>
    </row>
    <row r="101" spans="1:24" ht="30">
      <c r="A101" s="30">
        <v>49</v>
      </c>
      <c r="B101" s="24" t="s">
        <v>89</v>
      </c>
      <c r="C101" s="2" t="s">
        <v>120</v>
      </c>
      <c r="D101" s="3" t="s">
        <v>736</v>
      </c>
      <c r="E101" s="177" t="s">
        <v>687</v>
      </c>
      <c r="F101" s="126"/>
      <c r="G101" s="170">
        <v>1</v>
      </c>
      <c r="H101" s="170"/>
      <c r="I101" s="170"/>
      <c r="J101" s="170">
        <v>1</v>
      </c>
      <c r="K101" s="170"/>
      <c r="L101" s="170"/>
      <c r="M101" s="169" t="s">
        <v>452</v>
      </c>
      <c r="N101" s="169" t="s">
        <v>528</v>
      </c>
      <c r="O101" s="169" t="s">
        <v>737</v>
      </c>
      <c r="P101" s="169"/>
      <c r="Q101" s="169"/>
      <c r="R101" s="169" t="s">
        <v>738</v>
      </c>
      <c r="S101" s="169"/>
      <c r="T101" s="169"/>
      <c r="U101" s="169"/>
      <c r="V101" s="97"/>
      <c r="W101" s="177" t="s">
        <v>687</v>
      </c>
      <c r="X101" s="126"/>
    </row>
    <row r="102" spans="1:24" ht="45">
      <c r="A102" s="30">
        <v>50</v>
      </c>
      <c r="B102" s="71" t="s">
        <v>288</v>
      </c>
      <c r="C102" s="2" t="s">
        <v>120</v>
      </c>
      <c r="D102" s="4" t="s">
        <v>709</v>
      </c>
      <c r="E102" s="177" t="s">
        <v>708</v>
      </c>
      <c r="F102" s="126"/>
      <c r="G102" s="170">
        <v>1</v>
      </c>
      <c r="H102" s="170"/>
      <c r="I102" s="170"/>
      <c r="J102" s="170">
        <v>1</v>
      </c>
      <c r="K102" s="170"/>
      <c r="L102" s="170"/>
      <c r="M102" s="169"/>
      <c r="N102" s="169" t="s">
        <v>456</v>
      </c>
      <c r="O102" s="169" t="s">
        <v>710</v>
      </c>
      <c r="P102" s="169"/>
      <c r="Q102" s="169"/>
      <c r="R102" s="169" t="s">
        <v>711</v>
      </c>
      <c r="S102" s="169"/>
      <c r="T102" s="169"/>
      <c r="U102" s="169"/>
      <c r="V102" s="97"/>
      <c r="W102" s="177" t="s">
        <v>708</v>
      </c>
      <c r="X102" s="126"/>
    </row>
    <row r="103" spans="1:24" ht="48">
      <c r="A103" s="30">
        <v>51</v>
      </c>
      <c r="B103" s="24" t="s">
        <v>308</v>
      </c>
      <c r="C103" s="2" t="s">
        <v>22</v>
      </c>
      <c r="D103" s="3" t="s">
        <v>128</v>
      </c>
      <c r="E103" s="177" t="s">
        <v>433</v>
      </c>
      <c r="F103" s="126"/>
      <c r="G103" s="170">
        <v>1</v>
      </c>
      <c r="H103" s="170"/>
      <c r="I103" s="170"/>
      <c r="J103" s="170">
        <v>1</v>
      </c>
      <c r="K103" s="170"/>
      <c r="L103" s="170"/>
      <c r="M103" s="169" t="s">
        <v>628</v>
      </c>
      <c r="N103" s="169"/>
      <c r="O103" s="169" t="s">
        <v>434</v>
      </c>
      <c r="P103" s="169"/>
      <c r="Q103" s="169"/>
      <c r="R103" s="169" t="s">
        <v>435</v>
      </c>
      <c r="S103" s="169"/>
      <c r="T103" s="169">
        <v>1</v>
      </c>
      <c r="U103" s="169"/>
      <c r="V103" s="97"/>
      <c r="W103" s="177" t="s">
        <v>433</v>
      </c>
      <c r="X103" s="126"/>
    </row>
    <row r="104" spans="1:24" ht="36">
      <c r="A104" s="30">
        <v>52</v>
      </c>
      <c r="B104" s="31" t="s">
        <v>257</v>
      </c>
      <c r="C104" s="2" t="s">
        <v>129</v>
      </c>
      <c r="D104" s="4" t="s">
        <v>127</v>
      </c>
      <c r="E104" s="177" t="s">
        <v>440</v>
      </c>
      <c r="F104" s="126"/>
      <c r="G104" s="170">
        <v>1</v>
      </c>
      <c r="H104" s="170"/>
      <c r="I104" s="170"/>
      <c r="J104" s="170">
        <v>1</v>
      </c>
      <c r="K104" s="170"/>
      <c r="L104" s="170"/>
      <c r="M104" s="156">
        <v>114764751000</v>
      </c>
      <c r="N104" s="169" t="s">
        <v>426</v>
      </c>
      <c r="O104" s="169"/>
      <c r="P104" s="169"/>
      <c r="Q104" s="169"/>
      <c r="R104" s="169" t="s">
        <v>441</v>
      </c>
      <c r="S104" s="169"/>
      <c r="T104" s="169"/>
      <c r="U104" s="169"/>
      <c r="V104" s="97"/>
      <c r="W104" s="177" t="s">
        <v>440</v>
      </c>
      <c r="X104" s="126"/>
    </row>
    <row r="105" spans="1:24" ht="36">
      <c r="A105" s="30">
        <v>53</v>
      </c>
      <c r="B105" s="31" t="s">
        <v>183</v>
      </c>
      <c r="C105" s="2" t="s">
        <v>129</v>
      </c>
      <c r="D105" s="4" t="s">
        <v>758</v>
      </c>
      <c r="E105" s="177" t="s">
        <v>754</v>
      </c>
      <c r="F105" s="126"/>
      <c r="G105" s="170">
        <v>1</v>
      </c>
      <c r="H105" s="170"/>
      <c r="I105" s="170"/>
      <c r="J105" s="170">
        <v>1</v>
      </c>
      <c r="K105" s="170"/>
      <c r="L105" s="170"/>
      <c r="M105" s="169" t="s">
        <v>401</v>
      </c>
      <c r="N105" s="169" t="s">
        <v>426</v>
      </c>
      <c r="O105" s="169" t="s">
        <v>759</v>
      </c>
      <c r="P105" s="169"/>
      <c r="Q105" s="169"/>
      <c r="R105" s="169" t="s">
        <v>760</v>
      </c>
      <c r="S105" s="169"/>
      <c r="T105" s="169">
        <v>1</v>
      </c>
      <c r="U105" s="169"/>
      <c r="V105" s="97"/>
      <c r="W105" s="177" t="s">
        <v>754</v>
      </c>
      <c r="X105" s="126"/>
    </row>
    <row r="106" spans="1:24" ht="30">
      <c r="A106" s="30">
        <v>54</v>
      </c>
      <c r="B106" s="31" t="s">
        <v>184</v>
      </c>
      <c r="C106" s="2" t="s">
        <v>258</v>
      </c>
      <c r="D106" s="3" t="s">
        <v>740</v>
      </c>
      <c r="E106" s="177" t="s">
        <v>739</v>
      </c>
      <c r="F106" s="126"/>
      <c r="G106" s="170">
        <v>1</v>
      </c>
      <c r="H106" s="170"/>
      <c r="I106" s="170"/>
      <c r="J106" s="170">
        <v>1</v>
      </c>
      <c r="K106" s="170"/>
      <c r="L106" s="170"/>
      <c r="M106" s="169" t="s">
        <v>712</v>
      </c>
      <c r="N106" s="169">
        <v>32127900000</v>
      </c>
      <c r="O106" s="169" t="s">
        <v>741</v>
      </c>
      <c r="P106" s="169"/>
      <c r="Q106" s="169"/>
      <c r="R106" s="175" t="s">
        <v>825</v>
      </c>
      <c r="S106" s="169"/>
      <c r="T106" s="169"/>
      <c r="U106" s="169"/>
      <c r="V106" s="97"/>
      <c r="W106" s="177" t="s">
        <v>739</v>
      </c>
      <c r="X106" s="126"/>
    </row>
    <row r="107" spans="1:24" ht="30">
      <c r="A107" s="30">
        <v>55</v>
      </c>
      <c r="B107" s="31" t="s">
        <v>185</v>
      </c>
      <c r="C107" s="7" t="s">
        <v>332</v>
      </c>
      <c r="D107" s="3" t="s">
        <v>495</v>
      </c>
      <c r="E107" s="177" t="s">
        <v>500</v>
      </c>
      <c r="F107" s="126"/>
      <c r="G107" s="170">
        <v>1</v>
      </c>
      <c r="H107" s="170"/>
      <c r="I107" s="170"/>
      <c r="J107" s="170">
        <v>1</v>
      </c>
      <c r="K107" s="170"/>
      <c r="L107" s="170"/>
      <c r="M107" s="169" t="s">
        <v>498</v>
      </c>
      <c r="N107" s="169" t="s">
        <v>497</v>
      </c>
      <c r="O107" s="169" t="s">
        <v>496</v>
      </c>
      <c r="P107" s="169"/>
      <c r="Q107" s="169"/>
      <c r="R107" s="169" t="s">
        <v>499</v>
      </c>
      <c r="S107" s="169"/>
      <c r="T107" s="169">
        <v>1</v>
      </c>
      <c r="U107" s="169"/>
      <c r="V107" s="97"/>
      <c r="W107" s="177" t="s">
        <v>500</v>
      </c>
      <c r="X107" s="126"/>
    </row>
    <row r="108" spans="1:24" ht="270">
      <c r="A108" s="30">
        <v>56</v>
      </c>
      <c r="B108" s="31" t="s">
        <v>186</v>
      </c>
      <c r="C108" s="7" t="s">
        <v>173</v>
      </c>
      <c r="D108" s="3" t="s">
        <v>556</v>
      </c>
      <c r="E108" s="177" t="s">
        <v>558</v>
      </c>
      <c r="F108" s="126"/>
      <c r="G108" s="170">
        <v>1</v>
      </c>
      <c r="H108" s="170"/>
      <c r="I108" s="170"/>
      <c r="J108" s="170">
        <v>1</v>
      </c>
      <c r="K108" s="170"/>
      <c r="L108" s="170"/>
      <c r="M108" s="169" t="s">
        <v>497</v>
      </c>
      <c r="N108" s="169" t="s">
        <v>528</v>
      </c>
      <c r="O108" s="169" t="s">
        <v>557</v>
      </c>
      <c r="P108" s="169"/>
      <c r="Q108" s="169"/>
      <c r="R108" s="175" t="s">
        <v>435</v>
      </c>
      <c r="S108" s="169"/>
      <c r="T108" s="169">
        <v>1</v>
      </c>
      <c r="U108" s="169"/>
      <c r="V108" s="97"/>
      <c r="W108" s="177" t="s">
        <v>558</v>
      </c>
      <c r="X108" s="126"/>
    </row>
    <row r="109" spans="1:24" ht="30">
      <c r="A109" s="30">
        <v>57</v>
      </c>
      <c r="B109" s="31" t="s">
        <v>289</v>
      </c>
      <c r="C109" s="7" t="s">
        <v>174</v>
      </c>
      <c r="D109" s="3" t="s">
        <v>814</v>
      </c>
      <c r="E109" s="177" t="s">
        <v>813</v>
      </c>
      <c r="F109" s="126"/>
      <c r="G109" s="170">
        <v>1</v>
      </c>
      <c r="H109" s="170"/>
      <c r="I109" s="170"/>
      <c r="J109" s="170">
        <v>1</v>
      </c>
      <c r="K109" s="170"/>
      <c r="L109" s="170"/>
      <c r="M109" s="169"/>
      <c r="N109" s="169"/>
      <c r="O109" s="169"/>
      <c r="P109" s="169"/>
      <c r="Q109" s="169"/>
      <c r="R109" s="175" t="s">
        <v>499</v>
      </c>
      <c r="S109" s="169"/>
      <c r="T109" s="169"/>
      <c r="U109" s="169"/>
      <c r="V109" s="97"/>
      <c r="W109" s="177" t="s">
        <v>813</v>
      </c>
      <c r="X109" s="126"/>
    </row>
    <row r="110" spans="1:24" ht="120">
      <c r="A110" s="30">
        <v>58</v>
      </c>
      <c r="B110" s="31" t="s">
        <v>260</v>
      </c>
      <c r="C110" s="7" t="s">
        <v>333</v>
      </c>
      <c r="D110" s="3" t="s">
        <v>309</v>
      </c>
      <c r="E110" s="177" t="s">
        <v>397</v>
      </c>
      <c r="F110" s="126"/>
      <c r="G110" s="170">
        <v>1</v>
      </c>
      <c r="H110" s="170"/>
      <c r="I110" s="170"/>
      <c r="J110" s="170">
        <v>1</v>
      </c>
      <c r="K110" s="170"/>
      <c r="L110" s="170"/>
      <c r="M110" s="169" t="s">
        <v>400</v>
      </c>
      <c r="N110" s="169" t="s">
        <v>401</v>
      </c>
      <c r="O110" s="169" t="s">
        <v>398</v>
      </c>
      <c r="P110" s="169"/>
      <c r="Q110" s="169"/>
      <c r="R110" s="169" t="s">
        <v>826</v>
      </c>
      <c r="S110" s="169"/>
      <c r="T110" s="169">
        <v>1</v>
      </c>
      <c r="U110" s="169"/>
      <c r="V110" s="97"/>
      <c r="W110" s="177" t="s">
        <v>397</v>
      </c>
      <c r="X110" s="126"/>
    </row>
    <row r="111" spans="1:24" ht="45">
      <c r="A111" s="30">
        <v>59</v>
      </c>
      <c r="B111" s="31" t="s">
        <v>187</v>
      </c>
      <c r="C111" s="9" t="s">
        <v>175</v>
      </c>
      <c r="D111" s="3" t="s">
        <v>261</v>
      </c>
      <c r="E111" s="177" t="s">
        <v>476</v>
      </c>
      <c r="F111" s="126"/>
      <c r="G111" s="170">
        <v>1</v>
      </c>
      <c r="H111" s="170"/>
      <c r="I111" s="170"/>
      <c r="J111" s="170">
        <v>1</v>
      </c>
      <c r="K111" s="170"/>
      <c r="L111" s="170"/>
      <c r="M111" s="156">
        <v>337053632589</v>
      </c>
      <c r="N111" s="156">
        <v>337053632589</v>
      </c>
      <c r="O111" s="169" t="s">
        <v>475</v>
      </c>
      <c r="P111" s="169"/>
      <c r="Q111" s="169"/>
      <c r="R111" s="175" t="s">
        <v>435</v>
      </c>
      <c r="S111" s="169"/>
      <c r="T111" s="169">
        <v>1</v>
      </c>
      <c r="U111" s="169"/>
      <c r="V111" s="97"/>
      <c r="W111" s="177" t="s">
        <v>476</v>
      </c>
      <c r="X111" s="126"/>
    </row>
    <row r="112" spans="1:24" ht="36">
      <c r="A112" s="30">
        <v>60</v>
      </c>
      <c r="B112" s="172" t="s">
        <v>290</v>
      </c>
      <c r="C112" s="7" t="s">
        <v>176</v>
      </c>
      <c r="D112" s="3" t="s">
        <v>429</v>
      </c>
      <c r="E112" s="177" t="s">
        <v>431</v>
      </c>
      <c r="F112" s="126"/>
      <c r="G112" s="18">
        <v>1</v>
      </c>
      <c r="H112" s="18"/>
      <c r="I112" s="18"/>
      <c r="J112" s="18">
        <v>1</v>
      </c>
      <c r="K112" s="18"/>
      <c r="L112" s="18"/>
      <c r="M112" s="169">
        <v>150</v>
      </c>
      <c r="N112" s="169">
        <v>54954910000</v>
      </c>
      <c r="O112" s="169" t="s">
        <v>430</v>
      </c>
      <c r="P112" s="169"/>
      <c r="Q112" s="169"/>
      <c r="R112" s="169" t="s">
        <v>432</v>
      </c>
      <c r="S112" s="169"/>
      <c r="T112" s="169">
        <v>1</v>
      </c>
      <c r="U112" s="169"/>
      <c r="V112" s="97"/>
      <c r="W112" s="177" t="s">
        <v>431</v>
      </c>
      <c r="X112" s="126"/>
    </row>
    <row r="113" spans="1:24" ht="45">
      <c r="A113" s="30">
        <v>61</v>
      </c>
      <c r="B113" s="31" t="s">
        <v>291</v>
      </c>
      <c r="C113" s="9" t="s">
        <v>331</v>
      </c>
      <c r="D113" s="3" t="s">
        <v>560</v>
      </c>
      <c r="E113" s="177" t="s">
        <v>559</v>
      </c>
      <c r="F113" s="126"/>
      <c r="G113" s="18">
        <v>1</v>
      </c>
      <c r="H113" s="18"/>
      <c r="I113" s="18"/>
      <c r="J113" s="18">
        <v>1</v>
      </c>
      <c r="K113" s="18"/>
      <c r="L113" s="18"/>
      <c r="M113" s="169" t="s">
        <v>497</v>
      </c>
      <c r="N113" s="169" t="s">
        <v>497</v>
      </c>
      <c r="O113" s="169" t="s">
        <v>561</v>
      </c>
      <c r="P113" s="169"/>
      <c r="Q113" s="169"/>
      <c r="R113" s="169"/>
      <c r="S113" s="169"/>
      <c r="T113" s="169"/>
      <c r="U113" s="169"/>
      <c r="V113" s="97"/>
      <c r="W113" s="177" t="s">
        <v>559</v>
      </c>
      <c r="X113" s="126"/>
    </row>
    <row r="114" spans="1:24" ht="30">
      <c r="A114" s="30">
        <v>62</v>
      </c>
      <c r="B114" s="31" t="s">
        <v>292</v>
      </c>
      <c r="C114" s="10" t="s">
        <v>177</v>
      </c>
      <c r="D114" s="6" t="s">
        <v>449</v>
      </c>
      <c r="E114" s="177" t="s">
        <v>448</v>
      </c>
      <c r="F114" s="126"/>
      <c r="G114" s="18">
        <v>1</v>
      </c>
      <c r="H114" s="18"/>
      <c r="I114" s="18"/>
      <c r="J114" s="18">
        <v>1</v>
      </c>
      <c r="K114" s="18"/>
      <c r="L114" s="18"/>
      <c r="M114" s="169" t="s">
        <v>451</v>
      </c>
      <c r="N114" s="169" t="s">
        <v>452</v>
      </c>
      <c r="O114" s="169" t="s">
        <v>450</v>
      </c>
      <c r="P114" s="169"/>
      <c r="Q114" s="169"/>
      <c r="R114" s="169"/>
      <c r="S114" s="169"/>
      <c r="T114" s="169"/>
      <c r="U114" s="169"/>
      <c r="V114" s="97"/>
      <c r="W114" s="177" t="s">
        <v>448</v>
      </c>
      <c r="X114" s="126"/>
    </row>
    <row r="115" spans="1:24" ht="45">
      <c r="A115" s="30">
        <v>63</v>
      </c>
      <c r="B115" s="31" t="s">
        <v>293</v>
      </c>
      <c r="C115" s="10" t="s">
        <v>178</v>
      </c>
      <c r="D115" s="3" t="s">
        <v>454</v>
      </c>
      <c r="E115" s="177" t="s">
        <v>453</v>
      </c>
      <c r="F115" s="126"/>
      <c r="G115" s="18">
        <v>1</v>
      </c>
      <c r="H115" s="18"/>
      <c r="I115" s="18"/>
      <c r="J115" s="18">
        <v>1</v>
      </c>
      <c r="K115" s="18"/>
      <c r="L115" s="18"/>
      <c r="M115" s="169" t="s">
        <v>456</v>
      </c>
      <c r="N115" s="169" t="s">
        <v>421</v>
      </c>
      <c r="O115" s="169" t="s">
        <v>455</v>
      </c>
      <c r="P115" s="169"/>
      <c r="Q115" s="169"/>
      <c r="R115" s="169" t="s">
        <v>457</v>
      </c>
      <c r="S115" s="169"/>
      <c r="T115" s="169"/>
      <c r="U115" s="169"/>
      <c r="V115" s="97"/>
      <c r="W115" s="177" t="s">
        <v>453</v>
      </c>
      <c r="X115" s="126"/>
    </row>
    <row r="116" spans="1:24" ht="72">
      <c r="A116" s="30">
        <v>64</v>
      </c>
      <c r="B116" s="172" t="s">
        <v>262</v>
      </c>
      <c r="C116" s="2" t="s">
        <v>55</v>
      </c>
      <c r="D116" s="3" t="s">
        <v>58</v>
      </c>
      <c r="E116" s="177"/>
      <c r="F116" s="126" t="s">
        <v>815</v>
      </c>
      <c r="G116" s="18">
        <v>1</v>
      </c>
      <c r="H116" s="18"/>
      <c r="I116" s="18"/>
      <c r="J116" s="18"/>
      <c r="K116" s="18">
        <v>1</v>
      </c>
      <c r="L116" s="18"/>
      <c r="M116" s="169"/>
      <c r="N116" s="169"/>
      <c r="O116" s="169"/>
      <c r="P116" s="169"/>
      <c r="Q116" s="169"/>
      <c r="R116" s="169"/>
      <c r="S116" s="169"/>
      <c r="T116" s="169"/>
      <c r="U116" s="169"/>
      <c r="V116" s="97"/>
      <c r="W116" s="177"/>
      <c r="X116" s="126" t="s">
        <v>815</v>
      </c>
    </row>
    <row r="117" spans="1:24" ht="24">
      <c r="A117" s="30">
        <v>65</v>
      </c>
      <c r="B117" s="172" t="s">
        <v>263</v>
      </c>
      <c r="C117" s="2" t="s">
        <v>134</v>
      </c>
      <c r="D117" s="6"/>
      <c r="E117" s="177"/>
      <c r="F117" s="126" t="s">
        <v>816</v>
      </c>
      <c r="G117" s="18">
        <v>1</v>
      </c>
      <c r="H117" s="18"/>
      <c r="I117" s="18"/>
      <c r="J117" s="18"/>
      <c r="K117" s="18">
        <v>1</v>
      </c>
      <c r="L117" s="18"/>
      <c r="M117" s="169"/>
      <c r="N117" s="169"/>
      <c r="O117" s="169"/>
      <c r="P117" s="169"/>
      <c r="Q117" s="169"/>
      <c r="R117" s="169"/>
      <c r="S117" s="169"/>
      <c r="T117" s="169"/>
      <c r="U117" s="169"/>
      <c r="V117" s="97"/>
      <c r="W117" s="177"/>
      <c r="X117" s="126" t="s">
        <v>816</v>
      </c>
    </row>
    <row r="118" spans="1:24" ht="60">
      <c r="A118" s="30">
        <v>66</v>
      </c>
      <c r="B118" s="172" t="s">
        <v>264</v>
      </c>
      <c r="C118" s="2" t="s">
        <v>135</v>
      </c>
      <c r="D118" s="3" t="s">
        <v>598</v>
      </c>
      <c r="E118" s="184" t="s">
        <v>597</v>
      </c>
      <c r="F118" s="126"/>
      <c r="G118" s="18">
        <v>1</v>
      </c>
      <c r="H118" s="170"/>
      <c r="I118" s="18"/>
      <c r="J118" s="18">
        <v>1</v>
      </c>
      <c r="K118" s="18"/>
      <c r="L118" s="18"/>
      <c r="M118" s="156">
        <v>83256861588</v>
      </c>
      <c r="N118" s="169" t="s">
        <v>410</v>
      </c>
      <c r="O118" s="169" t="s">
        <v>599</v>
      </c>
      <c r="P118" s="169"/>
      <c r="Q118" s="169"/>
      <c r="R118" s="169" t="s">
        <v>600</v>
      </c>
      <c r="S118" s="169"/>
      <c r="T118" s="169"/>
      <c r="U118" s="169"/>
      <c r="V118" s="97"/>
      <c r="W118" s="184" t="s">
        <v>597</v>
      </c>
      <c r="X118" s="126"/>
    </row>
    <row r="119" spans="1:24" ht="49.5">
      <c r="A119" s="30">
        <v>67</v>
      </c>
      <c r="B119" s="172" t="s">
        <v>310</v>
      </c>
      <c r="C119" s="2" t="s">
        <v>136</v>
      </c>
      <c r="D119" s="3" t="s">
        <v>418</v>
      </c>
      <c r="E119" s="186" t="s">
        <v>817</v>
      </c>
      <c r="F119" s="126"/>
      <c r="G119" s="18">
        <v>1</v>
      </c>
      <c r="H119" s="170"/>
      <c r="I119" s="18"/>
      <c r="J119" s="18">
        <v>1</v>
      </c>
      <c r="K119" s="18"/>
      <c r="L119" s="18"/>
      <c r="M119" s="169" t="s">
        <v>422</v>
      </c>
      <c r="N119" s="169" t="s">
        <v>421</v>
      </c>
      <c r="O119" s="169" t="s">
        <v>419</v>
      </c>
      <c r="P119" s="169"/>
      <c r="Q119" s="169"/>
      <c r="R119" s="169" t="s">
        <v>420</v>
      </c>
      <c r="S119" s="169"/>
      <c r="T119" s="169"/>
      <c r="U119" s="169"/>
      <c r="V119" s="97"/>
      <c r="W119" s="186" t="s">
        <v>817</v>
      </c>
      <c r="X119" s="126"/>
    </row>
    <row r="120" spans="1:24" ht="45">
      <c r="A120" s="30">
        <v>68</v>
      </c>
      <c r="B120" s="172" t="s">
        <v>265</v>
      </c>
      <c r="C120" s="2" t="s">
        <v>137</v>
      </c>
      <c r="D120" s="3" t="s">
        <v>610</v>
      </c>
      <c r="E120" s="177" t="s">
        <v>609</v>
      </c>
      <c r="F120" s="126"/>
      <c r="G120" s="18">
        <v>1</v>
      </c>
      <c r="H120" s="170"/>
      <c r="I120" s="18"/>
      <c r="J120" s="18">
        <v>1</v>
      </c>
      <c r="K120" s="18"/>
      <c r="L120" s="18"/>
      <c r="M120" s="169" t="s">
        <v>405</v>
      </c>
      <c r="N120" s="169" t="s">
        <v>404</v>
      </c>
      <c r="O120" s="169" t="s">
        <v>402</v>
      </c>
      <c r="P120" s="169"/>
      <c r="Q120" s="169"/>
      <c r="R120" s="169" t="s">
        <v>403</v>
      </c>
      <c r="S120" s="169"/>
      <c r="T120" s="169"/>
      <c r="U120" s="169"/>
      <c r="V120" s="97"/>
      <c r="W120" s="177" t="s">
        <v>609</v>
      </c>
      <c r="X120" s="126"/>
    </row>
    <row r="121" spans="1:24" ht="60">
      <c r="A121" s="30">
        <v>69</v>
      </c>
      <c r="B121" s="172" t="s">
        <v>294</v>
      </c>
      <c r="C121" s="2" t="s">
        <v>138</v>
      </c>
      <c r="D121" s="3" t="s">
        <v>642</v>
      </c>
      <c r="E121" s="177" t="s">
        <v>641</v>
      </c>
      <c r="F121" s="126"/>
      <c r="G121" s="18">
        <v>1</v>
      </c>
      <c r="H121" s="170"/>
      <c r="I121" s="18"/>
      <c r="J121" s="18">
        <v>1</v>
      </c>
      <c r="K121" s="18"/>
      <c r="L121" s="18"/>
      <c r="M121" s="169" t="s">
        <v>421</v>
      </c>
      <c r="N121" s="169" t="s">
        <v>421</v>
      </c>
      <c r="O121" s="169" t="s">
        <v>643</v>
      </c>
      <c r="P121" s="169"/>
      <c r="Q121" s="169"/>
      <c r="R121" s="169" t="s">
        <v>827</v>
      </c>
      <c r="S121" s="169"/>
      <c r="T121" s="169">
        <v>1</v>
      </c>
      <c r="U121" s="169"/>
      <c r="V121" s="97"/>
      <c r="W121" s="177" t="s">
        <v>641</v>
      </c>
      <c r="X121" s="126"/>
    </row>
    <row r="122" spans="1:24" ht="84">
      <c r="A122" s="254">
        <v>70</v>
      </c>
      <c r="B122" s="234" t="s">
        <v>295</v>
      </c>
      <c r="C122" s="2" t="s">
        <v>139</v>
      </c>
      <c r="D122" s="3" t="s">
        <v>615</v>
      </c>
      <c r="E122" s="177" t="s">
        <v>614</v>
      </c>
      <c r="F122" s="126" t="s">
        <v>445</v>
      </c>
      <c r="G122" s="18"/>
      <c r="H122" s="213">
        <v>1</v>
      </c>
      <c r="I122" s="18"/>
      <c r="J122" s="18"/>
      <c r="K122" s="249">
        <v>1</v>
      </c>
      <c r="L122" s="18"/>
      <c r="M122" s="169" t="s">
        <v>452</v>
      </c>
      <c r="N122" s="169" t="s">
        <v>617</v>
      </c>
      <c r="O122" s="169" t="s">
        <v>616</v>
      </c>
      <c r="P122" s="169"/>
      <c r="Q122" s="169"/>
      <c r="R122" s="169" t="s">
        <v>618</v>
      </c>
      <c r="S122" s="169"/>
      <c r="T122" s="169">
        <v>1</v>
      </c>
      <c r="U122" s="169"/>
      <c r="V122" s="97"/>
      <c r="W122" s="177" t="s">
        <v>614</v>
      </c>
      <c r="X122" s="126" t="s">
        <v>445</v>
      </c>
    </row>
    <row r="123" spans="1:24" ht="24">
      <c r="A123" s="255"/>
      <c r="B123" s="234"/>
      <c r="C123" s="2" t="s">
        <v>140</v>
      </c>
      <c r="D123" s="6"/>
      <c r="E123" s="177"/>
      <c r="F123" s="126" t="s">
        <v>445</v>
      </c>
      <c r="G123" s="18"/>
      <c r="H123" s="213"/>
      <c r="I123" s="18"/>
      <c r="J123" s="18"/>
      <c r="K123" s="249"/>
      <c r="L123" s="18"/>
      <c r="M123" s="169"/>
      <c r="N123" s="169"/>
      <c r="O123" s="169"/>
      <c r="P123" s="169"/>
      <c r="Q123" s="169"/>
      <c r="R123" s="169"/>
      <c r="S123" s="169"/>
      <c r="T123" s="169"/>
      <c r="U123" s="169"/>
      <c r="V123" s="97"/>
      <c r="W123" s="177"/>
      <c r="X123" s="126" t="s">
        <v>445</v>
      </c>
    </row>
    <row r="124" spans="1:24" ht="24">
      <c r="A124" s="169">
        <v>71</v>
      </c>
      <c r="B124" s="172" t="s">
        <v>296</v>
      </c>
      <c r="C124" s="2" t="s">
        <v>141</v>
      </c>
      <c r="D124" s="6"/>
      <c r="E124" s="177"/>
      <c r="F124" s="126" t="s">
        <v>445</v>
      </c>
      <c r="G124" s="18"/>
      <c r="H124" s="170">
        <v>1</v>
      </c>
      <c r="I124" s="18"/>
      <c r="J124" s="18"/>
      <c r="K124" s="18">
        <v>1</v>
      </c>
      <c r="L124" s="18"/>
      <c r="M124" s="169"/>
      <c r="N124" s="169"/>
      <c r="O124" s="169"/>
      <c r="P124" s="169"/>
      <c r="Q124" s="169"/>
      <c r="R124" s="169"/>
      <c r="S124" s="169"/>
      <c r="T124" s="169"/>
      <c r="U124" s="169"/>
      <c r="V124" s="97"/>
      <c r="W124" s="177"/>
      <c r="X124" s="126" t="s">
        <v>445</v>
      </c>
    </row>
    <row r="125" spans="1:24" ht="36">
      <c r="A125" s="169">
        <v>72</v>
      </c>
      <c r="B125" s="172" t="s">
        <v>297</v>
      </c>
      <c r="C125" s="2" t="s">
        <v>142</v>
      </c>
      <c r="D125" s="6"/>
      <c r="E125" s="177"/>
      <c r="F125" s="126" t="s">
        <v>445</v>
      </c>
      <c r="G125" s="18"/>
      <c r="H125" s="170">
        <v>1</v>
      </c>
      <c r="I125" s="18"/>
      <c r="J125" s="18"/>
      <c r="K125" s="18">
        <v>1</v>
      </c>
      <c r="L125" s="18"/>
      <c r="M125" s="169"/>
      <c r="N125" s="169"/>
      <c r="O125" s="169"/>
      <c r="P125" s="169"/>
      <c r="Q125" s="169"/>
      <c r="R125" s="169"/>
      <c r="S125" s="169"/>
      <c r="T125" s="169"/>
      <c r="U125" s="169"/>
      <c r="V125" s="97"/>
      <c r="W125" s="177"/>
      <c r="X125" s="126" t="s">
        <v>445</v>
      </c>
    </row>
    <row r="126" spans="1:24" ht="48">
      <c r="A126" s="169">
        <v>73</v>
      </c>
      <c r="B126" s="172" t="s">
        <v>298</v>
      </c>
      <c r="C126" s="2" t="s">
        <v>143</v>
      </c>
      <c r="D126" s="3" t="s">
        <v>490</v>
      </c>
      <c r="E126" s="177" t="s">
        <v>492</v>
      </c>
      <c r="F126" s="126"/>
      <c r="G126" s="18">
        <v>1</v>
      </c>
      <c r="H126" s="170"/>
      <c r="I126" s="18"/>
      <c r="J126" s="18">
        <v>1</v>
      </c>
      <c r="K126" s="18"/>
      <c r="L126" s="18"/>
      <c r="M126" s="169" t="s">
        <v>493</v>
      </c>
      <c r="N126" s="169" t="s">
        <v>494</v>
      </c>
      <c r="O126" s="169" t="s">
        <v>491</v>
      </c>
      <c r="P126" s="169"/>
      <c r="Q126" s="169"/>
      <c r="R126" s="175" t="s">
        <v>827</v>
      </c>
      <c r="S126" s="169"/>
      <c r="T126" s="169"/>
      <c r="U126" s="169"/>
      <c r="V126" s="97"/>
      <c r="W126" s="177" t="s">
        <v>492</v>
      </c>
      <c r="X126" s="126"/>
    </row>
    <row r="127" spans="1:24" ht="24">
      <c r="A127" s="169">
        <v>74</v>
      </c>
      <c r="B127" s="16" t="s">
        <v>299</v>
      </c>
      <c r="C127" s="2" t="s">
        <v>145</v>
      </c>
      <c r="D127" s="6"/>
      <c r="E127" s="177"/>
      <c r="F127" s="126" t="s">
        <v>445</v>
      </c>
      <c r="G127" s="18"/>
      <c r="H127" s="170">
        <v>1</v>
      </c>
      <c r="I127" s="18"/>
      <c r="J127" s="18"/>
      <c r="K127" s="18">
        <v>1</v>
      </c>
      <c r="L127" s="18"/>
      <c r="M127" s="169"/>
      <c r="N127" s="169"/>
      <c r="O127" s="169"/>
      <c r="P127" s="169"/>
      <c r="Q127" s="169"/>
      <c r="R127" s="169"/>
      <c r="S127" s="169"/>
      <c r="T127" s="169"/>
      <c r="U127" s="169"/>
      <c r="V127" s="97"/>
      <c r="W127" s="177"/>
      <c r="X127" s="126" t="s">
        <v>445</v>
      </c>
    </row>
    <row r="128" spans="1:24" ht="24">
      <c r="A128" s="169">
        <v>75</v>
      </c>
      <c r="B128" s="16" t="s">
        <v>300</v>
      </c>
      <c r="C128" s="2" t="s">
        <v>144</v>
      </c>
      <c r="D128" s="6"/>
      <c r="E128" s="177"/>
      <c r="F128" s="126" t="s">
        <v>445</v>
      </c>
      <c r="G128" s="18"/>
      <c r="H128" s="170">
        <v>1</v>
      </c>
      <c r="I128" s="18"/>
      <c r="J128" s="18"/>
      <c r="K128" s="18">
        <v>1</v>
      </c>
      <c r="L128" s="18"/>
      <c r="M128" s="169"/>
      <c r="N128" s="169"/>
      <c r="O128" s="169"/>
      <c r="P128" s="169"/>
      <c r="Q128" s="169"/>
      <c r="R128" s="169"/>
      <c r="S128" s="169"/>
      <c r="T128" s="169"/>
      <c r="U128" s="169"/>
      <c r="V128" s="97"/>
      <c r="W128" s="177"/>
      <c r="X128" s="126" t="s">
        <v>445</v>
      </c>
    </row>
    <row r="129" spans="1:24" ht="72">
      <c r="A129" s="169">
        <v>76</v>
      </c>
      <c r="B129" s="16" t="s">
        <v>301</v>
      </c>
      <c r="C129" s="2" t="s">
        <v>146</v>
      </c>
      <c r="D129" s="3" t="s">
        <v>471</v>
      </c>
      <c r="E129" s="177" t="s">
        <v>473</v>
      </c>
      <c r="F129" s="126"/>
      <c r="G129" s="18">
        <v>1</v>
      </c>
      <c r="H129" s="170"/>
      <c r="I129" s="18"/>
      <c r="J129" s="18">
        <v>1</v>
      </c>
      <c r="K129" s="18"/>
      <c r="L129" s="18"/>
      <c r="M129" s="169"/>
      <c r="N129" s="169">
        <v>7307370000</v>
      </c>
      <c r="O129" s="169" t="s">
        <v>472</v>
      </c>
      <c r="P129" s="169"/>
      <c r="Q129" s="169"/>
      <c r="R129" s="175" t="s">
        <v>827</v>
      </c>
      <c r="S129" s="169"/>
      <c r="T129" s="169"/>
      <c r="U129" s="169"/>
      <c r="V129" s="97"/>
      <c r="W129" s="177" t="s">
        <v>473</v>
      </c>
      <c r="X129" s="126"/>
    </row>
    <row r="130" spans="1:24" ht="60">
      <c r="A130" s="169">
        <v>77</v>
      </c>
      <c r="B130" s="15" t="s">
        <v>355</v>
      </c>
      <c r="C130" s="2" t="s">
        <v>147</v>
      </c>
      <c r="D130" s="6" t="s">
        <v>311</v>
      </c>
      <c r="E130" s="177" t="s">
        <v>764</v>
      </c>
      <c r="F130" s="126"/>
      <c r="G130" s="18">
        <v>1</v>
      </c>
      <c r="H130" s="170"/>
      <c r="I130" s="18"/>
      <c r="J130" s="18">
        <v>1</v>
      </c>
      <c r="K130" s="18"/>
      <c r="L130" s="18"/>
      <c r="M130" s="169"/>
      <c r="N130" s="169"/>
      <c r="O130" s="169"/>
      <c r="P130" s="169"/>
      <c r="Q130" s="169"/>
      <c r="R130" s="169"/>
      <c r="S130" s="169"/>
      <c r="T130" s="169"/>
      <c r="U130" s="169"/>
      <c r="V130" s="97"/>
      <c r="W130" s="177" t="s">
        <v>764</v>
      </c>
      <c r="X130" s="126"/>
    </row>
    <row r="131" spans="1:24" ht="36">
      <c r="A131" s="169">
        <v>78</v>
      </c>
      <c r="B131" s="15" t="s">
        <v>302</v>
      </c>
      <c r="C131" s="2" t="s">
        <v>148</v>
      </c>
      <c r="D131" s="6"/>
      <c r="E131" s="177"/>
      <c r="F131" s="126" t="s">
        <v>445</v>
      </c>
      <c r="G131" s="18"/>
      <c r="H131" s="170">
        <v>1</v>
      </c>
      <c r="I131" s="18"/>
      <c r="J131" s="18"/>
      <c r="K131" s="18">
        <v>1</v>
      </c>
      <c r="L131" s="18"/>
      <c r="M131" s="169"/>
      <c r="N131" s="169"/>
      <c r="O131" s="169"/>
      <c r="P131" s="169"/>
      <c r="Q131" s="169"/>
      <c r="R131" s="169"/>
      <c r="S131" s="169"/>
      <c r="T131" s="169"/>
      <c r="U131" s="169"/>
      <c r="V131" s="97"/>
      <c r="W131" s="177"/>
      <c r="X131" s="126" t="s">
        <v>445</v>
      </c>
    </row>
    <row r="132" spans="1:24" ht="24">
      <c r="A132" s="169">
        <v>79</v>
      </c>
      <c r="B132" s="172" t="s">
        <v>303</v>
      </c>
      <c r="C132" s="2" t="s">
        <v>149</v>
      </c>
      <c r="D132" s="6"/>
      <c r="E132" s="177"/>
      <c r="F132" s="126" t="s">
        <v>445</v>
      </c>
      <c r="G132" s="18"/>
      <c r="H132" s="170">
        <v>1</v>
      </c>
      <c r="I132" s="18"/>
      <c r="J132" s="18"/>
      <c r="K132" s="18">
        <v>1</v>
      </c>
      <c r="L132" s="18"/>
      <c r="M132" s="169"/>
      <c r="N132" s="169"/>
      <c r="O132" s="169"/>
      <c r="P132" s="169"/>
      <c r="Q132" s="169"/>
      <c r="R132" s="169"/>
      <c r="S132" s="169"/>
      <c r="T132" s="169"/>
      <c r="U132" s="169"/>
      <c r="V132" s="97"/>
      <c r="W132" s="177"/>
      <c r="X132" s="126" t="s">
        <v>445</v>
      </c>
    </row>
    <row r="133" spans="1:24" ht="36">
      <c r="A133" s="169">
        <v>80</v>
      </c>
      <c r="B133" s="172" t="s">
        <v>304</v>
      </c>
      <c r="C133" s="2" t="s">
        <v>150</v>
      </c>
      <c r="D133" s="6"/>
      <c r="E133" s="177"/>
      <c r="F133" s="126" t="s">
        <v>445</v>
      </c>
      <c r="G133" s="18"/>
      <c r="H133" s="170">
        <v>1</v>
      </c>
      <c r="I133" s="18"/>
      <c r="J133" s="18"/>
      <c r="K133" s="18">
        <v>1</v>
      </c>
      <c r="L133" s="18"/>
      <c r="M133" s="169"/>
      <c r="N133" s="169"/>
      <c r="O133" s="169"/>
      <c r="P133" s="169"/>
      <c r="Q133" s="169"/>
      <c r="R133" s="169"/>
      <c r="S133" s="169"/>
      <c r="T133" s="169"/>
      <c r="U133" s="169"/>
      <c r="V133" s="97"/>
      <c r="W133" s="177"/>
      <c r="X133" s="126" t="s">
        <v>445</v>
      </c>
    </row>
    <row r="134" spans="1:24" ht="195">
      <c r="A134" s="169">
        <v>81</v>
      </c>
      <c r="B134" s="71" t="s">
        <v>305</v>
      </c>
      <c r="C134" s="2" t="s">
        <v>151</v>
      </c>
      <c r="D134" s="3" t="s">
        <v>611</v>
      </c>
      <c r="E134" s="177" t="s">
        <v>613</v>
      </c>
      <c r="F134" s="126" t="s">
        <v>445</v>
      </c>
      <c r="G134" s="187"/>
      <c r="H134" s="188">
        <v>1</v>
      </c>
      <c r="I134" s="187"/>
      <c r="J134" s="187"/>
      <c r="K134" s="187">
        <v>1</v>
      </c>
      <c r="L134" s="187"/>
      <c r="M134" s="169" t="s">
        <v>405</v>
      </c>
      <c r="N134" s="156">
        <v>132946410000</v>
      </c>
      <c r="O134" s="169" t="s">
        <v>612</v>
      </c>
      <c r="P134" s="169"/>
      <c r="Q134" s="169"/>
      <c r="R134" s="175" t="s">
        <v>618</v>
      </c>
      <c r="S134" s="169"/>
      <c r="T134" s="169">
        <v>1</v>
      </c>
      <c r="U134" s="169"/>
      <c r="V134" s="97"/>
      <c r="W134" s="177" t="s">
        <v>613</v>
      </c>
      <c r="X134" s="126" t="s">
        <v>445</v>
      </c>
    </row>
    <row r="135" spans="1:24" ht="24">
      <c r="A135" s="169">
        <v>82</v>
      </c>
      <c r="B135" s="256" t="s">
        <v>266</v>
      </c>
      <c r="C135" s="2" t="s">
        <v>152</v>
      </c>
      <c r="D135" s="6"/>
      <c r="E135" s="177"/>
      <c r="F135" s="126" t="s">
        <v>445</v>
      </c>
      <c r="G135" s="18"/>
      <c r="H135" s="213">
        <v>1</v>
      </c>
      <c r="I135" s="18"/>
      <c r="J135" s="18"/>
      <c r="K135" s="249">
        <v>1</v>
      </c>
      <c r="L135" s="18"/>
      <c r="M135" s="169"/>
      <c r="N135" s="169"/>
      <c r="O135" s="169"/>
      <c r="P135" s="169"/>
      <c r="Q135" s="169"/>
      <c r="R135" s="169"/>
      <c r="S135" s="169"/>
      <c r="T135" s="169"/>
      <c r="U135" s="169"/>
      <c r="V135" s="97"/>
      <c r="W135" s="177"/>
      <c r="X135" s="126" t="s">
        <v>445</v>
      </c>
    </row>
    <row r="136" spans="1:24" ht="24">
      <c r="A136" s="169">
        <v>83</v>
      </c>
      <c r="B136" s="256"/>
      <c r="C136" s="2" t="s">
        <v>153</v>
      </c>
      <c r="D136" s="6"/>
      <c r="E136" s="177"/>
      <c r="F136" s="126" t="s">
        <v>445</v>
      </c>
      <c r="G136" s="18"/>
      <c r="H136" s="213"/>
      <c r="I136" s="18"/>
      <c r="J136" s="18"/>
      <c r="K136" s="249"/>
      <c r="L136" s="18"/>
      <c r="M136" s="169"/>
      <c r="N136" s="169"/>
      <c r="O136" s="169"/>
      <c r="P136" s="169"/>
      <c r="Q136" s="169"/>
      <c r="R136" s="169"/>
      <c r="S136" s="169"/>
      <c r="T136" s="169"/>
      <c r="U136" s="169"/>
      <c r="V136" s="97"/>
      <c r="W136" s="177"/>
      <c r="X136" s="126" t="s">
        <v>445</v>
      </c>
    </row>
    <row r="137" spans="1:24" ht="24">
      <c r="A137" s="169">
        <v>84</v>
      </c>
      <c r="B137" s="71" t="s">
        <v>267</v>
      </c>
      <c r="C137" s="2" t="s">
        <v>154</v>
      </c>
      <c r="D137" s="6"/>
      <c r="E137" s="177"/>
      <c r="F137" s="126" t="s">
        <v>445</v>
      </c>
      <c r="G137" s="18"/>
      <c r="H137" s="170">
        <v>1</v>
      </c>
      <c r="I137" s="18"/>
      <c r="J137" s="18"/>
      <c r="K137" s="18">
        <v>1</v>
      </c>
      <c r="L137" s="18"/>
      <c r="M137" s="169"/>
      <c r="N137" s="169"/>
      <c r="O137" s="169"/>
      <c r="P137" s="169"/>
      <c r="Q137" s="169"/>
      <c r="R137" s="169"/>
      <c r="S137" s="169"/>
      <c r="T137" s="169"/>
      <c r="U137" s="169"/>
      <c r="V137" s="97"/>
      <c r="W137" s="177"/>
      <c r="X137" s="126" t="s">
        <v>445</v>
      </c>
    </row>
    <row r="138" spans="1:24" ht="45">
      <c r="A138" s="169">
        <v>85</v>
      </c>
      <c r="B138" s="15" t="s">
        <v>268</v>
      </c>
      <c r="C138" s="2" t="s">
        <v>155</v>
      </c>
      <c r="D138" s="6" t="s">
        <v>767</v>
      </c>
      <c r="E138" s="177" t="s">
        <v>766</v>
      </c>
      <c r="F138" s="126"/>
      <c r="G138" s="18">
        <v>1</v>
      </c>
      <c r="H138" s="170"/>
      <c r="I138" s="18"/>
      <c r="J138" s="18">
        <v>1</v>
      </c>
      <c r="K138" s="18"/>
      <c r="L138" s="18"/>
      <c r="M138" s="169"/>
      <c r="N138" s="169"/>
      <c r="O138" s="169" t="s">
        <v>768</v>
      </c>
      <c r="P138" s="169"/>
      <c r="Q138" s="169"/>
      <c r="R138" s="175" t="s">
        <v>618</v>
      </c>
      <c r="S138" s="169"/>
      <c r="T138" s="169"/>
      <c r="U138" s="169"/>
      <c r="V138" s="97"/>
      <c r="W138" s="177" t="s">
        <v>766</v>
      </c>
      <c r="X138" s="126"/>
    </row>
    <row r="139" spans="1:24" ht="45">
      <c r="A139" s="169">
        <v>86</v>
      </c>
      <c r="B139" s="16" t="s">
        <v>269</v>
      </c>
      <c r="C139" s="2" t="s">
        <v>156</v>
      </c>
      <c r="D139" s="3" t="s">
        <v>502</v>
      </c>
      <c r="E139" s="177" t="s">
        <v>501</v>
      </c>
      <c r="F139" s="126"/>
      <c r="G139" s="18">
        <v>1</v>
      </c>
      <c r="H139" s="170"/>
      <c r="I139" s="18"/>
      <c r="J139" s="18">
        <v>1</v>
      </c>
      <c r="K139" s="18"/>
      <c r="L139" s="18"/>
      <c r="M139" s="169" t="s">
        <v>505</v>
      </c>
      <c r="N139" s="169" t="s">
        <v>439</v>
      </c>
      <c r="O139" s="169" t="s">
        <v>503</v>
      </c>
      <c r="P139" s="169"/>
      <c r="Q139" s="169"/>
      <c r="R139" s="169" t="s">
        <v>504</v>
      </c>
      <c r="S139" s="169"/>
      <c r="T139" s="169"/>
      <c r="U139" s="169"/>
      <c r="V139" s="97"/>
      <c r="W139" s="177" t="s">
        <v>501</v>
      </c>
      <c r="X139" s="126"/>
    </row>
    <row r="140" spans="1:24" ht="36">
      <c r="A140" s="169">
        <v>87</v>
      </c>
      <c r="B140" s="15" t="s">
        <v>306</v>
      </c>
      <c r="C140" s="2" t="s">
        <v>157</v>
      </c>
      <c r="D140" s="3" t="s">
        <v>691</v>
      </c>
      <c r="E140" s="177" t="s">
        <v>690</v>
      </c>
      <c r="F140" s="126"/>
      <c r="G140" s="18">
        <v>1</v>
      </c>
      <c r="H140" s="170"/>
      <c r="I140" s="18"/>
      <c r="J140" s="18">
        <v>1</v>
      </c>
      <c r="K140" s="18"/>
      <c r="L140" s="18"/>
      <c r="M140" s="169" t="s">
        <v>693</v>
      </c>
      <c r="N140" s="169" t="s">
        <v>694</v>
      </c>
      <c r="O140" s="169" t="s">
        <v>692</v>
      </c>
      <c r="P140" s="169"/>
      <c r="Q140" s="169"/>
      <c r="R140" s="169" t="s">
        <v>695</v>
      </c>
      <c r="S140" s="169"/>
      <c r="T140" s="169">
        <v>1</v>
      </c>
      <c r="U140" s="169"/>
      <c r="V140" s="97"/>
      <c r="W140" s="177" t="s">
        <v>690</v>
      </c>
      <c r="X140" s="126"/>
    </row>
    <row r="141" spans="1:24" ht="24">
      <c r="A141" s="169">
        <v>88</v>
      </c>
      <c r="B141" s="71" t="s">
        <v>270</v>
      </c>
      <c r="C141" s="2" t="s">
        <v>158</v>
      </c>
      <c r="D141" s="6"/>
      <c r="E141" s="177"/>
      <c r="F141" s="126" t="s">
        <v>445</v>
      </c>
      <c r="G141" s="18"/>
      <c r="H141" s="170">
        <v>1</v>
      </c>
      <c r="I141" s="18"/>
      <c r="J141" s="18"/>
      <c r="K141" s="18">
        <v>1</v>
      </c>
      <c r="L141" s="18"/>
      <c r="M141" s="169"/>
      <c r="N141" s="169"/>
      <c r="O141" s="169"/>
      <c r="P141" s="169"/>
      <c r="Q141" s="169"/>
      <c r="R141" s="169"/>
      <c r="S141" s="169"/>
      <c r="T141" s="169"/>
      <c r="U141" s="169"/>
      <c r="V141" s="97"/>
      <c r="W141" s="177"/>
      <c r="X141" s="126" t="s">
        <v>445</v>
      </c>
    </row>
    <row r="142" spans="1:24" ht="24">
      <c r="A142" s="169">
        <v>89</v>
      </c>
      <c r="B142" s="234" t="s">
        <v>271</v>
      </c>
      <c r="C142" s="2" t="s">
        <v>159</v>
      </c>
      <c r="D142" s="257" t="s">
        <v>272</v>
      </c>
      <c r="E142" s="177"/>
      <c r="F142" s="246" t="s">
        <v>818</v>
      </c>
      <c r="G142" s="247"/>
      <c r="H142" s="258"/>
      <c r="I142" s="247">
        <v>1</v>
      </c>
      <c r="J142" s="247">
        <v>1</v>
      </c>
      <c r="K142" s="247"/>
      <c r="L142" s="247"/>
      <c r="M142" s="169"/>
      <c r="N142" s="169"/>
      <c r="O142" s="169"/>
      <c r="P142" s="169"/>
      <c r="Q142" s="169"/>
      <c r="R142" s="169"/>
      <c r="S142" s="169"/>
      <c r="T142" s="169"/>
      <c r="U142" s="169"/>
      <c r="V142" s="97"/>
      <c r="W142" s="177"/>
      <c r="X142" s="246" t="s">
        <v>818</v>
      </c>
    </row>
    <row r="143" spans="1:24" ht="24">
      <c r="A143" s="169">
        <v>90</v>
      </c>
      <c r="B143" s="234"/>
      <c r="C143" s="2" t="s">
        <v>160</v>
      </c>
      <c r="D143" s="257"/>
      <c r="E143" s="177"/>
      <c r="F143" s="246"/>
      <c r="G143" s="248"/>
      <c r="H143" s="259"/>
      <c r="I143" s="248"/>
      <c r="J143" s="248"/>
      <c r="K143" s="248"/>
      <c r="L143" s="248"/>
      <c r="M143" s="169"/>
      <c r="N143" s="169"/>
      <c r="O143" s="169"/>
      <c r="P143" s="169"/>
      <c r="Q143" s="169"/>
      <c r="R143" s="169"/>
      <c r="S143" s="169"/>
      <c r="T143" s="169"/>
      <c r="U143" s="169"/>
      <c r="V143" s="97"/>
      <c r="W143" s="177"/>
      <c r="X143" s="246"/>
    </row>
    <row r="144" spans="1:24" ht="24">
      <c r="A144" s="169">
        <v>91</v>
      </c>
      <c r="B144" s="71" t="s">
        <v>273</v>
      </c>
      <c r="C144" s="2" t="s">
        <v>161</v>
      </c>
      <c r="D144" s="6"/>
      <c r="E144" s="177"/>
      <c r="F144" s="126" t="s">
        <v>445</v>
      </c>
      <c r="G144" s="18"/>
      <c r="H144" s="170">
        <v>1</v>
      </c>
      <c r="I144" s="18"/>
      <c r="J144" s="18"/>
      <c r="K144" s="18">
        <v>1</v>
      </c>
      <c r="L144" s="18"/>
      <c r="M144" s="169"/>
      <c r="N144" s="169"/>
      <c r="O144" s="169"/>
      <c r="P144" s="169"/>
      <c r="Q144" s="169"/>
      <c r="R144" s="169"/>
      <c r="S144" s="169"/>
      <c r="T144" s="169"/>
      <c r="U144" s="169"/>
      <c r="V144" s="97"/>
      <c r="W144" s="177"/>
      <c r="X144" s="126" t="s">
        <v>445</v>
      </c>
    </row>
    <row r="145" spans="1:24" ht="36">
      <c r="A145" s="169">
        <v>92</v>
      </c>
      <c r="B145" s="16" t="s">
        <v>274</v>
      </c>
      <c r="C145" s="2" t="s">
        <v>162</v>
      </c>
      <c r="D145" s="6" t="s">
        <v>515</v>
      </c>
      <c r="E145" s="177" t="s">
        <v>516</v>
      </c>
      <c r="F145" s="126" t="s">
        <v>445</v>
      </c>
      <c r="G145" s="18"/>
      <c r="H145" s="170">
        <v>1</v>
      </c>
      <c r="I145" s="18"/>
      <c r="J145" s="18"/>
      <c r="K145" s="18">
        <v>1</v>
      </c>
      <c r="L145" s="18"/>
      <c r="M145" s="169" t="s">
        <v>517</v>
      </c>
      <c r="N145" s="169" t="s">
        <v>518</v>
      </c>
      <c r="O145" s="169" t="s">
        <v>485</v>
      </c>
      <c r="P145" s="169"/>
      <c r="Q145" s="169"/>
      <c r="R145" s="169" t="s">
        <v>416</v>
      </c>
      <c r="S145" s="169"/>
      <c r="T145" s="169">
        <v>1</v>
      </c>
      <c r="U145" s="169"/>
      <c r="V145" s="97"/>
      <c r="W145" s="177" t="s">
        <v>516</v>
      </c>
      <c r="X145" s="126" t="s">
        <v>445</v>
      </c>
    </row>
    <row r="146" spans="1:24" ht="30">
      <c r="A146" s="169">
        <v>93</v>
      </c>
      <c r="B146" s="71" t="s">
        <v>275</v>
      </c>
      <c r="C146" s="2" t="s">
        <v>163</v>
      </c>
      <c r="D146" s="6" t="s">
        <v>312</v>
      </c>
      <c r="E146" s="177" t="s">
        <v>424</v>
      </c>
      <c r="F146" s="126"/>
      <c r="G146" s="18">
        <v>1</v>
      </c>
      <c r="H146" s="170"/>
      <c r="I146" s="18"/>
      <c r="J146" s="18">
        <v>1</v>
      </c>
      <c r="K146" s="18"/>
      <c r="L146" s="18"/>
      <c r="M146" s="169" t="s">
        <v>401</v>
      </c>
      <c r="N146" s="169" t="s">
        <v>426</v>
      </c>
      <c r="O146" s="169" t="s">
        <v>423</v>
      </c>
      <c r="P146" s="169"/>
      <c r="Q146" s="169"/>
      <c r="R146" s="169" t="s">
        <v>425</v>
      </c>
      <c r="S146" s="169"/>
      <c r="T146" s="169">
        <v>1</v>
      </c>
      <c r="U146" s="169"/>
      <c r="V146" s="97"/>
      <c r="W146" s="177" t="s">
        <v>424</v>
      </c>
      <c r="X146" s="126"/>
    </row>
    <row r="147" spans="1:24" ht="30">
      <c r="A147" s="169">
        <v>94</v>
      </c>
      <c r="B147" s="71" t="s">
        <v>276</v>
      </c>
      <c r="C147" s="2" t="s">
        <v>164</v>
      </c>
      <c r="D147" s="6" t="s">
        <v>414</v>
      </c>
      <c r="E147" s="177" t="s">
        <v>428</v>
      </c>
      <c r="F147" s="126"/>
      <c r="G147" s="18">
        <v>1</v>
      </c>
      <c r="H147" s="170"/>
      <c r="I147" s="18"/>
      <c r="J147" s="18">
        <v>1</v>
      </c>
      <c r="K147" s="18"/>
      <c r="L147" s="18"/>
      <c r="M147" s="169"/>
      <c r="N147" s="169" t="s">
        <v>417</v>
      </c>
      <c r="O147" s="169" t="s">
        <v>415</v>
      </c>
      <c r="P147" s="169"/>
      <c r="Q147" s="169"/>
      <c r="R147" s="169" t="s">
        <v>416</v>
      </c>
      <c r="S147" s="169"/>
      <c r="T147" s="169"/>
      <c r="U147" s="169"/>
      <c r="V147" s="97"/>
      <c r="W147" s="177" t="s">
        <v>428</v>
      </c>
      <c r="X147" s="126"/>
    </row>
    <row r="148" spans="1:24" ht="60">
      <c r="A148" s="169">
        <v>95</v>
      </c>
      <c r="B148" s="71" t="s">
        <v>277</v>
      </c>
      <c r="C148" s="2" t="s">
        <v>165</v>
      </c>
      <c r="D148" s="3" t="s">
        <v>585</v>
      </c>
      <c r="E148" s="189" t="s">
        <v>584</v>
      </c>
      <c r="F148" s="126"/>
      <c r="G148" s="18">
        <v>1</v>
      </c>
      <c r="H148" s="170"/>
      <c r="I148" s="18"/>
      <c r="J148" s="18">
        <v>1</v>
      </c>
      <c r="K148" s="18"/>
      <c r="L148" s="18"/>
      <c r="M148" s="169" t="s">
        <v>587</v>
      </c>
      <c r="N148" s="169" t="s">
        <v>587</v>
      </c>
      <c r="O148" s="169" t="s">
        <v>586</v>
      </c>
      <c r="P148" s="169"/>
      <c r="Q148" s="169"/>
      <c r="R148" s="175" t="s">
        <v>827</v>
      </c>
      <c r="S148" s="169"/>
      <c r="T148" s="169"/>
      <c r="U148" s="169"/>
      <c r="V148" s="97"/>
      <c r="W148" s="189" t="s">
        <v>584</v>
      </c>
      <c r="X148" s="126"/>
    </row>
    <row r="149" spans="1:24" ht="36">
      <c r="A149" s="169">
        <v>96</v>
      </c>
      <c r="B149" s="209" t="s">
        <v>649</v>
      </c>
      <c r="C149" s="2" t="s">
        <v>166</v>
      </c>
      <c r="D149" s="6"/>
      <c r="E149" s="208" t="s">
        <v>646</v>
      </c>
      <c r="F149" s="126" t="s">
        <v>445</v>
      </c>
      <c r="G149" s="18"/>
      <c r="H149" s="170"/>
      <c r="I149" s="18">
        <v>1</v>
      </c>
      <c r="J149" s="18"/>
      <c r="K149" s="18">
        <v>1</v>
      </c>
      <c r="L149" s="18"/>
      <c r="M149" s="169" t="s">
        <v>648</v>
      </c>
      <c r="N149" s="169" t="s">
        <v>647</v>
      </c>
      <c r="O149" s="169"/>
      <c r="P149" s="169"/>
      <c r="Q149" s="169"/>
      <c r="R149" s="169"/>
      <c r="S149" s="169"/>
      <c r="T149" s="169"/>
      <c r="U149" s="169"/>
      <c r="V149" s="97"/>
      <c r="W149" s="208" t="s">
        <v>646</v>
      </c>
      <c r="X149" s="126" t="s">
        <v>445</v>
      </c>
    </row>
    <row r="150" spans="1:24" ht="48">
      <c r="A150" s="169">
        <v>97</v>
      </c>
      <c r="B150" s="16" t="s">
        <v>278</v>
      </c>
      <c r="C150" s="2" t="s">
        <v>167</v>
      </c>
      <c r="D150" s="3" t="s">
        <v>443</v>
      </c>
      <c r="E150" s="177" t="s">
        <v>442</v>
      </c>
      <c r="F150" s="126" t="s">
        <v>445</v>
      </c>
      <c r="G150" s="18"/>
      <c r="H150" s="170">
        <v>1</v>
      </c>
      <c r="I150" s="18"/>
      <c r="J150" s="18"/>
      <c r="K150" s="18">
        <v>1</v>
      </c>
      <c r="L150" s="18"/>
      <c r="M150" s="169" t="s">
        <v>446</v>
      </c>
      <c r="N150" s="169" t="s">
        <v>447</v>
      </c>
      <c r="O150" s="169" t="s">
        <v>444</v>
      </c>
      <c r="P150" s="169"/>
      <c r="Q150" s="169"/>
      <c r="R150" s="169"/>
      <c r="S150" s="169"/>
      <c r="T150" s="169"/>
      <c r="U150" s="169"/>
      <c r="V150" s="97"/>
      <c r="W150" s="177" t="s">
        <v>442</v>
      </c>
      <c r="X150" s="126" t="s">
        <v>445</v>
      </c>
    </row>
    <row r="151" spans="1:24" ht="48">
      <c r="A151" s="169">
        <v>98</v>
      </c>
      <c r="B151" s="15" t="s">
        <v>349</v>
      </c>
      <c r="C151" s="2" t="s">
        <v>168</v>
      </c>
      <c r="D151" s="3" t="s">
        <v>697</v>
      </c>
      <c r="E151" s="177" t="s">
        <v>696</v>
      </c>
      <c r="F151" s="126"/>
      <c r="G151" s="18">
        <v>1</v>
      </c>
      <c r="H151" s="170"/>
      <c r="I151" s="18"/>
      <c r="J151" s="18">
        <v>1</v>
      </c>
      <c r="K151" s="18"/>
      <c r="L151" s="18"/>
      <c r="M151" s="169"/>
      <c r="N151" s="169"/>
      <c r="O151" s="169"/>
      <c r="P151" s="169"/>
      <c r="Q151" s="169"/>
      <c r="R151" s="169"/>
      <c r="S151" s="169"/>
      <c r="T151" s="169"/>
      <c r="U151" s="169"/>
      <c r="V151" s="97"/>
      <c r="W151" s="177" t="s">
        <v>696</v>
      </c>
      <c r="X151" s="126"/>
    </row>
    <row r="152" spans="1:24" ht="60">
      <c r="A152" s="169">
        <v>99</v>
      </c>
      <c r="B152" s="15" t="s">
        <v>279</v>
      </c>
      <c r="C152" s="2" t="s">
        <v>169</v>
      </c>
      <c r="D152" s="3" t="s">
        <v>459</v>
      </c>
      <c r="E152" s="177" t="s">
        <v>458</v>
      </c>
      <c r="F152" s="126"/>
      <c r="G152" s="18">
        <v>1</v>
      </c>
      <c r="H152" s="170"/>
      <c r="I152" s="18"/>
      <c r="J152" s="18">
        <v>1</v>
      </c>
      <c r="K152" s="18"/>
      <c r="L152" s="18"/>
      <c r="M152" s="169" t="s">
        <v>452</v>
      </c>
      <c r="N152" s="169" t="s">
        <v>426</v>
      </c>
      <c r="O152" s="169" t="s">
        <v>460</v>
      </c>
      <c r="P152" s="169"/>
      <c r="Q152" s="169"/>
      <c r="R152" s="169" t="s">
        <v>461</v>
      </c>
      <c r="S152" s="169"/>
      <c r="T152" s="169"/>
      <c r="U152" s="169"/>
      <c r="V152" s="97"/>
      <c r="W152" s="177" t="s">
        <v>458</v>
      </c>
      <c r="X152" s="126"/>
    </row>
    <row r="153" spans="1:24" ht="24">
      <c r="A153" s="169">
        <v>100</v>
      </c>
      <c r="B153" s="71" t="s">
        <v>280</v>
      </c>
      <c r="C153" s="2" t="s">
        <v>170</v>
      </c>
      <c r="D153" s="6"/>
      <c r="E153" s="177"/>
      <c r="F153" s="126" t="s">
        <v>445</v>
      </c>
      <c r="G153" s="18"/>
      <c r="H153" s="170">
        <v>1</v>
      </c>
      <c r="I153" s="18"/>
      <c r="J153" s="18"/>
      <c r="K153" s="18">
        <v>1</v>
      </c>
      <c r="L153" s="18"/>
      <c r="M153" s="169"/>
      <c r="N153" s="169"/>
      <c r="O153" s="169"/>
      <c r="P153" s="169"/>
      <c r="Q153" s="169"/>
      <c r="R153" s="169"/>
      <c r="S153" s="169"/>
      <c r="T153" s="169"/>
      <c r="U153" s="169"/>
      <c r="V153" s="97"/>
      <c r="W153" s="177"/>
      <c r="X153" s="126" t="s">
        <v>445</v>
      </c>
    </row>
    <row r="154" spans="1:24" ht="45">
      <c r="A154" s="169">
        <v>101</v>
      </c>
      <c r="B154" s="71" t="s">
        <v>281</v>
      </c>
      <c r="C154" s="2" t="s">
        <v>171</v>
      </c>
      <c r="D154" s="6" t="s">
        <v>553</v>
      </c>
      <c r="E154" s="177" t="s">
        <v>554</v>
      </c>
      <c r="F154" s="126" t="s">
        <v>819</v>
      </c>
      <c r="G154" s="18"/>
      <c r="H154" s="170">
        <v>1</v>
      </c>
      <c r="I154" s="18"/>
      <c r="J154" s="18"/>
      <c r="K154" s="18">
        <v>1</v>
      </c>
      <c r="L154" s="18"/>
      <c r="M154" s="169"/>
      <c r="N154" s="169"/>
      <c r="O154" s="169"/>
      <c r="P154" s="169"/>
      <c r="Q154" s="169"/>
      <c r="R154" s="169"/>
      <c r="S154" s="169"/>
      <c r="T154" s="169"/>
      <c r="U154" s="169"/>
      <c r="V154" s="97"/>
      <c r="W154" s="177" t="s">
        <v>554</v>
      </c>
      <c r="X154" s="126" t="s">
        <v>819</v>
      </c>
    </row>
    <row r="155" spans="1:24" ht="45">
      <c r="A155" s="169">
        <v>102</v>
      </c>
      <c r="B155" s="52" t="s">
        <v>282</v>
      </c>
      <c r="C155" s="2" t="s">
        <v>172</v>
      </c>
      <c r="D155" s="6" t="s">
        <v>553</v>
      </c>
      <c r="E155" s="177" t="s">
        <v>775</v>
      </c>
      <c r="F155" s="126"/>
      <c r="G155" s="18">
        <v>1</v>
      </c>
      <c r="H155" s="190"/>
      <c r="I155" s="18"/>
      <c r="J155" s="18">
        <v>1</v>
      </c>
      <c r="K155" s="191"/>
      <c r="L155" s="18"/>
      <c r="M155" s="169" t="s">
        <v>777</v>
      </c>
      <c r="N155" s="169" t="s">
        <v>513</v>
      </c>
      <c r="O155" s="169"/>
      <c r="P155" s="169"/>
      <c r="Q155" s="169"/>
      <c r="R155" s="175" t="s">
        <v>827</v>
      </c>
      <c r="S155" s="169"/>
      <c r="T155" s="169"/>
      <c r="U155" s="169"/>
      <c r="V155" s="97"/>
      <c r="W155" s="177" t="s">
        <v>775</v>
      </c>
      <c r="X155" s="126"/>
    </row>
    <row r="156" spans="1:24" ht="36">
      <c r="A156" s="169">
        <v>103</v>
      </c>
      <c r="B156" s="52" t="s">
        <v>341</v>
      </c>
      <c r="C156" s="2" t="s">
        <v>342</v>
      </c>
      <c r="D156" s="6" t="s">
        <v>553</v>
      </c>
      <c r="E156" s="177" t="s">
        <v>772</v>
      </c>
      <c r="F156" s="126"/>
      <c r="G156" s="187">
        <v>1</v>
      </c>
      <c r="H156" s="52"/>
      <c r="I156" s="187"/>
      <c r="J156" s="187">
        <v>1</v>
      </c>
      <c r="K156" s="191"/>
      <c r="L156" s="187"/>
      <c r="M156" s="169"/>
      <c r="N156" s="169"/>
      <c r="O156" s="169"/>
      <c r="P156" s="169"/>
      <c r="Q156" s="169"/>
      <c r="R156" s="175" t="s">
        <v>827</v>
      </c>
      <c r="S156" s="169"/>
      <c r="T156" s="169">
        <v>1</v>
      </c>
      <c r="U156" s="169"/>
      <c r="V156" s="97"/>
      <c r="W156" s="177" t="s">
        <v>772</v>
      </c>
      <c r="X156" s="126"/>
    </row>
    <row r="157" spans="1:24" ht="39">
      <c r="A157" s="169">
        <v>104</v>
      </c>
      <c r="B157" s="192" t="s">
        <v>347</v>
      </c>
      <c r="C157" s="2" t="s">
        <v>348</v>
      </c>
      <c r="D157" s="6" t="s">
        <v>553</v>
      </c>
      <c r="E157" s="177" t="s">
        <v>778</v>
      </c>
      <c r="F157" s="126"/>
      <c r="G157" s="187">
        <v>1</v>
      </c>
      <c r="H157" s="52"/>
      <c r="I157" s="187"/>
      <c r="J157" s="187">
        <v>1</v>
      </c>
      <c r="K157" s="191"/>
      <c r="L157" s="187"/>
      <c r="M157" s="156">
        <v>1878254238670</v>
      </c>
      <c r="N157" s="156">
        <v>375665900000</v>
      </c>
      <c r="O157" s="169"/>
      <c r="P157" s="169"/>
      <c r="Q157" s="169"/>
      <c r="R157" s="175" t="s">
        <v>827</v>
      </c>
      <c r="S157" s="169"/>
      <c r="T157" s="169">
        <v>1</v>
      </c>
      <c r="U157" s="169"/>
      <c r="V157" s="97"/>
      <c r="W157" s="177" t="s">
        <v>778</v>
      </c>
      <c r="X157" s="126"/>
    </row>
    <row r="158" spans="1:24" ht="90">
      <c r="A158" s="169">
        <v>105</v>
      </c>
      <c r="B158" s="172" t="s">
        <v>283</v>
      </c>
      <c r="C158" s="158" t="s">
        <v>181</v>
      </c>
      <c r="D158" s="193" t="s">
        <v>724</v>
      </c>
      <c r="E158" s="177" t="s">
        <v>723</v>
      </c>
      <c r="F158" s="126"/>
      <c r="G158" s="194">
        <v>1</v>
      </c>
      <c r="H158" s="195"/>
      <c r="I158" s="195"/>
      <c r="J158" s="194">
        <v>1</v>
      </c>
      <c r="K158" s="195"/>
      <c r="L158" s="97"/>
      <c r="M158" s="169"/>
      <c r="N158" s="169" t="s">
        <v>517</v>
      </c>
      <c r="O158" s="169" t="s">
        <v>725</v>
      </c>
      <c r="P158" s="169"/>
      <c r="Q158" s="169"/>
      <c r="R158" s="169" t="s">
        <v>726</v>
      </c>
      <c r="S158" s="169"/>
      <c r="T158" s="169">
        <v>1</v>
      </c>
      <c r="U158" s="169"/>
      <c r="V158" s="97"/>
      <c r="W158" s="177" t="s">
        <v>723</v>
      </c>
      <c r="X158" s="126"/>
    </row>
    <row r="159" spans="1:24" ht="60">
      <c r="A159" s="169">
        <v>106</v>
      </c>
      <c r="B159" s="172" t="s">
        <v>313</v>
      </c>
      <c r="C159" s="2" t="s">
        <v>314</v>
      </c>
      <c r="D159" s="196" t="s">
        <v>593</v>
      </c>
      <c r="E159" s="177" t="s">
        <v>592</v>
      </c>
      <c r="F159" s="126"/>
      <c r="G159" s="197">
        <v>1</v>
      </c>
      <c r="H159" s="174"/>
      <c r="I159" s="174"/>
      <c r="J159" s="197">
        <v>1</v>
      </c>
      <c r="K159" s="174"/>
      <c r="L159" s="174"/>
      <c r="M159" s="169"/>
      <c r="N159" s="169" t="s">
        <v>596</v>
      </c>
      <c r="O159" s="169" t="s">
        <v>594</v>
      </c>
      <c r="P159" s="169"/>
      <c r="Q159" s="169"/>
      <c r="R159" s="169" t="s">
        <v>595</v>
      </c>
      <c r="S159" s="169"/>
      <c r="T159" s="169"/>
      <c r="U159" s="169"/>
      <c r="V159" s="97"/>
      <c r="W159" s="177" t="s">
        <v>592</v>
      </c>
      <c r="X159" s="126"/>
    </row>
    <row r="160" spans="1:24" ht="60">
      <c r="A160" s="169">
        <v>107</v>
      </c>
      <c r="B160" s="172" t="s">
        <v>343</v>
      </c>
      <c r="C160" s="2" t="s">
        <v>344</v>
      </c>
      <c r="D160" s="158" t="s">
        <v>784</v>
      </c>
      <c r="E160" s="177" t="s">
        <v>783</v>
      </c>
      <c r="F160" s="126"/>
      <c r="G160" s="198">
        <v>1</v>
      </c>
      <c r="H160" s="173"/>
      <c r="I160" s="173"/>
      <c r="J160" s="198">
        <v>1</v>
      </c>
      <c r="K160" s="173"/>
      <c r="L160" s="173"/>
      <c r="M160" s="169"/>
      <c r="N160" s="169"/>
      <c r="O160" s="169" t="s">
        <v>785</v>
      </c>
      <c r="P160" s="169"/>
      <c r="Q160" s="169"/>
      <c r="R160" s="175" t="s">
        <v>726</v>
      </c>
      <c r="S160" s="169"/>
      <c r="T160" s="169">
        <v>1</v>
      </c>
      <c r="U160" s="169"/>
      <c r="V160" s="97"/>
      <c r="W160" s="177" t="s">
        <v>783</v>
      </c>
      <c r="X160" s="126"/>
    </row>
    <row r="161" spans="1:24" ht="36">
      <c r="A161" s="169">
        <v>108</v>
      </c>
      <c r="B161" s="172" t="s">
        <v>347</v>
      </c>
      <c r="C161" s="2" t="s">
        <v>356</v>
      </c>
      <c r="D161" s="196" t="s">
        <v>350</v>
      </c>
      <c r="E161" s="177" t="s">
        <v>779</v>
      </c>
      <c r="F161" s="126"/>
      <c r="G161" s="158">
        <v>1</v>
      </c>
      <c r="H161" s="169"/>
      <c r="I161" s="169"/>
      <c r="J161" s="158">
        <v>1</v>
      </c>
      <c r="K161" s="169"/>
      <c r="L161" s="169"/>
      <c r="M161" s="156">
        <v>1878254238670</v>
      </c>
      <c r="N161" s="156">
        <v>375665900000</v>
      </c>
      <c r="O161" s="169"/>
      <c r="P161" s="169"/>
      <c r="Q161" s="169"/>
      <c r="R161" s="175" t="s">
        <v>595</v>
      </c>
      <c r="S161" s="169"/>
      <c r="T161" s="169">
        <v>1</v>
      </c>
      <c r="U161" s="169"/>
      <c r="V161" s="97"/>
      <c r="W161" s="177" t="s">
        <v>779</v>
      </c>
      <c r="X161" s="126"/>
    </row>
    <row r="162" spans="1:24" ht="60.75" thickBot="1">
      <c r="A162" s="169">
        <v>109</v>
      </c>
      <c r="B162" s="172" t="s">
        <v>357</v>
      </c>
      <c r="C162" s="193" t="s">
        <v>358</v>
      </c>
      <c r="D162" s="193" t="s">
        <v>634</v>
      </c>
      <c r="E162" s="177" t="s">
        <v>590</v>
      </c>
      <c r="F162" s="126"/>
      <c r="G162" s="199">
        <v>1</v>
      </c>
      <c r="H162" s="200"/>
      <c r="I162" s="200"/>
      <c r="J162" s="199">
        <v>1</v>
      </c>
      <c r="K162" s="201"/>
      <c r="L162" s="201"/>
      <c r="M162" s="169" t="s">
        <v>588</v>
      </c>
      <c r="N162" s="169" t="s">
        <v>421</v>
      </c>
      <c r="O162" s="169"/>
      <c r="P162" s="169"/>
      <c r="Q162" s="169"/>
      <c r="R162" s="169" t="s">
        <v>589</v>
      </c>
      <c r="S162" s="169"/>
      <c r="T162" s="169">
        <v>1</v>
      </c>
      <c r="U162" s="169"/>
      <c r="V162" s="97"/>
      <c r="W162" s="177" t="s">
        <v>590</v>
      </c>
      <c r="X162" s="126"/>
    </row>
  </sheetData>
  <autoFilter ref="A1:W113">
    <filterColumn colId="6" showButton="0"/>
    <filterColumn colId="7" showButton="0"/>
    <filterColumn colId="9" showButton="0"/>
    <filterColumn colId="10" showButton="0"/>
    <filterColumn colId="12" showButton="0"/>
    <filterColumn colId="16" showButton="0"/>
    <filterColumn colId="17" showButton="0"/>
    <filterColumn colId="20" showButton="0"/>
  </autoFilter>
  <mergeCells count="40">
    <mergeCell ref="H25:H27"/>
    <mergeCell ref="I25:I27"/>
    <mergeCell ref="B52:D52"/>
    <mergeCell ref="D1:D3"/>
    <mergeCell ref="G1:I1"/>
    <mergeCell ref="J1:L1"/>
    <mergeCell ref="A2:A3"/>
    <mergeCell ref="B4:D4"/>
    <mergeCell ref="M2:M3"/>
    <mergeCell ref="A122:A123"/>
    <mergeCell ref="B135:B136"/>
    <mergeCell ref="B142:B143"/>
    <mergeCell ref="D142:D143"/>
    <mergeCell ref="H122:H123"/>
    <mergeCell ref="H135:H136"/>
    <mergeCell ref="G142:G143"/>
    <mergeCell ref="H142:H143"/>
    <mergeCell ref="B122:B123"/>
    <mergeCell ref="E1:E3"/>
    <mergeCell ref="F1:F4"/>
    <mergeCell ref="F142:F143"/>
    <mergeCell ref="I142:I143"/>
    <mergeCell ref="B1:B3"/>
    <mergeCell ref="C1:C3"/>
    <mergeCell ref="X1:X4"/>
    <mergeCell ref="X142:X143"/>
    <mergeCell ref="J142:J143"/>
    <mergeCell ref="K142:K143"/>
    <mergeCell ref="L142:L143"/>
    <mergeCell ref="K122:K123"/>
    <mergeCell ref="K135:K136"/>
    <mergeCell ref="J25:J27"/>
    <mergeCell ref="O1:O3"/>
    <mergeCell ref="W1:W3"/>
    <mergeCell ref="U1:V1"/>
    <mergeCell ref="T1:T2"/>
    <mergeCell ref="Q1:S1"/>
    <mergeCell ref="N2:N3"/>
    <mergeCell ref="M1:N1"/>
    <mergeCell ref="P1:P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DNHH </vt:lpstr>
      <vt:lpstr>DN mới</vt:lpstr>
      <vt:lpstr>bản chính</vt:lpstr>
      <vt:lpstr>'DN mới'!Print_Area</vt:lpstr>
      <vt:lpstr>'DNHH '!Print_Area</vt:lpstr>
      <vt:lpstr>'DN mới'!Print_Titles</vt:lpstr>
      <vt:lpstr>'DNHH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SCDQUOC</dc:creator>
  <cp:lastModifiedBy>FPTSHOP</cp:lastModifiedBy>
  <cp:lastPrinted>2023-09-18T01:24:33Z</cp:lastPrinted>
  <dcterms:created xsi:type="dcterms:W3CDTF">2019-05-07T07:59:00Z</dcterms:created>
  <dcterms:modified xsi:type="dcterms:W3CDTF">2023-09-23T10:08:12Z</dcterms:modified>
</cp:coreProperties>
</file>