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6"/>
  <workbookPr codeName="ThisWorkbook" defaultThemeVersion="166925"/>
  <mc:AlternateContent xmlns:mc="http://schemas.openxmlformats.org/markup-compatibility/2006">
    <mc:Choice Requires="x15">
      <x15ac:absPath xmlns:x15ac="http://schemas.microsoft.com/office/spreadsheetml/2010/11/ac" url="C:\Users\Antho\Desktop 2\Nouveau dossier\"/>
    </mc:Choice>
  </mc:AlternateContent>
  <xr:revisionPtr revIDLastSave="0" documentId="13_ncr:1_{0B2CDDD4-F031-48B4-9BD2-FCFDBBF97673}" xr6:coauthVersionLast="45" xr6:coauthVersionMax="45" xr10:uidLastSave="{00000000-0000-0000-0000-000000000000}"/>
  <workbookProtection workbookAlgorithmName="SHA-512" workbookHashValue="bP0MqHbc0V9DHJQZBKRe0CUJ23loN35hO+t2ekunSeiwb2Ai678alT32Ohn8ObOlZsYOK4+tvB8WOXiaCydnOg==" workbookSaltValue="uqEPN4c8HcrsOILX0/QX5A==" workbookSpinCount="100000" lockStructure="1"/>
  <bookViews>
    <workbookView xWindow="28680" yWindow="-120" windowWidth="29040" windowHeight="15990" firstSheet="2" activeTab="2" xr2:uid="{B44FA9F1-17E1-4511-9003-0930391FF828}"/>
  </bookViews>
  <sheets>
    <sheet name="BDD" sheetId="1" state="hidden" r:id="rId1"/>
    <sheet name="Config" sheetId="5" state="hidden" r:id="rId2"/>
    <sheet name="SAV" sheetId="23" r:id="rId3"/>
    <sheet name="SAV TRANSPORT" sheetId="11" state="hidden" r:id="rId4"/>
  </sheets>
  <definedNames>
    <definedName name="AVOIR">Config!$B$14:$B$15</definedName>
    <definedName name="bons">Config!$E$2:$E$4</definedName>
    <definedName name="causes">Config!$B$2:$B$4</definedName>
    <definedName name="designation_dynaique">OFFSET(BDD!#REF!,,,COUNTIF(BDD!#REF!,"?*")-1)</definedName>
    <definedName name="designations">BDD!$B$2:$B$396</definedName>
    <definedName name="noms">SAV!$A$7:$A$37</definedName>
    <definedName name="unités">Config!$B$7:$B$12</definedName>
  </definedNames>
  <calcPr calcId="191028"/>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9" i="23" l="1"/>
  <c r="J10" i="23"/>
  <c r="J11" i="23"/>
  <c r="J12" i="23"/>
  <c r="J13" i="23"/>
  <c r="J14" i="23"/>
  <c r="J15" i="23"/>
  <c r="J16" i="23"/>
  <c r="J17" i="23"/>
  <c r="J18" i="23"/>
  <c r="J19" i="23"/>
  <c r="J20" i="23"/>
  <c r="J21" i="23"/>
  <c r="J22" i="23"/>
  <c r="J23" i="23"/>
  <c r="J24" i="23"/>
  <c r="J25" i="23"/>
  <c r="J26" i="23"/>
  <c r="J27" i="23"/>
  <c r="J28" i="23"/>
  <c r="J29" i="23"/>
  <c r="J30" i="23"/>
  <c r="J31" i="23"/>
  <c r="J32" i="23"/>
  <c r="J33" i="23"/>
  <c r="J34" i="23"/>
  <c r="J35" i="23"/>
  <c r="J36" i="23"/>
  <c r="J37" i="23"/>
  <c r="J38" i="23"/>
  <c r="J39" i="23"/>
  <c r="J40" i="23"/>
  <c r="J41" i="23"/>
  <c r="J42" i="23"/>
  <c r="J43" i="23"/>
  <c r="J44" i="23"/>
  <c r="J45" i="23"/>
  <c r="J46" i="23"/>
  <c r="J47" i="23"/>
  <c r="J48" i="23"/>
  <c r="J49" i="23"/>
  <c r="J50" i="23"/>
  <c r="J51" i="23"/>
  <c r="J8" i="23"/>
  <c r="G9" i="23"/>
  <c r="G10" i="23"/>
  <c r="G11" i="23"/>
  <c r="G12" i="23"/>
  <c r="G13" i="23"/>
  <c r="G14" i="23"/>
  <c r="G15" i="23"/>
  <c r="G16" i="23"/>
  <c r="G17" i="23"/>
  <c r="G18" i="23"/>
  <c r="G19" i="23"/>
  <c r="G20" i="23"/>
  <c r="G21" i="23"/>
  <c r="G22" i="23"/>
  <c r="G23" i="23"/>
  <c r="G24" i="23"/>
  <c r="G25" i="23"/>
  <c r="G26" i="23"/>
  <c r="G27" i="23"/>
  <c r="G28" i="23"/>
  <c r="G29" i="23"/>
  <c r="G30" i="23"/>
  <c r="G31" i="23"/>
  <c r="G32" i="23"/>
  <c r="G33" i="23"/>
  <c r="G34" i="23"/>
  <c r="G35" i="23"/>
  <c r="G36" i="23"/>
  <c r="G37" i="23"/>
  <c r="G38" i="23"/>
  <c r="G39" i="23"/>
  <c r="G40" i="23"/>
  <c r="G41" i="23"/>
  <c r="G42" i="23"/>
  <c r="G43" i="23"/>
  <c r="G44" i="23"/>
  <c r="G45" i="23"/>
  <c r="G46" i="23"/>
  <c r="G47" i="23"/>
  <c r="G48" i="23"/>
  <c r="G49" i="23"/>
  <c r="G50" i="23"/>
  <c r="G51" i="23"/>
  <c r="M2" i="1" l="1"/>
  <c r="M3" i="1"/>
  <c r="M4" i="1"/>
  <c r="M5" i="1"/>
  <c r="M6" i="1"/>
  <c r="M7" i="1"/>
  <c r="M8" i="1"/>
  <c r="M9" i="1"/>
  <c r="M10" i="1"/>
  <c r="M11" i="1"/>
  <c r="M12" i="1"/>
  <c r="M13" i="1"/>
  <c r="M14" i="1"/>
  <c r="M15" i="1"/>
  <c r="M16" i="1"/>
  <c r="M17" i="1"/>
  <c r="M18" i="1"/>
  <c r="M19" i="1"/>
  <c r="M20" i="1"/>
  <c r="M21" i="1"/>
  <c r="M22" i="1"/>
  <c r="M23" i="1"/>
  <c r="M24" i="1"/>
  <c r="M25" i="1"/>
  <c r="M26" i="1"/>
  <c r="M27" i="1"/>
  <c r="M28" i="1"/>
  <c r="M29" i="1"/>
  <c r="M30" i="1"/>
  <c r="G8" i="23" s="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alcChain>
</file>

<file path=xl/sharedStrings.xml><?xml version="1.0" encoding="utf-8"?>
<sst xmlns="http://schemas.openxmlformats.org/spreadsheetml/2006/main" count="1693" uniqueCount="636">
  <si>
    <t>CODE</t>
  </si>
  <si>
    <t>DESIGNATION</t>
  </si>
  <si>
    <t>ORIGINE</t>
  </si>
  <si>
    <t>PRODUCTO</t>
  </si>
  <si>
    <t>ORIGEN</t>
  </si>
  <si>
    <t>INFO</t>
  </si>
  <si>
    <t>PRIX
(sans FDP)</t>
  </si>
  <si>
    <t>UNITÉ</t>
  </si>
  <si>
    <t>10kg</t>
  </si>
  <si>
    <t>30kg</t>
  </si>
  <si>
    <t>60kg</t>
  </si>
  <si>
    <t>5kg
Min</t>
  </si>
  <si>
    <t>Récup code</t>
  </si>
  <si>
    <t>Brésil</t>
  </si>
  <si>
    <t>Acai Iofilizado en polvo BIO (env. 250 grs.) ¡¡¡Calidad superior!!! Conservacion refrigerada</t>
  </si>
  <si>
    <t>Brasil</t>
  </si>
  <si>
    <t>❤️</t>
  </si>
  <si>
    <t>Pièce</t>
  </si>
  <si>
    <t>1100-1312</t>
  </si>
  <si>
    <t>Ail blanc ou violet BIO</t>
  </si>
  <si>
    <t>Malaga</t>
  </si>
  <si>
    <t>Ajo blanco o morado BIO</t>
  </si>
  <si>
    <t>Málaga</t>
  </si>
  <si>
    <t xml:space="preserve"> </t>
  </si>
  <si>
    <t>kg</t>
  </si>
  <si>
    <t>X</t>
  </si>
  <si>
    <t>Algue Chlorella en poudre BIO (env. 1kg)</t>
  </si>
  <si>
    <t>Inde</t>
  </si>
  <si>
    <t>Alga Chlorella polvo BIO (env. 1 kg.)</t>
  </si>
  <si>
    <t>India</t>
  </si>
  <si>
    <t xml:space="preserve">OFFRE </t>
  </si>
  <si>
    <t>Algue Chlorella en poudre BIO (env. 500g)</t>
  </si>
  <si>
    <t>Alga Chlorella polvo BIO (env. 500 grs.)</t>
  </si>
  <si>
    <t>❤️ OFFRE</t>
  </si>
  <si>
    <t>Algue Cochachuyo CRU (env. 80g)</t>
  </si>
  <si>
    <t>Chilie</t>
  </si>
  <si>
    <t>Alga Cochayuyo (env. 80 grs.)</t>
  </si>
  <si>
    <t>Chile</t>
  </si>
  <si>
    <t>Algue Cochachuyo en poudre (env. 250g)</t>
  </si>
  <si>
    <t>Alga Cochayuyo en polvo (env. 250 grs.)</t>
  </si>
  <si>
    <t>Algue Dulse déshydratée BIO (env. 1kg)</t>
  </si>
  <si>
    <t>Irlande</t>
  </si>
  <si>
    <t>Alga Dulse deshidratada BIO (env. 1 kg.)</t>
  </si>
  <si>
    <t>Irlanda</t>
  </si>
  <si>
    <t>Algue Dulse déshydratée BIO (env. 500g)</t>
  </si>
  <si>
    <t>Alga Dulse deshidratada BIO (env. 500 grs.)</t>
  </si>
  <si>
    <t>Galice</t>
  </si>
  <si>
    <t>Galicia</t>
  </si>
  <si>
    <t>Alga Kombu deshidratada BIO (env. 1 kg.)</t>
  </si>
  <si>
    <t>Alga Kombu deshidratada BIO (env. 500 grs.)</t>
  </si>
  <si>
    <t>Alga Nori entera deshidratada BIO (env. 1 kg.)</t>
  </si>
  <si>
    <t>Alga Nori entera deshidratada BIO (env. 500 grs.)</t>
  </si>
  <si>
    <t>Aloe Vera (feuille fraîche à la pièce) BIO</t>
  </si>
  <si>
    <t>Aloe Vera hoja fresca BIO (por pieza) ¡¡¡Plantas con más de 40 años!!!</t>
  </si>
  <si>
    <t>Almendra Romera con cáscara local (variedad antigua de calibre grande). Procedente de finca con cultivo natural sin certificar</t>
  </si>
  <si>
    <t>Amande sans coque CRU BIO (env. 1kg)</t>
  </si>
  <si>
    <t>Grenade</t>
  </si>
  <si>
    <t>Almendra Comuna cruda sin cáscara BIO (env. 1 kg.)</t>
  </si>
  <si>
    <t>Granada</t>
  </si>
  <si>
    <t>Costa Rica</t>
  </si>
  <si>
    <t>Ananas deshydraté à basse température BIO (env. 500g, production Rufino)</t>
  </si>
  <si>
    <t>Piña deshidratada a baja temperatura producción propia (env. 500 grs.) ¡¡¡Deliciosa!!!</t>
  </si>
  <si>
    <t>Arachides crues avec coque</t>
  </si>
  <si>
    <t>Chine</t>
  </si>
  <si>
    <t>Cacahuete crudo con cáscara</t>
  </si>
  <si>
    <t>China</t>
  </si>
  <si>
    <t>Cacahuete crudo sin cáscara repelado BIO</t>
  </si>
  <si>
    <t>Artichaut BIO</t>
  </si>
  <si>
    <t>Alcachofa BIO</t>
  </si>
  <si>
    <t>OFFRE</t>
  </si>
  <si>
    <t>3127-3702-3957</t>
  </si>
  <si>
    <t xml:space="preserve">Aubergine noire/rayée/blanche </t>
  </si>
  <si>
    <t>Berenjena negra/rayada/blanca local</t>
  </si>
  <si>
    <t>3944-3267</t>
  </si>
  <si>
    <t>Avocat Bacon/Fuerte cocktail (petit calibre)</t>
  </si>
  <si>
    <t>Avocat Fuerte</t>
  </si>
  <si>
    <t>Aguacate Fuerte local F.E. (fruta de la estación)</t>
  </si>
  <si>
    <t>Avocat Fuerte BIO (BIO depuis 1985, BIO Suisse depuis 2009)</t>
  </si>
  <si>
    <t>Aguacate Fuerte BIO. Finca con certificado ecológico CAAE desde 1985 + certificado BIO Suisse desde 2009. F.E. (fruta de la estación)</t>
  </si>
  <si>
    <t>Avocat Hass</t>
  </si>
  <si>
    <t>Aguacate Hass local</t>
  </si>
  <si>
    <t>Baie de Goji BIO (env. 1kg)</t>
  </si>
  <si>
    <t>Tibet</t>
  </si>
  <si>
    <t>Bayas de Goji BIO (env. 1 kg.)</t>
  </si>
  <si>
    <t>Tíbet</t>
  </si>
  <si>
    <t>Baie de Goji BIO (envi. 500g)</t>
  </si>
  <si>
    <t>Bayas de Goji BIO (env. 500 grs.)</t>
  </si>
  <si>
    <t xml:space="preserve">❤️ </t>
  </si>
  <si>
    <t>1007-2364</t>
  </si>
  <si>
    <t>Banane Cavendish BIO/RECO (robuste et ferme)</t>
  </si>
  <si>
    <t>Iles Canaries</t>
  </si>
  <si>
    <t>Plátano Cavendish de las Islas BIO/RECO</t>
  </si>
  <si>
    <t>Canarias</t>
  </si>
  <si>
    <t>Banane deshydratée BIO semi-sèche artisanale (Production Rufino, env. 200g)</t>
  </si>
  <si>
    <t>Plátano deshidratado semi-seco artesanal, escogidos de nuestra propia producción ecológica (env. 200 grs.)</t>
  </si>
  <si>
    <t>Bâtons de cannelle BIO (env. 100g)</t>
  </si>
  <si>
    <t>Canela en rama BIO (env. 100 grs.)</t>
  </si>
  <si>
    <t>Betteraves en poudre BIO (env. 1 kg)</t>
  </si>
  <si>
    <t>Hongrie</t>
  </si>
  <si>
    <t>Remolacha en polvo BIO (env. 1 kg.)</t>
  </si>
  <si>
    <t>Hungría</t>
  </si>
  <si>
    <t>Beurre de cacao BIO (env. 1 kg)</t>
  </si>
  <si>
    <t>Pérou</t>
  </si>
  <si>
    <t>Manteca de cacao BIO (env. 1 kg.)</t>
  </si>
  <si>
    <t>Perú</t>
  </si>
  <si>
    <t>Beurre de cacao BIO (env. 500g)</t>
  </si>
  <si>
    <t>Manteca de cacao BIO (env. 500 grs.)</t>
  </si>
  <si>
    <t>Blette verte BIO (production Rufino)</t>
  </si>
  <si>
    <t>Acelga verde BIO (producción propia). Piezas muy tiernas y carnosas</t>
  </si>
  <si>
    <t>Bonbons chocolat noir CRU (artisanal, grande qualité, sans sucre, ni gluten, cacao, pâte de cacao, beurre de cacao, vanille naturelle)</t>
  </si>
  <si>
    <t>National</t>
  </si>
  <si>
    <t>Bombones de chocolate negro 100% crudo, cacao, pasta de cacao, manteca de cacao y vainilla natural (sin azúcar/sin gluten). Producto artesano de alta calidad</t>
  </si>
  <si>
    <t>Nacional</t>
  </si>
  <si>
    <t>Bonbons chocolat noir CRU (pack de 3)</t>
  </si>
  <si>
    <t>Bombones de chocolate negro 100% crudo, cacao, pasta de cacao, manteca de cacao y vainilla natural (sin azúcar/sin gluten). Producto artesano de alta calidad ¡¡¡Oferta especial pack de 3 envases!!!</t>
  </si>
  <si>
    <t xml:space="preserve">Cacao en poudre CRU BIO (env. 1 kg) </t>
  </si>
  <si>
    <t>Cacao en polvo crudo BIO (env. 1 kg.)</t>
  </si>
  <si>
    <t>Camu Camu en poudre BIO (env. 250g)</t>
  </si>
  <si>
    <t>Camu Camu en polvo BIO (env. 250 grs.) Conservacion refrigerada</t>
  </si>
  <si>
    <t>Carambole / Fruit étoilé</t>
  </si>
  <si>
    <t>Carambola/Star Fruit local F.E. (fruta de la estación)</t>
  </si>
  <si>
    <t>Carotte avec fane</t>
  </si>
  <si>
    <t>Zanahoria con rama local</t>
  </si>
  <si>
    <t>Carotte déshydratée BIO</t>
  </si>
  <si>
    <t>Zanahoria deshidratada BIO</t>
  </si>
  <si>
    <t>Carotte sans fane</t>
  </si>
  <si>
    <t>Zanahoria sin rama local</t>
  </si>
  <si>
    <t>Carotte sans fane BIO</t>
  </si>
  <si>
    <t>Zanahoria sin rama BIO</t>
  </si>
  <si>
    <t>Caroube en gousse de l'Alpujarra BIO (env. 400g)</t>
  </si>
  <si>
    <t>Algarroba BIO de la Alpujarra al natural en vaina (nueva cosecha) (env. 400 grs.)</t>
  </si>
  <si>
    <t>Céleri vert BIO</t>
  </si>
  <si>
    <t>Châtaigne</t>
  </si>
  <si>
    <t>Chia BIO (env. 1kg)</t>
  </si>
  <si>
    <t>Bolivie</t>
  </si>
  <si>
    <t>Chía semillas BIO (env. 1 kg.)</t>
  </si>
  <si>
    <t>Bolivia</t>
  </si>
  <si>
    <t>Chips de coco CRU BIO (env. 1kg)</t>
  </si>
  <si>
    <t>Sri Lanka</t>
  </si>
  <si>
    <t>Chips de coco crudo BIO (env. 1 kg.)</t>
  </si>
  <si>
    <t>Chirimoya BIO (production Rufino)</t>
  </si>
  <si>
    <t>3032-5034</t>
  </si>
  <si>
    <t>Salobrena</t>
  </si>
  <si>
    <t>Chirimoya BIO/local económica (pequeña, medio madura, defectos, …) en caja de 4-5 kgs.</t>
  </si>
  <si>
    <t>Salobreña</t>
  </si>
  <si>
    <t>Chirimoya en Reconversion agriculture BIO         (gros calibre - production Rufino)</t>
  </si>
  <si>
    <t xml:space="preserve">Chirimoya local producción propia (Fino de Jete/Campas). Finca en proceso de reconversión a la agricultura ecológica. F.E. (fruta de la estación) </t>
  </si>
  <si>
    <t>Chocolat au Caroube BIO (tablette 100g)</t>
  </si>
  <si>
    <t>Chocolate de algarroba BIO (tableta 100 grs.)</t>
  </si>
  <si>
    <t>Chou vert BIO</t>
  </si>
  <si>
    <t>Col verde lisa BIO</t>
  </si>
  <si>
    <t>Chou-rave/ chou-rave violet BIO (production Rufino)</t>
  </si>
  <si>
    <t>Chufa mix Classic Vegan Milker (pour lait végétal)</t>
  </si>
  <si>
    <t>ChufaMix Classic Vegan Milker (utensilio muy práctico para hacer leches vegetales)</t>
  </si>
  <si>
    <t>Citron Caviar (culture naturelle, plateau 200g)</t>
  </si>
  <si>
    <t>Caviar cítrico/citrus australasica local, piezas de 0,10/0,15 grs., cultivo natural .Precio por bandeja de 200 grs.</t>
  </si>
  <si>
    <t>200g</t>
  </si>
  <si>
    <t>500g</t>
  </si>
  <si>
    <t>Citron jaune (mûri sur plante)</t>
  </si>
  <si>
    <t>Limón local amarillo madurado en el árbol</t>
  </si>
  <si>
    <t>Citron jaune BIO (seconde catégorie)</t>
  </si>
  <si>
    <t>Limón BIO de 2ª categoría</t>
  </si>
  <si>
    <t xml:space="preserve">Citronnelle BIO (production Rufino) - (bouquet de 5 tiges) </t>
  </si>
  <si>
    <t>Citronela local (manojo de 5 piezas) producción propia. Cultivo natural en finca certificada, pero hemos olvidado darla de alta en la certificadora ecológica</t>
  </si>
  <si>
    <t>Clémentine</t>
  </si>
  <si>
    <t>Mandarina Clemenules local F.E. (fruta de la estación)</t>
  </si>
  <si>
    <t>Coco Pagode fraîche</t>
  </si>
  <si>
    <t>Taîlande</t>
  </si>
  <si>
    <t>Coco Pagode fresco (pieza) ¡¡¡Delicioso y especial!!!</t>
  </si>
  <si>
    <t>Tailandia</t>
  </si>
  <si>
    <t>Concombre mini gourmet</t>
  </si>
  <si>
    <t>Courge Butternut BIO</t>
  </si>
  <si>
    <t>Import</t>
  </si>
  <si>
    <t>Calabaza Butternut BIO</t>
  </si>
  <si>
    <t>Importación</t>
  </si>
  <si>
    <t>Courge cabello de ángel</t>
  </si>
  <si>
    <t>Calabaza cabello de ángel local</t>
  </si>
  <si>
    <t xml:space="preserve">Courge sucrée de Valence </t>
  </si>
  <si>
    <t>Espagne</t>
  </si>
  <si>
    <t>Crackers deshidratados BIO de tomate, pipa de girasol, trigo sarraceno, lino, cebolla y moringa de cultivo ecológico (env. 200 grs.) RAW</t>
  </si>
  <si>
    <t>Curcuma frais BIO (paquet 500g)</t>
  </si>
  <si>
    <t>Cúrcuma fresca BIO (pedido mínimo 500 grs.)</t>
  </si>
  <si>
    <t xml:space="preserve">Datte Deglet Nour dénoyautée </t>
  </si>
  <si>
    <t>Tunisie</t>
  </si>
  <si>
    <t xml:space="preserve">Dátil Deglet Nour sin hueso </t>
  </si>
  <si>
    <t>Túnez</t>
  </si>
  <si>
    <t>Datte Deglet Nour dénoyautée BIO</t>
  </si>
  <si>
    <t>Dátil Deglet Nour sin hueso BIO</t>
  </si>
  <si>
    <t>Datte Deglet Nour en rame</t>
  </si>
  <si>
    <t>Jordanie</t>
  </si>
  <si>
    <t>Dátil Deglet Nour en rama de Jordania</t>
  </si>
  <si>
    <t>Jordania</t>
  </si>
  <si>
    <t>Dátil Deglet Nour en rama de Túnez</t>
  </si>
  <si>
    <t>Datte Deglet Nour sans rame</t>
  </si>
  <si>
    <t>Dátil Deglet Nour sin rama de Túnez</t>
  </si>
  <si>
    <t>Dattes Mazafati de Bam BIO (env. 250g)</t>
  </si>
  <si>
    <t>Iran</t>
  </si>
  <si>
    <t>Datil Mazafati de Bam BIO nueva cosecha (env. 250 grs.)</t>
  </si>
  <si>
    <t>Irán</t>
  </si>
  <si>
    <t>1997</t>
  </si>
  <si>
    <t>Dattes Medjool Jumbo semi-sèche BIO</t>
  </si>
  <si>
    <t>Israël</t>
  </si>
  <si>
    <t>Dátil Medjool Súper Jumbo semi-seco BIO</t>
  </si>
  <si>
    <t>Israel</t>
  </si>
  <si>
    <t>Ibiza</t>
  </si>
  <si>
    <t>Epi de maïs doux frais</t>
  </si>
  <si>
    <t>Mazorca maiz dulce fresca por unidad</t>
  </si>
  <si>
    <t>Extracteur de jus ANGEL 5500 (à commander au moins 7 jours à l'avance)</t>
  </si>
  <si>
    <t>Union européenne</t>
  </si>
  <si>
    <t>Extractor de zumo ANGEL JUICER Cool Press 5500 Luxury</t>
  </si>
  <si>
    <t>Unión Europea</t>
  </si>
  <si>
    <t>Farine de coco (env. 1kg)</t>
  </si>
  <si>
    <t>Harina de coco BIO (env. 1 kg.)</t>
  </si>
  <si>
    <t>Fenouil BIO</t>
  </si>
  <si>
    <t>Fenugrec en graines BIO (env. 500g)</t>
  </si>
  <si>
    <t>Égypte</t>
  </si>
  <si>
    <t>Fenogreco en semillas BIO (env. 500 grs.)</t>
  </si>
  <si>
    <t>Egipto</t>
  </si>
  <si>
    <t>Fève de Cacao entière CRU BIO (env. 1kg)</t>
  </si>
  <si>
    <t>Cacao BIO semilla grano crudo entero (env. 1 kg.)</t>
  </si>
  <si>
    <t>Ávila</t>
  </si>
  <si>
    <t>Figue cou dame semi-sec noire (nouvelle récolte 2020)</t>
  </si>
  <si>
    <t>Higo Cuello de Dama seco-blando negro (nueva cosecha 2020). F.E. (fruta de la estación)</t>
  </si>
  <si>
    <t>Figue cou dame semi-sèche (nouvelle récolte 2020)</t>
  </si>
  <si>
    <t>Higo Cuello de Dama seco-blanco (nueva cosecha 2020). F.E. (fruta de la estación)</t>
  </si>
  <si>
    <t xml:space="preserve">Figue de miel semi-sèche de l’Alpujarra BIO (grande) </t>
  </si>
  <si>
    <t>Higo de miel semi-seco de la Alpujarra BIO (grande) ¡¡¡Excelente y especial!!! F.E. (fruta de la estación)</t>
  </si>
  <si>
    <t>Figue granillo semi-sèche (nouvelle récolte 2020)</t>
  </si>
  <si>
    <t>Higo granillo seco-blando (nueva cosecha 2020)</t>
  </si>
  <si>
    <t>Figue semi-sèche (paquet de env. 900g)</t>
  </si>
  <si>
    <t>Higo semi-seco prensado en serete de 900 grs. +/-</t>
  </si>
  <si>
    <t>Fruits du Baobab en poudre (seulement la pulpe) BIO</t>
  </si>
  <si>
    <t>Fruto del Baobad BIO (sólo pulpa en polvo)</t>
  </si>
  <si>
    <t>Gingembre BIO</t>
  </si>
  <si>
    <t>Jengibre BIO (pedido mínimo 500 grs.)</t>
  </si>
  <si>
    <t>Goyave</t>
  </si>
  <si>
    <t>Guayaba local F.E. (fruta de la estación)</t>
  </si>
  <si>
    <t>Goyave BIO (production Rufino)</t>
  </si>
  <si>
    <t>Graines de chanvre pelées CRU BIO (env. 1 kg)</t>
  </si>
  <si>
    <t>Semillas de cáñamo pelado crudo BIO (env. 1 kg.)</t>
  </si>
  <si>
    <t>Graines de tournesol sans coque CRU BIO (env. 1kg)</t>
  </si>
  <si>
    <t>Bulgarie</t>
  </si>
  <si>
    <t>Girasol pipa sin cáscara BIO (env. 1kg)</t>
  </si>
  <si>
    <t>Bulgaria</t>
  </si>
  <si>
    <t>Grenade BIO (grande et rosée)</t>
  </si>
  <si>
    <t>Granada mollar BIO (piezas grandes y rosadas) F.E. (fruta de la estación)</t>
  </si>
  <si>
    <t>Haricot vert BIO</t>
  </si>
  <si>
    <t>Judia verde BIO</t>
  </si>
  <si>
    <t>Huile d'olive Alorena 1L BIO (bouteille en verre)</t>
  </si>
  <si>
    <t>Aceite de oliva BIO variedad Aloreña (env. 1 litro cristal)</t>
  </si>
  <si>
    <t>Huile d'olive Aloreña 5L BIO (bidon métal)</t>
  </si>
  <si>
    <t>Aceite de oliva BIO variedad Aloreña (lata 5 litros)</t>
  </si>
  <si>
    <t>5l</t>
  </si>
  <si>
    <t>Kaki Fuyu</t>
  </si>
  <si>
    <t>Kiwi  BIO</t>
  </si>
  <si>
    <t>Portugal</t>
  </si>
  <si>
    <t>Kiwi BIO</t>
  </si>
  <si>
    <t>Kiwi de la Alpujarra (calibre moyen-grand)</t>
  </si>
  <si>
    <t>Kiwi jaune Sun Gold</t>
  </si>
  <si>
    <t>Nouvelle
Zélande</t>
  </si>
  <si>
    <t xml:space="preserve">Kiwi Sun Gold </t>
  </si>
  <si>
    <t>Nueva Zelanda</t>
  </si>
  <si>
    <t>Kumquat</t>
  </si>
  <si>
    <t>Lait de coco en poudre CRU BIO (1kg)</t>
  </si>
  <si>
    <t>Leche de coco en polvo 100% cruda BIO (env. 1 kg.)</t>
  </si>
  <si>
    <t>Laitue Maravilla de Verano Neruda BIO (production Rufino)</t>
  </si>
  <si>
    <t>Levure nutritionnelle + B12 (env. 1 kg)</t>
  </si>
  <si>
    <t>Estonie</t>
  </si>
  <si>
    <t>Levadura nutricional + B12 (env. 1 kg.)</t>
  </si>
  <si>
    <t>Estonia</t>
  </si>
  <si>
    <t>Lin brun BIO (env. 1 kg).</t>
  </si>
  <si>
    <t>Kazakhstan</t>
  </si>
  <si>
    <t>Lino marrón BIO (env. 1 kg.)</t>
  </si>
  <si>
    <t>Kazajistan</t>
  </si>
  <si>
    <t>Lucuma cru en poudre CRU BIO (env. 1 kg)</t>
  </si>
  <si>
    <t>Lúcuma cruda en polvo BIO (env. 1 kg.)</t>
  </si>
  <si>
    <t>Maca brute en poudre CRU BIO (env. 1kg)</t>
  </si>
  <si>
    <t>Maca en polvo cruda BIO (env. 1 kg.)</t>
  </si>
  <si>
    <t>Maca noire BIO (env. 1kg)</t>
  </si>
  <si>
    <t>Maca negra BIO (env. 1 kg.)</t>
  </si>
  <si>
    <t>Mango Irwin gourmet deshidratado a  baja temperatura. Crudo. En laminas</t>
  </si>
  <si>
    <t>Mango deshidratado semi-seco artesanal Palmer rojo de Brasil (env. 500 grs.)</t>
  </si>
  <si>
    <t>Melon peau de crapaud</t>
  </si>
  <si>
    <t>Cordova</t>
  </si>
  <si>
    <t>Melón piel de sapo local</t>
  </si>
  <si>
    <t>Córdoba</t>
  </si>
  <si>
    <t>Miel d'avocat (Bocal en verre env. 1kg)</t>
  </si>
  <si>
    <t>Miel de aguacate (env. 1 kg.)</t>
  </si>
  <si>
    <t>Miel d'eucalyptus BIO (Bocal en verre env. 1kg)</t>
  </si>
  <si>
    <t>Huelva</t>
  </si>
  <si>
    <t>Miel de eucalipto BIO (env. 1 kg.)</t>
  </si>
  <si>
    <t>Miel de Fleur d'oranger (Bocal en verre env. 1kg)</t>
  </si>
  <si>
    <t>Miel de azahar (env. 1 kg.)</t>
  </si>
  <si>
    <t>Miel de montagne (Bocal en verre env. 1kg)</t>
  </si>
  <si>
    <t>Miel de montaña (env. 1 kg.)</t>
  </si>
  <si>
    <t>Miel de Romarin (Bocal en verre env. 1kg)</t>
  </si>
  <si>
    <t>Miel de romero (env. 1 kg.)</t>
  </si>
  <si>
    <t>Moringa en poudre BIO (capsules végétales) (env. 100 pcs.)</t>
  </si>
  <si>
    <t>Andalousie</t>
  </si>
  <si>
    <t>Moringa BIO polvo en cápsulas vegetales (env. 100 uds.)</t>
  </si>
  <si>
    <t>Andalucía</t>
  </si>
  <si>
    <t>Moringa en poudre BIO (env. 500g)</t>
  </si>
  <si>
    <t>Moringa BIO en polvo (env. 500 grs.)</t>
  </si>
  <si>
    <t>Moringa feuille sèche BIO (env. 500g)</t>
  </si>
  <si>
    <t>Moringa BIO hoja seca (env. 500 grs.)</t>
  </si>
  <si>
    <t>Noisette sans coque CRU BIO (env. 1kg)</t>
  </si>
  <si>
    <t>Avellana cruda BIO sin cáscara (env. 1 kg.)</t>
  </si>
  <si>
    <t>Noix de cajou BIO (env. 1kg)</t>
  </si>
  <si>
    <t>Indes</t>
  </si>
  <si>
    <t>Anacardo crudo BIO (env. 1 kg.)</t>
  </si>
  <si>
    <t>1816</t>
  </si>
  <si>
    <t>Noix de Macadamia sans coque BIO - (env. 1kg)</t>
  </si>
  <si>
    <t>Kenya</t>
  </si>
  <si>
    <t>Nuez de Macadamia sin cáscara BIO  (env. 1 kg.)</t>
  </si>
  <si>
    <t>Kenia</t>
  </si>
  <si>
    <t>Noix de Macadamia sans coque BIO - (env. 500g)</t>
  </si>
  <si>
    <t>Nuez de Macadamia sin cáscara BIO (env. 500 grs.)</t>
  </si>
  <si>
    <t>Noix de Pécan sans coque BIO (env. 1kg)</t>
  </si>
  <si>
    <t>Mexique</t>
  </si>
  <si>
    <t>Nuez Pecana sin cáscara BIO  (env. 1 kg.)</t>
  </si>
  <si>
    <t>Mexico</t>
  </si>
  <si>
    <t>Oignon blanc BIO</t>
  </si>
  <si>
    <t>Cebolla blanca seca BIO</t>
  </si>
  <si>
    <t>Oignon rouge BIO</t>
  </si>
  <si>
    <t>Cebolla roja BIO</t>
  </si>
  <si>
    <t>Olives Aloreña BIO saumurées non pasteurisées (Bocal 800g)</t>
  </si>
  <si>
    <t>Aceituna Aloreña aliñada BIO no pasteurizada (env. 800 grs.)</t>
  </si>
  <si>
    <t>Orange Naveline de table (nouvelle récolte)</t>
  </si>
  <si>
    <t>Naranja Navelina mesa local (nueva cosecha)</t>
  </si>
  <si>
    <t>Orange Naveline de table BIO (nouvelle récolte)</t>
  </si>
  <si>
    <t>Séville</t>
  </si>
  <si>
    <t>Naranja Navelina mesa BIO (nueva cosecha)</t>
  </si>
  <si>
    <t>Sevilla</t>
  </si>
  <si>
    <t>Pomelo amarillo local</t>
  </si>
  <si>
    <t>3442-3010</t>
  </si>
  <si>
    <t>Pomelo Red Ruby/Star Ruby local</t>
  </si>
  <si>
    <t>Pomelo Red Ruby/Star Ruby BIO (nueva temporada)</t>
  </si>
  <si>
    <t>3694-3006</t>
  </si>
  <si>
    <t>Papaye Intenzza/Siluet</t>
  </si>
  <si>
    <t>Papaya Intenzza/Siluet local ¡¡¡Roja por dentro y sabor excelente!!! ¡¡¡Súper oferta!!!</t>
  </si>
  <si>
    <t>Patate douce (calibre moyen)</t>
  </si>
  <si>
    <t>Boniato mediano local</t>
  </si>
  <si>
    <t>Patate douce BIO (calibre grand)</t>
  </si>
  <si>
    <t>1015.416</t>
  </si>
  <si>
    <t>Patate douce BIO (calibre moyen)</t>
  </si>
  <si>
    <t>Boniato BIO recién cosechado (mediano)</t>
  </si>
  <si>
    <t>1015.133</t>
  </si>
  <si>
    <t>Patate douce BIO avec défauts esthétiques - (calibre moyen)</t>
  </si>
  <si>
    <t>Boniato BIO con defectos estéticos (mediano)</t>
  </si>
  <si>
    <t>Patate douce Violette BIO (Moyenne, grande) Nouvelle récolte</t>
  </si>
  <si>
    <t>Boniato violeta BIO (mediano/grande) ¡¡¡Nueva cosecha, excelente!!!</t>
  </si>
  <si>
    <t>Pâte de Datte BIO</t>
  </si>
  <si>
    <t>Pasta de dátil BIO</t>
  </si>
  <si>
    <t>Piment picant de la Vera BIO (env. 1kg)</t>
  </si>
  <si>
    <t>Sierra de Gredos</t>
  </si>
  <si>
    <t>Pimentón Picante de la Vera BIO         (env. 1 kg.)</t>
  </si>
  <si>
    <t>Piment rouge Ramiro (doux)</t>
  </si>
  <si>
    <t>Pimiento Ramiro rojo local</t>
  </si>
  <si>
    <t>Pistache avec coque 20/22 CRU</t>
  </si>
  <si>
    <t>Pistacho con cáscara natural 20/22</t>
  </si>
  <si>
    <t>Pistache avec coque 20/22 CRU - (env. 500 g.)</t>
  </si>
  <si>
    <t>Pistacho con cáscara natural 20/22 (env. 500 grs.)</t>
  </si>
  <si>
    <t>Pistache avec coque CRU (env. 1kg)</t>
  </si>
  <si>
    <t>Pistacho en grano natural (env. 1 kg.)</t>
  </si>
  <si>
    <t>Pitaya/ Fruit du dragon rouge BIO</t>
  </si>
  <si>
    <t>Pitahaya/Dragón Fruit roja BIO</t>
  </si>
  <si>
    <t xml:space="preserve">Poire Conférence  </t>
  </si>
  <si>
    <t>Pera Conferencia</t>
  </si>
  <si>
    <t>Poire Conférence BIO</t>
  </si>
  <si>
    <t>Pera Conferencia BIO</t>
  </si>
  <si>
    <t>Poire déshydratée BIO</t>
  </si>
  <si>
    <t>Pera deshidratada BIO</t>
  </si>
  <si>
    <t>Poireau</t>
  </si>
  <si>
    <t>Poireau BIO</t>
  </si>
  <si>
    <t>Puerro BIO</t>
  </si>
  <si>
    <t>Poivron mini en couleur (saveur sucrée)</t>
  </si>
  <si>
    <t>Pimiento mini dulce de colores local</t>
  </si>
  <si>
    <t>Poivron rouge déshydraté - (production Rufino - env. 200g)</t>
  </si>
  <si>
    <t>Pimiento rojo deshidratado producción propia (env. 200 grs.)</t>
  </si>
  <si>
    <t>Poivron vert italien BIO</t>
  </si>
  <si>
    <t>Cordoue</t>
  </si>
  <si>
    <t>Polen fresco BIO (env. 500 grs.)</t>
  </si>
  <si>
    <t>1564</t>
  </si>
  <si>
    <t>Polen seco BIO (env. 500 grs.)</t>
  </si>
  <si>
    <t>Patata Hero nueva BIO</t>
  </si>
  <si>
    <t>Pomme de terre rouge BIO</t>
  </si>
  <si>
    <t>Patata roja BIO</t>
  </si>
  <si>
    <t>Pomme déshydratée (production Rufino, env. 300g)</t>
  </si>
  <si>
    <t>Manzana deshidratada producción propia (env. 300 grs.)</t>
  </si>
  <si>
    <t>Pomme Fuji</t>
  </si>
  <si>
    <t>Pomme Granny Smith de la Sierra Nevada</t>
  </si>
  <si>
    <t>Manzana Granny Smith local de Sierra Nevada</t>
  </si>
  <si>
    <t>Pomme Reinette</t>
  </si>
  <si>
    <t>Manzana Reineta</t>
  </si>
  <si>
    <t>Quinoa blanca</t>
  </si>
  <si>
    <t>Quinoa blond (env. 1kg)</t>
  </si>
  <si>
    <t>Radis Daikon</t>
  </si>
  <si>
    <t>Turquie</t>
  </si>
  <si>
    <t>Turquía</t>
  </si>
  <si>
    <t>Raisins semi -secs Muscat en grains - séchage passif naturel (env. 500g)</t>
  </si>
  <si>
    <t>Uva pasa Moscatel en grano (nueva cosecha) env. 500 grs.</t>
  </si>
  <si>
    <t>Sel rose de l'Himalaya moulu (sous vide, env. 1kg)</t>
  </si>
  <si>
    <t>Pakistan</t>
  </si>
  <si>
    <t>Sal del Himalaya molida (env. 1 kg.)</t>
  </si>
  <si>
    <t>Pakistán</t>
  </si>
  <si>
    <t>Sésame CRU BIO (env. 1kg)</t>
  </si>
  <si>
    <t>Sésamo crudo BIO (env. 1 kg.)</t>
  </si>
  <si>
    <t>Souchet BIO (env. 1kg)</t>
  </si>
  <si>
    <t>Chufa BIO (env. 1 kg.)</t>
  </si>
  <si>
    <t>Spaguetti de mer déshydraté BIO (env. 1kg)</t>
  </si>
  <si>
    <t>Alga Espagueti de mar deshidratada BIO (env. 1 kg.)</t>
  </si>
  <si>
    <t>Spiruline en poudre BIO (env. 1kg)</t>
  </si>
  <si>
    <t>Spirulina en polvo BIO (env. 1 kg.)</t>
  </si>
  <si>
    <t>Sucre de coco BIO (env. 1kg)</t>
  </si>
  <si>
    <t>Indonésie</t>
  </si>
  <si>
    <t>Azúcar de coco BIO (env. 1 kg.)</t>
  </si>
  <si>
    <t>Indonesia</t>
  </si>
  <si>
    <t>Tomate Raf (Puri) rayée noire</t>
  </si>
  <si>
    <t>Finlande</t>
  </si>
  <si>
    <t>Xilitol (azúcar de abedul) env. 1 kg.</t>
  </si>
  <si>
    <t>Finlandia</t>
  </si>
  <si>
    <t>Causes</t>
  </si>
  <si>
    <t>Causas</t>
  </si>
  <si>
    <t>Type de BON</t>
  </si>
  <si>
    <t>Abimé</t>
  </si>
  <si>
    <t>Abismo</t>
  </si>
  <si>
    <t>AVOIR</t>
  </si>
  <si>
    <t>Manquant</t>
  </si>
  <si>
    <t>Desaparecido</t>
  </si>
  <si>
    <t>VIREMENT</t>
  </si>
  <si>
    <t>Autre</t>
  </si>
  <si>
    <t>Otro</t>
  </si>
  <si>
    <t>PAYPAL</t>
  </si>
  <si>
    <t>UNIDAD</t>
  </si>
  <si>
    <t>Pedazo</t>
  </si>
  <si>
    <t>250g</t>
  </si>
  <si>
    <t>TOTAL</t>
  </si>
  <si>
    <t>50%</t>
  </si>
  <si>
    <t>SAV FRUITSTOCK</t>
  </si>
  <si>
    <t>RESPONSABLE</t>
  </si>
  <si>
    <t>Prénom NOM</t>
  </si>
  <si>
    <t>GROUPE</t>
  </si>
  <si>
    <r>
      <t xml:space="preserve">INFORMATIONS DES ADHÉRENT
</t>
    </r>
    <r>
      <rPr>
        <b/>
        <sz val="14"/>
        <color rgb="FFC00000"/>
        <rFont val="Arial"/>
        <family val="2"/>
      </rPr>
      <t>(A REMPLIR EN PREMIER)</t>
    </r>
  </si>
  <si>
    <t>PRÉNOM NOM</t>
  </si>
  <si>
    <t>N° FACTURE</t>
  </si>
  <si>
    <t>EMAIL</t>
  </si>
  <si>
    <t>TÉLÉPHONE</t>
  </si>
  <si>
    <t>REMBOURSEMENT</t>
  </si>
  <si>
    <t>QTÉ</t>
  </si>
  <si>
    <t>CAUSE</t>
  </si>
  <si>
    <t>COMMENTAIRE</t>
  </si>
  <si>
    <r>
      <t xml:space="preserve">POUR LES PRODUITS </t>
    </r>
    <r>
      <rPr>
        <b/>
        <u/>
        <sz val="14"/>
        <color rgb="FFC00000"/>
        <rFont val="Arial"/>
        <family val="2"/>
      </rPr>
      <t>ABIMÉS</t>
    </r>
    <r>
      <rPr>
        <b/>
        <sz val="14"/>
        <rFont val="Arial"/>
        <family val="2"/>
      </rPr>
      <t xml:space="preserve">, IL EST OBLIGATOIRE DE NOUS FOURNIR DES </t>
    </r>
    <r>
      <rPr>
        <b/>
        <u/>
        <sz val="14"/>
        <color rgb="FFC00000"/>
        <rFont val="Arial"/>
        <family val="2"/>
      </rPr>
      <t>PHOTOS</t>
    </r>
    <r>
      <rPr>
        <b/>
        <sz val="14"/>
        <rFont val="Arial"/>
        <family val="2"/>
      </rPr>
      <t xml:space="preserve">
</t>
    </r>
    <r>
      <rPr>
        <b/>
        <sz val="14"/>
        <color rgb="FFC00000"/>
        <rFont val="Arial"/>
        <family val="2"/>
      </rPr>
      <t>(VUE QUANTITÉ TOTALE, VUE INTÉRIEURE ET VUE EXTÉRIEURE)</t>
    </r>
  </si>
  <si>
    <r>
      <t xml:space="preserve">Le responsable envoie ce formulaire sous 48h, avec :
   1 - Le lien du formulaire
   2 - Les photos des produits </t>
    </r>
    <r>
      <rPr>
        <b/>
        <sz val="12"/>
        <color rgb="FFC00000"/>
        <rFont val="Arial"/>
        <family val="2"/>
      </rPr>
      <t xml:space="preserve">abimés </t>
    </r>
    <r>
      <rPr>
        <b/>
        <sz val="12"/>
        <rFont val="Arial"/>
        <family val="2"/>
      </rPr>
      <t xml:space="preserve">(à renommer avec </t>
    </r>
    <r>
      <rPr>
        <b/>
        <sz val="12"/>
        <color rgb="FFC00000"/>
        <rFont val="Arial"/>
        <family val="2"/>
      </rPr>
      <t>PRÉNOM_DÉSIGNATION</t>
    </r>
    <r>
      <rPr>
        <b/>
        <sz val="12"/>
        <rFont val="Arial"/>
        <family val="2"/>
      </rPr>
      <t>)
   3 - Remboursement par AVOIR privilégié (sinon fournir RIB ou PAYPAL)</t>
    </r>
  </si>
  <si>
    <t>Algue Gracilasa charnue fraîche salée (env.100g)</t>
  </si>
  <si>
    <t>Alga Gracilasa carnosa fresca en sal (env. 100 grs.)</t>
  </si>
  <si>
    <t>Algue Gracilasa charnue fraîche salée (env.1kg)</t>
  </si>
  <si>
    <t>Alga Gracilasa carnosa fresca en sal (env. 1 kg.)</t>
  </si>
  <si>
    <t>Algue spaghetti de mer fraîche salée (env.100g)</t>
  </si>
  <si>
    <t>Alga Espagueti de mar fresca en sal (env. 100 grs.)</t>
  </si>
  <si>
    <t>Algue spaghetti de mer fraîche salée (env.1kg)</t>
  </si>
  <si>
    <t>Alga Espagueti de mar fresca en sal (env. 1 kg.)</t>
  </si>
  <si>
    <t>Ananas mûri sur plante à la PIECE (par avion)</t>
  </si>
  <si>
    <t>Piña madurada en planta POR PIEZA SUELTA (recibida por avión) ¡¡¡Súper buena, color intenso, muy aromática!!!</t>
  </si>
  <si>
    <t>3001-5060</t>
  </si>
  <si>
    <t>Avocat Bacon</t>
  </si>
  <si>
    <t>Aguacate Bacon local F.E. (fruta de la estación)</t>
  </si>
  <si>
    <t>1001-2001</t>
  </si>
  <si>
    <t>Avocat Bacon BIO/RECO</t>
  </si>
  <si>
    <t>Avocat Bacon cocktail BIO (petit calibre, production Rufino)</t>
  </si>
  <si>
    <t>Avocat Ettinger</t>
  </si>
  <si>
    <t>Aguacate Ettinger local</t>
  </si>
  <si>
    <t>3009-5090</t>
  </si>
  <si>
    <t>Avocat Hass BIO (avec défauts superficiels sur la peau, nouvelle récolte)</t>
  </si>
  <si>
    <t>Aguacate Hass BIO (con defectos estéticos superficiales en la piel, nueva cosecha) ¡¡¡Oferta!!!</t>
  </si>
  <si>
    <t>Avocats Bacon ÉCO non BIO/BIO (fruits  très mûrs, abimées possibles, commander par multiple de 5kg au total, pas de SAV)</t>
  </si>
  <si>
    <t xml:space="preserve">Aguacate Bacon BIO económico (empezando un poco a madurar). F.E. (fruta de la estación) </t>
  </si>
  <si>
    <t>Blette à cardes jaunes</t>
  </si>
  <si>
    <t>Acelga amarilla local. Cultivo de confianza, pequeña producción</t>
  </si>
  <si>
    <t>Blette à cardes rouges</t>
  </si>
  <si>
    <t>Acelga roja local. Cultivo de confianza, pequeña producción</t>
  </si>
  <si>
    <t>Brócoli BIO</t>
  </si>
  <si>
    <t>Céleri-rave</t>
  </si>
  <si>
    <t>Apio nabo (celery, raiz de apio) local</t>
  </si>
  <si>
    <t>1178-6065-2004</t>
  </si>
  <si>
    <t>3032-5134</t>
  </si>
  <si>
    <t>Chocolat 100% naturel aux noix (tablette d'env. 140g)</t>
  </si>
  <si>
    <t>Chocolate 100% natural con nueces (tableta de 140 grs. +/-)</t>
  </si>
  <si>
    <t>Chocolat 100% naturel aux pistaches (tablette d'env. 140g)</t>
  </si>
  <si>
    <t>Chocolate 100% natural con pistachos (mini tableta de 50/60 grs. +/-)</t>
  </si>
  <si>
    <t>Citron jaune Verna BIO (grand, mûri sur plante)</t>
  </si>
  <si>
    <t>Clémentine BIO</t>
  </si>
  <si>
    <t>Mandarina Clemenules BIO F.E. (fruta de la estación)</t>
  </si>
  <si>
    <t>Concombre Français BIO</t>
  </si>
  <si>
    <t>Pepino Francés BIO</t>
  </si>
  <si>
    <t>3924-3156</t>
  </si>
  <si>
    <t>Courgette BIO</t>
  </si>
  <si>
    <t>Calabacín verde BIO</t>
  </si>
  <si>
    <t>Crackers déshydratés à basse température BIO (env. 200g, tomate, tournesol, sarrasin, lin, oignons, ...)</t>
  </si>
  <si>
    <t>Figue de miel semi-sèche enrobé de chocolat CRU avec vanille et sans sucres ajoutés (20 unités, env. 400g)</t>
  </si>
  <si>
    <t>Figue sèche turque BIO</t>
  </si>
  <si>
    <t>Higo seco turco BIO</t>
  </si>
  <si>
    <t>Figues cou de dame semi-sèche (petites) ATTENTION : SAC DE 4kg (OBLIGATOIRE)</t>
  </si>
  <si>
    <t>Avila</t>
  </si>
  <si>
    <t>Haricot vert frais en cosse BIO (nouvelle saison)</t>
  </si>
  <si>
    <t>Habas en vaina fresca verdes BIO (nueva temporada)</t>
  </si>
  <si>
    <t xml:space="preserve">Kaki mûr (env. 750g, couleur rouge vive, en barquette sous plastique) </t>
  </si>
  <si>
    <t xml:space="preserve">Kakis une seule variété aléatoire (persimon, rouge brillant, tomatero, sharoni) </t>
  </si>
  <si>
    <t xml:space="preserve">Mangue Irwin gourmet déshydratée en tranche à basse température (40-45°) </t>
  </si>
  <si>
    <t>Mangue Palmer Rojo déshydratée à basse température (40-45°)  - env. 500g</t>
  </si>
  <si>
    <t>Mangue Palmer rouge</t>
  </si>
  <si>
    <t>Mango Palmer rojo</t>
  </si>
  <si>
    <t>Miel multifleur BIO CRU sans filtration (env. 1kg)</t>
  </si>
  <si>
    <t>Miel de Huelva multiflora BIO cruda sin filtrar (env. 1 kg.)</t>
  </si>
  <si>
    <t>Noisette Jumbo avec coque CRU (env. 1kg)</t>
  </si>
  <si>
    <t>USA</t>
  </si>
  <si>
    <t>Avellana cruda con cáscara Jumbo (env. 1 kg.)</t>
  </si>
  <si>
    <t>Noix enrobé de chocolat 100% CRU (env. 180g)</t>
  </si>
  <si>
    <t>Nuez con baño de chocolate 100% crudo (env. 180 grs. +/-)</t>
  </si>
  <si>
    <t xml:space="preserve">Orange douce (début de saison) </t>
  </si>
  <si>
    <t>Naranja dulce local (principìo de temporada) ¡¡¡Fruta única!!!</t>
  </si>
  <si>
    <t>Pamplemousse chinois (grand calibre)</t>
  </si>
  <si>
    <t xml:space="preserve">Pamplemousse jaune </t>
  </si>
  <si>
    <t>Pamplemousse Red Ruby/ Star Ruby</t>
  </si>
  <si>
    <t>Pamplemousse Red Ruby/ Star Ruby BIO</t>
  </si>
  <si>
    <t>Pomme de terre Hero BIO</t>
  </si>
  <si>
    <t>Pomme Golden BIO</t>
  </si>
  <si>
    <t>Manzana Golden BIO</t>
  </si>
  <si>
    <t>Radis rouge avec fanes (grand calibre)</t>
  </si>
  <si>
    <t>Rabano rojo largo con hojas local. Cultivo de confianza, pequeña producción ¡¡¡Excelente!!!</t>
  </si>
  <si>
    <t>Rhubarbe en bouquet de tiges fraîches BIO (env. 500g, production Rufino)</t>
  </si>
  <si>
    <t>Ruibarbo BIO tallos frescos en manojo de 500 grs. (producción propia)</t>
  </si>
  <si>
    <t xml:space="preserve">Tomate ensalada Vernal </t>
  </si>
  <si>
    <t>Tomate ensalada Vernal local de Miguel. Cultivo controlado residuo cero</t>
  </si>
  <si>
    <t xml:space="preserve">Tomate Raff Rebelión BIO (mûri sur plante) </t>
  </si>
  <si>
    <t>Tomate Raff Rebelión BIO (rojo madurado en planta) ¡¡¡Excelente sabor!!! ¡¡¡Super oferta!!!</t>
  </si>
  <si>
    <t>❤️
OFFRE</t>
  </si>
  <si>
    <t>Topinambour</t>
  </si>
  <si>
    <t>Tupinambo/Topinambur local</t>
  </si>
  <si>
    <t>Xylitol (sucre de bouleau, env. 1kg)</t>
  </si>
  <si>
    <t>Açaï en poudre lyophilisée BIO (env. 250g)</t>
  </si>
  <si>
    <t>Algue Kombu déshydratée BIO (env. 1kg)</t>
  </si>
  <si>
    <t>Algue Kombu déshydratée BIO (env. 500g)</t>
  </si>
  <si>
    <t>Algue Nori entière déshydratée BIO (env. 1kg)</t>
  </si>
  <si>
    <t>Algue Nori entière déshydratée BIO (env. 500g)</t>
  </si>
  <si>
    <t>Amande Romera avec coque (variété ancienne, grosse)</t>
  </si>
  <si>
    <t>Arachides sans coque pelées CRU BIO</t>
  </si>
  <si>
    <t>Avocat Antillano</t>
  </si>
  <si>
    <t>Aguacate Antillano Local</t>
  </si>
  <si>
    <t>Aguacate Bacon BIO / RECONVERSIÓN. Producción Propia. Pzas. Grandes. F.E. (fruta de la estación)</t>
  </si>
  <si>
    <t>Aguacate cocktail  Bacon BIO (producción propia) F.E. (fruta de la estación)</t>
  </si>
  <si>
    <t>Aguacate cocktail Bacon/Fuerte local</t>
  </si>
  <si>
    <t>Brocoli BIO</t>
  </si>
  <si>
    <t>Apio verde BIO (sin hojas)</t>
  </si>
  <si>
    <t>Castaña local de alta montaña. 1ª calidad</t>
  </si>
  <si>
    <t>Chirimoya BIO/RECONVERSION (Fino de Jete/Campas) F.E. (fruta de la estación)</t>
  </si>
  <si>
    <t>Chirimoya ÉCO BIO/RECO (ATTENTON : très mûres, abimées possibles, commander par multiple de 5kg au total, pas de SAV)</t>
  </si>
  <si>
    <t>Col rabi / colirábano morado BIO (producción propia)</t>
  </si>
  <si>
    <t>Citron caviar pièces de 10 à 15g, culture naturelle (prix au kilo)</t>
  </si>
  <si>
    <t>Caviar cítrico/citrus australasica local, piezas de 10 a 15 grs., cultivo natural (precio por  Kgrs.) F.E. (fruta de la estación)¡¡Oferta!!</t>
  </si>
  <si>
    <t>Citron doux (citrus limetta)</t>
  </si>
  <si>
    <t>Limón dulce local ¡¡¡Excelente, producto único!!!</t>
  </si>
  <si>
    <t>Limón Verna BIO color amarillo, calibre grande-mediano, madurado en árbol F.E. (fruta de la estación) ¡¡¡Excelente!!!</t>
  </si>
  <si>
    <t>Pepino mini gourmet/corto local ¡¡¡Excelente y jugoso!!!</t>
  </si>
  <si>
    <t>Courge Butternut</t>
  </si>
  <si>
    <t>Calabaza Butternut local</t>
  </si>
  <si>
    <t>6077-1989</t>
  </si>
  <si>
    <t>Calabaza Valenciana local</t>
  </si>
  <si>
    <t>Eau de mer micro-filtrée hypertonique (n°2 : box 11L) 7 unités en stock</t>
  </si>
  <si>
    <t>Agua de mar micro-filtrada hipertónica (bag in box 11 litros). 7 unidades en stock</t>
  </si>
  <si>
    <t>Mar Mediterráneo (Ibiza)</t>
  </si>
  <si>
    <t>3146-3550</t>
  </si>
  <si>
    <t>Hinojo bulbo BIO (piezas medianas/grandes) ¡¡¡Excelente!!!</t>
  </si>
  <si>
    <t>Higo de miel bañado en chocolate crudo con vainilla natural y sin azúcar. Apto para diabéticos (20 unidades/bandeja 400 grs. +/-). Producto Propia artesanal. RAW</t>
  </si>
  <si>
    <t>Higo Cuello de Dama seco-blando pequeño (nueva cosecha 2020). F.E. (fruta de la estación). SOLO SE SIRVE EN BOLSA DE 4 KGS. ¡¡¡Oferta especial durante el mes de DICIEMBRE!!!</t>
  </si>
  <si>
    <t>Guayaba BIO (producción propia).  F.E. (fruta de la estación). Disponibilidad segura</t>
  </si>
  <si>
    <t>Kaki Fuyu local (procedente de finca con cultivo natural). F.E. (fruta de la estación) ¡¡¡Calidad súper!!!</t>
  </si>
  <si>
    <t>Kaki en bandeja madurado a propósito (peso +/- 900 grs.) Color rojo vivo ¡¡¡Especial, producto único!!! Exclusivo para pedidos que viajan en palet, producto muy delicado para enviar por paquetería. F.E. (fruta de la estación) ¡¡¡SÚPER OFERTA DE LA SEMANA!!!</t>
  </si>
  <si>
    <t>5169-3601.188</t>
  </si>
  <si>
    <t>Kaki rouge Tomatero (similaire au Rojo Brillante) à garder au chaud et à l'abri de la lumière jusqu'à maturité totale</t>
  </si>
  <si>
    <t>Kaki  rojo tomatero variedad antigua local (similar al rojo brillante). Conservar en lugar cálido y oscuro hasta lograr su completa maduración.</t>
  </si>
  <si>
    <t>3601- 3261</t>
  </si>
  <si>
    <t>Kaki local diferentes variedades (rojo brillante, sharoni, ...) F.E. (fruta de la estación)</t>
  </si>
  <si>
    <t xml:space="preserve"> Kiwi local de la Alpujarra mediano/grande. Cultivo natural, muy buen sabor, Excelente calidad.  PRODUCTO RECOMENDADO</t>
  </si>
  <si>
    <t>Kumquat local (nueva cosecha, inicio de temporada, aun le falta un poco de color)</t>
  </si>
  <si>
    <t>Lechuga Neruda BIO (producción propia). Similar a Maravilla de Verano, llena de clorofila ¡¡¡Tierna y sedosa, piezas grandes!!! ¡¡¡Oferta especial!!!. P. R</t>
  </si>
  <si>
    <t>5153-3255</t>
  </si>
  <si>
    <t>Mangue Keitt calibre grand/ moyen (les plus belles esthétiquement)</t>
  </si>
  <si>
    <t xml:space="preserve">Mango Keitt GRANDE/ MEDIANO local ¡¡Los más atractivos a la vista!! F.E. (fruta de la estación) </t>
  </si>
  <si>
    <t>Mangue Keitt calibre moyen/petit</t>
  </si>
  <si>
    <t xml:space="preserve">Mango Keitt PEQUEÑO/ MEDIANO local F.E. (fruta de la estación) </t>
  </si>
  <si>
    <t>Navet</t>
  </si>
  <si>
    <t>Nabo blanco con hoja local</t>
  </si>
  <si>
    <t>5119-F</t>
  </si>
  <si>
    <t>Olives fermentées fraîches non pasteurisées (env. 400g) - production artisanale</t>
  </si>
  <si>
    <t>Valence</t>
  </si>
  <si>
    <t>Aceituna fresca fermentada no pasteurizada (env. 400 grs. cristal). Procedende de finca con cultivo natural (disponible a partir del 10 de diciembre)</t>
  </si>
  <si>
    <t>Valencia</t>
  </si>
  <si>
    <t>5119-S</t>
  </si>
  <si>
    <t>Olives fermentées sèches non pasteurisées (env. 400g) - production artisanale</t>
  </si>
  <si>
    <t>Aceituna seca fermentada no pasteurizada (env. 400 grs. cristal). Procedende de finca con cultivo natural</t>
  </si>
  <si>
    <t>5119-SF</t>
  </si>
  <si>
    <t>Olives fermentées semi-fraîches non pasteurisées (env. 400g) - production artisanale</t>
  </si>
  <si>
    <t>Aceituna semi-fresca fermentada no pasteurizada (env. 400 grs. cristal). Procedende de finca con cultivo natural</t>
  </si>
  <si>
    <t>5119-SS</t>
  </si>
  <si>
    <t>Olives fermentées semi-sèches non pasteurisées (env. 400g) - production artisanale</t>
  </si>
  <si>
    <t>Aceituna semi-seca fermentada no pasteurizada (env. 400 grs. cristal). Procedende de finca con cultivo natural</t>
  </si>
  <si>
    <t>Pomelo chino/Pamplemusa local (piezas muy grandes). Finca de cultivo natural</t>
  </si>
  <si>
    <t>Papaye Siluet BIO</t>
  </si>
  <si>
    <t>Papaya Siluet BIO ¡¡¡Excelente calidad!! 60 kgs. en stock</t>
  </si>
  <si>
    <t>Boniato BIO (grande). P.R.</t>
  </si>
  <si>
    <t>Piment doux rouge Ramijo BIO</t>
  </si>
  <si>
    <t>Pimiento Ramiro rojo BIO</t>
  </si>
  <si>
    <t>Puerro local, pequeña producción ¡¡¡Muy tierno y especial!!!</t>
  </si>
  <si>
    <t xml:space="preserve"> Pimiento verde italiano BIO</t>
  </si>
  <si>
    <t>Pollen Frais BIO (bocal 500g)</t>
  </si>
  <si>
    <t>Pollen sec BIO (bocal 500g)</t>
  </si>
  <si>
    <t>Pomme de terre Desiree BIO</t>
  </si>
  <si>
    <t>Jaen</t>
  </si>
  <si>
    <t xml:space="preserve">Patata Desiree BIO de alta montaña cultivada en la Sierra de Cazorla a más de  1600 m de altitud, cultivo tradicional con animales, máxima calidad en nutrientes y sabor. Especiales,  para los amantes de las patatas.¡¡ Únicas en su género!! </t>
  </si>
  <si>
    <t>Jaén</t>
  </si>
  <si>
    <t>Pomme de terre rouge Red Pontiac BIO</t>
  </si>
  <si>
    <t>Patata roja Red Pontiac BIO de alta montaña cultivada en la Sierra de Cazorla a más de  1600 m de altitud, cultivo tradicional con animales, máxima calidad en nutrientes y sabor. Especiales,  para los amantes de las patatas.¡¡ Únicas en su género!!</t>
  </si>
  <si>
    <t>Manzana Fuji local</t>
  </si>
  <si>
    <t>Pomme Fuji (petite)</t>
  </si>
  <si>
    <t>Manzana Fuji pequeña local</t>
  </si>
  <si>
    <t>Italie</t>
  </si>
  <si>
    <t>Italia</t>
  </si>
  <si>
    <t>Pomme Royal Gala</t>
  </si>
  <si>
    <t>Manzana Royal Gala local</t>
  </si>
  <si>
    <t>Rábano Daikon con hojas local (son comestibles y no pican). Cultivo de confianza, pequeña producción ¡¡¡Excelente!!!</t>
  </si>
  <si>
    <t xml:space="preserve">
Egypte</t>
  </si>
  <si>
    <t>Kénya/ Burkina Faso</t>
  </si>
  <si>
    <t>Kenia/Burkina Faso</t>
  </si>
  <si>
    <t>Tomate Raff asurcado negro local de Miguel. Cultivo controlado residuo cero</t>
  </si>
  <si>
    <t>CATALOGUE S50</t>
  </si>
  <si>
    <r>
      <t xml:space="preserve">FORMULAIRE DE RÉCLAMATION (LIEN à envoyer à </t>
    </r>
    <r>
      <rPr>
        <b/>
        <sz val="14"/>
        <color rgb="FFC00000"/>
        <rFont val="Arial"/>
        <family val="2"/>
      </rPr>
      <t>sav@fruitstock.eu</t>
    </r>
    <r>
      <rPr>
        <b/>
        <sz val="14"/>
        <rFont val="Arial"/>
        <family val="2"/>
      </rPr>
      <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</si>
</sst>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 #,##0.00\ &quot;€&quot;_-;\-* #,##0.00\ &quot;€&quot;_-;_-* &quot;-&quot;??\ &quot;€&quot;_-;_-@_-"/>
  </numFmts>
  <fonts count="26">
    <font>
      <sz val="11"/>
      <color theme="1"/>
      <name val="Calibri"/>
      <family val="2"/>
      <scheme val="minor"/>
    </font>
    <font>
      <b/>
      <sz val="10"/>
      <color theme="1"/>
      <name val="Arial"/>
      <family val="2"/>
    </font>
    <font>
      <sz val="8"/>
      <color theme="1"/>
      <name val="Arial"/>
      <family val="2"/>
    </font>
    <font>
      <b/>
      <sz val="8"/>
      <color rgb="FFFF0000"/>
      <name val="Arial"/>
      <family val="2"/>
    </font>
    <font>
      <sz val="10"/>
      <name val="Arial"/>
      <family val="2"/>
    </font>
    <font>
      <sz val="8"/>
      <name val="Arial"/>
      <family val="2"/>
    </font>
    <font>
      <sz val="11"/>
      <color theme="1"/>
      <name val="Calibri"/>
      <family val="2"/>
      <scheme val="minor"/>
    </font>
    <font>
      <sz val="10"/>
      <color theme="1"/>
      <name val="Arial Unicode MS"/>
    </font>
    <font>
      <b/>
      <sz val="12"/>
      <name val="Arial"/>
      <family val="2"/>
    </font>
    <font>
      <b/>
      <sz val="12"/>
      <color rgb="FFC00000"/>
      <name val="Arial"/>
      <family val="2"/>
    </font>
    <font>
      <sz val="11"/>
      <color theme="1"/>
      <name val="Calibri"/>
      <family val="2"/>
      <scheme val="minor"/>
    </font>
    <font>
      <b/>
      <sz val="10"/>
      <color theme="5"/>
      <name val="Arial"/>
      <family val="2"/>
    </font>
    <font>
      <b/>
      <sz val="16"/>
      <color theme="0"/>
      <name val="Arial"/>
      <family val="2"/>
    </font>
    <font>
      <b/>
      <sz val="12"/>
      <color theme="5"/>
      <name val="Arial"/>
      <family val="2"/>
    </font>
    <font>
      <b/>
      <sz val="12"/>
      <color theme="1"/>
      <name val="Arial"/>
      <family val="2"/>
    </font>
    <font>
      <b/>
      <sz val="16"/>
      <color rgb="FFC00000"/>
      <name val="Arial"/>
      <family val="2"/>
    </font>
    <font>
      <sz val="12"/>
      <color theme="4"/>
      <name val="Arial"/>
      <family val="2"/>
    </font>
    <font>
      <sz val="12"/>
      <color theme="1"/>
      <name val="Arial"/>
      <family val="2"/>
    </font>
    <font>
      <sz val="11"/>
      <color theme="1"/>
      <name val="Arial"/>
      <family val="2"/>
    </font>
    <font>
      <b/>
      <sz val="11"/>
      <color theme="1"/>
      <name val="Arial"/>
      <family val="2"/>
    </font>
    <font>
      <b/>
      <sz val="14"/>
      <color theme="1"/>
      <name val="Arial"/>
      <family val="2"/>
    </font>
    <font>
      <b/>
      <sz val="14"/>
      <color rgb="FFC00000"/>
      <name val="Arial"/>
      <family val="2"/>
    </font>
    <font>
      <b/>
      <sz val="14"/>
      <name val="Arial"/>
      <family val="2"/>
    </font>
    <font>
      <b/>
      <u/>
      <sz val="14"/>
      <color rgb="FFC00000"/>
      <name val="Arial"/>
      <family val="2"/>
    </font>
    <font>
      <b/>
      <sz val="24"/>
      <color theme="0"/>
      <name val="Arial"/>
      <family val="2"/>
    </font>
    <font>
      <b/>
      <sz val="12"/>
      <color theme="4"/>
      <name val="Arial"/>
      <family val="2"/>
    </font>
  </fonts>
  <fills count="7">
    <fill>
      <patternFill patternType="none"/>
    </fill>
    <fill>
      <patternFill patternType="gray125"/>
    </fill>
    <fill>
      <patternFill patternType="solid">
        <fgColor theme="0" tint="-0.499984740745262"/>
        <bgColor indexed="64"/>
      </patternFill>
    </fill>
    <fill>
      <patternFill patternType="solid">
        <fgColor theme="9"/>
        <bgColor indexed="64"/>
      </patternFill>
    </fill>
    <fill>
      <patternFill patternType="solid">
        <fgColor theme="2"/>
        <bgColor indexed="64"/>
      </patternFill>
    </fill>
    <fill>
      <patternFill patternType="solid">
        <fgColor theme="9" tint="0.39997558519241921"/>
        <bgColor indexed="64"/>
      </patternFill>
    </fill>
    <fill>
      <patternFill patternType="solid">
        <fgColor theme="5" tint="0.39997558519241921"/>
        <bgColor indexed="64"/>
      </patternFill>
    </fill>
  </fills>
  <borders count="1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top/>
      <bottom style="medium">
        <color indexed="64"/>
      </bottom>
      <diagonal/>
    </border>
    <border>
      <left/>
      <right style="thin">
        <color indexed="64"/>
      </right>
      <top/>
      <bottom style="medium">
        <color indexed="64"/>
      </bottom>
      <diagonal/>
    </border>
  </borders>
  <cellStyleXfs count="4">
    <xf numFmtId="0" fontId="0" fillId="0" borderId="0"/>
    <xf numFmtId="44" fontId="4" fillId="0" borderId="0" applyFont="0" applyFill="0" applyBorder="0"/>
    <xf numFmtId="0" fontId="6" fillId="0" borderId="0"/>
    <xf numFmtId="0" fontId="10" fillId="0" borderId="0"/>
  </cellStyleXfs>
  <cellXfs count="80">
    <xf numFmtId="0" fontId="0" fillId="0" borderId="0" xfId="0"/>
    <xf numFmtId="0" fontId="2" fillId="0" borderId="0" xfId="0" applyFont="1" applyAlignment="1">
      <alignment horizontal="center" vertical="center" wrapText="1"/>
    </xf>
    <xf numFmtId="0" fontId="2" fillId="0" borderId="0" xfId="0" applyFont="1" applyAlignment="1">
      <alignment vertical="center" wrapText="1"/>
    </xf>
    <xf numFmtId="0" fontId="3" fillId="0" borderId="0" xfId="0" applyFont="1" applyAlignment="1">
      <alignment horizontal="center" vertical="center" wrapText="1"/>
    </xf>
    <xf numFmtId="44" fontId="2" fillId="0" borderId="0" xfId="0" applyNumberFormat="1" applyFont="1" applyAlignment="1">
      <alignment vertical="center" wrapText="1"/>
    </xf>
    <xf numFmtId="0" fontId="5" fillId="0" borderId="0" xfId="1" applyNumberFormat="1" applyFont="1" applyFill="1" applyBorder="1" applyAlignment="1">
      <alignment horizontal="center" vertical="center"/>
    </xf>
    <xf numFmtId="49" fontId="2" fillId="0" borderId="0" xfId="0" applyNumberFormat="1" applyFont="1" applyAlignment="1">
      <alignment vertical="center" wrapText="1"/>
    </xf>
    <xf numFmtId="0" fontId="7" fillId="0" borderId="0" xfId="0" applyFont="1" applyAlignment="1">
      <alignment horizontal="left" vertical="center"/>
    </xf>
    <xf numFmtId="0" fontId="0" fillId="2" borderId="0" xfId="0" applyFill="1"/>
    <xf numFmtId="0" fontId="7" fillId="2" borderId="0" xfId="0" applyFont="1" applyFill="1" applyAlignment="1">
      <alignment horizontal="left" vertical="center"/>
    </xf>
    <xf numFmtId="0" fontId="1" fillId="2" borderId="0" xfId="0" applyFont="1" applyFill="1" applyAlignment="1">
      <alignment horizontal="center" vertical="center" wrapText="1"/>
    </xf>
    <xf numFmtId="49" fontId="0" fillId="0" borderId="0" xfId="0" applyNumberFormat="1"/>
    <xf numFmtId="0" fontId="1" fillId="3" borderId="0" xfId="0" applyFont="1" applyFill="1" applyAlignment="1">
      <alignment horizontal="center" vertical="center" wrapText="1"/>
    </xf>
    <xf numFmtId="9" fontId="1" fillId="3" borderId="0" xfId="0" applyNumberFormat="1" applyFont="1" applyFill="1" applyAlignment="1">
      <alignment horizontal="center" vertical="center" wrapText="1"/>
    </xf>
    <xf numFmtId="0" fontId="1" fillId="0" borderId="0" xfId="0" applyNumberFormat="1" applyFont="1" applyAlignment="1">
      <alignment horizontal="center" vertical="center" wrapText="1"/>
    </xf>
    <xf numFmtId="0" fontId="11" fillId="0" borderId="0" xfId="0" applyNumberFormat="1" applyFont="1" applyFill="1" applyBorder="1" applyAlignment="1" applyProtection="1">
      <alignment horizontal="left" vertical="center" wrapText="1"/>
      <protection locked="0"/>
    </xf>
    <xf numFmtId="49" fontId="11" fillId="0" borderId="0" xfId="0" applyNumberFormat="1" applyFont="1" applyFill="1" applyBorder="1" applyAlignment="1" applyProtection="1">
      <alignment horizontal="left" vertical="center" wrapText="1"/>
      <protection locked="0"/>
    </xf>
    <xf numFmtId="0" fontId="11" fillId="0" borderId="0" xfId="0" applyNumberFormat="1" applyFont="1" applyFill="1" applyBorder="1" applyAlignment="1" applyProtection="1">
      <alignment horizontal="center" vertical="center" wrapText="1"/>
      <protection locked="0"/>
    </xf>
    <xf numFmtId="0" fontId="11" fillId="0" borderId="5" xfId="0" applyNumberFormat="1" applyFont="1" applyFill="1" applyBorder="1" applyAlignment="1" applyProtection="1">
      <alignment horizontal="left" vertical="center" wrapText="1"/>
      <protection locked="0"/>
    </xf>
    <xf numFmtId="0" fontId="2" fillId="0" borderId="0" xfId="0" applyNumberFormat="1" applyFont="1" applyAlignment="1">
      <alignment horizontal="center" vertical="center" wrapText="1"/>
    </xf>
    <xf numFmtId="0" fontId="1" fillId="0" borderId="0" xfId="0" applyFont="1" applyAlignment="1">
      <alignment horizontal="center" vertical="center" wrapText="1"/>
    </xf>
    <xf numFmtId="0" fontId="11" fillId="0" borderId="0" xfId="0" applyNumberFormat="1" applyFont="1" applyFill="1" applyBorder="1" applyAlignment="1" applyProtection="1">
      <alignment horizontal="center" vertical="center" wrapText="1"/>
    </xf>
    <xf numFmtId="0" fontId="11" fillId="0" borderId="0" xfId="0" applyNumberFormat="1" applyFont="1" applyFill="1" applyBorder="1" applyAlignment="1" applyProtection="1">
      <alignment horizontal="center" vertical="center"/>
      <protection locked="0"/>
    </xf>
    <xf numFmtId="0" fontId="11" fillId="0" borderId="7" xfId="0" applyNumberFormat="1" applyFont="1" applyFill="1" applyBorder="1" applyAlignment="1" applyProtection="1">
      <alignment horizontal="center" vertical="center"/>
      <protection locked="0"/>
    </xf>
    <xf numFmtId="0" fontId="9" fillId="4" borderId="12" xfId="0" applyFont="1" applyFill="1" applyBorder="1" applyAlignment="1" applyProtection="1">
      <alignment horizontal="center" vertical="center"/>
    </xf>
    <xf numFmtId="0" fontId="9" fillId="4" borderId="13" xfId="0" applyNumberFormat="1" applyFont="1" applyFill="1" applyBorder="1" applyAlignment="1" applyProtection="1">
      <alignment horizontal="center" vertical="center"/>
    </xf>
    <xf numFmtId="0" fontId="18" fillId="0" borderId="0" xfId="0" applyFont="1" applyProtection="1"/>
    <xf numFmtId="0" fontId="18" fillId="0" borderId="0" xfId="0" applyFont="1" applyAlignment="1" applyProtection="1">
      <alignment vertical="center"/>
    </xf>
    <xf numFmtId="0" fontId="19" fillId="0" borderId="4" xfId="0" applyFont="1" applyBorder="1" applyAlignment="1" applyProtection="1">
      <alignment horizontal="left" vertical="center" wrapText="1"/>
      <protection locked="0"/>
    </xf>
    <xf numFmtId="0" fontId="19" fillId="0" borderId="0" xfId="0" applyFont="1" applyBorder="1" applyAlignment="1" applyProtection="1">
      <alignment horizontal="center" vertical="center" wrapText="1"/>
      <protection locked="0"/>
    </xf>
    <xf numFmtId="0" fontId="19" fillId="0" borderId="0" xfId="0" applyFont="1" applyBorder="1" applyAlignment="1" applyProtection="1">
      <alignment horizontal="left" vertical="center" wrapText="1"/>
      <protection locked="0"/>
    </xf>
    <xf numFmtId="49" fontId="19" fillId="0" borderId="0" xfId="0" applyNumberFormat="1" applyFont="1" applyBorder="1" applyAlignment="1" applyProtection="1">
      <alignment horizontal="center" vertical="center" wrapText="1"/>
      <protection locked="0"/>
    </xf>
    <xf numFmtId="49" fontId="19" fillId="0" borderId="5" xfId="0" applyNumberFormat="1" applyFont="1" applyBorder="1" applyAlignment="1" applyProtection="1">
      <alignment horizontal="center" vertical="center" wrapText="1"/>
      <protection locked="0"/>
    </xf>
    <xf numFmtId="0" fontId="18" fillId="4" borderId="1" xfId="0" applyFont="1" applyFill="1" applyBorder="1" applyProtection="1"/>
    <xf numFmtId="0" fontId="18" fillId="4" borderId="2" xfId="0" applyFont="1" applyFill="1" applyBorder="1" applyProtection="1"/>
    <xf numFmtId="49" fontId="18" fillId="4" borderId="2" xfId="0" applyNumberFormat="1" applyFont="1" applyFill="1" applyBorder="1" applyProtection="1"/>
    <xf numFmtId="49" fontId="18" fillId="4" borderId="3" xfId="0" applyNumberFormat="1" applyFont="1" applyFill="1" applyBorder="1" applyProtection="1"/>
    <xf numFmtId="0" fontId="18" fillId="4" borderId="4" xfId="0" applyFont="1" applyFill="1" applyBorder="1" applyProtection="1"/>
    <xf numFmtId="0" fontId="18" fillId="4" borderId="0" xfId="0" applyFont="1" applyFill="1" applyBorder="1" applyProtection="1"/>
    <xf numFmtId="49" fontId="18" fillId="4" borderId="0" xfId="0" applyNumberFormat="1" applyFont="1" applyFill="1" applyBorder="1" applyProtection="1"/>
    <xf numFmtId="49" fontId="18" fillId="4" borderId="5" xfId="0" applyNumberFormat="1" applyFont="1" applyFill="1" applyBorder="1" applyProtection="1"/>
    <xf numFmtId="0" fontId="18" fillId="4" borderId="5" xfId="0" applyFont="1" applyFill="1" applyBorder="1" applyProtection="1"/>
    <xf numFmtId="0" fontId="18" fillId="4" borderId="6" xfId="0" applyFont="1" applyFill="1" applyBorder="1" applyProtection="1"/>
    <xf numFmtId="0" fontId="18" fillId="4" borderId="7" xfId="0" applyFont="1" applyFill="1" applyBorder="1" applyProtection="1"/>
    <xf numFmtId="0" fontId="18" fillId="4" borderId="8" xfId="0" applyFont="1" applyFill="1" applyBorder="1" applyProtection="1"/>
    <xf numFmtId="0" fontId="18" fillId="0" borderId="0" xfId="0" applyNumberFormat="1" applyFont="1" applyProtection="1"/>
    <xf numFmtId="49" fontId="18" fillId="0" borderId="0" xfId="0" applyNumberFormat="1" applyFont="1" applyProtection="1"/>
    <xf numFmtId="0" fontId="14" fillId="0" borderId="4" xfId="0" applyFont="1" applyBorder="1" applyAlignment="1" applyProtection="1">
      <alignment horizontal="center" vertical="center"/>
    </xf>
    <xf numFmtId="0" fontId="14" fillId="0" borderId="0" xfId="0" applyFont="1" applyBorder="1" applyAlignment="1" applyProtection="1">
      <alignment horizontal="center" vertical="center"/>
    </xf>
    <xf numFmtId="0" fontId="14" fillId="0" borderId="5" xfId="0" applyFont="1" applyBorder="1" applyAlignment="1" applyProtection="1">
      <alignment horizontal="center" vertical="center"/>
    </xf>
    <xf numFmtId="49" fontId="13" fillId="0" borderId="0" xfId="0" applyNumberFormat="1" applyFont="1" applyFill="1" applyBorder="1" applyAlignment="1" applyProtection="1">
      <alignment horizontal="center" vertical="center" wrapText="1"/>
    </xf>
    <xf numFmtId="49" fontId="13" fillId="0" borderId="5" xfId="0" applyNumberFormat="1" applyFont="1" applyFill="1" applyBorder="1" applyAlignment="1" applyProtection="1">
      <alignment horizontal="center" vertical="center" wrapText="1"/>
    </xf>
    <xf numFmtId="49" fontId="19" fillId="0" borderId="0" xfId="0" applyNumberFormat="1" applyFont="1" applyAlignment="1" applyProtection="1">
      <alignment horizontal="center" vertical="center" wrapText="1"/>
      <protection locked="0"/>
    </xf>
    <xf numFmtId="0" fontId="25" fillId="4" borderId="13" xfId="0" applyFont="1" applyFill="1" applyBorder="1" applyAlignment="1" applyProtection="1">
      <alignment horizontal="center" vertical="center"/>
    </xf>
    <xf numFmtId="0" fontId="11" fillId="0" borderId="5" xfId="0" applyNumberFormat="1" applyFont="1" applyFill="1" applyBorder="1" applyAlignment="1" applyProtection="1">
      <alignment vertical="center" wrapText="1"/>
      <protection locked="0"/>
    </xf>
    <xf numFmtId="0" fontId="11" fillId="0" borderId="8" xfId="0" applyNumberFormat="1" applyFont="1" applyFill="1" applyBorder="1" applyAlignment="1" applyProtection="1">
      <alignment vertical="center" wrapText="1"/>
      <protection locked="0"/>
    </xf>
    <xf numFmtId="49" fontId="22" fillId="6" borderId="11" xfId="0" applyNumberFormat="1" applyFont="1" applyFill="1" applyBorder="1" applyAlignment="1" applyProtection="1">
      <alignment horizontal="center" vertical="center" wrapText="1"/>
    </xf>
    <xf numFmtId="49" fontId="22" fillId="6" borderId="9" xfId="0" applyNumberFormat="1" applyFont="1" applyFill="1" applyBorder="1" applyAlignment="1" applyProtection="1">
      <alignment horizontal="center" vertical="center" wrapText="1"/>
    </xf>
    <xf numFmtId="49" fontId="22" fillId="6" borderId="10" xfId="0" applyNumberFormat="1" applyFont="1" applyFill="1" applyBorder="1" applyAlignment="1" applyProtection="1">
      <alignment horizontal="center" vertical="center" wrapText="1"/>
    </xf>
    <xf numFmtId="49" fontId="24" fillId="5" borderId="1" xfId="0" applyNumberFormat="1" applyFont="1" applyFill="1" applyBorder="1" applyAlignment="1" applyProtection="1">
      <alignment horizontal="center" vertical="center" wrapText="1"/>
    </xf>
    <xf numFmtId="49" fontId="24" fillId="5" borderId="2" xfId="0" applyNumberFormat="1" applyFont="1" applyFill="1" applyBorder="1" applyAlignment="1" applyProtection="1">
      <alignment horizontal="center" vertical="center" wrapText="1"/>
    </xf>
    <xf numFmtId="49" fontId="24" fillId="5" borderId="3" xfId="0" applyNumberFormat="1" applyFont="1" applyFill="1" applyBorder="1" applyAlignment="1" applyProtection="1">
      <alignment horizontal="center" vertical="center" wrapText="1"/>
    </xf>
    <xf numFmtId="49" fontId="22" fillId="5" borderId="4" xfId="0" applyNumberFormat="1" applyFont="1" applyFill="1" applyBorder="1" applyAlignment="1" applyProtection="1">
      <alignment horizontal="center" vertical="center" wrapText="1"/>
    </xf>
    <xf numFmtId="49" fontId="22" fillId="5" borderId="0" xfId="0" applyNumberFormat="1" applyFont="1" applyFill="1" applyBorder="1" applyAlignment="1" applyProtection="1">
      <alignment horizontal="center" vertical="center" wrapText="1"/>
    </xf>
    <xf numFmtId="49" fontId="22" fillId="5" borderId="5" xfId="0" applyNumberFormat="1" applyFont="1" applyFill="1" applyBorder="1" applyAlignment="1" applyProtection="1">
      <alignment horizontal="center" vertical="center" wrapText="1"/>
    </xf>
    <xf numFmtId="49" fontId="15" fillId="5" borderId="6" xfId="0" applyNumberFormat="1" applyFont="1" applyFill="1" applyBorder="1" applyAlignment="1" applyProtection="1">
      <alignment horizontal="center" vertical="center"/>
    </xf>
    <xf numFmtId="49" fontId="12" fillId="5" borderId="7" xfId="0" applyNumberFormat="1" applyFont="1" applyFill="1" applyBorder="1" applyAlignment="1" applyProtection="1">
      <alignment horizontal="center" vertical="center"/>
    </xf>
    <xf numFmtId="49" fontId="12" fillId="5" borderId="8" xfId="0" applyNumberFormat="1" applyFont="1" applyFill="1" applyBorder="1" applyAlignment="1" applyProtection="1">
      <alignment horizontal="center" vertical="center"/>
    </xf>
    <xf numFmtId="49" fontId="8" fillId="4" borderId="11" xfId="0" applyNumberFormat="1" applyFont="1" applyFill="1" applyBorder="1" applyAlignment="1" applyProtection="1">
      <alignment horizontal="left" vertical="center" wrapText="1"/>
    </xf>
    <xf numFmtId="49" fontId="8" fillId="4" borderId="9" xfId="0" applyNumberFormat="1" applyFont="1" applyFill="1" applyBorder="1" applyAlignment="1" applyProtection="1">
      <alignment horizontal="left" vertical="center"/>
    </xf>
    <xf numFmtId="49" fontId="8" fillId="4" borderId="10" xfId="0" applyNumberFormat="1" applyFont="1" applyFill="1" applyBorder="1" applyAlignment="1" applyProtection="1">
      <alignment horizontal="left" vertical="center"/>
    </xf>
    <xf numFmtId="0" fontId="16" fillId="0" borderId="13" xfId="0" applyNumberFormat="1" applyFont="1" applyFill="1" applyBorder="1" applyAlignment="1" applyProtection="1">
      <alignment horizontal="center" vertical="center"/>
      <protection locked="0"/>
    </xf>
    <xf numFmtId="0" fontId="17" fillId="4" borderId="0" xfId="0" applyNumberFormat="1" applyFont="1" applyFill="1" applyBorder="1" applyAlignment="1" applyProtection="1">
      <alignment horizontal="center" vertical="center"/>
    </xf>
    <xf numFmtId="0" fontId="17" fillId="4" borderId="5" xfId="0" applyNumberFormat="1" applyFont="1" applyFill="1" applyBorder="1" applyAlignment="1" applyProtection="1">
      <alignment horizontal="center" vertical="center"/>
    </xf>
    <xf numFmtId="0" fontId="20" fillId="5" borderId="11" xfId="0" applyFont="1" applyFill="1" applyBorder="1" applyAlignment="1" applyProtection="1">
      <alignment horizontal="center" vertical="center" wrapText="1"/>
    </xf>
    <xf numFmtId="0" fontId="20" fillId="5" borderId="9" xfId="0" applyFont="1" applyFill="1" applyBorder="1" applyAlignment="1" applyProtection="1">
      <alignment horizontal="center" vertical="center"/>
    </xf>
    <xf numFmtId="0" fontId="20" fillId="5" borderId="10" xfId="0" applyFont="1" applyFill="1" applyBorder="1" applyAlignment="1" applyProtection="1">
      <alignment horizontal="center" vertical="center"/>
    </xf>
    <xf numFmtId="0" fontId="16" fillId="0" borderId="14" xfId="0" applyFont="1" applyFill="1" applyBorder="1" applyAlignment="1" applyProtection="1">
      <alignment horizontal="center" vertical="center"/>
      <protection locked="0"/>
    </xf>
    <xf numFmtId="0" fontId="16" fillId="0" borderId="7" xfId="0" applyFont="1" applyFill="1" applyBorder="1" applyAlignment="1" applyProtection="1">
      <alignment horizontal="center" vertical="center"/>
      <protection locked="0"/>
    </xf>
    <xf numFmtId="0" fontId="16" fillId="0" borderId="15" xfId="0" applyFont="1" applyFill="1" applyBorder="1" applyAlignment="1" applyProtection="1">
      <alignment horizontal="center" vertical="center"/>
      <protection locked="0"/>
    </xf>
  </cellXfs>
  <cellStyles count="4">
    <cellStyle name="Euro" xfId="1" xr:uid="{0D2B37B9-735C-44DF-A58E-27C9F7001715}"/>
    <cellStyle name="Normal" xfId="0" builtinId="0"/>
    <cellStyle name="Normal 2" xfId="2" xr:uid="{3B36A3BB-63D1-4BBB-83DB-F19D4FE545C0}"/>
    <cellStyle name="Normal 3" xfId="3" xr:uid="{4794C463-9528-4A8B-9F52-47CC5B97D847}"/>
  </cellStyles>
  <dxfs count="33">
    <dxf>
      <fill>
        <patternFill>
          <bgColor theme="6"/>
        </patternFill>
      </fill>
    </dxf>
    <dxf>
      <font>
        <b/>
        <strike val="0"/>
        <outline val="0"/>
        <shadow val="0"/>
        <vertAlign val="baseline"/>
        <name val="Arial"/>
        <family val="2"/>
        <scheme val="none"/>
      </font>
      <alignment vertical="center" textRotation="0" wrapText="1" indent="0" justifyLastLine="0" shrinkToFit="0" readingOrder="0"/>
      <protection locked="0" hidden="0"/>
    </dxf>
    <dxf>
      <font>
        <b/>
        <strike val="0"/>
        <outline val="0"/>
        <shadow val="0"/>
        <vertAlign val="baseline"/>
        <name val="Arial"/>
        <family val="2"/>
        <scheme val="none"/>
      </font>
      <numFmt numFmtId="30" formatCode="@"/>
      <alignment horizontal="center" vertical="center" textRotation="0" wrapText="1" indent="0" justifyLastLine="0" shrinkToFit="0" readingOrder="0"/>
      <protection locked="0" hidden="0"/>
    </dxf>
    <dxf>
      <font>
        <b/>
        <strike val="0"/>
        <outline val="0"/>
        <shadow val="0"/>
        <vertAlign val="baseline"/>
        <name val="Arial"/>
        <family val="2"/>
        <scheme val="none"/>
      </font>
      <alignment horizontal="left" vertical="center" textRotation="0" wrapText="1" indent="0" justifyLastLine="0" shrinkToFit="0" readingOrder="0"/>
      <protection locked="0" hidden="0"/>
    </dxf>
    <dxf>
      <font>
        <b/>
        <strike val="0"/>
        <outline val="0"/>
        <shadow val="0"/>
        <vertAlign val="baseline"/>
        <name val="Arial"/>
        <family val="2"/>
        <scheme val="none"/>
      </font>
      <alignment horizontal="center" vertical="center" textRotation="0" wrapText="1" indent="0" justifyLastLine="0" shrinkToFit="0" readingOrder="0"/>
      <protection locked="0" hidden="0"/>
    </dxf>
    <dxf>
      <font>
        <b/>
        <strike val="0"/>
        <outline val="0"/>
        <shadow val="0"/>
        <vertAlign val="baseline"/>
        <name val="Arial"/>
        <family val="2"/>
        <scheme val="none"/>
      </font>
      <alignment horizontal="left" vertical="center" textRotation="0" wrapText="1" indent="0" justifyLastLine="0" shrinkToFit="0" readingOrder="0"/>
      <protection locked="0" hidden="0"/>
    </dxf>
    <dxf>
      <font>
        <b/>
        <strike val="0"/>
        <outline val="0"/>
        <shadow val="0"/>
        <vertAlign val="baseline"/>
        <name val="Arial"/>
        <family val="2"/>
        <scheme val="none"/>
      </font>
      <alignment vertical="center" textRotation="0" wrapText="1" indent="0" justifyLastLine="0" shrinkToFit="0" readingOrder="0"/>
      <protection locked="0" hidden="0"/>
    </dxf>
    <dxf>
      <font>
        <b/>
        <strike val="0"/>
        <outline val="0"/>
        <shadow val="0"/>
        <u val="none"/>
        <vertAlign val="baseline"/>
        <sz val="12"/>
        <name val="Arial"/>
        <family val="2"/>
        <scheme val="none"/>
      </font>
      <alignment horizontal="center" vertical="center" textRotation="0" indent="0" justifyLastLine="0" shrinkToFit="0" readingOrder="0"/>
      <protection hidden="0"/>
    </dxf>
    <dxf>
      <font>
        <b/>
        <strike val="0"/>
        <outline val="0"/>
        <shadow val="0"/>
        <u val="none"/>
        <vertAlign val="baseline"/>
        <sz val="10"/>
        <color theme="5"/>
        <name val="Arial"/>
        <family val="2"/>
        <scheme val="none"/>
      </font>
      <numFmt numFmtId="0" formatCode="General"/>
      <fill>
        <patternFill patternType="none">
          <fgColor indexed="64"/>
          <bgColor auto="1"/>
        </patternFill>
      </fill>
      <alignment vertical="center" textRotation="0" wrapText="1" indent="0" justifyLastLine="0" shrinkToFit="0" readingOrder="0"/>
      <protection locked="0" hidden="0"/>
    </dxf>
    <dxf>
      <font>
        <strike val="0"/>
        <outline val="0"/>
        <shadow val="0"/>
        <u val="none"/>
        <vertAlign val="baseline"/>
        <sz val="10"/>
        <color theme="5"/>
        <name val="Arial"/>
        <family val="2"/>
        <scheme val="none"/>
      </font>
      <numFmt numFmtId="0" formatCode="General"/>
      <fill>
        <patternFill patternType="none">
          <fgColor indexed="64"/>
          <bgColor auto="1"/>
        </patternFill>
      </fill>
      <alignment horizontal="center" vertical="center" textRotation="0" wrapText="1" indent="0" justifyLastLine="0" shrinkToFit="0" readingOrder="0"/>
      <protection locked="0" hidden="0"/>
    </dxf>
    <dxf>
      <font>
        <b/>
        <strike val="0"/>
        <outline val="0"/>
        <shadow val="0"/>
        <u val="none"/>
        <vertAlign val="baseline"/>
        <sz val="10"/>
        <color theme="5"/>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protection locked="1" hidden="0"/>
    </dxf>
    <dxf>
      <font>
        <b/>
        <strike val="0"/>
        <outline val="0"/>
        <shadow val="0"/>
        <u val="none"/>
        <vertAlign val="baseline"/>
        <sz val="10"/>
        <color theme="5"/>
        <name val="Arial"/>
        <family val="2"/>
        <scheme val="none"/>
      </font>
      <numFmt numFmtId="0" formatCode="General"/>
      <fill>
        <patternFill patternType="none">
          <fgColor indexed="64"/>
          <bgColor auto="1"/>
        </patternFill>
      </fill>
      <alignment horizontal="center" vertical="center" textRotation="0" indent="0" justifyLastLine="0" shrinkToFit="0" readingOrder="0"/>
      <protection locked="0" hidden="0"/>
    </dxf>
    <dxf>
      <font>
        <strike val="0"/>
        <outline val="0"/>
        <shadow val="0"/>
        <u val="none"/>
        <vertAlign val="baseline"/>
        <sz val="10"/>
        <color theme="5"/>
        <name val="Arial"/>
        <family val="2"/>
        <scheme val="none"/>
      </font>
      <numFmt numFmtId="30" formatCode="@"/>
      <fill>
        <patternFill patternType="none">
          <fgColor indexed="64"/>
          <bgColor auto="1"/>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0"/>
        <color theme="5"/>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protection locked="1" hidden="0"/>
    </dxf>
    <dxf>
      <font>
        <strike val="0"/>
        <outline val="0"/>
        <shadow val="0"/>
        <u val="none"/>
        <vertAlign val="baseline"/>
        <sz val="10"/>
        <color theme="5"/>
        <name val="Arial"/>
        <family val="2"/>
        <scheme val="none"/>
      </font>
      <numFmt numFmtId="0" formatCode="General"/>
      <fill>
        <patternFill patternType="none">
          <fgColor indexed="64"/>
          <bgColor auto="1"/>
        </patternFill>
      </fill>
      <protection locked="0" hidden="0"/>
    </dxf>
    <dxf>
      <border diagonalUp="0" diagonalDown="0">
        <left style="medium">
          <color indexed="64"/>
        </left>
        <right style="medium">
          <color indexed="64"/>
        </right>
        <top style="medium">
          <color indexed="64"/>
        </top>
        <bottom style="medium">
          <color indexed="64"/>
        </bottom>
      </border>
    </dxf>
    <dxf>
      <font>
        <strike val="0"/>
        <outline val="0"/>
        <shadow val="0"/>
        <u val="none"/>
        <vertAlign val="baseline"/>
        <sz val="10"/>
        <color theme="5"/>
        <name val="Arial"/>
        <family val="2"/>
        <scheme val="none"/>
      </font>
      <numFmt numFmtId="0" formatCode="General"/>
      <fill>
        <patternFill patternType="none">
          <fgColor indexed="64"/>
          <bgColor auto="1"/>
        </patternFill>
      </fill>
      <protection locked="0" hidden="0"/>
    </dxf>
    <dxf>
      <font>
        <b/>
        <i val="0"/>
        <strike val="0"/>
        <condense val="0"/>
        <extend val="0"/>
        <outline val="0"/>
        <shadow val="0"/>
        <u val="none"/>
        <vertAlign val="baseline"/>
        <sz val="12"/>
        <color theme="5"/>
        <name val="Arial"/>
        <family val="2"/>
        <scheme val="none"/>
      </font>
      <numFmt numFmtId="30" formatCode="@"/>
      <fill>
        <patternFill patternType="none">
          <fgColor indexed="64"/>
          <bgColor auto="1"/>
        </patternFill>
      </fill>
      <alignment horizontal="center" vertical="center" textRotation="0" wrapText="1" indent="0" justifyLastLine="0" shrinkToFit="0" readingOrder="0"/>
      <protection hidden="0"/>
    </dxf>
    <dxf>
      <font>
        <b val="0"/>
        <i val="0"/>
        <strike val="0"/>
        <condense val="0"/>
        <extend val="0"/>
        <outline val="0"/>
        <shadow val="0"/>
        <u val="none"/>
        <vertAlign val="baseline"/>
        <sz val="8"/>
        <color theme="1"/>
        <name val="Arial"/>
        <family val="2"/>
        <scheme val="none"/>
      </font>
      <numFmt numFmtId="0" formatCode="General"/>
      <alignment horizontal="center" vertical="center" textRotation="0" wrapText="1" indent="0" justifyLastLine="0" shrinkToFit="0" readingOrder="0"/>
    </dxf>
    <dxf>
      <font>
        <b/>
        <i val="0"/>
        <strike val="0"/>
        <condense val="0"/>
        <extend val="0"/>
        <outline val="0"/>
        <shadow val="0"/>
        <u val="none"/>
        <vertAlign val="baseline"/>
        <sz val="10"/>
        <color theme="1"/>
        <name val="Arial"/>
        <family val="2"/>
        <scheme val="none"/>
      </font>
      <numFmt numFmtId="0" formatCode="General"/>
      <alignment horizontal="center" vertical="center" textRotation="0" wrapText="1" indent="0" justifyLastLine="0" shrinkToFit="0" readingOrder="0"/>
    </dxf>
    <dxf>
      <font>
        <b/>
        <i val="0"/>
        <strike val="0"/>
        <condense val="0"/>
        <extend val="0"/>
        <outline val="0"/>
        <shadow val="0"/>
        <u val="none"/>
        <vertAlign val="baseline"/>
        <sz val="10"/>
        <color theme="1"/>
        <name val="Arial"/>
        <family val="2"/>
        <scheme val="none"/>
      </font>
      <numFmt numFmtId="0" formatCode="General"/>
      <alignment horizontal="center" vertical="center" textRotation="0" wrapText="1" indent="0" justifyLastLine="0" shrinkToFit="0" readingOrder="0"/>
    </dxf>
    <dxf>
      <font>
        <b/>
        <strike val="0"/>
        <outline val="0"/>
        <shadow val="0"/>
        <u val="none"/>
        <vertAlign val="baseline"/>
        <sz val="10"/>
        <color theme="1"/>
        <name val="Arial"/>
        <family val="2"/>
        <scheme val="none"/>
      </font>
      <numFmt numFmtId="0" formatCode="General"/>
      <alignment horizontal="center" vertical="center" textRotation="0" wrapText="1" indent="0" justifyLastLine="0" shrinkToFit="0" readingOrder="0"/>
    </dxf>
    <dxf>
      <font>
        <b/>
        <strike val="0"/>
        <outline val="0"/>
        <shadow val="0"/>
        <u val="none"/>
        <vertAlign val="baseline"/>
        <sz val="10"/>
        <color theme="1"/>
        <name val="Arial"/>
        <family val="2"/>
        <scheme val="none"/>
      </font>
      <numFmt numFmtId="0" formatCode="General"/>
      <alignment horizontal="center" vertical="center" textRotation="0" wrapText="1" indent="0" justifyLastLine="0" shrinkToFit="0" readingOrder="0"/>
    </dxf>
    <dxf>
      <font>
        <b val="0"/>
        <strike val="0"/>
        <outline val="0"/>
        <shadow val="0"/>
        <u val="none"/>
        <vertAlign val="baseline"/>
        <sz val="8"/>
        <color auto="1"/>
        <name val="Arial"/>
        <family val="2"/>
        <scheme val="none"/>
      </font>
      <numFmt numFmtId="0" formatCode="General"/>
      <fill>
        <patternFill patternType="none">
          <fgColor indexed="64"/>
          <bgColor indexed="65"/>
        </patternFill>
      </fill>
      <alignment horizontal="center" vertical="center" textRotation="0" wrapText="0" indent="0" justifyLastLine="0" shrinkToFit="0" readingOrder="0"/>
    </dxf>
    <dxf>
      <font>
        <b val="0"/>
        <strike val="0"/>
        <outline val="0"/>
        <shadow val="0"/>
        <u val="none"/>
        <vertAlign val="baseline"/>
        <sz val="8"/>
        <color theme="1"/>
        <name val="Arial"/>
        <family val="2"/>
        <scheme val="none"/>
      </font>
      <numFmt numFmtId="34" formatCode="_-* #,##0.00\ &quot;€&quot;_-;\-* #,##0.00\ &quot;€&quot;_-;_-* &quot;-&quot;??\ &quot;€&quot;_-;_-@_-"/>
      <alignment vertical="center" textRotation="0" wrapText="1" indent="0" justifyLastLine="0" shrinkToFit="0" readingOrder="0"/>
    </dxf>
    <dxf>
      <font>
        <b/>
        <i val="0"/>
        <strike val="0"/>
        <condense val="0"/>
        <extend val="0"/>
        <outline val="0"/>
        <shadow val="0"/>
        <u val="none"/>
        <vertAlign val="baseline"/>
        <sz val="8"/>
        <color rgb="FFFF0000"/>
        <name val="Arial"/>
        <family val="2"/>
        <scheme val="none"/>
      </font>
      <alignment horizontal="center" vertical="center" textRotation="0" wrapText="1" indent="0" justifyLastLine="0" shrinkToFit="0" readingOrder="0"/>
    </dxf>
    <dxf>
      <font>
        <b val="0"/>
        <strike val="0"/>
        <outline val="0"/>
        <shadow val="0"/>
        <u val="none"/>
        <vertAlign val="baseline"/>
        <sz val="8"/>
        <color theme="1"/>
        <name val="Arial"/>
        <family val="2"/>
        <scheme val="none"/>
      </font>
      <alignment horizontal="center" vertical="center" textRotation="0" wrapText="1" indent="0" justifyLastLine="0" shrinkToFit="0" readingOrder="0"/>
    </dxf>
    <dxf>
      <font>
        <b val="0"/>
        <strike val="0"/>
        <outline val="0"/>
        <shadow val="0"/>
        <u val="none"/>
        <vertAlign val="baseline"/>
        <sz val="8"/>
        <color theme="1"/>
        <name val="Arial"/>
        <family val="2"/>
        <scheme val="none"/>
      </font>
      <alignment vertical="center" textRotation="0" wrapText="1" indent="0" justifyLastLine="0" shrinkToFit="0" readingOrder="0"/>
    </dxf>
    <dxf>
      <font>
        <b val="0"/>
        <strike val="0"/>
        <outline val="0"/>
        <shadow val="0"/>
        <u val="none"/>
        <vertAlign val="baseline"/>
        <sz val="8"/>
        <color theme="1"/>
        <name val="Arial"/>
        <family val="2"/>
        <scheme val="none"/>
      </font>
      <alignment horizontal="center" vertical="center" textRotation="0" wrapText="1" indent="0" justifyLastLine="0" shrinkToFit="0" readingOrder="0"/>
    </dxf>
    <dxf>
      <font>
        <b val="0"/>
        <strike val="0"/>
        <outline val="0"/>
        <shadow val="0"/>
        <u val="none"/>
        <vertAlign val="baseline"/>
        <sz val="8"/>
        <color theme="1"/>
        <name val="Arial"/>
        <family val="2"/>
        <scheme val="none"/>
      </font>
      <numFmt numFmtId="30" formatCode="@"/>
      <alignment vertical="center" textRotation="0" wrapText="1" indent="0" justifyLastLine="0" shrinkToFit="0" readingOrder="0"/>
    </dxf>
    <dxf>
      <font>
        <b val="0"/>
        <strike val="0"/>
        <outline val="0"/>
        <shadow val="0"/>
        <u val="none"/>
        <vertAlign val="baseline"/>
        <sz val="8"/>
        <color theme="1"/>
        <name val="Arial"/>
        <family val="2"/>
        <scheme val="none"/>
      </font>
      <alignment horizontal="center" vertical="center" textRotation="0" wrapText="1" indent="0" justifyLastLine="0" shrinkToFit="0" readingOrder="0"/>
    </dxf>
    <dxf>
      <font>
        <b val="0"/>
        <strike val="0"/>
        <outline val="0"/>
        <shadow val="0"/>
        <u val="none"/>
        <vertAlign val="baseline"/>
        <sz val="8"/>
        <color theme="1"/>
        <name val="Arial"/>
        <family val="2"/>
        <scheme val="none"/>
      </font>
      <alignment vertical="center" textRotation="0" wrapText="1" indent="0" justifyLastLine="0" shrinkToFit="0" readingOrder="0"/>
    </dxf>
    <dxf>
      <font>
        <b/>
        <strike val="0"/>
        <outline val="0"/>
        <shadow val="0"/>
        <u val="none"/>
        <vertAlign val="baseline"/>
        <sz val="10"/>
        <color theme="1"/>
        <name val="Arial"/>
        <family val="2"/>
        <scheme val="none"/>
      </font>
      <alignment horizontal="center" vertical="center" textRotation="0" wrapText="1" indent="0" justifyLastLine="0" shrinkToFit="0" readingOrder="0"/>
    </dxf>
  </dxfs>
  <tableStyles count="0" defaultTableStyle="TableStyleMedium2" defaultPivotStyle="PivotStyleLight16"/>
  <colors>
    <mruColors>
      <color rgb="FF27AE60"/>
      <color rgb="FFE67E22"/>
      <color rgb="FF99C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187A815-CFCB-4A9F-A41C-A914AB4F23A6}" name="Tableau3" displayName="Tableau3" ref="A1:M229" totalsRowShown="0" headerRowDxfId="32" dataDxfId="31">
  <autoFilter ref="A1:M229" xr:uid="{04F752C0-C5F6-4240-B6DE-5A26C456D59D}"/>
  <sortState xmlns:xlrd2="http://schemas.microsoft.com/office/spreadsheetml/2017/richdata2" ref="A2:L2">
    <sortCondition ref="B1:B2"/>
  </sortState>
  <tableColumns count="13">
    <tableColumn id="1" xr3:uid="{929E70A4-3DC2-476E-BAF0-384BB4C08B8F}" name="CODE" dataDxfId="30"/>
    <tableColumn id="2" xr3:uid="{79C0F8F2-19F7-4FE3-8EF4-0EA164562E4F}" name="DESIGNATION" dataDxfId="29"/>
    <tableColumn id="3" xr3:uid="{791634A2-A0AF-4C3F-A30A-825BCA8B339C}" name="ORIGINE" dataDxfId="28"/>
    <tableColumn id="4" xr3:uid="{304AF527-86D2-4CF7-98BC-C88204C4110A}" name="PRODUCTO" dataDxfId="27"/>
    <tableColumn id="5" xr3:uid="{D3266655-BA91-4F92-9912-3D4DDF5DEB4F}" name="ORIGEN" dataDxfId="26"/>
    <tableColumn id="14" xr3:uid="{6030AB86-FDB6-4B71-A0F4-FE59C5B62485}" name="INFO" dataDxfId="25"/>
    <tableColumn id="6" xr3:uid="{0E5C1DEA-0939-4792-8B37-94866D0EAF30}" name="PRIX_x000a_(sans FDP)" dataDxfId="24"/>
    <tableColumn id="9" xr3:uid="{F9860875-4235-4962-AAE7-EB970D38F5DB}" name="UNITÉ" dataDxfId="23" dataCellStyle="Euro"/>
    <tableColumn id="10" xr3:uid="{85F486C1-0597-4DC9-8C11-4CE768E772CC}" name="10kg" dataDxfId="22"/>
    <tableColumn id="11" xr3:uid="{C11198F1-154B-4D84-AFAB-E94505E7C5DF}" name="30kg" dataDxfId="21"/>
    <tableColumn id="16" xr3:uid="{3E113CA0-D6EC-49B5-86B0-58BF3577B0C7}" name="60kg" dataDxfId="20"/>
    <tableColumn id="7" xr3:uid="{16A23538-3B7E-47BF-9AD3-C220896082A8}" name="5kg_x000a_Min" dataDxfId="19"/>
    <tableColumn id="8" xr3:uid="{91F37C6A-5586-4958-8CAB-B80DB52C8832}" name="Récup code" dataDxfId="18">
      <calculatedColumnFormula>Tableau3[[#This Row],[CODE]]</calculatedColumnFormula>
    </tableColumn>
  </tableColumns>
  <tableStyleInfo name="TableStyleMedium1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CBBA5B1D-5E98-463D-B2A2-E759943AFD85}" name="Tableau2" displayName="Tableau2" ref="F7:L51" totalsRowShown="0" headerRowDxfId="17" dataDxfId="16" tableBorderDxfId="15">
  <autoFilter ref="F7:L51" xr:uid="{40C15CD4-BC52-4706-B231-8FC59A018277}">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4D0AF2D6-27E4-40A0-A730-D065056C3F05}" name="PRÉNOM NOM" dataDxfId="14"/>
    <tableColumn id="2" xr3:uid="{65357675-CB02-4BED-9E26-8A8E161FB04C}" name="CODE" dataDxfId="13">
      <calculatedColumnFormula>IFERROR(VLOOKUP(H8,BDD!$B$2:$M$395,12,FALSE),"")</calculatedColumnFormula>
    </tableColumn>
    <tableColumn id="3" xr3:uid="{1B327542-A6CA-4762-BBA4-D86DFF716C40}" name="DESIGNATION" dataDxfId="12"/>
    <tableColumn id="4" xr3:uid="{4E2D6F95-95DF-47D8-864A-5A2AB30B8668}" name="QTÉ" dataDxfId="11"/>
    <tableColumn id="5" xr3:uid="{E31D8BDC-9DEC-4447-99EA-B4E42849FB76}" name="UNITÉ" dataDxfId="10">
      <calculatedColumnFormula>IFERROR(VLOOKUP(H8,BDD!$B$2:$M$395,7,FALSE),"")</calculatedColumnFormula>
    </tableColumn>
    <tableColumn id="6" xr3:uid="{3F8605D8-23C8-48F0-8494-4FDC2FD39025}" name="CAUSE" dataDxfId="9"/>
    <tableColumn id="7" xr3:uid="{A900C710-ADE2-4A36-97E3-EFD13B928F30}" name="COMMENTAIRE" dataDxfId="8"/>
  </tableColumns>
  <tableStyleInfo name="TableStyleLight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65A1818-7A15-47D6-B039-52BECE11F62A}" name="Tableau1" displayName="Tableau1" ref="A7:E37" totalsRowShown="0" headerRowDxfId="7" dataDxfId="6">
  <autoFilter ref="A7:E37" xr:uid="{031CB3E3-2526-4E02-85A4-BE5D2B8E1CEE}">
    <filterColumn colId="0" hiddenButton="1"/>
    <filterColumn colId="1" hiddenButton="1"/>
    <filterColumn colId="2" hiddenButton="1"/>
    <filterColumn colId="3" hiddenButton="1"/>
    <filterColumn colId="4" hiddenButton="1"/>
  </autoFilter>
  <tableColumns count="5">
    <tableColumn id="1" xr3:uid="{430137E9-8C47-4C4B-A1A0-FC0EE24FF059}" name="PRÉNOM NOM" dataDxfId="5"/>
    <tableColumn id="2" xr3:uid="{65199293-FDD7-433D-A9D7-AA8A0D2D3DC8}" name="N° FACTURE" dataDxfId="4"/>
    <tableColumn id="3" xr3:uid="{8F5D6950-9014-498A-9338-D427ACF44F1B}" name="EMAIL" dataDxfId="3"/>
    <tableColumn id="4" xr3:uid="{1027C8D1-0CF0-48A6-A4AE-19B95975E54C}" name="TÉLÉPHONE" dataDxfId="2"/>
    <tableColumn id="5" xr3:uid="{A58245D3-4982-4A2B-BF93-6E5B17FE761C}" name="REMBOURSEMENT" dataDxfId="1"/>
  </tableColumns>
  <tableStyleInfo name="TableStyleLight7"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FB110D-BF6B-4BE0-B5DF-4E75F8A7A709}">
  <sheetPr codeName="Feuil2">
    <tabColor theme="9"/>
  </sheetPr>
  <dimension ref="A1:M229"/>
  <sheetViews>
    <sheetView topLeftCell="A215" workbookViewId="0">
      <selection activeCell="C236" sqref="C236"/>
    </sheetView>
  </sheetViews>
  <sheetFormatPr baseColWidth="10" defaultColWidth="11.42578125" defaultRowHeight="15" outlineLevelCol="1"/>
  <cols>
    <col min="1" max="1" width="11.42578125" style="1"/>
    <col min="2" max="2" width="46" style="2" customWidth="1"/>
    <col min="3" max="3" width="11.42578125" style="1" outlineLevel="1"/>
    <col min="4" max="4" width="51.28515625" style="2" customWidth="1" outlineLevel="1"/>
    <col min="5" max="5" width="11.42578125" style="1" outlineLevel="1"/>
    <col min="6" max="6" width="6.7109375" style="1" customWidth="1" outlineLevel="1"/>
    <col min="7" max="7" width="9.7109375" style="2" customWidth="1" outlineLevel="1"/>
    <col min="8" max="8" width="6.7109375" style="2" customWidth="1"/>
    <col min="9" max="12" width="5.7109375" style="2" customWidth="1"/>
  </cols>
  <sheetData>
    <row r="1" spans="1:13" ht="38.25">
      <c r="A1" s="12" t="s">
        <v>0</v>
      </c>
      <c r="B1" s="12" t="s">
        <v>1</v>
      </c>
      <c r="C1" s="12" t="s">
        <v>2</v>
      </c>
      <c r="D1" s="12" t="s">
        <v>3</v>
      </c>
      <c r="E1" s="12" t="s">
        <v>4</v>
      </c>
      <c r="F1" s="12" t="s">
        <v>5</v>
      </c>
      <c r="G1" s="12" t="s">
        <v>6</v>
      </c>
      <c r="H1" s="12" t="s">
        <v>7</v>
      </c>
      <c r="I1" s="13" t="s">
        <v>8</v>
      </c>
      <c r="J1" s="13" t="s">
        <v>9</v>
      </c>
      <c r="K1" s="13" t="s">
        <v>10</v>
      </c>
      <c r="L1" s="12" t="s">
        <v>11</v>
      </c>
      <c r="M1" s="20" t="s">
        <v>12</v>
      </c>
    </row>
    <row r="2" spans="1:13" ht="22.5">
      <c r="A2" s="1">
        <v>6096</v>
      </c>
      <c r="B2" s="6" t="s">
        <v>539</v>
      </c>
      <c r="C2" s="1" t="s">
        <v>13</v>
      </c>
      <c r="D2" s="2" t="s">
        <v>14</v>
      </c>
      <c r="E2" s="1" t="s">
        <v>15</v>
      </c>
      <c r="F2" s="3" t="s">
        <v>16</v>
      </c>
      <c r="G2" s="4">
        <v>30.11</v>
      </c>
      <c r="H2" s="5" t="s">
        <v>17</v>
      </c>
      <c r="I2" s="14"/>
      <c r="J2" s="14"/>
      <c r="K2" s="14"/>
      <c r="L2" s="14"/>
      <c r="M2" s="19">
        <f>Tableau3[[#This Row],[CODE]]</f>
        <v>6096</v>
      </c>
    </row>
    <row r="3" spans="1:13">
      <c r="A3" s="1" t="s">
        <v>18</v>
      </c>
      <c r="B3" s="6" t="s">
        <v>19</v>
      </c>
      <c r="C3" s="1" t="s">
        <v>20</v>
      </c>
      <c r="D3" s="2" t="s">
        <v>21</v>
      </c>
      <c r="E3" s="1" t="s">
        <v>22</v>
      </c>
      <c r="F3" s="3" t="s">
        <v>23</v>
      </c>
      <c r="G3" s="4">
        <v>8.6199999999999992</v>
      </c>
      <c r="H3" s="5" t="s">
        <v>24</v>
      </c>
      <c r="I3" s="14" t="s">
        <v>25</v>
      </c>
      <c r="J3" s="14"/>
      <c r="K3" s="14"/>
      <c r="L3" s="14"/>
      <c r="M3" s="19" t="str">
        <f>Tableau3[[#This Row],[CODE]]</f>
        <v>1100-1312</v>
      </c>
    </row>
    <row r="4" spans="1:13">
      <c r="A4" s="1">
        <v>1497</v>
      </c>
      <c r="B4" s="6" t="s">
        <v>26</v>
      </c>
      <c r="C4" s="1" t="s">
        <v>27</v>
      </c>
      <c r="D4" s="2" t="s">
        <v>28</v>
      </c>
      <c r="E4" s="1" t="s">
        <v>29</v>
      </c>
      <c r="F4" s="3" t="s">
        <v>30</v>
      </c>
      <c r="G4" s="4">
        <v>50.66</v>
      </c>
      <c r="H4" s="5" t="s">
        <v>17</v>
      </c>
      <c r="I4" s="14"/>
      <c r="J4" s="14"/>
      <c r="K4" s="14"/>
      <c r="L4" s="14"/>
      <c r="M4" s="19">
        <f>Tableau3[[#This Row],[CODE]]</f>
        <v>1497</v>
      </c>
    </row>
    <row r="5" spans="1:13" ht="22.5">
      <c r="A5" s="1">
        <v>1497</v>
      </c>
      <c r="B5" s="6" t="s">
        <v>31</v>
      </c>
      <c r="C5" s="1" t="s">
        <v>27</v>
      </c>
      <c r="D5" s="2" t="s">
        <v>32</v>
      </c>
      <c r="E5" s="1" t="s">
        <v>29</v>
      </c>
      <c r="F5" s="3" t="s">
        <v>33</v>
      </c>
      <c r="G5" s="4">
        <v>25.88</v>
      </c>
      <c r="H5" s="5" t="s">
        <v>17</v>
      </c>
      <c r="I5" s="14"/>
      <c r="J5" s="14"/>
      <c r="K5" s="14"/>
      <c r="L5" s="14"/>
      <c r="M5" s="19">
        <f>Tableau3[[#This Row],[CODE]]</f>
        <v>1497</v>
      </c>
    </row>
    <row r="6" spans="1:13">
      <c r="A6" s="1">
        <v>4529</v>
      </c>
      <c r="B6" s="6" t="s">
        <v>34</v>
      </c>
      <c r="C6" s="1" t="s">
        <v>35</v>
      </c>
      <c r="D6" s="2" t="s">
        <v>36</v>
      </c>
      <c r="E6" s="1" t="s">
        <v>37</v>
      </c>
      <c r="F6" s="3"/>
      <c r="G6" s="4">
        <v>6.56</v>
      </c>
      <c r="H6" s="5" t="s">
        <v>17</v>
      </c>
      <c r="I6" s="14"/>
      <c r="J6" s="14"/>
      <c r="K6" s="14"/>
      <c r="L6" s="14"/>
      <c r="M6" s="19">
        <f>Tableau3[[#This Row],[CODE]]</f>
        <v>4529</v>
      </c>
    </row>
    <row r="7" spans="1:13">
      <c r="A7" s="1">
        <v>4033</v>
      </c>
      <c r="B7" s="6" t="s">
        <v>38</v>
      </c>
      <c r="C7" s="1" t="s">
        <v>35</v>
      </c>
      <c r="D7" s="2" t="s">
        <v>39</v>
      </c>
      <c r="E7" s="1" t="s">
        <v>37</v>
      </c>
      <c r="F7" s="3"/>
      <c r="G7" s="4">
        <v>14.51</v>
      </c>
      <c r="H7" s="5" t="s">
        <v>17</v>
      </c>
      <c r="I7" s="14"/>
      <c r="J7" s="14"/>
      <c r="K7" s="14"/>
      <c r="L7" s="14"/>
      <c r="M7" s="19">
        <f>Tableau3[[#This Row],[CODE]]</f>
        <v>4033</v>
      </c>
    </row>
    <row r="8" spans="1:13">
      <c r="A8" s="1">
        <v>1189</v>
      </c>
      <c r="B8" s="6" t="s">
        <v>40</v>
      </c>
      <c r="C8" s="1" t="s">
        <v>41</v>
      </c>
      <c r="D8" s="2" t="s">
        <v>42</v>
      </c>
      <c r="E8" s="1" t="s">
        <v>43</v>
      </c>
      <c r="F8" s="3" t="s">
        <v>16</v>
      </c>
      <c r="G8" s="4">
        <v>82.17</v>
      </c>
      <c r="H8" s="5" t="s">
        <v>17</v>
      </c>
      <c r="I8" s="14"/>
      <c r="J8" s="14"/>
      <c r="K8" s="14"/>
      <c r="L8" s="14"/>
      <c r="M8" s="19">
        <f>Tableau3[[#This Row],[CODE]]</f>
        <v>1189</v>
      </c>
    </row>
    <row r="9" spans="1:13">
      <c r="A9" s="1">
        <v>1189</v>
      </c>
      <c r="B9" s="6" t="s">
        <v>44</v>
      </c>
      <c r="C9" s="1" t="s">
        <v>41</v>
      </c>
      <c r="D9" s="2" t="s">
        <v>45</v>
      </c>
      <c r="E9" s="1" t="s">
        <v>43</v>
      </c>
      <c r="F9" s="3" t="s">
        <v>16</v>
      </c>
      <c r="G9" s="4">
        <v>41.77</v>
      </c>
      <c r="H9" s="5" t="s">
        <v>17</v>
      </c>
      <c r="I9" s="14"/>
      <c r="J9" s="14"/>
      <c r="K9" s="14"/>
      <c r="L9" s="14"/>
      <c r="M9" s="19">
        <f>Tableau3[[#This Row],[CODE]]</f>
        <v>1189</v>
      </c>
    </row>
    <row r="10" spans="1:13">
      <c r="A10" s="1">
        <v>5143</v>
      </c>
      <c r="B10" s="6" t="s">
        <v>453</v>
      </c>
      <c r="C10" s="1" t="s">
        <v>46</v>
      </c>
      <c r="D10" s="2" t="s">
        <v>454</v>
      </c>
      <c r="E10" s="1" t="s">
        <v>47</v>
      </c>
      <c r="F10" s="3"/>
      <c r="G10" s="4">
        <v>3.27</v>
      </c>
      <c r="H10" s="5" t="s">
        <v>17</v>
      </c>
      <c r="I10" s="14"/>
      <c r="J10" s="14"/>
      <c r="K10" s="14"/>
      <c r="L10" s="14"/>
      <c r="M10" s="19">
        <f>Tableau3[[#This Row],[CODE]]</f>
        <v>5143</v>
      </c>
    </row>
    <row r="11" spans="1:13">
      <c r="A11" s="1">
        <v>5143</v>
      </c>
      <c r="B11" s="6" t="s">
        <v>455</v>
      </c>
      <c r="C11" s="1" t="s">
        <v>46</v>
      </c>
      <c r="D11" s="2" t="s">
        <v>456</v>
      </c>
      <c r="E11" s="1" t="s">
        <v>47</v>
      </c>
      <c r="F11" s="3"/>
      <c r="G11" s="4">
        <v>26</v>
      </c>
      <c r="H11" s="5" t="s">
        <v>17</v>
      </c>
      <c r="I11" s="14"/>
      <c r="J11" s="14"/>
      <c r="K11" s="14"/>
      <c r="L11" s="14"/>
      <c r="M11" s="19">
        <f>Tableau3[[#This Row],[CODE]]</f>
        <v>5143</v>
      </c>
    </row>
    <row r="12" spans="1:13">
      <c r="A12" s="1">
        <v>6073</v>
      </c>
      <c r="B12" s="6" t="s">
        <v>540</v>
      </c>
      <c r="C12" s="1" t="s">
        <v>46</v>
      </c>
      <c r="D12" s="2" t="s">
        <v>48</v>
      </c>
      <c r="E12" s="1" t="s">
        <v>47</v>
      </c>
      <c r="F12" s="3" t="s">
        <v>16</v>
      </c>
      <c r="G12" s="4">
        <v>37.659999999999997</v>
      </c>
      <c r="H12" s="5" t="s">
        <v>17</v>
      </c>
      <c r="I12" s="14"/>
      <c r="J12" s="14"/>
      <c r="K12" s="14"/>
      <c r="L12" s="14"/>
      <c r="M12" s="19">
        <f>Tableau3[[#This Row],[CODE]]</f>
        <v>6073</v>
      </c>
    </row>
    <row r="13" spans="1:13">
      <c r="A13" s="1">
        <v>6073</v>
      </c>
      <c r="B13" s="6" t="s">
        <v>541</v>
      </c>
      <c r="C13" s="1" t="s">
        <v>46</v>
      </c>
      <c r="D13" s="2" t="s">
        <v>49</v>
      </c>
      <c r="E13" s="1" t="s">
        <v>47</v>
      </c>
      <c r="F13" s="3" t="s">
        <v>16</v>
      </c>
      <c r="G13" s="4">
        <v>19.579999999999998</v>
      </c>
      <c r="H13" s="5" t="s">
        <v>17</v>
      </c>
      <c r="I13" s="14"/>
      <c r="J13" s="14"/>
      <c r="K13" s="14"/>
      <c r="L13" s="14"/>
      <c r="M13" s="19">
        <f>Tableau3[[#This Row],[CODE]]</f>
        <v>6073</v>
      </c>
    </row>
    <row r="14" spans="1:13">
      <c r="A14" s="1">
        <v>1096</v>
      </c>
      <c r="B14" s="6" t="s">
        <v>542</v>
      </c>
      <c r="C14" s="1" t="s">
        <v>46</v>
      </c>
      <c r="D14" s="2" t="s">
        <v>50</v>
      </c>
      <c r="E14" s="1" t="s">
        <v>47</v>
      </c>
      <c r="F14" s="3" t="s">
        <v>16</v>
      </c>
      <c r="G14" s="4">
        <v>53.4</v>
      </c>
      <c r="H14" s="5" t="s">
        <v>17</v>
      </c>
      <c r="I14" s="14"/>
      <c r="J14" s="14"/>
      <c r="K14" s="14"/>
      <c r="L14" s="14"/>
      <c r="M14" s="19">
        <f>Tableau3[[#This Row],[CODE]]</f>
        <v>1096</v>
      </c>
    </row>
    <row r="15" spans="1:13">
      <c r="A15" s="1">
        <v>1096</v>
      </c>
      <c r="B15" s="6" t="s">
        <v>543</v>
      </c>
      <c r="C15" s="1" t="s">
        <v>46</v>
      </c>
      <c r="D15" s="2" t="s">
        <v>51</v>
      </c>
      <c r="E15" s="1" t="s">
        <v>47</v>
      </c>
      <c r="F15" s="3" t="s">
        <v>16</v>
      </c>
      <c r="G15" s="4">
        <v>27.37</v>
      </c>
      <c r="H15" s="5" t="s">
        <v>17</v>
      </c>
      <c r="I15" s="14"/>
      <c r="J15" s="14"/>
      <c r="K15" s="14"/>
      <c r="L15" s="14"/>
      <c r="M15" s="19">
        <f>Tableau3[[#This Row],[CODE]]</f>
        <v>1096</v>
      </c>
    </row>
    <row r="16" spans="1:13">
      <c r="A16" s="1">
        <v>5142</v>
      </c>
      <c r="B16" s="6" t="s">
        <v>457</v>
      </c>
      <c r="C16" s="1" t="s">
        <v>46</v>
      </c>
      <c r="D16" s="2" t="s">
        <v>458</v>
      </c>
      <c r="E16" s="1" t="s">
        <v>47</v>
      </c>
      <c r="F16" s="3"/>
      <c r="G16" s="4">
        <v>2.3199999999999998</v>
      </c>
      <c r="H16" s="5" t="s">
        <v>17</v>
      </c>
      <c r="I16" s="14"/>
      <c r="J16" s="14"/>
      <c r="K16" s="14"/>
      <c r="L16" s="14"/>
      <c r="M16" s="19">
        <f>Tableau3[[#This Row],[CODE]]</f>
        <v>5142</v>
      </c>
    </row>
    <row r="17" spans="1:13">
      <c r="A17" s="1">
        <v>5142</v>
      </c>
      <c r="B17" s="6" t="s">
        <v>459</v>
      </c>
      <c r="C17" s="1" t="s">
        <v>46</v>
      </c>
      <c r="D17" s="2" t="s">
        <v>460</v>
      </c>
      <c r="E17" s="1" t="s">
        <v>47</v>
      </c>
      <c r="F17" s="3"/>
      <c r="G17" s="4">
        <v>15.88</v>
      </c>
      <c r="H17" s="5" t="s">
        <v>17</v>
      </c>
      <c r="I17" s="14"/>
      <c r="J17" s="14"/>
      <c r="K17" s="14"/>
      <c r="L17" s="14"/>
      <c r="M17" s="19">
        <f>Tableau3[[#This Row],[CODE]]</f>
        <v>5142</v>
      </c>
    </row>
    <row r="18" spans="1:13">
      <c r="A18" s="1">
        <v>1102</v>
      </c>
      <c r="B18" s="6" t="s">
        <v>52</v>
      </c>
      <c r="C18" s="1" t="s">
        <v>20</v>
      </c>
      <c r="D18" s="2" t="s">
        <v>53</v>
      </c>
      <c r="E18" s="1" t="s">
        <v>22</v>
      </c>
      <c r="F18" s="3" t="s">
        <v>16</v>
      </c>
      <c r="G18" s="4">
        <v>3.55</v>
      </c>
      <c r="H18" s="5" t="s">
        <v>17</v>
      </c>
      <c r="I18" s="14" t="s">
        <v>25</v>
      </c>
      <c r="J18" s="14" t="s">
        <v>25</v>
      </c>
      <c r="K18" s="14" t="s">
        <v>25</v>
      </c>
      <c r="L18" s="14"/>
      <c r="M18" s="19">
        <f>Tableau3[[#This Row],[CODE]]</f>
        <v>1102</v>
      </c>
    </row>
    <row r="19" spans="1:13" ht="22.5">
      <c r="A19" s="1">
        <v>5127</v>
      </c>
      <c r="B19" s="6" t="s">
        <v>544</v>
      </c>
      <c r="C19" s="1" t="s">
        <v>20</v>
      </c>
      <c r="D19" s="2" t="s">
        <v>54</v>
      </c>
      <c r="E19" s="1" t="s">
        <v>22</v>
      </c>
      <c r="F19" s="3"/>
      <c r="G19" s="4">
        <v>3.55</v>
      </c>
      <c r="H19" s="5" t="s">
        <v>24</v>
      </c>
      <c r="I19" s="14" t="s">
        <v>25</v>
      </c>
      <c r="J19" s="14"/>
      <c r="K19" s="14"/>
      <c r="L19" s="14"/>
      <c r="M19" s="19">
        <f>Tableau3[[#This Row],[CODE]]</f>
        <v>5127</v>
      </c>
    </row>
    <row r="20" spans="1:13">
      <c r="A20" s="1">
        <v>1197</v>
      </c>
      <c r="B20" s="6" t="s">
        <v>55</v>
      </c>
      <c r="C20" s="1" t="s">
        <v>56</v>
      </c>
      <c r="D20" s="2" t="s">
        <v>57</v>
      </c>
      <c r="E20" s="1" t="s">
        <v>58</v>
      </c>
      <c r="F20" s="3" t="s">
        <v>16</v>
      </c>
      <c r="G20" s="4">
        <v>24.63</v>
      </c>
      <c r="H20" s="5" t="s">
        <v>17</v>
      </c>
      <c r="I20" s="14" t="s">
        <v>25</v>
      </c>
      <c r="J20" s="14"/>
      <c r="K20" s="14"/>
      <c r="L20" s="14"/>
      <c r="M20" s="19">
        <f>Tableau3[[#This Row],[CODE]]</f>
        <v>1197</v>
      </c>
    </row>
    <row r="21" spans="1:13" ht="22.5">
      <c r="A21" s="1">
        <v>5131</v>
      </c>
      <c r="B21" s="6" t="s">
        <v>60</v>
      </c>
      <c r="C21" s="1" t="s">
        <v>56</v>
      </c>
      <c r="D21" s="2" t="s">
        <v>61</v>
      </c>
      <c r="E21" s="1" t="s">
        <v>58</v>
      </c>
      <c r="F21" s="3"/>
      <c r="G21" s="4">
        <v>13.67</v>
      </c>
      <c r="H21" s="5" t="s">
        <v>17</v>
      </c>
      <c r="I21" s="14"/>
      <c r="J21" s="14"/>
      <c r="K21" s="14"/>
      <c r="L21" s="14"/>
      <c r="M21" s="19">
        <f>Tableau3[[#This Row],[CODE]]</f>
        <v>5131</v>
      </c>
    </row>
    <row r="22" spans="1:13" ht="22.5">
      <c r="A22" s="1">
        <v>5148</v>
      </c>
      <c r="B22" s="6" t="s">
        <v>461</v>
      </c>
      <c r="C22" s="1" t="s">
        <v>59</v>
      </c>
      <c r="D22" s="2" t="s">
        <v>462</v>
      </c>
      <c r="E22" s="1" t="s">
        <v>59</v>
      </c>
      <c r="F22" s="3"/>
      <c r="G22" s="4">
        <v>9.0299999999999994</v>
      </c>
      <c r="H22" s="5" t="s">
        <v>17</v>
      </c>
      <c r="I22" s="14" t="s">
        <v>25</v>
      </c>
      <c r="J22" s="14" t="s">
        <v>25</v>
      </c>
      <c r="K22" s="14"/>
      <c r="L22" s="14"/>
      <c r="M22" s="19">
        <f>Tableau3[[#This Row],[CODE]]</f>
        <v>5148</v>
      </c>
    </row>
    <row r="23" spans="1:13">
      <c r="A23" s="1">
        <v>3785</v>
      </c>
      <c r="B23" s="6" t="s">
        <v>62</v>
      </c>
      <c r="C23" s="1" t="s">
        <v>63</v>
      </c>
      <c r="D23" s="2" t="s">
        <v>64</v>
      </c>
      <c r="E23" s="1" t="s">
        <v>65</v>
      </c>
      <c r="F23" s="3" t="s">
        <v>16</v>
      </c>
      <c r="G23" s="4">
        <v>4.08</v>
      </c>
      <c r="H23" s="5" t="s">
        <v>24</v>
      </c>
      <c r="I23" s="14" t="s">
        <v>25</v>
      </c>
      <c r="J23" s="14"/>
      <c r="K23" s="14"/>
      <c r="L23" s="14"/>
      <c r="M23" s="19">
        <f>Tableau3[[#This Row],[CODE]]</f>
        <v>3785</v>
      </c>
    </row>
    <row r="24" spans="1:13">
      <c r="A24" s="1">
        <v>1827</v>
      </c>
      <c r="B24" s="6" t="s">
        <v>545</v>
      </c>
      <c r="C24" s="1" t="s">
        <v>63</v>
      </c>
      <c r="D24" s="2" t="s">
        <v>66</v>
      </c>
      <c r="E24" s="1" t="s">
        <v>65</v>
      </c>
      <c r="F24" s="3" t="s">
        <v>16</v>
      </c>
      <c r="G24" s="4">
        <v>6.82</v>
      </c>
      <c r="H24" s="5" t="s">
        <v>24</v>
      </c>
      <c r="I24" s="14" t="s">
        <v>25</v>
      </c>
      <c r="J24" s="14"/>
      <c r="K24" s="14"/>
      <c r="L24" s="14"/>
      <c r="M24" s="19">
        <f>Tableau3[[#This Row],[CODE]]</f>
        <v>1827</v>
      </c>
    </row>
    <row r="25" spans="1:13">
      <c r="A25" s="1">
        <v>1218</v>
      </c>
      <c r="B25" s="6" t="s">
        <v>67</v>
      </c>
      <c r="C25" s="1" t="s">
        <v>20</v>
      </c>
      <c r="D25" s="2" t="s">
        <v>68</v>
      </c>
      <c r="E25" s="1" t="s">
        <v>22</v>
      </c>
      <c r="F25" s="3"/>
      <c r="G25" s="4">
        <v>5.45</v>
      </c>
      <c r="H25" s="5" t="s">
        <v>24</v>
      </c>
      <c r="I25" s="14" t="s">
        <v>25</v>
      </c>
      <c r="J25" s="14"/>
      <c r="K25" s="14"/>
      <c r="L25" s="14" t="s">
        <v>25</v>
      </c>
      <c r="M25" s="19">
        <f>Tableau3[[#This Row],[CODE]]</f>
        <v>1218</v>
      </c>
    </row>
    <row r="26" spans="1:13" ht="22.5">
      <c r="A26" s="1" t="s">
        <v>70</v>
      </c>
      <c r="B26" s="6" t="s">
        <v>71</v>
      </c>
      <c r="C26" s="1" t="s">
        <v>56</v>
      </c>
      <c r="D26" s="2" t="s">
        <v>72</v>
      </c>
      <c r="E26" s="1" t="s">
        <v>58</v>
      </c>
      <c r="F26" s="3"/>
      <c r="G26" s="4">
        <v>1.63</v>
      </c>
      <c r="H26" s="5" t="s">
        <v>24</v>
      </c>
      <c r="I26" s="14" t="s">
        <v>25</v>
      </c>
      <c r="J26" s="14"/>
      <c r="K26" s="14"/>
      <c r="L26" s="14" t="s">
        <v>25</v>
      </c>
      <c r="M26" s="19" t="str">
        <f>Tableau3[[#This Row],[CODE]]</f>
        <v>3127-3702-3957</v>
      </c>
    </row>
    <row r="27" spans="1:13">
      <c r="A27" s="1">
        <v>3089</v>
      </c>
      <c r="B27" s="6" t="s">
        <v>546</v>
      </c>
      <c r="C27" s="1" t="s">
        <v>20</v>
      </c>
      <c r="D27" s="2" t="s">
        <v>547</v>
      </c>
      <c r="E27" s="1" t="s">
        <v>22</v>
      </c>
      <c r="F27" s="3"/>
      <c r="G27" s="4">
        <v>3.69</v>
      </c>
      <c r="H27" s="5" t="s">
        <v>24</v>
      </c>
      <c r="I27" s="14" t="s">
        <v>25</v>
      </c>
      <c r="J27" s="14" t="s">
        <v>25</v>
      </c>
      <c r="K27" s="14"/>
      <c r="L27" s="14" t="s">
        <v>25</v>
      </c>
      <c r="M27" s="19">
        <f>Tableau3[[#This Row],[CODE]]</f>
        <v>3089</v>
      </c>
    </row>
    <row r="28" spans="1:13" ht="22.5">
      <c r="A28" s="1" t="s">
        <v>463</v>
      </c>
      <c r="B28" s="6" t="s">
        <v>464</v>
      </c>
      <c r="C28" s="1" t="s">
        <v>56</v>
      </c>
      <c r="D28" s="2" t="s">
        <v>465</v>
      </c>
      <c r="E28" s="1" t="s">
        <v>58</v>
      </c>
      <c r="F28" s="3" t="s">
        <v>16</v>
      </c>
      <c r="G28" s="4">
        <v>5.45</v>
      </c>
      <c r="H28" s="5" t="s">
        <v>24</v>
      </c>
      <c r="I28" s="14" t="s">
        <v>25</v>
      </c>
      <c r="J28" s="14" t="s">
        <v>25</v>
      </c>
      <c r="K28" s="14"/>
      <c r="L28" s="14" t="s">
        <v>25</v>
      </c>
      <c r="M28" s="19" t="str">
        <f>Tableau3[[#This Row],[CODE]]</f>
        <v>3001-5060</v>
      </c>
    </row>
    <row r="29" spans="1:13" ht="22.5">
      <c r="A29" s="1" t="s">
        <v>466</v>
      </c>
      <c r="B29" s="6" t="s">
        <v>467</v>
      </c>
      <c r="C29" s="1" t="s">
        <v>56</v>
      </c>
      <c r="D29" s="2" t="s">
        <v>548</v>
      </c>
      <c r="E29" s="1" t="s">
        <v>58</v>
      </c>
      <c r="F29" s="3"/>
      <c r="G29" s="4">
        <v>5.88</v>
      </c>
      <c r="H29" s="5" t="s">
        <v>24</v>
      </c>
      <c r="I29" s="14" t="s">
        <v>25</v>
      </c>
      <c r="J29" s="14" t="s">
        <v>25</v>
      </c>
      <c r="K29" s="14"/>
      <c r="L29" s="14" t="s">
        <v>25</v>
      </c>
      <c r="M29" s="19" t="str">
        <f>Tableau3[[#This Row],[CODE]]</f>
        <v>1001-2001</v>
      </c>
    </row>
    <row r="30" spans="1:13" ht="22.5">
      <c r="A30" s="1">
        <v>1855</v>
      </c>
      <c r="B30" s="6" t="s">
        <v>468</v>
      </c>
      <c r="C30" s="1" t="s">
        <v>56</v>
      </c>
      <c r="D30" s="2" t="s">
        <v>549</v>
      </c>
      <c r="E30" s="1" t="s">
        <v>58</v>
      </c>
      <c r="F30" s="3"/>
      <c r="G30" s="4">
        <v>7.38</v>
      </c>
      <c r="H30" s="5" t="s">
        <v>24</v>
      </c>
      <c r="I30" s="14" t="s">
        <v>25</v>
      </c>
      <c r="J30" s="14"/>
      <c r="K30" s="14"/>
      <c r="L30" s="14" t="s">
        <v>25</v>
      </c>
      <c r="M30" s="19">
        <f>Tableau3[[#This Row],[CODE]]</f>
        <v>1855</v>
      </c>
    </row>
    <row r="31" spans="1:13">
      <c r="A31" s="1" t="s">
        <v>73</v>
      </c>
      <c r="B31" s="6" t="s">
        <v>74</v>
      </c>
      <c r="C31" s="1" t="s">
        <v>56</v>
      </c>
      <c r="D31" s="2" t="s">
        <v>550</v>
      </c>
      <c r="E31" s="1" t="s">
        <v>58</v>
      </c>
      <c r="F31" s="3"/>
      <c r="G31" s="4">
        <v>6.82</v>
      </c>
      <c r="H31" s="5" t="s">
        <v>24</v>
      </c>
      <c r="I31" s="14" t="s">
        <v>25</v>
      </c>
      <c r="J31" s="14"/>
      <c r="K31" s="14"/>
      <c r="L31" s="14" t="s">
        <v>25</v>
      </c>
      <c r="M31" s="19" t="str">
        <f>Tableau3[[#This Row],[CODE]]</f>
        <v>3944-3267</v>
      </c>
    </row>
    <row r="32" spans="1:13">
      <c r="A32" s="1">
        <v>3266</v>
      </c>
      <c r="B32" s="6" t="s">
        <v>469</v>
      </c>
      <c r="C32" s="1" t="s">
        <v>20</v>
      </c>
      <c r="D32" s="2" t="s">
        <v>470</v>
      </c>
      <c r="E32" s="1" t="s">
        <v>22</v>
      </c>
      <c r="F32" s="3"/>
      <c r="G32" s="4">
        <v>5.74</v>
      </c>
      <c r="H32" s="5" t="s">
        <v>24</v>
      </c>
      <c r="I32" s="14" t="s">
        <v>25</v>
      </c>
      <c r="J32" s="14" t="s">
        <v>25</v>
      </c>
      <c r="K32" s="14" t="s">
        <v>25</v>
      </c>
      <c r="L32" s="14" t="s">
        <v>25</v>
      </c>
      <c r="M32" s="19">
        <f>Tableau3[[#This Row],[CODE]]</f>
        <v>3266</v>
      </c>
    </row>
    <row r="33" spans="1:13">
      <c r="A33" s="1">
        <v>3048</v>
      </c>
      <c r="B33" s="6" t="s">
        <v>75</v>
      </c>
      <c r="C33" s="1" t="s">
        <v>20</v>
      </c>
      <c r="D33" s="2" t="s">
        <v>76</v>
      </c>
      <c r="E33" s="1" t="s">
        <v>22</v>
      </c>
      <c r="F33" s="3" t="s">
        <v>16</v>
      </c>
      <c r="G33" s="4">
        <v>5.45</v>
      </c>
      <c r="H33" s="5" t="s">
        <v>24</v>
      </c>
      <c r="I33" s="14" t="s">
        <v>25</v>
      </c>
      <c r="J33" s="14" t="s">
        <v>25</v>
      </c>
      <c r="K33" s="14"/>
      <c r="L33" s="14" t="s">
        <v>25</v>
      </c>
      <c r="M33" s="19">
        <f>Tableau3[[#This Row],[CODE]]</f>
        <v>3048</v>
      </c>
    </row>
    <row r="34" spans="1:13" ht="22.5">
      <c r="A34" s="1">
        <v>1200</v>
      </c>
      <c r="B34" s="6" t="s">
        <v>77</v>
      </c>
      <c r="C34" s="1" t="s">
        <v>56</v>
      </c>
      <c r="D34" s="2" t="s">
        <v>78</v>
      </c>
      <c r="E34" s="1" t="s">
        <v>58</v>
      </c>
      <c r="F34" s="3" t="s">
        <v>16</v>
      </c>
      <c r="G34" s="4">
        <v>6.7</v>
      </c>
      <c r="H34" s="5" t="s">
        <v>24</v>
      </c>
      <c r="I34" s="14" t="s">
        <v>25</v>
      </c>
      <c r="J34" s="14" t="s">
        <v>25</v>
      </c>
      <c r="K34" s="14" t="s">
        <v>25</v>
      </c>
      <c r="L34" s="14" t="s">
        <v>25</v>
      </c>
      <c r="M34" s="19">
        <f>Tableau3[[#This Row],[CODE]]</f>
        <v>1200</v>
      </c>
    </row>
    <row r="35" spans="1:13">
      <c r="A35" s="1" t="s">
        <v>471</v>
      </c>
      <c r="B35" s="6" t="s">
        <v>79</v>
      </c>
      <c r="C35" s="1" t="s">
        <v>56</v>
      </c>
      <c r="D35" s="2" t="s">
        <v>80</v>
      </c>
      <c r="E35" s="1" t="s">
        <v>58</v>
      </c>
      <c r="F35" s="3"/>
      <c r="G35" s="4">
        <v>6.15</v>
      </c>
      <c r="H35" s="5" t="s">
        <v>24</v>
      </c>
      <c r="I35" s="14" t="s">
        <v>25</v>
      </c>
      <c r="J35" s="14" t="s">
        <v>25</v>
      </c>
      <c r="K35" s="14" t="s">
        <v>25</v>
      </c>
      <c r="L35" s="14" t="s">
        <v>25</v>
      </c>
      <c r="M35" s="19" t="str">
        <f>Tableau3[[#This Row],[CODE]]</f>
        <v>3009-5090</v>
      </c>
    </row>
    <row r="36" spans="1:13" ht="22.5">
      <c r="A36" s="1">
        <v>1262</v>
      </c>
      <c r="B36" s="6" t="s">
        <v>472</v>
      </c>
      <c r="C36" s="1" t="s">
        <v>20</v>
      </c>
      <c r="D36" s="2" t="s">
        <v>473</v>
      </c>
      <c r="E36" s="1" t="s">
        <v>22</v>
      </c>
      <c r="F36" s="3" t="s">
        <v>69</v>
      </c>
      <c r="G36" s="4">
        <v>4.51</v>
      </c>
      <c r="H36" s="5" t="s">
        <v>24</v>
      </c>
      <c r="I36" s="14" t="s">
        <v>25</v>
      </c>
      <c r="J36" s="14" t="s">
        <v>25</v>
      </c>
      <c r="K36" s="14" t="s">
        <v>25</v>
      </c>
      <c r="L36" s="14" t="s">
        <v>25</v>
      </c>
      <c r="M36" s="19">
        <f>Tableau3[[#This Row],[CODE]]</f>
        <v>1262</v>
      </c>
    </row>
    <row r="37" spans="1:13" ht="22.5">
      <c r="A37" s="1">
        <v>6119</v>
      </c>
      <c r="B37" s="6" t="s">
        <v>474</v>
      </c>
      <c r="C37" s="1" t="s">
        <v>56</v>
      </c>
      <c r="D37" s="2" t="s">
        <v>475</v>
      </c>
      <c r="E37" s="1" t="s">
        <v>58</v>
      </c>
      <c r="F37" s="3" t="s">
        <v>69</v>
      </c>
      <c r="G37" s="4">
        <v>4.03</v>
      </c>
      <c r="H37" s="5" t="s">
        <v>24</v>
      </c>
      <c r="I37" s="14" t="s">
        <v>25</v>
      </c>
      <c r="J37" s="14" t="s">
        <v>25</v>
      </c>
      <c r="K37" s="14" t="s">
        <v>25</v>
      </c>
      <c r="L37" s="14" t="s">
        <v>25</v>
      </c>
      <c r="M37" s="19">
        <f>Tableau3[[#This Row],[CODE]]</f>
        <v>6119</v>
      </c>
    </row>
    <row r="38" spans="1:13">
      <c r="A38" s="1">
        <v>1527</v>
      </c>
      <c r="B38" s="6" t="s">
        <v>81</v>
      </c>
      <c r="C38" s="1" t="s">
        <v>82</v>
      </c>
      <c r="D38" s="2" t="s">
        <v>83</v>
      </c>
      <c r="E38" s="1" t="s">
        <v>84</v>
      </c>
      <c r="F38" s="3" t="s">
        <v>16</v>
      </c>
      <c r="G38" s="4">
        <v>30.81</v>
      </c>
      <c r="H38" s="5" t="s">
        <v>17</v>
      </c>
      <c r="I38" s="14" t="s">
        <v>25</v>
      </c>
      <c r="J38" s="14"/>
      <c r="K38" s="14"/>
      <c r="L38" s="14"/>
      <c r="M38" s="19">
        <f>Tableau3[[#This Row],[CODE]]</f>
        <v>1527</v>
      </c>
    </row>
    <row r="39" spans="1:13">
      <c r="A39" s="1">
        <v>1527</v>
      </c>
      <c r="B39" s="6" t="s">
        <v>85</v>
      </c>
      <c r="C39" s="1" t="s">
        <v>82</v>
      </c>
      <c r="D39" s="2" t="s">
        <v>86</v>
      </c>
      <c r="E39" s="1" t="s">
        <v>84</v>
      </c>
      <c r="F39" s="3" t="s">
        <v>87</v>
      </c>
      <c r="G39" s="4">
        <v>16.149999999999999</v>
      </c>
      <c r="H39" s="5" t="s">
        <v>17</v>
      </c>
      <c r="I39" s="14"/>
      <c r="J39" s="14"/>
      <c r="K39" s="14"/>
      <c r="L39" s="14"/>
      <c r="M39" s="19">
        <f>Tableau3[[#This Row],[CODE]]</f>
        <v>1527</v>
      </c>
    </row>
    <row r="40" spans="1:13">
      <c r="A40" s="1" t="s">
        <v>88</v>
      </c>
      <c r="B40" s="6" t="s">
        <v>89</v>
      </c>
      <c r="C40" s="1" t="s">
        <v>90</v>
      </c>
      <c r="D40" s="2" t="s">
        <v>91</v>
      </c>
      <c r="E40" s="1" t="s">
        <v>92</v>
      </c>
      <c r="F40" s="3" t="s">
        <v>16</v>
      </c>
      <c r="G40" s="4">
        <v>4.08</v>
      </c>
      <c r="H40" s="5" t="s">
        <v>24</v>
      </c>
      <c r="I40" s="14" t="s">
        <v>25</v>
      </c>
      <c r="J40" s="14" t="s">
        <v>25</v>
      </c>
      <c r="K40" s="14"/>
      <c r="L40" s="14" t="s">
        <v>25</v>
      </c>
      <c r="M40" s="19" t="str">
        <f>Tableau3[[#This Row],[CODE]]</f>
        <v>1007-2364</v>
      </c>
    </row>
    <row r="41" spans="1:13" ht="22.5">
      <c r="A41" s="1">
        <v>3746</v>
      </c>
      <c r="B41" s="6" t="s">
        <v>93</v>
      </c>
      <c r="C41" s="1" t="s">
        <v>56</v>
      </c>
      <c r="D41" s="2" t="s">
        <v>94</v>
      </c>
      <c r="E41" s="1" t="s">
        <v>58</v>
      </c>
      <c r="F41" s="3" t="s">
        <v>16</v>
      </c>
      <c r="G41" s="4">
        <v>4.6399999999999997</v>
      </c>
      <c r="H41" s="5" t="s">
        <v>17</v>
      </c>
      <c r="I41" s="14"/>
      <c r="J41" s="14"/>
      <c r="K41" s="14"/>
      <c r="L41" s="14"/>
      <c r="M41" s="19">
        <f>Tableau3[[#This Row],[CODE]]</f>
        <v>3746</v>
      </c>
    </row>
    <row r="42" spans="1:13">
      <c r="A42" s="1">
        <v>1458</v>
      </c>
      <c r="B42" s="6" t="s">
        <v>95</v>
      </c>
      <c r="C42" s="1" t="s">
        <v>27</v>
      </c>
      <c r="D42" s="2" t="s">
        <v>96</v>
      </c>
      <c r="E42" s="1" t="s">
        <v>29</v>
      </c>
      <c r="F42" s="3"/>
      <c r="G42" s="4">
        <v>8.07</v>
      </c>
      <c r="H42" s="5" t="s">
        <v>17</v>
      </c>
      <c r="I42" s="14"/>
      <c r="J42" s="14"/>
      <c r="K42" s="14"/>
      <c r="L42" s="14"/>
      <c r="M42" s="19">
        <f>Tableau3[[#This Row],[CODE]]</f>
        <v>1458</v>
      </c>
    </row>
    <row r="43" spans="1:13">
      <c r="A43" s="1">
        <v>1696</v>
      </c>
      <c r="B43" s="6" t="s">
        <v>97</v>
      </c>
      <c r="C43" s="1" t="s">
        <v>98</v>
      </c>
      <c r="D43" s="2" t="s">
        <v>99</v>
      </c>
      <c r="E43" s="1" t="s">
        <v>100</v>
      </c>
      <c r="F43" s="3"/>
      <c r="G43" s="4">
        <v>23.96</v>
      </c>
      <c r="H43" s="5" t="s">
        <v>17</v>
      </c>
      <c r="I43" s="14"/>
      <c r="J43" s="14"/>
      <c r="K43" s="14"/>
      <c r="L43" s="14"/>
      <c r="M43" s="19">
        <f>Tableau3[[#This Row],[CODE]]</f>
        <v>1696</v>
      </c>
    </row>
    <row r="44" spans="1:13">
      <c r="A44" s="1">
        <v>1758</v>
      </c>
      <c r="B44" s="6" t="s">
        <v>101</v>
      </c>
      <c r="C44" s="1" t="s">
        <v>102</v>
      </c>
      <c r="D44" s="2" t="s">
        <v>103</v>
      </c>
      <c r="E44" s="1" t="s">
        <v>104</v>
      </c>
      <c r="F44" s="3"/>
      <c r="G44" s="4">
        <v>26.84</v>
      </c>
      <c r="H44" s="5" t="s">
        <v>17</v>
      </c>
      <c r="I44" s="14"/>
      <c r="J44" s="14"/>
      <c r="K44" s="14"/>
      <c r="L44" s="14"/>
      <c r="M44" s="19">
        <f>Tableau3[[#This Row],[CODE]]</f>
        <v>1758</v>
      </c>
    </row>
    <row r="45" spans="1:13">
      <c r="A45" s="1">
        <v>1758</v>
      </c>
      <c r="B45" s="6" t="s">
        <v>105</v>
      </c>
      <c r="C45" s="1" t="s">
        <v>102</v>
      </c>
      <c r="D45" s="2" t="s">
        <v>106</v>
      </c>
      <c r="E45" s="1" t="s">
        <v>104</v>
      </c>
      <c r="F45" s="3"/>
      <c r="G45" s="4">
        <v>14.1</v>
      </c>
      <c r="H45" s="5" t="s">
        <v>17</v>
      </c>
      <c r="I45" s="14"/>
      <c r="J45" s="14"/>
      <c r="K45" s="14"/>
      <c r="L45" s="14"/>
      <c r="M45" s="19">
        <f>Tableau3[[#This Row],[CODE]]</f>
        <v>1758</v>
      </c>
    </row>
    <row r="46" spans="1:13">
      <c r="A46" s="1">
        <v>3908</v>
      </c>
      <c r="B46" s="6" t="s">
        <v>476</v>
      </c>
      <c r="C46" s="1" t="s">
        <v>56</v>
      </c>
      <c r="D46" s="2" t="s">
        <v>477</v>
      </c>
      <c r="E46" s="1" t="s">
        <v>58</v>
      </c>
      <c r="F46" s="3"/>
      <c r="G46" s="4">
        <v>1.34</v>
      </c>
      <c r="H46" s="5" t="s">
        <v>24</v>
      </c>
      <c r="I46" s="14" t="s">
        <v>25</v>
      </c>
      <c r="J46" s="14" t="s">
        <v>25</v>
      </c>
      <c r="K46" s="14"/>
      <c r="L46" s="14" t="s">
        <v>25</v>
      </c>
      <c r="M46" s="19">
        <f>Tableau3[[#This Row],[CODE]]</f>
        <v>3908</v>
      </c>
    </row>
    <row r="47" spans="1:13">
      <c r="A47" s="1">
        <v>5144</v>
      </c>
      <c r="B47" s="6" t="s">
        <v>478</v>
      </c>
      <c r="C47" s="1" t="s">
        <v>56</v>
      </c>
      <c r="D47" s="2" t="s">
        <v>479</v>
      </c>
      <c r="E47" s="1" t="s">
        <v>58</v>
      </c>
      <c r="F47" s="3"/>
      <c r="G47" s="4">
        <v>1.34</v>
      </c>
      <c r="H47" s="5" t="s">
        <v>24</v>
      </c>
      <c r="I47" s="14" t="s">
        <v>25</v>
      </c>
      <c r="J47" s="14" t="s">
        <v>25</v>
      </c>
      <c r="K47" s="14"/>
      <c r="L47" s="14" t="s">
        <v>25</v>
      </c>
      <c r="M47" s="19">
        <f>Tableau3[[#This Row],[CODE]]</f>
        <v>5144</v>
      </c>
    </row>
    <row r="48" spans="1:13">
      <c r="A48" s="1">
        <v>1257</v>
      </c>
      <c r="B48" s="6" t="s">
        <v>107</v>
      </c>
      <c r="C48" s="1" t="s">
        <v>56</v>
      </c>
      <c r="D48" s="2" t="s">
        <v>108</v>
      </c>
      <c r="E48" s="1" t="s">
        <v>58</v>
      </c>
      <c r="F48" s="3"/>
      <c r="G48" s="4">
        <v>1.56</v>
      </c>
      <c r="H48" s="5" t="s">
        <v>24</v>
      </c>
      <c r="I48" s="14" t="s">
        <v>25</v>
      </c>
      <c r="J48" s="14" t="s">
        <v>25</v>
      </c>
      <c r="K48" s="14"/>
      <c r="L48" s="14" t="s">
        <v>25</v>
      </c>
      <c r="M48" s="19">
        <f>Tableau3[[#This Row],[CODE]]</f>
        <v>1257</v>
      </c>
    </row>
    <row r="49" spans="1:13" ht="33.75">
      <c r="A49" s="1">
        <v>5085</v>
      </c>
      <c r="B49" s="6" t="s">
        <v>109</v>
      </c>
      <c r="C49" s="1" t="s">
        <v>110</v>
      </c>
      <c r="D49" s="2" t="s">
        <v>111</v>
      </c>
      <c r="E49" s="1" t="s">
        <v>112</v>
      </c>
      <c r="F49" s="3"/>
      <c r="G49" s="4">
        <v>2.71</v>
      </c>
      <c r="H49" s="5" t="s">
        <v>17</v>
      </c>
      <c r="I49" s="14"/>
      <c r="J49" s="14"/>
      <c r="K49" s="14"/>
      <c r="L49" s="14"/>
      <c r="M49" s="19">
        <f>Tableau3[[#This Row],[CODE]]</f>
        <v>5085</v>
      </c>
    </row>
    <row r="50" spans="1:13" ht="33.75">
      <c r="A50" s="1">
        <v>5085</v>
      </c>
      <c r="B50" s="6" t="s">
        <v>113</v>
      </c>
      <c r="C50" s="1" t="s">
        <v>110</v>
      </c>
      <c r="D50" s="2" t="s">
        <v>114</v>
      </c>
      <c r="E50" s="1" t="s">
        <v>112</v>
      </c>
      <c r="F50" s="3" t="s">
        <v>69</v>
      </c>
      <c r="G50" s="4">
        <v>6.82</v>
      </c>
      <c r="H50" s="5" t="s">
        <v>17</v>
      </c>
      <c r="I50" s="14"/>
      <c r="J50" s="14"/>
      <c r="K50" s="14"/>
      <c r="L50" s="14"/>
      <c r="M50" s="19">
        <f>Tableau3[[#This Row],[CODE]]</f>
        <v>5085</v>
      </c>
    </row>
    <row r="51" spans="1:13">
      <c r="A51" s="1">
        <v>1211</v>
      </c>
      <c r="B51" s="6" t="s">
        <v>551</v>
      </c>
      <c r="C51" s="1" t="s">
        <v>20</v>
      </c>
      <c r="D51" s="2" t="s">
        <v>480</v>
      </c>
      <c r="E51" s="1" t="s">
        <v>22</v>
      </c>
      <c r="F51" s="3"/>
      <c r="G51" s="4">
        <v>3.14</v>
      </c>
      <c r="H51" s="5" t="s">
        <v>24</v>
      </c>
      <c r="I51" s="14" t="s">
        <v>25</v>
      </c>
      <c r="J51" s="14"/>
      <c r="K51" s="14"/>
      <c r="L51" s="14" t="s">
        <v>25</v>
      </c>
      <c r="M51" s="19">
        <f>Tableau3[[#This Row],[CODE]]</f>
        <v>1211</v>
      </c>
    </row>
    <row r="52" spans="1:13">
      <c r="A52" s="1">
        <v>1597</v>
      </c>
      <c r="B52" s="6" t="s">
        <v>115</v>
      </c>
      <c r="C52" s="1" t="s">
        <v>102</v>
      </c>
      <c r="D52" s="2" t="s">
        <v>116</v>
      </c>
      <c r="E52" s="1" t="s">
        <v>104</v>
      </c>
      <c r="F52" s="3"/>
      <c r="G52" s="4">
        <v>13</v>
      </c>
      <c r="H52" s="5" t="s">
        <v>17</v>
      </c>
      <c r="I52" s="14" t="s">
        <v>25</v>
      </c>
      <c r="J52" s="14"/>
      <c r="K52" s="14"/>
      <c r="L52" s="14"/>
      <c r="M52" s="19">
        <f>Tableau3[[#This Row],[CODE]]</f>
        <v>1597</v>
      </c>
    </row>
    <row r="53" spans="1:13">
      <c r="A53" s="1">
        <v>6099</v>
      </c>
      <c r="B53" s="6" t="s">
        <v>117</v>
      </c>
      <c r="C53" s="1" t="s">
        <v>102</v>
      </c>
      <c r="D53" s="2" t="s">
        <v>118</v>
      </c>
      <c r="E53" s="1" t="s">
        <v>104</v>
      </c>
      <c r="F53" s="3"/>
      <c r="G53" s="4">
        <v>18.48</v>
      </c>
      <c r="H53" s="5" t="s">
        <v>17</v>
      </c>
      <c r="I53" s="14"/>
      <c r="J53" s="14"/>
      <c r="K53" s="14"/>
      <c r="L53" s="14"/>
      <c r="M53" s="19">
        <f>Tableau3[[#This Row],[CODE]]</f>
        <v>6099</v>
      </c>
    </row>
    <row r="54" spans="1:13">
      <c r="A54" s="1">
        <v>3210</v>
      </c>
      <c r="B54" s="6" t="s">
        <v>119</v>
      </c>
      <c r="C54" s="1" t="s">
        <v>56</v>
      </c>
      <c r="D54" s="2" t="s">
        <v>120</v>
      </c>
      <c r="E54" s="1" t="s">
        <v>58</v>
      </c>
      <c r="F54" s="3"/>
      <c r="G54" s="4">
        <v>5.0599999999999996</v>
      </c>
      <c r="H54" s="5" t="s">
        <v>24</v>
      </c>
      <c r="I54" s="14" t="s">
        <v>25</v>
      </c>
      <c r="J54" s="14" t="s">
        <v>25</v>
      </c>
      <c r="K54" s="14" t="s">
        <v>25</v>
      </c>
      <c r="L54" s="14" t="s">
        <v>25</v>
      </c>
      <c r="M54" s="19">
        <f>Tableau3[[#This Row],[CODE]]</f>
        <v>3210</v>
      </c>
    </row>
    <row r="55" spans="1:13">
      <c r="A55" s="1">
        <v>5075</v>
      </c>
      <c r="B55" s="6" t="s">
        <v>121</v>
      </c>
      <c r="C55" s="1" t="s">
        <v>56</v>
      </c>
      <c r="D55" s="2" t="s">
        <v>122</v>
      </c>
      <c r="E55" s="1" t="s">
        <v>58</v>
      </c>
      <c r="F55" s="3"/>
      <c r="G55" s="4">
        <v>3.14</v>
      </c>
      <c r="H55" s="5" t="s">
        <v>24</v>
      </c>
      <c r="I55" s="14" t="s">
        <v>25</v>
      </c>
      <c r="J55" s="14"/>
      <c r="K55" s="14"/>
      <c r="L55" s="14" t="s">
        <v>25</v>
      </c>
      <c r="M55" s="19">
        <f>Tableau3[[#This Row],[CODE]]</f>
        <v>5075</v>
      </c>
    </row>
    <row r="56" spans="1:13">
      <c r="A56" s="1">
        <v>1537</v>
      </c>
      <c r="B56" s="6" t="s">
        <v>123</v>
      </c>
      <c r="C56" s="1" t="s">
        <v>56</v>
      </c>
      <c r="D56" s="2" t="s">
        <v>124</v>
      </c>
      <c r="E56" s="1" t="s">
        <v>58</v>
      </c>
      <c r="F56" s="3"/>
      <c r="G56" s="4">
        <v>21.7</v>
      </c>
      <c r="H56" s="5" t="s">
        <v>24</v>
      </c>
      <c r="I56" s="14"/>
      <c r="J56" s="14"/>
      <c r="K56" s="14"/>
      <c r="L56" s="14"/>
      <c r="M56" s="19">
        <f>Tableau3[[#This Row],[CODE]]</f>
        <v>1537</v>
      </c>
    </row>
    <row r="57" spans="1:13">
      <c r="A57" s="1">
        <v>3017</v>
      </c>
      <c r="B57" s="6" t="s">
        <v>125</v>
      </c>
      <c r="C57" s="1" t="s">
        <v>56</v>
      </c>
      <c r="D57" s="2" t="s">
        <v>126</v>
      </c>
      <c r="E57" s="1" t="s">
        <v>58</v>
      </c>
      <c r="F57" s="3"/>
      <c r="G57" s="4">
        <v>1.9</v>
      </c>
      <c r="H57" s="5" t="s">
        <v>24</v>
      </c>
      <c r="I57" s="14" t="s">
        <v>25</v>
      </c>
      <c r="J57" s="14" t="s">
        <v>25</v>
      </c>
      <c r="K57" s="14" t="s">
        <v>25</v>
      </c>
      <c r="L57" s="14" t="s">
        <v>25</v>
      </c>
      <c r="M57" s="19">
        <f>Tableau3[[#This Row],[CODE]]</f>
        <v>3017</v>
      </c>
    </row>
    <row r="58" spans="1:13">
      <c r="A58" s="1">
        <v>1034</v>
      </c>
      <c r="B58" s="6" t="s">
        <v>127</v>
      </c>
      <c r="C58" s="1" t="s">
        <v>20</v>
      </c>
      <c r="D58" s="2" t="s">
        <v>128</v>
      </c>
      <c r="E58" s="1" t="s">
        <v>22</v>
      </c>
      <c r="F58" s="3"/>
      <c r="G58" s="4">
        <v>2.3199999999999998</v>
      </c>
      <c r="H58" s="5" t="s">
        <v>24</v>
      </c>
      <c r="I58" s="14" t="s">
        <v>25</v>
      </c>
      <c r="J58" s="14" t="s">
        <v>25</v>
      </c>
      <c r="K58" s="14"/>
      <c r="L58" s="14" t="s">
        <v>25</v>
      </c>
      <c r="M58" s="19">
        <f>Tableau3[[#This Row],[CODE]]</f>
        <v>1034</v>
      </c>
    </row>
    <row r="59" spans="1:13" ht="22.5">
      <c r="A59" s="1">
        <v>6117</v>
      </c>
      <c r="B59" s="6" t="s">
        <v>129</v>
      </c>
      <c r="C59" s="1" t="s">
        <v>56</v>
      </c>
      <c r="D59" s="2" t="s">
        <v>130</v>
      </c>
      <c r="E59" s="1" t="s">
        <v>58</v>
      </c>
      <c r="F59" s="3" t="s">
        <v>16</v>
      </c>
      <c r="G59" s="4">
        <v>1.34</v>
      </c>
      <c r="H59" s="5" t="s">
        <v>17</v>
      </c>
      <c r="I59" s="14"/>
      <c r="J59" s="14"/>
      <c r="K59" s="14"/>
      <c r="L59" s="14"/>
      <c r="M59" s="19">
        <f>Tableau3[[#This Row],[CODE]]</f>
        <v>6117</v>
      </c>
    </row>
    <row r="60" spans="1:13">
      <c r="A60" s="1">
        <v>1117</v>
      </c>
      <c r="B60" s="6" t="s">
        <v>131</v>
      </c>
      <c r="C60" s="1" t="s">
        <v>20</v>
      </c>
      <c r="D60" s="2" t="s">
        <v>552</v>
      </c>
      <c r="E60" s="1" t="s">
        <v>22</v>
      </c>
      <c r="F60" s="3"/>
      <c r="G60" s="4">
        <v>2.4500000000000002</v>
      </c>
      <c r="H60" s="5" t="s">
        <v>24</v>
      </c>
      <c r="I60" s="14" t="s">
        <v>25</v>
      </c>
      <c r="J60" s="14" t="s">
        <v>25</v>
      </c>
      <c r="K60" s="14"/>
      <c r="L60" s="14" t="s">
        <v>25</v>
      </c>
      <c r="M60" s="19">
        <f>Tableau3[[#This Row],[CODE]]</f>
        <v>1117</v>
      </c>
    </row>
    <row r="61" spans="1:13">
      <c r="A61" s="1">
        <v>3035</v>
      </c>
      <c r="B61" s="6" t="s">
        <v>481</v>
      </c>
      <c r="C61" s="1" t="s">
        <v>56</v>
      </c>
      <c r="D61" s="2" t="s">
        <v>482</v>
      </c>
      <c r="E61" s="1" t="s">
        <v>58</v>
      </c>
      <c r="F61" s="3"/>
      <c r="G61" s="4">
        <v>3.14</v>
      </c>
      <c r="H61" s="5" t="s">
        <v>24</v>
      </c>
      <c r="I61" s="14" t="s">
        <v>25</v>
      </c>
      <c r="J61" s="14"/>
      <c r="K61" s="14"/>
      <c r="L61" s="14" t="s">
        <v>25</v>
      </c>
      <c r="M61" s="19">
        <f>Tableau3[[#This Row],[CODE]]</f>
        <v>3035</v>
      </c>
    </row>
    <row r="62" spans="1:13">
      <c r="A62" s="1">
        <v>3241</v>
      </c>
      <c r="B62" s="6" t="s">
        <v>132</v>
      </c>
      <c r="C62" s="1" t="s">
        <v>56</v>
      </c>
      <c r="D62" s="2" t="s">
        <v>553</v>
      </c>
      <c r="E62" s="1" t="s">
        <v>58</v>
      </c>
      <c r="F62" s="3"/>
      <c r="G62" s="4">
        <v>8.19</v>
      </c>
      <c r="H62" s="5" t="s">
        <v>24</v>
      </c>
      <c r="I62" s="14"/>
      <c r="J62" s="14"/>
      <c r="K62" s="14"/>
      <c r="L62" s="14" t="s">
        <v>25</v>
      </c>
      <c r="M62" s="19">
        <f>Tableau3[[#This Row],[CODE]]</f>
        <v>3241</v>
      </c>
    </row>
    <row r="63" spans="1:13">
      <c r="A63" s="1">
        <v>1572</v>
      </c>
      <c r="B63" s="6" t="s">
        <v>133</v>
      </c>
      <c r="C63" s="1" t="s">
        <v>134</v>
      </c>
      <c r="D63" s="2" t="s">
        <v>135</v>
      </c>
      <c r="E63" s="1" t="s">
        <v>136</v>
      </c>
      <c r="F63" s="3" t="s">
        <v>16</v>
      </c>
      <c r="G63" s="4">
        <v>6.15</v>
      </c>
      <c r="H63" s="5" t="s">
        <v>17</v>
      </c>
      <c r="I63" s="14" t="s">
        <v>25</v>
      </c>
      <c r="J63" s="14"/>
      <c r="K63" s="14"/>
      <c r="L63" s="14"/>
      <c r="M63" s="19">
        <f>Tableau3[[#This Row],[CODE]]</f>
        <v>1572</v>
      </c>
    </row>
    <row r="64" spans="1:13">
      <c r="A64" s="1">
        <v>1611</v>
      </c>
      <c r="B64" s="6" t="s">
        <v>137</v>
      </c>
      <c r="C64" s="1" t="s">
        <v>138</v>
      </c>
      <c r="D64" s="2" t="s">
        <v>139</v>
      </c>
      <c r="E64" s="1" t="s">
        <v>138</v>
      </c>
      <c r="F64" s="3" t="s">
        <v>16</v>
      </c>
      <c r="G64" s="4">
        <v>9.56</v>
      </c>
      <c r="H64" s="5" t="s">
        <v>17</v>
      </c>
      <c r="I64" s="14" t="s">
        <v>25</v>
      </c>
      <c r="J64" s="14" t="s">
        <v>25</v>
      </c>
      <c r="K64" s="14"/>
      <c r="L64" s="14"/>
      <c r="M64" s="19">
        <f>Tableau3[[#This Row],[CODE]]</f>
        <v>1611</v>
      </c>
    </row>
    <row r="65" spans="1:13" ht="22.5">
      <c r="A65" s="1" t="s">
        <v>483</v>
      </c>
      <c r="B65" s="6" t="s">
        <v>140</v>
      </c>
      <c r="C65" s="1" t="s">
        <v>56</v>
      </c>
      <c r="D65" s="2" t="s">
        <v>554</v>
      </c>
      <c r="E65" s="1" t="s">
        <v>58</v>
      </c>
      <c r="F65" s="3"/>
      <c r="G65" s="4">
        <v>5.0599999999999996</v>
      </c>
      <c r="H65" s="5" t="s">
        <v>24</v>
      </c>
      <c r="I65" s="14" t="s">
        <v>25</v>
      </c>
      <c r="J65" s="14" t="s">
        <v>25</v>
      </c>
      <c r="K65" s="14" t="s">
        <v>25</v>
      </c>
      <c r="L65" s="14" t="s">
        <v>25</v>
      </c>
      <c r="M65" s="19" t="str">
        <f>Tableau3[[#This Row],[CODE]]</f>
        <v>1178-6065-2004</v>
      </c>
    </row>
    <row r="66" spans="1:13" ht="22.5">
      <c r="A66" s="1" t="s">
        <v>484</v>
      </c>
      <c r="B66" s="6" t="s">
        <v>555</v>
      </c>
      <c r="C66" s="1" t="s">
        <v>56</v>
      </c>
      <c r="D66" s="2" t="s">
        <v>143</v>
      </c>
      <c r="E66" s="1" t="s">
        <v>58</v>
      </c>
      <c r="F66" s="3"/>
      <c r="G66" s="4">
        <v>1.63</v>
      </c>
      <c r="H66" s="5" t="s">
        <v>24</v>
      </c>
      <c r="I66" s="14"/>
      <c r="J66" s="14"/>
      <c r="K66" s="14"/>
      <c r="L66" s="14" t="s">
        <v>25</v>
      </c>
      <c r="M66" s="19" t="str">
        <f>Tableau3[[#This Row],[CODE]]</f>
        <v>3032-5134</v>
      </c>
    </row>
    <row r="67" spans="1:13" ht="33.75">
      <c r="A67" s="1" t="s">
        <v>141</v>
      </c>
      <c r="B67" s="6" t="s">
        <v>145</v>
      </c>
      <c r="C67" s="1" t="s">
        <v>142</v>
      </c>
      <c r="D67" s="2" t="s">
        <v>146</v>
      </c>
      <c r="E67" s="1" t="s">
        <v>144</v>
      </c>
      <c r="F67" s="3"/>
      <c r="G67" s="4">
        <v>4.6399999999999997</v>
      </c>
      <c r="H67" s="5" t="s">
        <v>24</v>
      </c>
      <c r="I67" s="14" t="s">
        <v>25</v>
      </c>
      <c r="J67" s="14" t="s">
        <v>25</v>
      </c>
      <c r="K67" s="14" t="s">
        <v>25</v>
      </c>
      <c r="L67" s="14" t="s">
        <v>25</v>
      </c>
      <c r="M67" s="19" t="str">
        <f>Tableau3[[#This Row],[CODE]]</f>
        <v>3032-5034</v>
      </c>
    </row>
    <row r="68" spans="1:13">
      <c r="A68" s="1">
        <v>5151</v>
      </c>
      <c r="B68" s="6" t="s">
        <v>485</v>
      </c>
      <c r="C68" s="1" t="s">
        <v>56</v>
      </c>
      <c r="D68" s="2" t="s">
        <v>486</v>
      </c>
      <c r="E68" s="1" t="s">
        <v>58</v>
      </c>
      <c r="F68" s="3"/>
      <c r="G68" s="4">
        <v>6.82</v>
      </c>
      <c r="H68" s="5" t="s">
        <v>17</v>
      </c>
      <c r="I68" s="14"/>
      <c r="J68" s="14"/>
      <c r="K68" s="14"/>
      <c r="L68" s="14"/>
      <c r="M68" s="19">
        <f>Tableau3[[#This Row],[CODE]]</f>
        <v>5151</v>
      </c>
    </row>
    <row r="69" spans="1:13">
      <c r="A69" s="1">
        <v>5152</v>
      </c>
      <c r="B69" s="6" t="s">
        <v>487</v>
      </c>
      <c r="C69" s="1" t="s">
        <v>56</v>
      </c>
      <c r="D69" s="2" t="s">
        <v>488</v>
      </c>
      <c r="E69" s="1" t="s">
        <v>58</v>
      </c>
      <c r="F69" s="3"/>
      <c r="G69" s="4">
        <v>4.78</v>
      </c>
      <c r="H69" s="5" t="s">
        <v>17</v>
      </c>
      <c r="I69" s="14"/>
      <c r="J69" s="14"/>
      <c r="K69" s="14"/>
      <c r="L69" s="14"/>
      <c r="M69" s="19">
        <f>Tableau3[[#This Row],[CODE]]</f>
        <v>5152</v>
      </c>
    </row>
    <row r="70" spans="1:13">
      <c r="A70" s="1">
        <v>6035</v>
      </c>
      <c r="B70" s="6" t="s">
        <v>147</v>
      </c>
      <c r="C70" s="1" t="s">
        <v>110</v>
      </c>
      <c r="D70" s="2" t="s">
        <v>148</v>
      </c>
      <c r="E70" s="1" t="s">
        <v>112</v>
      </c>
      <c r="F70" s="3"/>
      <c r="G70" s="4">
        <v>4.6399999999999997</v>
      </c>
      <c r="H70" s="5" t="s">
        <v>17</v>
      </c>
      <c r="I70" s="14" t="s">
        <v>25</v>
      </c>
      <c r="J70" s="14"/>
      <c r="K70" s="14"/>
      <c r="L70" s="14"/>
      <c r="M70" s="19">
        <f>Tableau3[[#This Row],[CODE]]</f>
        <v>6035</v>
      </c>
    </row>
    <row r="71" spans="1:13" ht="22.5">
      <c r="A71" s="1">
        <v>1006</v>
      </c>
      <c r="B71" s="6" t="s">
        <v>149</v>
      </c>
      <c r="C71" s="1" t="s">
        <v>20</v>
      </c>
      <c r="D71" s="2" t="s">
        <v>150</v>
      </c>
      <c r="E71" s="1" t="s">
        <v>22</v>
      </c>
      <c r="F71" s="3"/>
      <c r="G71" s="4">
        <v>2.71</v>
      </c>
      <c r="H71" s="5" t="s">
        <v>24</v>
      </c>
      <c r="I71" s="14" t="s">
        <v>25</v>
      </c>
      <c r="J71" s="14" t="s">
        <v>25</v>
      </c>
      <c r="K71" s="14"/>
      <c r="L71" s="14" t="s">
        <v>25</v>
      </c>
      <c r="M71" s="19">
        <f>Tableau3[[#This Row],[CODE]]</f>
        <v>1006</v>
      </c>
    </row>
    <row r="72" spans="1:13">
      <c r="A72" s="1">
        <v>6056</v>
      </c>
      <c r="B72" s="6" t="s">
        <v>151</v>
      </c>
      <c r="C72" s="1" t="s">
        <v>56</v>
      </c>
      <c r="D72" s="2" t="s">
        <v>556</v>
      </c>
      <c r="E72" s="1" t="s">
        <v>58</v>
      </c>
      <c r="F72" s="3"/>
      <c r="G72" s="4">
        <v>3.82</v>
      </c>
      <c r="H72" s="5" t="s">
        <v>24</v>
      </c>
      <c r="I72" s="14" t="s">
        <v>25</v>
      </c>
      <c r="J72" s="14"/>
      <c r="K72" s="14"/>
      <c r="L72" s="14" t="s">
        <v>25</v>
      </c>
      <c r="M72" s="19">
        <f>Tableau3[[#This Row],[CODE]]</f>
        <v>6056</v>
      </c>
    </row>
    <row r="73" spans="1:13" ht="22.5">
      <c r="A73" s="1">
        <v>4125</v>
      </c>
      <c r="B73" s="6" t="s">
        <v>152</v>
      </c>
      <c r="C73" s="1" t="s">
        <v>110</v>
      </c>
      <c r="D73" s="2" t="s">
        <v>153</v>
      </c>
      <c r="E73" s="1" t="s">
        <v>112</v>
      </c>
      <c r="F73" s="3"/>
      <c r="G73" s="4">
        <v>40.65</v>
      </c>
      <c r="H73" s="5" t="s">
        <v>17</v>
      </c>
      <c r="I73" s="14"/>
      <c r="J73" s="14"/>
      <c r="K73" s="14"/>
      <c r="L73" s="14"/>
      <c r="M73" s="19">
        <f>Tableau3[[#This Row],[CODE]]</f>
        <v>4125</v>
      </c>
    </row>
    <row r="74" spans="1:13" ht="22.5">
      <c r="A74" s="1">
        <v>5037</v>
      </c>
      <c r="B74" s="6" t="s">
        <v>154</v>
      </c>
      <c r="C74" s="1" t="s">
        <v>142</v>
      </c>
      <c r="D74" s="2" t="s">
        <v>155</v>
      </c>
      <c r="E74" s="1" t="s">
        <v>144</v>
      </c>
      <c r="F74" s="3" t="s">
        <v>16</v>
      </c>
      <c r="G74" s="4">
        <v>17.78</v>
      </c>
      <c r="H74" s="5" t="s">
        <v>17</v>
      </c>
      <c r="I74" s="14"/>
      <c r="J74" s="14"/>
      <c r="K74" s="14"/>
      <c r="L74" s="14"/>
      <c r="M74" s="19">
        <f>Tableau3[[#This Row],[CODE]]</f>
        <v>5037</v>
      </c>
    </row>
    <row r="75" spans="1:13" ht="22.5">
      <c r="A75" s="1">
        <v>5037</v>
      </c>
      <c r="B75" s="6" t="s">
        <v>557</v>
      </c>
      <c r="C75" s="1" t="s">
        <v>142</v>
      </c>
      <c r="D75" s="2" t="s">
        <v>558</v>
      </c>
      <c r="E75" s="1" t="s">
        <v>144</v>
      </c>
      <c r="F75" s="3"/>
      <c r="G75" s="4">
        <v>72.58</v>
      </c>
      <c r="H75" s="5" t="s">
        <v>24</v>
      </c>
      <c r="I75" s="14"/>
      <c r="J75" s="14"/>
      <c r="K75" s="14"/>
      <c r="L75" s="14"/>
      <c r="M75" s="19">
        <f>Tableau3[[#This Row],[CODE]]</f>
        <v>5037</v>
      </c>
    </row>
    <row r="76" spans="1:13">
      <c r="A76" s="1">
        <v>3270</v>
      </c>
      <c r="B76" s="6" t="s">
        <v>559</v>
      </c>
      <c r="C76" s="1" t="s">
        <v>56</v>
      </c>
      <c r="D76" s="2" t="s">
        <v>560</v>
      </c>
      <c r="E76" s="1" t="s">
        <v>58</v>
      </c>
      <c r="F76" s="3"/>
      <c r="G76" s="4">
        <v>4.08</v>
      </c>
      <c r="H76" s="5" t="s">
        <v>24</v>
      </c>
      <c r="I76" s="14" t="s">
        <v>25</v>
      </c>
      <c r="J76" s="14" t="s">
        <v>25</v>
      </c>
      <c r="K76" s="14"/>
      <c r="L76" s="14"/>
      <c r="M76" s="19">
        <f>Tableau3[[#This Row],[CODE]]</f>
        <v>3270</v>
      </c>
    </row>
    <row r="77" spans="1:13">
      <c r="A77" s="1">
        <v>3421</v>
      </c>
      <c r="B77" s="6" t="s">
        <v>158</v>
      </c>
      <c r="C77" s="1" t="s">
        <v>56</v>
      </c>
      <c r="D77" s="2" t="s">
        <v>159</v>
      </c>
      <c r="E77" s="1" t="s">
        <v>58</v>
      </c>
      <c r="F77" s="3" t="s">
        <v>16</v>
      </c>
      <c r="G77" s="4">
        <v>2.71</v>
      </c>
      <c r="H77" s="5" t="s">
        <v>24</v>
      </c>
      <c r="I77" s="14" t="s">
        <v>25</v>
      </c>
      <c r="J77" s="14" t="s">
        <v>25</v>
      </c>
      <c r="K77" s="14" t="s">
        <v>25</v>
      </c>
      <c r="L77" s="14" t="s">
        <v>25</v>
      </c>
      <c r="M77" s="19">
        <f>Tableau3[[#This Row],[CODE]]</f>
        <v>3421</v>
      </c>
    </row>
    <row r="78" spans="1:13">
      <c r="A78" s="1">
        <v>6094</v>
      </c>
      <c r="B78" s="6" t="s">
        <v>160</v>
      </c>
      <c r="C78" s="1" t="s">
        <v>20</v>
      </c>
      <c r="D78" s="2" t="s">
        <v>161</v>
      </c>
      <c r="E78" s="1" t="s">
        <v>22</v>
      </c>
      <c r="F78" s="3"/>
      <c r="G78" s="4">
        <v>1.49</v>
      </c>
      <c r="H78" s="5" t="s">
        <v>24</v>
      </c>
      <c r="I78" s="14" t="s">
        <v>25</v>
      </c>
      <c r="J78" s="14" t="s">
        <v>25</v>
      </c>
      <c r="K78" s="14" t="s">
        <v>25</v>
      </c>
      <c r="L78" s="14" t="s">
        <v>25</v>
      </c>
      <c r="M78" s="19">
        <f>Tableau3[[#This Row],[CODE]]</f>
        <v>6094</v>
      </c>
    </row>
    <row r="79" spans="1:13" ht="22.5">
      <c r="A79" s="1">
        <v>1023</v>
      </c>
      <c r="B79" s="6" t="s">
        <v>489</v>
      </c>
      <c r="C79" s="1" t="s">
        <v>20</v>
      </c>
      <c r="D79" s="2" t="s">
        <v>561</v>
      </c>
      <c r="E79" s="1" t="s">
        <v>22</v>
      </c>
      <c r="F79" s="3" t="s">
        <v>16</v>
      </c>
      <c r="G79" s="4">
        <v>3.14</v>
      </c>
      <c r="H79" s="5" t="s">
        <v>24</v>
      </c>
      <c r="I79" s="14" t="s">
        <v>25</v>
      </c>
      <c r="J79" s="14" t="s">
        <v>25</v>
      </c>
      <c r="K79" s="14" t="s">
        <v>25</v>
      </c>
      <c r="L79" s="14" t="s">
        <v>25</v>
      </c>
      <c r="M79" s="19">
        <f>Tableau3[[#This Row],[CODE]]</f>
        <v>1023</v>
      </c>
    </row>
    <row r="80" spans="1:13" ht="33.75">
      <c r="A80" s="1">
        <v>3725</v>
      </c>
      <c r="B80" s="6" t="s">
        <v>162</v>
      </c>
      <c r="C80" s="1" t="s">
        <v>56</v>
      </c>
      <c r="D80" s="2" t="s">
        <v>163</v>
      </c>
      <c r="E80" s="1" t="s">
        <v>58</v>
      </c>
      <c r="F80" s="3"/>
      <c r="G80" s="4">
        <v>2.59</v>
      </c>
      <c r="H80" s="5" t="s">
        <v>17</v>
      </c>
      <c r="I80" s="14"/>
      <c r="J80" s="14"/>
      <c r="K80" s="14"/>
      <c r="L80" s="14"/>
      <c r="M80" s="19">
        <f>Tableau3[[#This Row],[CODE]]</f>
        <v>3725</v>
      </c>
    </row>
    <row r="81" spans="1:13">
      <c r="A81" s="1">
        <v>3308</v>
      </c>
      <c r="B81" s="6" t="s">
        <v>164</v>
      </c>
      <c r="C81" s="1" t="s">
        <v>56</v>
      </c>
      <c r="D81" s="2" t="s">
        <v>165</v>
      </c>
      <c r="E81" s="1" t="s">
        <v>58</v>
      </c>
      <c r="F81" s="3"/>
      <c r="G81" s="4">
        <v>2.1800000000000002</v>
      </c>
      <c r="H81" s="5" t="s">
        <v>24</v>
      </c>
      <c r="I81" s="14" t="s">
        <v>25</v>
      </c>
      <c r="J81" s="14" t="s">
        <v>25</v>
      </c>
      <c r="K81" s="14" t="s">
        <v>25</v>
      </c>
      <c r="L81" s="14" t="s">
        <v>25</v>
      </c>
      <c r="M81" s="19">
        <f>Tableau3[[#This Row],[CODE]]</f>
        <v>3308</v>
      </c>
    </row>
    <row r="82" spans="1:13">
      <c r="A82" s="1">
        <v>1263</v>
      </c>
      <c r="B82" s="6" t="s">
        <v>490</v>
      </c>
      <c r="C82" s="1" t="s">
        <v>56</v>
      </c>
      <c r="D82" s="2" t="s">
        <v>491</v>
      </c>
      <c r="E82" s="1" t="s">
        <v>58</v>
      </c>
      <c r="F82" s="3"/>
      <c r="G82" s="4">
        <v>2.59</v>
      </c>
      <c r="H82" s="5" t="s">
        <v>24</v>
      </c>
      <c r="I82" s="14" t="s">
        <v>25</v>
      </c>
      <c r="J82" s="14" t="s">
        <v>25</v>
      </c>
      <c r="K82" s="14"/>
      <c r="L82" s="14" t="s">
        <v>25</v>
      </c>
      <c r="M82" s="19">
        <f>Tableau3[[#This Row],[CODE]]</f>
        <v>1263</v>
      </c>
    </row>
    <row r="83" spans="1:13">
      <c r="A83" s="1">
        <v>3391</v>
      </c>
      <c r="B83" s="6" t="s">
        <v>166</v>
      </c>
      <c r="C83" s="1" t="s">
        <v>167</v>
      </c>
      <c r="D83" s="2" t="s">
        <v>168</v>
      </c>
      <c r="E83" s="1" t="s">
        <v>169</v>
      </c>
      <c r="F83" s="3" t="s">
        <v>16</v>
      </c>
      <c r="G83" s="4">
        <v>4.6399999999999997</v>
      </c>
      <c r="H83" s="5" t="s">
        <v>17</v>
      </c>
      <c r="I83" s="14"/>
      <c r="J83" s="14"/>
      <c r="K83" s="14"/>
      <c r="L83" s="14"/>
      <c r="M83" s="19">
        <f>Tableau3[[#This Row],[CODE]]</f>
        <v>3391</v>
      </c>
    </row>
    <row r="84" spans="1:13">
      <c r="A84" s="1">
        <v>1395</v>
      </c>
      <c r="B84" s="6" t="s">
        <v>492</v>
      </c>
      <c r="C84" s="1" t="s">
        <v>20</v>
      </c>
      <c r="D84" s="2" t="s">
        <v>493</v>
      </c>
      <c r="E84" s="1" t="s">
        <v>22</v>
      </c>
      <c r="F84" s="3"/>
      <c r="G84" s="4">
        <v>2.59</v>
      </c>
      <c r="H84" s="5" t="s">
        <v>24</v>
      </c>
      <c r="I84" s="14" t="s">
        <v>25</v>
      </c>
      <c r="J84" s="14"/>
      <c r="K84" s="14"/>
      <c r="L84" s="14" t="s">
        <v>25</v>
      </c>
      <c r="M84" s="19">
        <f>Tableau3[[#This Row],[CODE]]</f>
        <v>1395</v>
      </c>
    </row>
    <row r="85" spans="1:13">
      <c r="A85" s="1" t="s">
        <v>494</v>
      </c>
      <c r="B85" s="6" t="s">
        <v>170</v>
      </c>
      <c r="C85" s="1" t="s">
        <v>56</v>
      </c>
      <c r="D85" s="2" t="s">
        <v>562</v>
      </c>
      <c r="E85" s="1" t="s">
        <v>58</v>
      </c>
      <c r="F85" s="3" t="s">
        <v>16</v>
      </c>
      <c r="G85" s="4">
        <v>2.71</v>
      </c>
      <c r="H85" s="5" t="s">
        <v>24</v>
      </c>
      <c r="I85" s="14" t="s">
        <v>25</v>
      </c>
      <c r="J85" s="14" t="s">
        <v>25</v>
      </c>
      <c r="K85" s="14"/>
      <c r="L85" s="14" t="s">
        <v>25</v>
      </c>
      <c r="M85" s="19" t="str">
        <f>Tableau3[[#This Row],[CODE]]</f>
        <v>3924-3156</v>
      </c>
    </row>
    <row r="86" spans="1:13">
      <c r="A86" s="1">
        <v>3142</v>
      </c>
      <c r="B86" s="6" t="s">
        <v>563</v>
      </c>
      <c r="C86" s="1" t="s">
        <v>56</v>
      </c>
      <c r="D86" s="2" t="s">
        <v>564</v>
      </c>
      <c r="E86" s="1" t="s">
        <v>58</v>
      </c>
      <c r="F86" s="3"/>
      <c r="G86" s="4">
        <v>1.49</v>
      </c>
      <c r="H86" s="5" t="s">
        <v>24</v>
      </c>
      <c r="I86" s="14" t="s">
        <v>25</v>
      </c>
      <c r="J86" s="14" t="s">
        <v>25</v>
      </c>
      <c r="K86" s="14"/>
      <c r="L86" s="14"/>
      <c r="M86" s="19">
        <f>Tableau3[[#This Row],[CODE]]</f>
        <v>3142</v>
      </c>
    </row>
    <row r="87" spans="1:13">
      <c r="A87" s="1" t="s">
        <v>565</v>
      </c>
      <c r="B87" s="6" t="s">
        <v>171</v>
      </c>
      <c r="C87" s="1" t="s">
        <v>20</v>
      </c>
      <c r="D87" s="2" t="s">
        <v>173</v>
      </c>
      <c r="E87" s="1" t="s">
        <v>22</v>
      </c>
      <c r="F87" s="3"/>
      <c r="G87" s="4">
        <v>1.56</v>
      </c>
      <c r="H87" s="5" t="s">
        <v>24</v>
      </c>
      <c r="I87" s="14" t="s">
        <v>25</v>
      </c>
      <c r="J87" s="14"/>
      <c r="K87" s="14"/>
      <c r="L87" s="14" t="s">
        <v>25</v>
      </c>
      <c r="M87" s="19" t="str">
        <f>Tableau3[[#This Row],[CODE]]</f>
        <v>6077-1989</v>
      </c>
    </row>
    <row r="88" spans="1:13">
      <c r="A88" s="1">
        <v>3893</v>
      </c>
      <c r="B88" s="6" t="s">
        <v>175</v>
      </c>
      <c r="C88" s="1" t="s">
        <v>56</v>
      </c>
      <c r="D88" s="2" t="s">
        <v>176</v>
      </c>
      <c r="E88" s="1" t="s">
        <v>58</v>
      </c>
      <c r="F88" s="3"/>
      <c r="G88" s="4">
        <v>1.49</v>
      </c>
      <c r="H88" s="5" t="s">
        <v>24</v>
      </c>
      <c r="I88" s="14" t="s">
        <v>25</v>
      </c>
      <c r="J88" s="14"/>
      <c r="K88" s="14"/>
      <c r="L88" s="14" t="s">
        <v>25</v>
      </c>
      <c r="M88" s="19">
        <f>Tableau3[[#This Row],[CODE]]</f>
        <v>3893</v>
      </c>
    </row>
    <row r="89" spans="1:13">
      <c r="A89" s="1">
        <v>3083</v>
      </c>
      <c r="B89" s="6" t="s">
        <v>177</v>
      </c>
      <c r="C89" s="1" t="s">
        <v>56</v>
      </c>
      <c r="D89" s="2" t="s">
        <v>566</v>
      </c>
      <c r="E89" s="1" t="s">
        <v>58</v>
      </c>
      <c r="F89" s="3"/>
      <c r="G89" s="4">
        <v>1.77</v>
      </c>
      <c r="H89" s="5" t="s">
        <v>24</v>
      </c>
      <c r="I89" s="14" t="s">
        <v>25</v>
      </c>
      <c r="J89" s="14" t="s">
        <v>25</v>
      </c>
      <c r="K89" s="14"/>
      <c r="L89" s="14" t="s">
        <v>25</v>
      </c>
      <c r="M89" s="19">
        <f>Tableau3[[#This Row],[CODE]]</f>
        <v>3083</v>
      </c>
    </row>
    <row r="90" spans="1:13">
      <c r="A90" s="1">
        <v>1002</v>
      </c>
      <c r="B90" s="6" t="s">
        <v>495</v>
      </c>
      <c r="C90" s="1" t="s">
        <v>56</v>
      </c>
      <c r="D90" s="2" t="s">
        <v>496</v>
      </c>
      <c r="E90" s="1" t="s">
        <v>58</v>
      </c>
      <c r="F90" s="3"/>
      <c r="G90" s="4">
        <v>2.1800000000000002</v>
      </c>
      <c r="H90" s="5" t="s">
        <v>24</v>
      </c>
      <c r="I90" s="14" t="s">
        <v>25</v>
      </c>
      <c r="J90" s="14" t="s">
        <v>25</v>
      </c>
      <c r="K90" s="14" t="s">
        <v>25</v>
      </c>
      <c r="L90" s="14" t="s">
        <v>25</v>
      </c>
      <c r="M90" s="19">
        <f>Tableau3[[#This Row],[CODE]]</f>
        <v>1002</v>
      </c>
    </row>
    <row r="91" spans="1:13" ht="22.5">
      <c r="A91" s="1">
        <v>6111</v>
      </c>
      <c r="B91" s="6" t="s">
        <v>497</v>
      </c>
      <c r="C91" s="1" t="s">
        <v>178</v>
      </c>
      <c r="D91" s="2" t="s">
        <v>179</v>
      </c>
      <c r="E91" s="1" t="s">
        <v>112</v>
      </c>
      <c r="F91" s="3"/>
      <c r="G91" s="4">
        <v>7.38</v>
      </c>
      <c r="H91" s="5" t="s">
        <v>17</v>
      </c>
      <c r="I91" s="14"/>
      <c r="J91" s="14"/>
      <c r="K91" s="14"/>
      <c r="L91" s="14"/>
      <c r="M91" s="19">
        <f>Tableau3[[#This Row],[CODE]]</f>
        <v>6111</v>
      </c>
    </row>
    <row r="92" spans="1:13">
      <c r="A92" s="1">
        <v>1393</v>
      </c>
      <c r="B92" s="6" t="s">
        <v>180</v>
      </c>
      <c r="C92" s="1" t="s">
        <v>102</v>
      </c>
      <c r="D92" s="2" t="s">
        <v>181</v>
      </c>
      <c r="E92" s="1" t="s">
        <v>104</v>
      </c>
      <c r="F92" s="3" t="s">
        <v>16</v>
      </c>
      <c r="G92" s="4">
        <v>9.85</v>
      </c>
      <c r="H92" s="5" t="s">
        <v>17</v>
      </c>
      <c r="I92" s="14" t="s">
        <v>25</v>
      </c>
      <c r="J92" s="14" t="s">
        <v>25</v>
      </c>
      <c r="K92" s="14"/>
      <c r="L92" s="14"/>
      <c r="M92" s="19">
        <f>Tableau3[[#This Row],[CODE]]</f>
        <v>1393</v>
      </c>
    </row>
    <row r="93" spans="1:13">
      <c r="A93" s="1">
        <v>3474</v>
      </c>
      <c r="B93" s="6" t="s">
        <v>182</v>
      </c>
      <c r="C93" s="1" t="s">
        <v>183</v>
      </c>
      <c r="D93" s="2" t="s">
        <v>184</v>
      </c>
      <c r="E93" s="1" t="s">
        <v>185</v>
      </c>
      <c r="F93" s="3"/>
      <c r="G93" s="4">
        <v>9.56</v>
      </c>
      <c r="H93" s="5" t="s">
        <v>24</v>
      </c>
      <c r="I93" s="14" t="s">
        <v>25</v>
      </c>
      <c r="J93" s="14"/>
      <c r="K93" s="14"/>
      <c r="L93" s="14"/>
      <c r="M93" s="19">
        <f>Tableau3[[#This Row],[CODE]]</f>
        <v>3474</v>
      </c>
    </row>
    <row r="94" spans="1:13">
      <c r="A94" s="1">
        <v>1320</v>
      </c>
      <c r="B94" s="6" t="s">
        <v>186</v>
      </c>
      <c r="C94" s="1" t="s">
        <v>183</v>
      </c>
      <c r="D94" s="2" t="s">
        <v>187</v>
      </c>
      <c r="E94" s="1" t="s">
        <v>185</v>
      </c>
      <c r="F94" s="3"/>
      <c r="G94" s="4">
        <v>10.26</v>
      </c>
      <c r="H94" s="5" t="s">
        <v>24</v>
      </c>
      <c r="I94" s="14" t="s">
        <v>25</v>
      </c>
      <c r="J94" s="14"/>
      <c r="K94" s="14"/>
      <c r="L94" s="14"/>
      <c r="M94" s="19">
        <f>Tableau3[[#This Row],[CODE]]</f>
        <v>1320</v>
      </c>
    </row>
    <row r="95" spans="1:13">
      <c r="A95" s="1">
        <v>5004</v>
      </c>
      <c r="B95" s="6" t="s">
        <v>188</v>
      </c>
      <c r="C95" s="1" t="s">
        <v>189</v>
      </c>
      <c r="D95" s="2" t="s">
        <v>190</v>
      </c>
      <c r="E95" s="1" t="s">
        <v>191</v>
      </c>
      <c r="F95" s="3" t="s">
        <v>16</v>
      </c>
      <c r="G95" s="4">
        <v>10.26</v>
      </c>
      <c r="H95" s="5" t="s">
        <v>24</v>
      </c>
      <c r="I95" s="14" t="s">
        <v>25</v>
      </c>
      <c r="J95" s="14"/>
      <c r="K95" s="14"/>
      <c r="L95" s="14"/>
      <c r="M95" s="19">
        <f>Tableau3[[#This Row],[CODE]]</f>
        <v>5004</v>
      </c>
    </row>
    <row r="96" spans="1:13">
      <c r="A96" s="1">
        <v>5138</v>
      </c>
      <c r="B96" s="6" t="s">
        <v>188</v>
      </c>
      <c r="C96" s="1" t="s">
        <v>183</v>
      </c>
      <c r="D96" s="2" t="s">
        <v>192</v>
      </c>
      <c r="E96" s="1" t="s">
        <v>185</v>
      </c>
      <c r="F96" s="3"/>
      <c r="G96" s="4">
        <v>8.19</v>
      </c>
      <c r="H96" s="5" t="s">
        <v>24</v>
      </c>
      <c r="I96" s="14" t="s">
        <v>25</v>
      </c>
      <c r="J96" s="14"/>
      <c r="K96" s="14"/>
      <c r="L96" s="14"/>
      <c r="M96" s="19">
        <f>Tableau3[[#This Row],[CODE]]</f>
        <v>5138</v>
      </c>
    </row>
    <row r="97" spans="1:13">
      <c r="A97" s="1">
        <v>5139</v>
      </c>
      <c r="B97" s="6" t="s">
        <v>193</v>
      </c>
      <c r="C97" s="1" t="s">
        <v>183</v>
      </c>
      <c r="D97" s="2" t="s">
        <v>194</v>
      </c>
      <c r="E97" s="1" t="s">
        <v>185</v>
      </c>
      <c r="F97" s="3"/>
      <c r="G97" s="4">
        <v>6.82</v>
      </c>
      <c r="H97" s="5" t="s">
        <v>24</v>
      </c>
      <c r="I97" s="14" t="s">
        <v>25</v>
      </c>
      <c r="J97" s="14"/>
      <c r="K97" s="14"/>
      <c r="L97" s="14"/>
      <c r="M97" s="19">
        <f>Tableau3[[#This Row],[CODE]]</f>
        <v>5139</v>
      </c>
    </row>
    <row r="98" spans="1:13">
      <c r="A98" s="1">
        <v>1399</v>
      </c>
      <c r="B98" s="6" t="s">
        <v>195</v>
      </c>
      <c r="C98" s="1" t="s">
        <v>196</v>
      </c>
      <c r="D98" s="2" t="s">
        <v>197</v>
      </c>
      <c r="E98" s="1" t="s">
        <v>198</v>
      </c>
      <c r="F98" s="3" t="s">
        <v>16</v>
      </c>
      <c r="G98" s="4">
        <v>4.6399999999999997</v>
      </c>
      <c r="H98" s="5" t="s">
        <v>17</v>
      </c>
      <c r="I98" s="14" t="s">
        <v>25</v>
      </c>
      <c r="J98" s="14" t="s">
        <v>25</v>
      </c>
      <c r="K98" s="14" t="s">
        <v>25</v>
      </c>
      <c r="L98" s="14"/>
      <c r="M98" s="19">
        <f>Tableau3[[#This Row],[CODE]]</f>
        <v>1399</v>
      </c>
    </row>
    <row r="99" spans="1:13">
      <c r="A99" s="1" t="s">
        <v>199</v>
      </c>
      <c r="B99" s="6" t="s">
        <v>200</v>
      </c>
      <c r="C99" s="1" t="s">
        <v>201</v>
      </c>
      <c r="D99" s="2" t="s">
        <v>202</v>
      </c>
      <c r="E99" s="1" t="s">
        <v>203</v>
      </c>
      <c r="F99" s="3" t="s">
        <v>16</v>
      </c>
      <c r="G99" s="4">
        <v>24.63</v>
      </c>
      <c r="H99" s="5" t="s">
        <v>24</v>
      </c>
      <c r="I99" s="14" t="s">
        <v>25</v>
      </c>
      <c r="J99" s="14"/>
      <c r="K99" s="14"/>
      <c r="L99" s="14"/>
      <c r="M99" s="19" t="str">
        <f>Tableau3[[#This Row],[CODE]]</f>
        <v>1997</v>
      </c>
    </row>
    <row r="100" spans="1:13" ht="33.75">
      <c r="A100" s="1">
        <v>3720</v>
      </c>
      <c r="B100" s="6" t="s">
        <v>567</v>
      </c>
      <c r="C100" s="1" t="s">
        <v>204</v>
      </c>
      <c r="D100" s="2" t="s">
        <v>568</v>
      </c>
      <c r="E100" s="1" t="s">
        <v>569</v>
      </c>
      <c r="F100" s="3" t="s">
        <v>16</v>
      </c>
      <c r="G100" s="4">
        <v>30</v>
      </c>
      <c r="H100" s="5" t="s">
        <v>17</v>
      </c>
      <c r="I100" s="14"/>
      <c r="J100" s="14"/>
      <c r="K100" s="14"/>
      <c r="L100" s="14"/>
      <c r="M100" s="19">
        <f>Tableau3[[#This Row],[CODE]]</f>
        <v>3720</v>
      </c>
    </row>
    <row r="101" spans="1:13">
      <c r="A101" s="1" t="s">
        <v>570</v>
      </c>
      <c r="B101" s="6" t="s">
        <v>205</v>
      </c>
      <c r="C101" s="1" t="s">
        <v>20</v>
      </c>
      <c r="D101" s="2" t="s">
        <v>206</v>
      </c>
      <c r="E101" s="1" t="s">
        <v>22</v>
      </c>
      <c r="F101" s="3"/>
      <c r="G101" s="4">
        <v>1.63</v>
      </c>
      <c r="H101" s="5" t="s">
        <v>17</v>
      </c>
      <c r="I101" s="14"/>
      <c r="J101" s="14"/>
      <c r="K101" s="14"/>
      <c r="L101" s="14"/>
      <c r="M101" s="19" t="str">
        <f>Tableau3[[#This Row],[CODE]]</f>
        <v>3146-3550</v>
      </c>
    </row>
    <row r="102" spans="1:13" ht="22.5">
      <c r="A102" s="1">
        <v>4025</v>
      </c>
      <c r="B102" s="6" t="s">
        <v>207</v>
      </c>
      <c r="C102" s="1" t="s">
        <v>208</v>
      </c>
      <c r="D102" s="2" t="s">
        <v>209</v>
      </c>
      <c r="E102" s="1" t="s">
        <v>210</v>
      </c>
      <c r="F102" s="3" t="s">
        <v>16</v>
      </c>
      <c r="G102" s="4">
        <v>1000</v>
      </c>
      <c r="H102" s="5" t="s">
        <v>17</v>
      </c>
      <c r="I102" s="14"/>
      <c r="J102" s="14"/>
      <c r="K102" s="14"/>
      <c r="L102" s="14"/>
      <c r="M102" s="19">
        <f>Tableau3[[#This Row],[CODE]]</f>
        <v>4025</v>
      </c>
    </row>
    <row r="103" spans="1:13">
      <c r="A103" s="1">
        <v>1647</v>
      </c>
      <c r="B103" s="6" t="s">
        <v>211</v>
      </c>
      <c r="C103" s="1" t="s">
        <v>138</v>
      </c>
      <c r="D103" s="2" t="s">
        <v>212</v>
      </c>
      <c r="E103" s="1" t="s">
        <v>138</v>
      </c>
      <c r="F103" s="3"/>
      <c r="G103" s="4">
        <v>8.48</v>
      </c>
      <c r="H103" s="5" t="s">
        <v>17</v>
      </c>
      <c r="I103" s="14" t="s">
        <v>25</v>
      </c>
      <c r="J103" s="14"/>
      <c r="K103" s="14"/>
      <c r="L103" s="14"/>
      <c r="M103" s="19">
        <f>Tableau3[[#This Row],[CODE]]</f>
        <v>1647</v>
      </c>
    </row>
    <row r="104" spans="1:13">
      <c r="A104" s="1">
        <v>1798</v>
      </c>
      <c r="B104" s="6" t="s">
        <v>213</v>
      </c>
      <c r="C104" s="1" t="s">
        <v>20</v>
      </c>
      <c r="D104" s="2" t="s">
        <v>571</v>
      </c>
      <c r="E104" s="1" t="s">
        <v>22</v>
      </c>
      <c r="F104" s="3"/>
      <c r="G104" s="4">
        <v>3</v>
      </c>
      <c r="H104" s="5" t="s">
        <v>24</v>
      </c>
      <c r="I104" s="14" t="s">
        <v>25</v>
      </c>
      <c r="J104" s="14" t="s">
        <v>25</v>
      </c>
      <c r="K104" s="14"/>
      <c r="L104" s="14" t="s">
        <v>25</v>
      </c>
      <c r="M104" s="19">
        <f>Tableau3[[#This Row],[CODE]]</f>
        <v>1798</v>
      </c>
    </row>
    <row r="105" spans="1:13">
      <c r="A105" s="1">
        <v>6106</v>
      </c>
      <c r="B105" s="6" t="s">
        <v>214</v>
      </c>
      <c r="C105" s="1" t="s">
        <v>215</v>
      </c>
      <c r="D105" s="2" t="s">
        <v>216</v>
      </c>
      <c r="E105" s="1" t="s">
        <v>217</v>
      </c>
      <c r="F105" s="3" t="s">
        <v>16</v>
      </c>
      <c r="G105" s="4">
        <v>12.3</v>
      </c>
      <c r="H105" s="5" t="s">
        <v>17</v>
      </c>
      <c r="I105" s="14"/>
      <c r="J105" s="14"/>
      <c r="K105" s="14"/>
      <c r="L105" s="14"/>
      <c r="M105" s="19">
        <f>Tableau3[[#This Row],[CODE]]</f>
        <v>6106</v>
      </c>
    </row>
    <row r="106" spans="1:13">
      <c r="A106" s="1">
        <v>1937</v>
      </c>
      <c r="B106" s="6" t="s">
        <v>218</v>
      </c>
      <c r="C106" s="1" t="s">
        <v>102</v>
      </c>
      <c r="D106" s="2" t="s">
        <v>219</v>
      </c>
      <c r="E106" s="1" t="s">
        <v>102</v>
      </c>
      <c r="F106" s="3" t="s">
        <v>16</v>
      </c>
      <c r="G106" s="4">
        <v>21.89</v>
      </c>
      <c r="H106" s="5" t="s">
        <v>17</v>
      </c>
      <c r="I106" s="14" t="s">
        <v>25</v>
      </c>
      <c r="J106" s="14"/>
      <c r="K106" s="14"/>
      <c r="L106" s="14"/>
      <c r="M106" s="19">
        <f>Tableau3[[#This Row],[CODE]]</f>
        <v>1937</v>
      </c>
    </row>
    <row r="107" spans="1:13" ht="22.5">
      <c r="A107" s="1">
        <v>5129</v>
      </c>
      <c r="B107" s="6" t="s">
        <v>221</v>
      </c>
      <c r="C107" s="1" t="s">
        <v>220</v>
      </c>
      <c r="D107" s="2" t="s">
        <v>222</v>
      </c>
      <c r="E107" s="1" t="s">
        <v>220</v>
      </c>
      <c r="F107" s="3" t="s">
        <v>16</v>
      </c>
      <c r="G107" s="4">
        <v>6.82</v>
      </c>
      <c r="H107" s="5" t="s">
        <v>24</v>
      </c>
      <c r="I107" s="14" t="s">
        <v>25</v>
      </c>
      <c r="J107" s="14"/>
      <c r="K107" s="14"/>
      <c r="L107" s="14"/>
      <c r="M107" s="19">
        <f>Tableau3[[#This Row],[CODE]]</f>
        <v>5129</v>
      </c>
    </row>
    <row r="108" spans="1:13" ht="22.5">
      <c r="A108" s="1">
        <v>3177</v>
      </c>
      <c r="B108" s="6" t="s">
        <v>223</v>
      </c>
      <c r="C108" s="1" t="s">
        <v>220</v>
      </c>
      <c r="D108" s="2" t="s">
        <v>224</v>
      </c>
      <c r="E108" s="1" t="s">
        <v>220</v>
      </c>
      <c r="F108" s="3" t="s">
        <v>16</v>
      </c>
      <c r="G108" s="4">
        <v>8.19</v>
      </c>
      <c r="H108" s="5" t="s">
        <v>24</v>
      </c>
      <c r="I108" s="14" t="s">
        <v>25</v>
      </c>
      <c r="J108" s="14"/>
      <c r="K108" s="14"/>
      <c r="L108" s="14"/>
      <c r="M108" s="19">
        <f>Tableau3[[#This Row],[CODE]]</f>
        <v>3177</v>
      </c>
    </row>
    <row r="109" spans="1:13" ht="22.5">
      <c r="A109" s="1">
        <v>1119</v>
      </c>
      <c r="B109" s="6" t="s">
        <v>225</v>
      </c>
      <c r="C109" s="1" t="s">
        <v>56</v>
      </c>
      <c r="D109" s="2" t="s">
        <v>226</v>
      </c>
      <c r="E109" s="1" t="s">
        <v>58</v>
      </c>
      <c r="F109" s="3" t="s">
        <v>16</v>
      </c>
      <c r="G109" s="4">
        <v>9.0299999999999994</v>
      </c>
      <c r="H109" s="5" t="s">
        <v>24</v>
      </c>
      <c r="I109" s="14" t="s">
        <v>25</v>
      </c>
      <c r="J109" s="14"/>
      <c r="K109" s="14"/>
      <c r="L109" s="14"/>
      <c r="M109" s="19">
        <f>Tableau3[[#This Row],[CODE]]</f>
        <v>1119</v>
      </c>
    </row>
    <row r="110" spans="1:13" ht="33.75">
      <c r="A110" s="1">
        <v>5150</v>
      </c>
      <c r="B110" s="6" t="s">
        <v>498</v>
      </c>
      <c r="C110" s="1" t="s">
        <v>178</v>
      </c>
      <c r="D110" s="2" t="s">
        <v>572</v>
      </c>
      <c r="E110" s="1" t="s">
        <v>112</v>
      </c>
      <c r="F110" s="3"/>
      <c r="G110" s="4">
        <v>9.44</v>
      </c>
      <c r="H110" s="5" t="s">
        <v>17</v>
      </c>
      <c r="I110" s="14"/>
      <c r="J110" s="14"/>
      <c r="K110" s="14"/>
      <c r="L110" s="14"/>
      <c r="M110" s="19">
        <f>Tableau3[[#This Row],[CODE]]</f>
        <v>5150</v>
      </c>
    </row>
    <row r="111" spans="1:13">
      <c r="A111" s="1">
        <v>3873</v>
      </c>
      <c r="B111" s="6" t="s">
        <v>227</v>
      </c>
      <c r="C111" s="1" t="s">
        <v>220</v>
      </c>
      <c r="D111" s="2" t="s">
        <v>228</v>
      </c>
      <c r="E111" s="1" t="s">
        <v>220</v>
      </c>
      <c r="F111" s="3" t="s">
        <v>16</v>
      </c>
      <c r="G111" s="4">
        <v>6.15</v>
      </c>
      <c r="H111" s="5" t="s">
        <v>24</v>
      </c>
      <c r="I111" s="14" t="s">
        <v>25</v>
      </c>
      <c r="J111" s="14"/>
      <c r="K111" s="14"/>
      <c r="L111" s="14"/>
      <c r="M111" s="19">
        <f>Tableau3[[#This Row],[CODE]]</f>
        <v>3873</v>
      </c>
    </row>
    <row r="112" spans="1:13">
      <c r="A112" s="1">
        <v>1548</v>
      </c>
      <c r="B112" s="6" t="s">
        <v>499</v>
      </c>
      <c r="C112" s="1" t="s">
        <v>397</v>
      </c>
      <c r="D112" s="2" t="s">
        <v>500</v>
      </c>
      <c r="E112" s="1" t="s">
        <v>398</v>
      </c>
      <c r="F112" s="3"/>
      <c r="G112" s="4">
        <v>11.77</v>
      </c>
      <c r="H112" s="5" t="s">
        <v>24</v>
      </c>
      <c r="I112" s="14" t="s">
        <v>25</v>
      </c>
      <c r="J112" s="14"/>
      <c r="K112" s="14"/>
      <c r="L112" s="14"/>
      <c r="M112" s="19">
        <f>Tableau3[[#This Row],[CODE]]</f>
        <v>1548</v>
      </c>
    </row>
    <row r="113" spans="1:13">
      <c r="A113" s="1">
        <v>3790</v>
      </c>
      <c r="B113" s="6" t="s">
        <v>229</v>
      </c>
      <c r="C113" s="1" t="s">
        <v>20</v>
      </c>
      <c r="D113" s="2" t="s">
        <v>230</v>
      </c>
      <c r="E113" s="1" t="s">
        <v>22</v>
      </c>
      <c r="F113" s="3" t="s">
        <v>16</v>
      </c>
      <c r="G113" s="4">
        <v>9.44</v>
      </c>
      <c r="H113" s="5" t="s">
        <v>24</v>
      </c>
      <c r="I113" s="14" t="s">
        <v>25</v>
      </c>
      <c r="J113" s="14"/>
      <c r="K113" s="14"/>
      <c r="L113" s="14"/>
      <c r="M113" s="19">
        <f>Tableau3[[#This Row],[CODE]]</f>
        <v>3790</v>
      </c>
    </row>
    <row r="114" spans="1:13" ht="33.75">
      <c r="A114" s="1">
        <v>5128</v>
      </c>
      <c r="B114" s="6" t="s">
        <v>501</v>
      </c>
      <c r="C114" s="1" t="s">
        <v>502</v>
      </c>
      <c r="D114" s="2" t="s">
        <v>573</v>
      </c>
      <c r="E114" s="1" t="s">
        <v>220</v>
      </c>
      <c r="F114" s="3" t="s">
        <v>69</v>
      </c>
      <c r="G114" s="4">
        <v>4.08</v>
      </c>
      <c r="H114" s="5" t="s">
        <v>24</v>
      </c>
      <c r="I114" s="14" t="s">
        <v>25</v>
      </c>
      <c r="J114" s="14" t="s">
        <v>25</v>
      </c>
      <c r="K114" s="14"/>
      <c r="L114" s="14"/>
      <c r="M114" s="19">
        <f>Tableau3[[#This Row],[CODE]]</f>
        <v>5128</v>
      </c>
    </row>
    <row r="115" spans="1:13">
      <c r="A115" s="1">
        <v>1220</v>
      </c>
      <c r="B115" s="6" t="s">
        <v>231</v>
      </c>
      <c r="C115" s="1" t="s">
        <v>172</v>
      </c>
      <c r="D115" s="2" t="s">
        <v>232</v>
      </c>
      <c r="E115" s="1" t="s">
        <v>174</v>
      </c>
      <c r="F115" s="3" t="s">
        <v>16</v>
      </c>
      <c r="G115" s="4">
        <v>36.5</v>
      </c>
      <c r="H115" s="5" t="s">
        <v>24</v>
      </c>
      <c r="I115" s="14"/>
      <c r="J115" s="14"/>
      <c r="K115" s="14"/>
      <c r="L115" s="14"/>
      <c r="M115" s="19">
        <f>Tableau3[[#This Row],[CODE]]</f>
        <v>1220</v>
      </c>
    </row>
    <row r="116" spans="1:13">
      <c r="A116" s="1">
        <v>1967</v>
      </c>
      <c r="B116" s="6" t="s">
        <v>233</v>
      </c>
      <c r="C116" s="1" t="s">
        <v>102</v>
      </c>
      <c r="D116" s="2" t="s">
        <v>234</v>
      </c>
      <c r="E116" s="1" t="s">
        <v>104</v>
      </c>
      <c r="F116" s="3" t="s">
        <v>16</v>
      </c>
      <c r="G116" s="4">
        <v>8.19</v>
      </c>
      <c r="H116" s="5" t="s">
        <v>24</v>
      </c>
      <c r="I116" s="14" t="s">
        <v>25</v>
      </c>
      <c r="J116" s="14" t="s">
        <v>25</v>
      </c>
      <c r="K116" s="14"/>
      <c r="L116" s="14"/>
      <c r="M116" s="19">
        <f>Tableau3[[#This Row],[CODE]]</f>
        <v>1967</v>
      </c>
    </row>
    <row r="117" spans="1:13">
      <c r="A117" s="1">
        <v>3217</v>
      </c>
      <c r="B117" s="6" t="s">
        <v>235</v>
      </c>
      <c r="C117" s="1" t="s">
        <v>56</v>
      </c>
      <c r="D117" s="2" t="s">
        <v>236</v>
      </c>
      <c r="E117" s="1" t="s">
        <v>58</v>
      </c>
      <c r="F117" s="3"/>
      <c r="G117" s="4">
        <v>3.69</v>
      </c>
      <c r="H117" s="5" t="s">
        <v>24</v>
      </c>
      <c r="I117" s="14" t="s">
        <v>25</v>
      </c>
      <c r="J117" s="14" t="s">
        <v>25</v>
      </c>
      <c r="K117" s="14" t="s">
        <v>25</v>
      </c>
      <c r="L117" s="14" t="s">
        <v>25</v>
      </c>
      <c r="M117" s="19">
        <f>Tableau3[[#This Row],[CODE]]</f>
        <v>3217</v>
      </c>
    </row>
    <row r="118" spans="1:13" ht="22.5">
      <c r="A118" s="1">
        <v>1619</v>
      </c>
      <c r="B118" s="6" t="s">
        <v>237</v>
      </c>
      <c r="C118" s="1" t="s">
        <v>56</v>
      </c>
      <c r="D118" s="2" t="s">
        <v>574</v>
      </c>
      <c r="E118" s="1" t="s">
        <v>58</v>
      </c>
      <c r="F118" s="3"/>
      <c r="G118" s="4">
        <v>4.51</v>
      </c>
      <c r="H118" s="5" t="s">
        <v>24</v>
      </c>
      <c r="I118" s="14" t="s">
        <v>25</v>
      </c>
      <c r="J118" s="14" t="s">
        <v>25</v>
      </c>
      <c r="K118" s="14" t="s">
        <v>25</v>
      </c>
      <c r="L118" s="14" t="s">
        <v>25</v>
      </c>
      <c r="M118" s="19">
        <f>Tableau3[[#This Row],[CODE]]</f>
        <v>1619</v>
      </c>
    </row>
    <row r="119" spans="1:13">
      <c r="A119" s="1">
        <v>1607</v>
      </c>
      <c r="B119" s="6" t="s">
        <v>238</v>
      </c>
      <c r="C119" s="1" t="s">
        <v>63</v>
      </c>
      <c r="D119" s="2" t="s">
        <v>239</v>
      </c>
      <c r="E119" s="1" t="s">
        <v>65</v>
      </c>
      <c r="F119" s="3" t="s">
        <v>16</v>
      </c>
      <c r="G119" s="4">
        <v>17.78</v>
      </c>
      <c r="H119" s="5" t="s">
        <v>24</v>
      </c>
      <c r="I119" s="14" t="s">
        <v>25</v>
      </c>
      <c r="J119" s="14"/>
      <c r="K119" s="14"/>
      <c r="L119" s="14"/>
      <c r="M119" s="19">
        <f>Tableau3[[#This Row],[CODE]]</f>
        <v>1607</v>
      </c>
    </row>
    <row r="120" spans="1:13">
      <c r="A120" s="1">
        <v>1356</v>
      </c>
      <c r="B120" s="6" t="s">
        <v>240</v>
      </c>
      <c r="C120" s="1" t="s">
        <v>241</v>
      </c>
      <c r="D120" s="2" t="s">
        <v>242</v>
      </c>
      <c r="E120" s="1" t="s">
        <v>243</v>
      </c>
      <c r="F120" s="3"/>
      <c r="G120" s="4">
        <v>4.78</v>
      </c>
      <c r="H120" s="5" t="s">
        <v>24</v>
      </c>
      <c r="I120" s="14" t="s">
        <v>25</v>
      </c>
      <c r="J120" s="14" t="s">
        <v>25</v>
      </c>
      <c r="K120" s="14"/>
      <c r="L120" s="14"/>
      <c r="M120" s="19">
        <f>Tableau3[[#This Row],[CODE]]</f>
        <v>1356</v>
      </c>
    </row>
    <row r="121" spans="1:13" ht="22.5">
      <c r="A121" s="1">
        <v>1121</v>
      </c>
      <c r="B121" s="6" t="s">
        <v>244</v>
      </c>
      <c r="C121" s="1" t="s">
        <v>20</v>
      </c>
      <c r="D121" s="2" t="s">
        <v>245</v>
      </c>
      <c r="E121" s="1" t="s">
        <v>22</v>
      </c>
      <c r="F121" s="3"/>
      <c r="G121" s="4">
        <v>3.27</v>
      </c>
      <c r="H121" s="5" t="s">
        <v>24</v>
      </c>
      <c r="I121" s="14" t="s">
        <v>25</v>
      </c>
      <c r="J121" s="14" t="s">
        <v>25</v>
      </c>
      <c r="K121" s="14" t="s">
        <v>25</v>
      </c>
      <c r="L121" s="14" t="s">
        <v>25</v>
      </c>
      <c r="M121" s="19">
        <f>Tableau3[[#This Row],[CODE]]</f>
        <v>1121</v>
      </c>
    </row>
    <row r="122" spans="1:13">
      <c r="A122" s="1">
        <v>1003</v>
      </c>
      <c r="B122" s="6" t="s">
        <v>246</v>
      </c>
      <c r="C122" s="1" t="s">
        <v>20</v>
      </c>
      <c r="D122" s="2" t="s">
        <v>247</v>
      </c>
      <c r="E122" s="1" t="s">
        <v>22</v>
      </c>
      <c r="F122" s="3"/>
      <c r="G122" s="4">
        <v>5.45</v>
      </c>
      <c r="H122" s="5" t="s">
        <v>24</v>
      </c>
      <c r="I122" s="14" t="s">
        <v>25</v>
      </c>
      <c r="J122" s="14" t="s">
        <v>25</v>
      </c>
      <c r="K122" s="14"/>
      <c r="L122" s="14"/>
      <c r="M122" s="19">
        <f>Tableau3[[#This Row],[CODE]]</f>
        <v>1003</v>
      </c>
    </row>
    <row r="123" spans="1:13">
      <c r="A123" s="1">
        <v>1005</v>
      </c>
      <c r="B123" s="6" t="s">
        <v>503</v>
      </c>
      <c r="C123" s="1" t="s">
        <v>20</v>
      </c>
      <c r="D123" s="2" t="s">
        <v>504</v>
      </c>
      <c r="E123" s="1" t="s">
        <v>22</v>
      </c>
      <c r="F123" s="3"/>
      <c r="G123" s="4">
        <v>5.0599999999999996</v>
      </c>
      <c r="H123" s="5" t="s">
        <v>24</v>
      </c>
      <c r="I123" s="14" t="s">
        <v>25</v>
      </c>
      <c r="J123" s="14"/>
      <c r="K123" s="14"/>
      <c r="L123" s="14" t="s">
        <v>25</v>
      </c>
      <c r="M123" s="19">
        <f>Tableau3[[#This Row],[CODE]]</f>
        <v>1005</v>
      </c>
    </row>
    <row r="124" spans="1:13">
      <c r="A124" s="1">
        <v>6063</v>
      </c>
      <c r="B124" s="6" t="s">
        <v>248</v>
      </c>
      <c r="C124" s="1" t="s">
        <v>20</v>
      </c>
      <c r="D124" s="2" t="s">
        <v>249</v>
      </c>
      <c r="E124" s="1" t="s">
        <v>22</v>
      </c>
      <c r="F124" s="3"/>
      <c r="G124" s="4">
        <v>9.3000000000000007</v>
      </c>
      <c r="H124" s="5" t="s">
        <v>24</v>
      </c>
      <c r="I124" s="14"/>
      <c r="J124" s="14"/>
      <c r="K124" s="14"/>
      <c r="L124" s="14"/>
      <c r="M124" s="19">
        <f>Tableau3[[#This Row],[CODE]]</f>
        <v>6063</v>
      </c>
    </row>
    <row r="125" spans="1:13">
      <c r="A125" s="1">
        <v>6064</v>
      </c>
      <c r="B125" s="6" t="s">
        <v>250</v>
      </c>
      <c r="C125" s="1" t="s">
        <v>20</v>
      </c>
      <c r="D125" s="2" t="s">
        <v>251</v>
      </c>
      <c r="E125" s="1" t="s">
        <v>22</v>
      </c>
      <c r="F125" s="3" t="s">
        <v>16</v>
      </c>
      <c r="G125" s="4">
        <v>41.07</v>
      </c>
      <c r="H125" s="5" t="s">
        <v>17</v>
      </c>
      <c r="I125" s="14"/>
      <c r="J125" s="14"/>
      <c r="K125" s="14"/>
      <c r="L125" s="14"/>
      <c r="M125" s="19">
        <f>Tableau3[[#This Row],[CODE]]</f>
        <v>6064</v>
      </c>
    </row>
    <row r="126" spans="1:13" ht="22.5">
      <c r="A126" s="1">
        <v>3265</v>
      </c>
      <c r="B126" s="6" t="s">
        <v>253</v>
      </c>
      <c r="C126" s="1" t="s">
        <v>56</v>
      </c>
      <c r="D126" s="2" t="s">
        <v>575</v>
      </c>
      <c r="E126" s="1" t="s">
        <v>58</v>
      </c>
      <c r="F126" s="3" t="s">
        <v>16</v>
      </c>
      <c r="G126" s="4">
        <v>4.08</v>
      </c>
      <c r="H126" s="5" t="s">
        <v>24</v>
      </c>
      <c r="I126" s="14" t="s">
        <v>25</v>
      </c>
      <c r="J126" s="14" t="s">
        <v>25</v>
      </c>
      <c r="K126" s="14" t="s">
        <v>25</v>
      </c>
      <c r="L126" s="14" t="s">
        <v>25</v>
      </c>
      <c r="M126" s="19">
        <f>Tableau3[[#This Row],[CODE]]</f>
        <v>3265</v>
      </c>
    </row>
    <row r="127" spans="1:13" ht="45">
      <c r="A127" s="1">
        <v>3766</v>
      </c>
      <c r="B127" s="6" t="s">
        <v>505</v>
      </c>
      <c r="C127" s="1" t="s">
        <v>56</v>
      </c>
      <c r="D127" s="2" t="s">
        <v>576</v>
      </c>
      <c r="E127" s="1" t="s">
        <v>58</v>
      </c>
      <c r="F127" s="3"/>
      <c r="G127" s="4">
        <v>3</v>
      </c>
      <c r="H127" s="5" t="s">
        <v>17</v>
      </c>
      <c r="I127" s="14" t="s">
        <v>25</v>
      </c>
      <c r="J127" s="14" t="s">
        <v>25</v>
      </c>
      <c r="K127" s="14" t="s">
        <v>25</v>
      </c>
      <c r="L127" s="14"/>
      <c r="M127" s="19">
        <f>Tableau3[[#This Row],[CODE]]</f>
        <v>3766</v>
      </c>
    </row>
    <row r="128" spans="1:13" ht="33.75">
      <c r="A128" s="1" t="s">
        <v>577</v>
      </c>
      <c r="B128" s="6" t="s">
        <v>578</v>
      </c>
      <c r="C128" s="1" t="s">
        <v>56</v>
      </c>
      <c r="D128" s="2" t="s">
        <v>579</v>
      </c>
      <c r="E128" s="1" t="s">
        <v>58</v>
      </c>
      <c r="F128" s="3"/>
      <c r="G128" s="4">
        <v>3.41</v>
      </c>
      <c r="H128" s="5" t="s">
        <v>24</v>
      </c>
      <c r="I128" s="14" t="s">
        <v>25</v>
      </c>
      <c r="J128" s="14" t="s">
        <v>25</v>
      </c>
      <c r="K128" s="14" t="s">
        <v>25</v>
      </c>
      <c r="L128" s="14"/>
      <c r="M128" s="19" t="str">
        <f>Tableau3[[#This Row],[CODE]]</f>
        <v>5169-3601.188</v>
      </c>
    </row>
    <row r="129" spans="1:13" ht="22.5">
      <c r="A129" s="1" t="s">
        <v>580</v>
      </c>
      <c r="B129" s="6" t="s">
        <v>506</v>
      </c>
      <c r="C129" s="1" t="s">
        <v>56</v>
      </c>
      <c r="D129" s="2" t="s">
        <v>581</v>
      </c>
      <c r="E129" s="1" t="s">
        <v>58</v>
      </c>
      <c r="F129" s="3" t="s">
        <v>16</v>
      </c>
      <c r="G129" s="4">
        <v>3.41</v>
      </c>
      <c r="H129" s="5" t="s">
        <v>24</v>
      </c>
      <c r="I129" s="14" t="s">
        <v>25</v>
      </c>
      <c r="J129" s="14" t="s">
        <v>25</v>
      </c>
      <c r="K129" s="14" t="s">
        <v>25</v>
      </c>
      <c r="L129" s="14" t="s">
        <v>25</v>
      </c>
      <c r="M129" s="19" t="str">
        <f>Tableau3[[#This Row],[CODE]]</f>
        <v>3601- 3261</v>
      </c>
    </row>
    <row r="130" spans="1:13">
      <c r="A130" s="1">
        <v>1020</v>
      </c>
      <c r="B130" s="6" t="s">
        <v>254</v>
      </c>
      <c r="C130" s="1" t="s">
        <v>255</v>
      </c>
      <c r="D130" s="2" t="s">
        <v>256</v>
      </c>
      <c r="E130" s="1" t="s">
        <v>255</v>
      </c>
      <c r="F130" s="3"/>
      <c r="G130" s="4">
        <v>5.19</v>
      </c>
      <c r="H130" s="5" t="s">
        <v>24</v>
      </c>
      <c r="I130" s="14" t="s">
        <v>25</v>
      </c>
      <c r="J130" s="14"/>
      <c r="K130" s="14"/>
      <c r="L130" s="14" t="s">
        <v>25</v>
      </c>
      <c r="M130" s="19">
        <f>Tableau3[[#This Row],[CODE]]</f>
        <v>1020</v>
      </c>
    </row>
    <row r="131" spans="1:13" ht="22.5">
      <c r="A131" s="1">
        <v>3276</v>
      </c>
      <c r="B131" s="6" t="s">
        <v>257</v>
      </c>
      <c r="C131" s="1" t="s">
        <v>20</v>
      </c>
      <c r="D131" s="2" t="s">
        <v>582</v>
      </c>
      <c r="E131" s="1" t="s">
        <v>58</v>
      </c>
      <c r="F131" s="3"/>
      <c r="G131" s="4">
        <v>4.51</v>
      </c>
      <c r="H131" s="5" t="s">
        <v>24</v>
      </c>
      <c r="I131" s="14" t="s">
        <v>25</v>
      </c>
      <c r="J131" s="14" t="s">
        <v>25</v>
      </c>
      <c r="K131" s="14"/>
      <c r="L131" s="14" t="s">
        <v>25</v>
      </c>
      <c r="M131" s="19">
        <f>Tableau3[[#This Row],[CODE]]</f>
        <v>3276</v>
      </c>
    </row>
    <row r="132" spans="1:13" ht="22.5">
      <c r="A132" s="1">
        <v>3941</v>
      </c>
      <c r="B132" s="6" t="s">
        <v>258</v>
      </c>
      <c r="C132" s="1" t="s">
        <v>259</v>
      </c>
      <c r="D132" s="2" t="s">
        <v>260</v>
      </c>
      <c r="E132" s="1" t="s">
        <v>261</v>
      </c>
      <c r="F132" s="3" t="s">
        <v>16</v>
      </c>
      <c r="G132" s="4">
        <v>9.3000000000000007</v>
      </c>
      <c r="H132" s="5" t="s">
        <v>24</v>
      </c>
      <c r="I132" s="14"/>
      <c r="J132" s="14"/>
      <c r="K132" s="14"/>
      <c r="L132" s="14" t="s">
        <v>25</v>
      </c>
      <c r="M132" s="19">
        <f>Tableau3[[#This Row],[CODE]]</f>
        <v>3941</v>
      </c>
    </row>
    <row r="133" spans="1:13" ht="22.5">
      <c r="A133" s="1">
        <v>3011</v>
      </c>
      <c r="B133" s="6" t="s">
        <v>262</v>
      </c>
      <c r="C133" s="1" t="s">
        <v>20</v>
      </c>
      <c r="D133" s="2" t="s">
        <v>583</v>
      </c>
      <c r="E133" s="1" t="s">
        <v>22</v>
      </c>
      <c r="F133" s="3"/>
      <c r="G133" s="4">
        <v>4.08</v>
      </c>
      <c r="H133" s="5" t="s">
        <v>24</v>
      </c>
      <c r="I133" s="14"/>
      <c r="J133" s="14"/>
      <c r="K133" s="14"/>
      <c r="L133" s="14" t="s">
        <v>25</v>
      </c>
      <c r="M133" s="19">
        <f>Tableau3[[#This Row],[CODE]]</f>
        <v>3011</v>
      </c>
    </row>
    <row r="134" spans="1:13">
      <c r="A134" s="1">
        <v>1755</v>
      </c>
      <c r="B134" s="6" t="s">
        <v>263</v>
      </c>
      <c r="C134" s="1" t="s">
        <v>138</v>
      </c>
      <c r="D134" s="2" t="s">
        <v>264</v>
      </c>
      <c r="E134" s="1" t="s">
        <v>138</v>
      </c>
      <c r="F134" s="3" t="s">
        <v>16</v>
      </c>
      <c r="G134" s="4">
        <v>32.18</v>
      </c>
      <c r="H134" s="5" t="s">
        <v>24</v>
      </c>
      <c r="I134" s="14" t="s">
        <v>25</v>
      </c>
      <c r="J134" s="14"/>
      <c r="K134" s="14"/>
      <c r="L134" s="14"/>
      <c r="M134" s="19">
        <f>Tableau3[[#This Row],[CODE]]</f>
        <v>1755</v>
      </c>
    </row>
    <row r="135" spans="1:13" ht="33.75">
      <c r="A135" s="1">
        <v>6126</v>
      </c>
      <c r="B135" s="6" t="s">
        <v>265</v>
      </c>
      <c r="C135" s="1" t="s">
        <v>56</v>
      </c>
      <c r="D135" s="2" t="s">
        <v>584</v>
      </c>
      <c r="E135" s="1" t="s">
        <v>58</v>
      </c>
      <c r="F135" s="3"/>
      <c r="G135" s="4">
        <v>0.81</v>
      </c>
      <c r="H135" s="5" t="s">
        <v>17</v>
      </c>
      <c r="I135" s="14"/>
      <c r="J135" s="14"/>
      <c r="K135" s="14"/>
      <c r="L135" s="14"/>
      <c r="M135" s="19">
        <f>Tableau3[[#This Row],[CODE]]</f>
        <v>6126</v>
      </c>
    </row>
    <row r="136" spans="1:13">
      <c r="A136" s="1">
        <v>3977</v>
      </c>
      <c r="B136" s="6" t="s">
        <v>266</v>
      </c>
      <c r="C136" s="1" t="s">
        <v>267</v>
      </c>
      <c r="D136" s="2" t="s">
        <v>268</v>
      </c>
      <c r="E136" s="1" t="s">
        <v>269</v>
      </c>
      <c r="F136" s="3"/>
      <c r="G136" s="4">
        <v>20.52</v>
      </c>
      <c r="H136" s="5" t="s">
        <v>17</v>
      </c>
      <c r="I136" s="14"/>
      <c r="J136" s="14"/>
      <c r="K136" s="14"/>
      <c r="L136" s="14"/>
      <c r="M136" s="19">
        <f>Tableau3[[#This Row],[CODE]]</f>
        <v>3977</v>
      </c>
    </row>
    <row r="137" spans="1:13">
      <c r="A137" s="1">
        <v>1480</v>
      </c>
      <c r="B137" s="6" t="s">
        <v>270</v>
      </c>
      <c r="C137" s="1" t="s">
        <v>271</v>
      </c>
      <c r="D137" s="2" t="s">
        <v>272</v>
      </c>
      <c r="E137" s="1" t="s">
        <v>273</v>
      </c>
      <c r="F137" s="3"/>
      <c r="G137" s="4">
        <v>5.19</v>
      </c>
      <c r="H137" s="5" t="s">
        <v>17</v>
      </c>
      <c r="I137" s="14" t="s">
        <v>25</v>
      </c>
      <c r="J137" s="14"/>
      <c r="K137" s="14"/>
      <c r="L137" s="14"/>
      <c r="M137" s="19">
        <f>Tableau3[[#This Row],[CODE]]</f>
        <v>1480</v>
      </c>
    </row>
    <row r="138" spans="1:13">
      <c r="A138" s="1">
        <v>1606</v>
      </c>
      <c r="B138" s="6" t="s">
        <v>274</v>
      </c>
      <c r="C138" s="1" t="s">
        <v>102</v>
      </c>
      <c r="D138" s="2" t="s">
        <v>275</v>
      </c>
      <c r="E138" s="1" t="s">
        <v>104</v>
      </c>
      <c r="F138" s="3"/>
      <c r="G138" s="4">
        <v>30.11</v>
      </c>
      <c r="H138" s="5" t="s">
        <v>17</v>
      </c>
      <c r="I138" s="14"/>
      <c r="J138" s="14"/>
      <c r="K138" s="14"/>
      <c r="L138" s="14"/>
      <c r="M138" s="19">
        <f>Tableau3[[#This Row],[CODE]]</f>
        <v>1606</v>
      </c>
    </row>
    <row r="139" spans="1:13">
      <c r="A139" s="1">
        <v>1640</v>
      </c>
      <c r="B139" s="6" t="s">
        <v>276</v>
      </c>
      <c r="C139" s="1" t="s">
        <v>102</v>
      </c>
      <c r="D139" s="2" t="s">
        <v>277</v>
      </c>
      <c r="E139" s="1" t="s">
        <v>104</v>
      </c>
      <c r="F139" s="3"/>
      <c r="G139" s="4">
        <v>16.41</v>
      </c>
      <c r="H139" s="5" t="s">
        <v>17</v>
      </c>
      <c r="I139" s="14" t="s">
        <v>25</v>
      </c>
      <c r="J139" s="14"/>
      <c r="K139" s="14"/>
      <c r="L139" s="14"/>
      <c r="M139" s="19">
        <f>Tableau3[[#This Row],[CODE]]</f>
        <v>1640</v>
      </c>
    </row>
    <row r="140" spans="1:13">
      <c r="A140" s="1">
        <v>1639</v>
      </c>
      <c r="B140" s="6" t="s">
        <v>278</v>
      </c>
      <c r="C140" s="1" t="s">
        <v>102</v>
      </c>
      <c r="D140" s="2" t="s">
        <v>279</v>
      </c>
      <c r="E140" s="1" t="s">
        <v>104</v>
      </c>
      <c r="F140" s="3"/>
      <c r="G140" s="4">
        <v>27.37</v>
      </c>
      <c r="H140" s="5" t="s">
        <v>17</v>
      </c>
      <c r="I140" s="14"/>
      <c r="J140" s="14"/>
      <c r="K140" s="14"/>
      <c r="L140" s="14"/>
      <c r="M140" s="19">
        <f>Tableau3[[#This Row],[CODE]]</f>
        <v>1639</v>
      </c>
    </row>
    <row r="141" spans="1:13" ht="22.5">
      <c r="A141" s="1">
        <v>5215</v>
      </c>
      <c r="B141" s="6" t="s">
        <v>507</v>
      </c>
      <c r="C141" s="1" t="s">
        <v>56</v>
      </c>
      <c r="D141" s="2" t="s">
        <v>280</v>
      </c>
      <c r="E141" s="1" t="s">
        <v>58</v>
      </c>
      <c r="F141" s="3" t="s">
        <v>16</v>
      </c>
      <c r="G141" s="4">
        <v>53.4</v>
      </c>
      <c r="H141" s="5" t="s">
        <v>24</v>
      </c>
      <c r="I141" s="14"/>
      <c r="J141" s="14"/>
      <c r="K141" s="14"/>
      <c r="L141" s="14"/>
      <c r="M141" s="19">
        <f>Tableau3[[#This Row],[CODE]]</f>
        <v>5215</v>
      </c>
    </row>
    <row r="142" spans="1:13" ht="22.5">
      <c r="A142" s="1" t="s">
        <v>585</v>
      </c>
      <c r="B142" s="6" t="s">
        <v>586</v>
      </c>
      <c r="C142" s="1" t="s">
        <v>20</v>
      </c>
      <c r="D142" s="2" t="s">
        <v>587</v>
      </c>
      <c r="E142" s="1" t="s">
        <v>22</v>
      </c>
      <c r="F142" s="3"/>
      <c r="G142" s="4">
        <v>6.29</v>
      </c>
      <c r="H142" s="5" t="s">
        <v>24</v>
      </c>
      <c r="I142" s="14" t="s">
        <v>25</v>
      </c>
      <c r="J142" s="14" t="s">
        <v>25</v>
      </c>
      <c r="K142" s="14"/>
      <c r="L142" s="14"/>
      <c r="M142" s="19" t="str">
        <f>Tableau3[[#This Row],[CODE]]</f>
        <v>5153-3255</v>
      </c>
    </row>
    <row r="143" spans="1:13">
      <c r="A143" s="1">
        <v>5154</v>
      </c>
      <c r="B143" s="6" t="s">
        <v>588</v>
      </c>
      <c r="C143" s="1" t="s">
        <v>20</v>
      </c>
      <c r="D143" s="2" t="s">
        <v>589</v>
      </c>
      <c r="E143" s="1" t="s">
        <v>22</v>
      </c>
      <c r="F143" s="3"/>
      <c r="G143" s="4">
        <v>5.0599999999999996</v>
      </c>
      <c r="H143" s="5" t="s">
        <v>24</v>
      </c>
      <c r="I143" s="14" t="s">
        <v>25</v>
      </c>
      <c r="J143" s="14" t="s">
        <v>25</v>
      </c>
      <c r="K143" s="14" t="s">
        <v>25</v>
      </c>
      <c r="L143" s="14"/>
      <c r="M143" s="19">
        <f>Tableau3[[#This Row],[CODE]]</f>
        <v>5154</v>
      </c>
    </row>
    <row r="144" spans="1:13" ht="22.5">
      <c r="A144" s="1">
        <v>3868</v>
      </c>
      <c r="B144" s="6" t="s">
        <v>508</v>
      </c>
      <c r="C144" s="1" t="s">
        <v>56</v>
      </c>
      <c r="D144" s="2" t="s">
        <v>281</v>
      </c>
      <c r="E144" s="1" t="s">
        <v>58</v>
      </c>
      <c r="F144" s="3"/>
      <c r="G144" s="4">
        <v>11.63</v>
      </c>
      <c r="H144" s="5" t="s">
        <v>17</v>
      </c>
      <c r="I144" s="14"/>
      <c r="J144" s="14"/>
      <c r="K144" s="14"/>
      <c r="L144" s="14"/>
      <c r="M144" s="19">
        <f>Tableau3[[#This Row],[CODE]]</f>
        <v>3868</v>
      </c>
    </row>
    <row r="145" spans="1:13">
      <c r="A145" s="1">
        <v>3863</v>
      </c>
      <c r="B145" s="6" t="s">
        <v>509</v>
      </c>
      <c r="C145" s="1" t="s">
        <v>172</v>
      </c>
      <c r="D145" s="2" t="s">
        <v>510</v>
      </c>
      <c r="E145" s="1" t="s">
        <v>174</v>
      </c>
      <c r="F145" s="3"/>
      <c r="G145" s="4">
        <v>4.37</v>
      </c>
      <c r="H145" s="5" t="s">
        <v>24</v>
      </c>
      <c r="I145" s="14" t="s">
        <v>25</v>
      </c>
      <c r="J145" s="14"/>
      <c r="K145" s="14"/>
      <c r="L145" s="14" t="s">
        <v>25</v>
      </c>
      <c r="M145" s="19">
        <f>Tableau3[[#This Row],[CODE]]</f>
        <v>3863</v>
      </c>
    </row>
    <row r="146" spans="1:13">
      <c r="A146" s="1">
        <v>3112</v>
      </c>
      <c r="B146" s="6" t="s">
        <v>282</v>
      </c>
      <c r="C146" s="1" t="s">
        <v>283</v>
      </c>
      <c r="D146" s="2" t="s">
        <v>284</v>
      </c>
      <c r="E146" s="1" t="s">
        <v>285</v>
      </c>
      <c r="F146" s="3" t="s">
        <v>16</v>
      </c>
      <c r="G146" s="4">
        <v>2.59</v>
      </c>
      <c r="H146" s="5" t="s">
        <v>24</v>
      </c>
      <c r="I146" s="14" t="s">
        <v>25</v>
      </c>
      <c r="J146" s="14" t="s">
        <v>25</v>
      </c>
      <c r="K146" s="14" t="s">
        <v>25</v>
      </c>
      <c r="L146" s="14" t="s">
        <v>25</v>
      </c>
      <c r="M146" s="19">
        <f>Tableau3[[#This Row],[CODE]]</f>
        <v>3112</v>
      </c>
    </row>
    <row r="147" spans="1:13">
      <c r="A147" s="1">
        <v>3925</v>
      </c>
      <c r="B147" s="6" t="s">
        <v>286</v>
      </c>
      <c r="C147" s="1" t="s">
        <v>56</v>
      </c>
      <c r="D147" s="2" t="s">
        <v>287</v>
      </c>
      <c r="E147" s="1" t="s">
        <v>58</v>
      </c>
      <c r="F147" s="3" t="s">
        <v>16</v>
      </c>
      <c r="G147" s="4">
        <v>12.73</v>
      </c>
      <c r="H147" s="5" t="s">
        <v>17</v>
      </c>
      <c r="I147" s="14" t="s">
        <v>25</v>
      </c>
      <c r="J147" s="14"/>
      <c r="K147" s="14"/>
      <c r="L147" s="14"/>
      <c r="M147" s="19">
        <f>Tableau3[[#This Row],[CODE]]</f>
        <v>3925</v>
      </c>
    </row>
    <row r="148" spans="1:13">
      <c r="A148" s="1">
        <v>1324</v>
      </c>
      <c r="B148" s="6" t="s">
        <v>288</v>
      </c>
      <c r="C148" s="1" t="s">
        <v>289</v>
      </c>
      <c r="D148" s="2" t="s">
        <v>290</v>
      </c>
      <c r="E148" s="1" t="s">
        <v>289</v>
      </c>
      <c r="F148" s="3" t="s">
        <v>16</v>
      </c>
      <c r="G148" s="4">
        <v>19.850000000000001</v>
      </c>
      <c r="H148" s="5" t="s">
        <v>17</v>
      </c>
      <c r="I148" s="14" t="s">
        <v>25</v>
      </c>
      <c r="J148" s="14"/>
      <c r="K148" s="14"/>
      <c r="L148" s="14"/>
      <c r="M148" s="19">
        <f>Tableau3[[#This Row],[CODE]]</f>
        <v>1324</v>
      </c>
    </row>
    <row r="149" spans="1:13">
      <c r="A149" s="1">
        <v>5113</v>
      </c>
      <c r="B149" s="6" t="s">
        <v>291</v>
      </c>
      <c r="C149" s="1" t="s">
        <v>56</v>
      </c>
      <c r="D149" s="2" t="s">
        <v>292</v>
      </c>
      <c r="E149" s="1" t="s">
        <v>58</v>
      </c>
      <c r="F149" s="3"/>
      <c r="G149" s="4">
        <v>12.73</v>
      </c>
      <c r="H149" s="5" t="s">
        <v>17</v>
      </c>
      <c r="I149" s="14" t="s">
        <v>25</v>
      </c>
      <c r="J149" s="14"/>
      <c r="K149" s="14"/>
      <c r="L149" s="14"/>
      <c r="M149" s="19">
        <f>Tableau3[[#This Row],[CODE]]</f>
        <v>5113</v>
      </c>
    </row>
    <row r="150" spans="1:13">
      <c r="A150" s="1">
        <v>5107</v>
      </c>
      <c r="B150" s="6" t="s">
        <v>293</v>
      </c>
      <c r="C150" s="1" t="s">
        <v>56</v>
      </c>
      <c r="D150" s="2" t="s">
        <v>294</v>
      </c>
      <c r="E150" s="1" t="s">
        <v>58</v>
      </c>
      <c r="F150" s="3"/>
      <c r="G150" s="4">
        <v>12.73</v>
      </c>
      <c r="H150" s="5" t="s">
        <v>17</v>
      </c>
      <c r="I150" s="14" t="s">
        <v>25</v>
      </c>
      <c r="J150" s="14"/>
      <c r="K150" s="14"/>
      <c r="L150" s="14"/>
      <c r="M150" s="19">
        <f>Tableau3[[#This Row],[CODE]]</f>
        <v>5107</v>
      </c>
    </row>
    <row r="151" spans="1:13">
      <c r="A151" s="1">
        <v>3585</v>
      </c>
      <c r="B151" s="6" t="s">
        <v>295</v>
      </c>
      <c r="C151" s="1" t="s">
        <v>56</v>
      </c>
      <c r="D151" s="2" t="s">
        <v>296</v>
      </c>
      <c r="E151" s="1" t="s">
        <v>58</v>
      </c>
      <c r="F151" s="3"/>
      <c r="G151" s="4">
        <v>12.73</v>
      </c>
      <c r="H151" s="5" t="s">
        <v>17</v>
      </c>
      <c r="I151" s="14" t="s">
        <v>25</v>
      </c>
      <c r="J151" s="14"/>
      <c r="K151" s="14"/>
      <c r="L151" s="14"/>
      <c r="M151" s="19">
        <f>Tableau3[[#This Row],[CODE]]</f>
        <v>3585</v>
      </c>
    </row>
    <row r="152" spans="1:13">
      <c r="A152" s="1">
        <v>1444</v>
      </c>
      <c r="B152" s="6" t="s">
        <v>511</v>
      </c>
      <c r="C152" s="1" t="s">
        <v>289</v>
      </c>
      <c r="D152" s="2" t="s">
        <v>512</v>
      </c>
      <c r="E152" s="1" t="s">
        <v>289</v>
      </c>
      <c r="F152" s="3" t="s">
        <v>16</v>
      </c>
      <c r="G152" s="4">
        <v>15.04</v>
      </c>
      <c r="H152" s="5" t="s">
        <v>17</v>
      </c>
      <c r="I152" s="14" t="s">
        <v>25</v>
      </c>
      <c r="J152" s="14"/>
      <c r="K152" s="14"/>
      <c r="L152" s="14"/>
      <c r="M152" s="19">
        <f>Tableau3[[#This Row],[CODE]]</f>
        <v>1444</v>
      </c>
    </row>
    <row r="153" spans="1:13">
      <c r="A153" s="1">
        <v>1707</v>
      </c>
      <c r="B153" s="6" t="s">
        <v>297</v>
      </c>
      <c r="C153" s="1" t="s">
        <v>298</v>
      </c>
      <c r="D153" s="2" t="s">
        <v>299</v>
      </c>
      <c r="E153" s="1" t="s">
        <v>300</v>
      </c>
      <c r="F153" s="3"/>
      <c r="G153" s="4">
        <v>5.45</v>
      </c>
      <c r="H153" s="5" t="s">
        <v>17</v>
      </c>
      <c r="I153" s="14"/>
      <c r="J153" s="14"/>
      <c r="K153" s="14"/>
      <c r="L153" s="14"/>
      <c r="M153" s="19">
        <f>Tableau3[[#This Row],[CODE]]</f>
        <v>1707</v>
      </c>
    </row>
    <row r="154" spans="1:13">
      <c r="A154" s="1">
        <v>1730</v>
      </c>
      <c r="B154" s="6" t="s">
        <v>301</v>
      </c>
      <c r="C154" s="1" t="s">
        <v>298</v>
      </c>
      <c r="D154" s="2" t="s">
        <v>302</v>
      </c>
      <c r="E154" s="1" t="s">
        <v>300</v>
      </c>
      <c r="F154" s="3"/>
      <c r="G154" s="4">
        <v>16.41</v>
      </c>
      <c r="H154" s="5" t="s">
        <v>17</v>
      </c>
      <c r="I154" s="14"/>
      <c r="J154" s="14"/>
      <c r="K154" s="14"/>
      <c r="L154" s="14"/>
      <c r="M154" s="19">
        <f>Tableau3[[#This Row],[CODE]]</f>
        <v>1730</v>
      </c>
    </row>
    <row r="155" spans="1:13">
      <c r="A155" s="1">
        <v>1729</v>
      </c>
      <c r="B155" s="6" t="s">
        <v>303</v>
      </c>
      <c r="C155" s="1" t="s">
        <v>298</v>
      </c>
      <c r="D155" s="2" t="s">
        <v>304</v>
      </c>
      <c r="E155" s="1" t="s">
        <v>300</v>
      </c>
      <c r="F155" s="3"/>
      <c r="G155" s="4">
        <v>17.39</v>
      </c>
      <c r="H155" s="5" t="s">
        <v>17</v>
      </c>
      <c r="I155" s="14"/>
      <c r="J155" s="14"/>
      <c r="K155" s="14"/>
      <c r="L155" s="14"/>
      <c r="M155" s="19">
        <f>Tableau3[[#This Row],[CODE]]</f>
        <v>1729</v>
      </c>
    </row>
    <row r="156" spans="1:13">
      <c r="A156" s="1">
        <v>3946</v>
      </c>
      <c r="B156" s="6" t="s">
        <v>590</v>
      </c>
      <c r="C156" s="1" t="s">
        <v>56</v>
      </c>
      <c r="D156" s="2" t="s">
        <v>591</v>
      </c>
      <c r="E156" s="1" t="s">
        <v>58</v>
      </c>
      <c r="F156" s="3"/>
      <c r="G156" s="4">
        <v>2.04</v>
      </c>
      <c r="H156" s="5" t="s">
        <v>24</v>
      </c>
      <c r="I156" s="14"/>
      <c r="J156" s="14"/>
      <c r="K156" s="14"/>
      <c r="L156" s="14"/>
      <c r="M156" s="19">
        <f>Tableau3[[#This Row],[CODE]]</f>
        <v>3946</v>
      </c>
    </row>
    <row r="157" spans="1:13">
      <c r="A157" s="1">
        <v>3078</v>
      </c>
      <c r="B157" s="6" t="s">
        <v>513</v>
      </c>
      <c r="C157" s="1" t="s">
        <v>514</v>
      </c>
      <c r="D157" s="2" t="s">
        <v>515</v>
      </c>
      <c r="E157" s="1" t="s">
        <v>514</v>
      </c>
      <c r="F157" s="3"/>
      <c r="G157" s="4">
        <v>8.19</v>
      </c>
      <c r="H157" s="5" t="s">
        <v>17</v>
      </c>
      <c r="I157" s="14" t="s">
        <v>25</v>
      </c>
      <c r="J157" s="14"/>
      <c r="K157" s="14"/>
      <c r="L157" s="14"/>
      <c r="M157" s="19">
        <f>Tableau3[[#This Row],[CODE]]</f>
        <v>3078</v>
      </c>
    </row>
    <row r="158" spans="1:13">
      <c r="A158" s="1">
        <v>6180</v>
      </c>
      <c r="B158" s="6" t="s">
        <v>305</v>
      </c>
      <c r="C158" s="1" t="s">
        <v>110</v>
      </c>
      <c r="D158" s="2" t="s">
        <v>306</v>
      </c>
      <c r="E158" s="1" t="s">
        <v>112</v>
      </c>
      <c r="F158" s="3" t="s">
        <v>16</v>
      </c>
      <c r="G158" s="4">
        <v>19.850000000000001</v>
      </c>
      <c r="H158" s="5" t="s">
        <v>17</v>
      </c>
      <c r="I158" s="14" t="s">
        <v>25</v>
      </c>
      <c r="J158" s="14"/>
      <c r="K158" s="14"/>
      <c r="L158" s="14"/>
      <c r="M158" s="19">
        <f>Tableau3[[#This Row],[CODE]]</f>
        <v>6180</v>
      </c>
    </row>
    <row r="159" spans="1:13">
      <c r="A159" s="1">
        <v>1027</v>
      </c>
      <c r="B159" s="6" t="s">
        <v>307</v>
      </c>
      <c r="C159" s="1" t="s">
        <v>308</v>
      </c>
      <c r="D159" s="2" t="s">
        <v>309</v>
      </c>
      <c r="E159" s="1" t="s">
        <v>29</v>
      </c>
      <c r="F159" s="3" t="s">
        <v>16</v>
      </c>
      <c r="G159" s="4">
        <v>19.989999999999998</v>
      </c>
      <c r="H159" s="5" t="s">
        <v>17</v>
      </c>
      <c r="I159" s="14" t="s">
        <v>25</v>
      </c>
      <c r="J159" s="14" t="s">
        <v>25</v>
      </c>
      <c r="K159" s="14"/>
      <c r="L159" s="14"/>
      <c r="M159" s="19">
        <f>Tableau3[[#This Row],[CODE]]</f>
        <v>1027</v>
      </c>
    </row>
    <row r="160" spans="1:13">
      <c r="A160" s="1" t="s">
        <v>310</v>
      </c>
      <c r="B160" s="6" t="s">
        <v>311</v>
      </c>
      <c r="C160" s="1" t="s">
        <v>312</v>
      </c>
      <c r="D160" s="2" t="s">
        <v>313</v>
      </c>
      <c r="E160" s="1" t="s">
        <v>314</v>
      </c>
      <c r="F160" s="3" t="s">
        <v>16</v>
      </c>
      <c r="G160" s="4">
        <v>43.81</v>
      </c>
      <c r="H160" s="5" t="s">
        <v>17</v>
      </c>
      <c r="I160" s="14"/>
      <c r="J160" s="14"/>
      <c r="K160" s="14"/>
      <c r="L160" s="14"/>
      <c r="M160" s="19" t="str">
        <f>Tableau3[[#This Row],[CODE]]</f>
        <v>1816</v>
      </c>
    </row>
    <row r="161" spans="1:13">
      <c r="A161" s="1" t="s">
        <v>310</v>
      </c>
      <c r="B161" s="6" t="s">
        <v>315</v>
      </c>
      <c r="C161" s="1" t="s">
        <v>312</v>
      </c>
      <c r="D161" s="2" t="s">
        <v>316</v>
      </c>
      <c r="E161" s="1" t="s">
        <v>314</v>
      </c>
      <c r="F161" s="3" t="s">
        <v>16</v>
      </c>
      <c r="G161" s="4">
        <v>22.59</v>
      </c>
      <c r="H161" s="5" t="s">
        <v>17</v>
      </c>
      <c r="I161" s="14"/>
      <c r="J161" s="14"/>
      <c r="K161" s="14"/>
      <c r="L161" s="14"/>
      <c r="M161" s="19" t="str">
        <f>Tableau3[[#This Row],[CODE]]</f>
        <v>1816</v>
      </c>
    </row>
    <row r="162" spans="1:13">
      <c r="A162" s="1">
        <v>6005</v>
      </c>
      <c r="B162" s="6" t="s">
        <v>317</v>
      </c>
      <c r="C162" s="1" t="s">
        <v>318</v>
      </c>
      <c r="D162" s="2" t="s">
        <v>319</v>
      </c>
      <c r="E162" s="1" t="s">
        <v>320</v>
      </c>
      <c r="F162" s="3" t="s">
        <v>16</v>
      </c>
      <c r="G162" s="4">
        <v>35.590000000000003</v>
      </c>
      <c r="H162" s="5" t="s">
        <v>17</v>
      </c>
      <c r="I162" s="14" t="s">
        <v>25</v>
      </c>
      <c r="J162" s="14"/>
      <c r="K162" s="14"/>
      <c r="L162" s="14"/>
      <c r="M162" s="19">
        <f>Tableau3[[#This Row],[CODE]]</f>
        <v>6005</v>
      </c>
    </row>
    <row r="163" spans="1:13">
      <c r="A163" s="1">
        <v>5135</v>
      </c>
      <c r="B163" s="6" t="s">
        <v>516</v>
      </c>
      <c r="C163" s="1" t="s">
        <v>178</v>
      </c>
      <c r="D163" s="2" t="s">
        <v>517</v>
      </c>
      <c r="E163" s="1" t="s">
        <v>112</v>
      </c>
      <c r="F163" s="3"/>
      <c r="G163" s="4">
        <v>6.82</v>
      </c>
      <c r="H163" s="5" t="s">
        <v>17</v>
      </c>
      <c r="I163" s="14"/>
      <c r="J163" s="14"/>
      <c r="K163" s="14"/>
      <c r="L163" s="14"/>
      <c r="M163" s="19">
        <f>Tableau3[[#This Row],[CODE]]</f>
        <v>5135</v>
      </c>
    </row>
    <row r="164" spans="1:13">
      <c r="A164" s="1">
        <v>1101</v>
      </c>
      <c r="B164" s="6" t="s">
        <v>321</v>
      </c>
      <c r="C164" s="1" t="s">
        <v>20</v>
      </c>
      <c r="D164" s="2" t="s">
        <v>322</v>
      </c>
      <c r="E164" s="1" t="s">
        <v>22</v>
      </c>
      <c r="F164" s="3"/>
      <c r="G164" s="4">
        <v>1.9</v>
      </c>
      <c r="H164" s="5" t="s">
        <v>24</v>
      </c>
      <c r="I164" s="14" t="s">
        <v>25</v>
      </c>
      <c r="J164" s="14" t="s">
        <v>25</v>
      </c>
      <c r="K164" s="14"/>
      <c r="L164" s="14"/>
      <c r="M164" s="19">
        <f>Tableau3[[#This Row],[CODE]]</f>
        <v>1101</v>
      </c>
    </row>
    <row r="165" spans="1:13">
      <c r="A165" s="1">
        <v>1151</v>
      </c>
      <c r="B165" s="6" t="s">
        <v>323</v>
      </c>
      <c r="C165" s="1" t="s">
        <v>20</v>
      </c>
      <c r="D165" s="2" t="s">
        <v>324</v>
      </c>
      <c r="E165" s="1" t="s">
        <v>22</v>
      </c>
      <c r="F165" s="3" t="s">
        <v>16</v>
      </c>
      <c r="G165" s="4">
        <v>2.04</v>
      </c>
      <c r="H165" s="5" t="s">
        <v>24</v>
      </c>
      <c r="I165" s="14" t="s">
        <v>25</v>
      </c>
      <c r="J165" s="14" t="s">
        <v>25</v>
      </c>
      <c r="K165" s="14"/>
      <c r="L165" s="14"/>
      <c r="M165" s="19">
        <f>Tableau3[[#This Row],[CODE]]</f>
        <v>1151</v>
      </c>
    </row>
    <row r="166" spans="1:13">
      <c r="A166" s="1">
        <v>6025</v>
      </c>
      <c r="B166" s="6" t="s">
        <v>325</v>
      </c>
      <c r="C166" s="1" t="s">
        <v>20</v>
      </c>
      <c r="D166" s="2" t="s">
        <v>326</v>
      </c>
      <c r="E166" s="1" t="s">
        <v>22</v>
      </c>
      <c r="F166" s="3"/>
      <c r="G166" s="4">
        <v>5.45</v>
      </c>
      <c r="H166" s="5" t="s">
        <v>17</v>
      </c>
      <c r="I166" s="14" t="s">
        <v>25</v>
      </c>
      <c r="J166" s="14"/>
      <c r="K166" s="14"/>
      <c r="L166" s="14"/>
      <c r="M166" s="19">
        <f>Tableau3[[#This Row],[CODE]]</f>
        <v>6025</v>
      </c>
    </row>
    <row r="167" spans="1:13" ht="33.75">
      <c r="A167" s="1" t="s">
        <v>592</v>
      </c>
      <c r="B167" s="6" t="s">
        <v>593</v>
      </c>
      <c r="C167" s="1" t="s">
        <v>594</v>
      </c>
      <c r="D167" s="2" t="s">
        <v>595</v>
      </c>
      <c r="E167" s="1" t="s">
        <v>596</v>
      </c>
      <c r="F167" s="3"/>
      <c r="G167" s="4">
        <v>10.4</v>
      </c>
      <c r="H167" s="5" t="s">
        <v>17</v>
      </c>
      <c r="I167" s="14"/>
      <c r="J167" s="14"/>
      <c r="K167" s="14"/>
      <c r="L167" s="14"/>
      <c r="M167" s="19" t="str">
        <f>Tableau3[[#This Row],[CODE]]</f>
        <v>5119-F</v>
      </c>
    </row>
    <row r="168" spans="1:13" ht="22.5">
      <c r="A168" s="1" t="s">
        <v>597</v>
      </c>
      <c r="B168" s="6" t="s">
        <v>598</v>
      </c>
      <c r="C168" s="1" t="s">
        <v>594</v>
      </c>
      <c r="D168" s="2" t="s">
        <v>599</v>
      </c>
      <c r="E168" s="1" t="s">
        <v>596</v>
      </c>
      <c r="F168" s="3"/>
      <c r="G168" s="4">
        <v>10.4</v>
      </c>
      <c r="H168" s="5" t="s">
        <v>17</v>
      </c>
      <c r="I168" s="14"/>
      <c r="J168" s="14"/>
      <c r="K168" s="14"/>
      <c r="L168" s="14"/>
      <c r="M168" s="19" t="str">
        <f>Tableau3[[#This Row],[CODE]]</f>
        <v>5119-S</v>
      </c>
    </row>
    <row r="169" spans="1:13" ht="22.5">
      <c r="A169" s="1" t="s">
        <v>600</v>
      </c>
      <c r="B169" s="6" t="s">
        <v>601</v>
      </c>
      <c r="C169" s="1" t="s">
        <v>594</v>
      </c>
      <c r="D169" s="2" t="s">
        <v>602</v>
      </c>
      <c r="E169" s="1" t="s">
        <v>596</v>
      </c>
      <c r="F169" s="3"/>
      <c r="G169" s="4">
        <v>10.4</v>
      </c>
      <c r="H169" s="5" t="s">
        <v>17</v>
      </c>
      <c r="I169" s="14"/>
      <c r="J169" s="14"/>
      <c r="K169" s="14"/>
      <c r="L169" s="14"/>
      <c r="M169" s="19" t="str">
        <f>Tableau3[[#This Row],[CODE]]</f>
        <v>5119-SF</v>
      </c>
    </row>
    <row r="170" spans="1:13" ht="22.5">
      <c r="A170" s="1" t="s">
        <v>603</v>
      </c>
      <c r="B170" s="6" t="s">
        <v>604</v>
      </c>
      <c r="C170" s="1" t="s">
        <v>594</v>
      </c>
      <c r="D170" s="2" t="s">
        <v>605</v>
      </c>
      <c r="E170" s="1" t="s">
        <v>596</v>
      </c>
      <c r="F170" s="3"/>
      <c r="G170" s="4">
        <v>10.4</v>
      </c>
      <c r="H170" s="5" t="s">
        <v>17</v>
      </c>
      <c r="I170" s="14"/>
      <c r="J170" s="14"/>
      <c r="K170" s="14"/>
      <c r="L170" s="14"/>
      <c r="M170" s="19" t="str">
        <f>Tableau3[[#This Row],[CODE]]</f>
        <v>5119-SS</v>
      </c>
    </row>
    <row r="171" spans="1:13">
      <c r="A171" s="1">
        <v>3085</v>
      </c>
      <c r="B171" s="6" t="s">
        <v>518</v>
      </c>
      <c r="C171" s="1" t="s">
        <v>56</v>
      </c>
      <c r="D171" s="2" t="s">
        <v>519</v>
      </c>
      <c r="E171" s="1" t="s">
        <v>58</v>
      </c>
      <c r="F171" s="3"/>
      <c r="G171" s="4">
        <v>1.9</v>
      </c>
      <c r="H171" s="5" t="s">
        <v>24</v>
      </c>
      <c r="I171" s="14" t="s">
        <v>25</v>
      </c>
      <c r="J171" s="14" t="s">
        <v>25</v>
      </c>
      <c r="K171" s="14"/>
      <c r="L171" s="14" t="s">
        <v>25</v>
      </c>
      <c r="M171" s="19">
        <f>Tableau3[[#This Row],[CODE]]</f>
        <v>3085</v>
      </c>
    </row>
    <row r="172" spans="1:13">
      <c r="A172" s="1">
        <v>3136</v>
      </c>
      <c r="B172" s="6" t="s">
        <v>327</v>
      </c>
      <c r="C172" s="1" t="s">
        <v>56</v>
      </c>
      <c r="D172" s="2" t="s">
        <v>328</v>
      </c>
      <c r="E172" s="1" t="s">
        <v>58</v>
      </c>
      <c r="F172" s="3"/>
      <c r="G172" s="4">
        <v>1.77</v>
      </c>
      <c r="H172" s="5" t="s">
        <v>24</v>
      </c>
      <c r="I172" s="14" t="s">
        <v>25</v>
      </c>
      <c r="J172" s="14" t="s">
        <v>25</v>
      </c>
      <c r="K172" s="14"/>
      <c r="L172" s="14" t="s">
        <v>25</v>
      </c>
      <c r="M172" s="19">
        <f>Tableau3[[#This Row],[CODE]]</f>
        <v>3136</v>
      </c>
    </row>
    <row r="173" spans="1:13">
      <c r="A173" s="1">
        <v>1208</v>
      </c>
      <c r="B173" s="6" t="s">
        <v>329</v>
      </c>
      <c r="C173" s="1" t="s">
        <v>330</v>
      </c>
      <c r="D173" s="2" t="s">
        <v>331</v>
      </c>
      <c r="E173" s="1" t="s">
        <v>332</v>
      </c>
      <c r="F173" s="3"/>
      <c r="G173" s="4">
        <v>2.04</v>
      </c>
      <c r="H173" s="5" t="s">
        <v>24</v>
      </c>
      <c r="I173" s="14" t="s">
        <v>25</v>
      </c>
      <c r="J173" s="14" t="s">
        <v>25</v>
      </c>
      <c r="K173" s="14"/>
      <c r="L173" s="14" t="s">
        <v>25</v>
      </c>
      <c r="M173" s="19">
        <f>Tableau3[[#This Row],[CODE]]</f>
        <v>1208</v>
      </c>
    </row>
    <row r="174" spans="1:13" ht="22.5">
      <c r="A174" s="1">
        <v>3303</v>
      </c>
      <c r="B174" s="6" t="s">
        <v>520</v>
      </c>
      <c r="C174" s="1" t="s">
        <v>56</v>
      </c>
      <c r="D174" s="2" t="s">
        <v>606</v>
      </c>
      <c r="E174" s="1" t="s">
        <v>58</v>
      </c>
      <c r="F174" s="3"/>
      <c r="G174" s="4">
        <v>5.45</v>
      </c>
      <c r="H174" s="5" t="s">
        <v>24</v>
      </c>
      <c r="I174" s="14" t="s">
        <v>25</v>
      </c>
      <c r="J174" s="14" t="s">
        <v>25</v>
      </c>
      <c r="K174" s="14"/>
      <c r="L174" s="14" t="s">
        <v>25</v>
      </c>
      <c r="M174" s="19">
        <f>Tableau3[[#This Row],[CODE]]</f>
        <v>3303</v>
      </c>
    </row>
    <row r="175" spans="1:13">
      <c r="A175" s="1">
        <v>3668</v>
      </c>
      <c r="B175" s="6" t="s">
        <v>521</v>
      </c>
      <c r="C175" s="1" t="s">
        <v>20</v>
      </c>
      <c r="D175" s="2" t="s">
        <v>333</v>
      </c>
      <c r="E175" s="1" t="s">
        <v>22</v>
      </c>
      <c r="F175" s="3"/>
      <c r="G175" s="4">
        <v>2.3199999999999998</v>
      </c>
      <c r="H175" s="5" t="s">
        <v>24</v>
      </c>
      <c r="I175" s="14" t="s">
        <v>25</v>
      </c>
      <c r="J175" s="14" t="s">
        <v>25</v>
      </c>
      <c r="K175" s="14" t="s">
        <v>25</v>
      </c>
      <c r="L175" s="14" t="s">
        <v>25</v>
      </c>
      <c r="M175" s="19">
        <f>Tableau3[[#This Row],[CODE]]</f>
        <v>3668</v>
      </c>
    </row>
    <row r="176" spans="1:13">
      <c r="A176" s="1" t="s">
        <v>334</v>
      </c>
      <c r="B176" s="6" t="s">
        <v>522</v>
      </c>
      <c r="C176" s="1" t="s">
        <v>56</v>
      </c>
      <c r="D176" s="2" t="s">
        <v>335</v>
      </c>
      <c r="E176" s="1" t="s">
        <v>58</v>
      </c>
      <c r="F176" s="3"/>
      <c r="G176" s="4">
        <v>2.4500000000000002</v>
      </c>
      <c r="H176" s="5" t="s">
        <v>24</v>
      </c>
      <c r="I176" s="14" t="s">
        <v>25</v>
      </c>
      <c r="J176" s="14" t="s">
        <v>25</v>
      </c>
      <c r="K176" s="14" t="s">
        <v>25</v>
      </c>
      <c r="L176" s="14" t="s">
        <v>25</v>
      </c>
      <c r="M176" s="19" t="str">
        <f>Tableau3[[#This Row],[CODE]]</f>
        <v>3442-3010</v>
      </c>
    </row>
    <row r="177" spans="1:13">
      <c r="A177" s="1">
        <v>1024</v>
      </c>
      <c r="B177" s="6" t="s">
        <v>523</v>
      </c>
      <c r="C177" s="1" t="s">
        <v>20</v>
      </c>
      <c r="D177" s="2" t="s">
        <v>336</v>
      </c>
      <c r="E177" s="1" t="s">
        <v>22</v>
      </c>
      <c r="F177" s="3"/>
      <c r="G177" s="4">
        <v>2.71</v>
      </c>
      <c r="H177" s="5" t="s">
        <v>24</v>
      </c>
      <c r="I177" s="14" t="s">
        <v>25</v>
      </c>
      <c r="J177" s="14" t="s">
        <v>25</v>
      </c>
      <c r="K177" s="14"/>
      <c r="L177" s="14" t="s">
        <v>25</v>
      </c>
      <c r="M177" s="19">
        <f>Tableau3[[#This Row],[CODE]]</f>
        <v>1024</v>
      </c>
    </row>
    <row r="178" spans="1:13" ht="22.5">
      <c r="A178" s="1" t="s">
        <v>337</v>
      </c>
      <c r="B178" s="6" t="s">
        <v>338</v>
      </c>
      <c r="C178" s="1" t="s">
        <v>56</v>
      </c>
      <c r="D178" s="2" t="s">
        <v>339</v>
      </c>
      <c r="E178" s="1" t="s">
        <v>58</v>
      </c>
      <c r="F178" s="3" t="s">
        <v>69</v>
      </c>
      <c r="G178" s="4">
        <v>4.08</v>
      </c>
      <c r="H178" s="5" t="s">
        <v>24</v>
      </c>
      <c r="I178" s="14" t="s">
        <v>25</v>
      </c>
      <c r="J178" s="14" t="s">
        <v>25</v>
      </c>
      <c r="K178" s="14"/>
      <c r="L178" s="14" t="s">
        <v>25</v>
      </c>
      <c r="M178" s="19" t="str">
        <f>Tableau3[[#This Row],[CODE]]</f>
        <v>3694-3006</v>
      </c>
    </row>
    <row r="179" spans="1:13">
      <c r="A179" s="1">
        <v>1586</v>
      </c>
      <c r="B179" s="6" t="s">
        <v>607</v>
      </c>
      <c r="C179" s="1" t="s">
        <v>20</v>
      </c>
      <c r="D179" s="2" t="s">
        <v>608</v>
      </c>
      <c r="E179" s="1" t="s">
        <v>22</v>
      </c>
      <c r="F179" s="3"/>
      <c r="G179" s="4">
        <v>5.33</v>
      </c>
      <c r="H179" s="5" t="s">
        <v>24</v>
      </c>
      <c r="I179" s="14" t="s">
        <v>25</v>
      </c>
      <c r="J179" s="14" t="s">
        <v>25</v>
      </c>
      <c r="K179" s="14"/>
      <c r="L179" s="14" t="s">
        <v>25</v>
      </c>
      <c r="M179" s="19">
        <f>Tableau3[[#This Row],[CODE]]</f>
        <v>1586</v>
      </c>
    </row>
    <row r="180" spans="1:13">
      <c r="A180" s="1">
        <v>3653</v>
      </c>
      <c r="B180" s="6" t="s">
        <v>340</v>
      </c>
      <c r="C180" s="1" t="s">
        <v>56</v>
      </c>
      <c r="D180" s="2" t="s">
        <v>341</v>
      </c>
      <c r="E180" s="1" t="s">
        <v>58</v>
      </c>
      <c r="F180" s="3"/>
      <c r="G180" s="4">
        <v>2.1800000000000002</v>
      </c>
      <c r="H180" s="5" t="s">
        <v>24</v>
      </c>
      <c r="I180" s="14" t="s">
        <v>25</v>
      </c>
      <c r="J180" s="14" t="s">
        <v>25</v>
      </c>
      <c r="K180" s="14"/>
      <c r="L180" s="14" t="s">
        <v>25</v>
      </c>
      <c r="M180" s="19">
        <f>Tableau3[[#This Row],[CODE]]</f>
        <v>3653</v>
      </c>
    </row>
    <row r="181" spans="1:13">
      <c r="A181" s="1">
        <v>1576</v>
      </c>
      <c r="B181" s="6" t="s">
        <v>342</v>
      </c>
      <c r="C181" s="1" t="s">
        <v>20</v>
      </c>
      <c r="D181" s="2" t="s">
        <v>609</v>
      </c>
      <c r="E181" s="1" t="s">
        <v>22</v>
      </c>
      <c r="F181" s="3" t="s">
        <v>16</v>
      </c>
      <c r="G181" s="4">
        <v>2.04</v>
      </c>
      <c r="H181" s="5" t="s">
        <v>24</v>
      </c>
      <c r="I181" s="14" t="s">
        <v>25</v>
      </c>
      <c r="J181" s="14" t="s">
        <v>25</v>
      </c>
      <c r="K181" s="14" t="s">
        <v>25</v>
      </c>
      <c r="L181" s="14" t="s">
        <v>25</v>
      </c>
      <c r="M181" s="19">
        <f>Tableau3[[#This Row],[CODE]]</f>
        <v>1576</v>
      </c>
    </row>
    <row r="182" spans="1:13">
      <c r="A182" s="1" t="s">
        <v>343</v>
      </c>
      <c r="B182" s="6" t="s">
        <v>344</v>
      </c>
      <c r="C182" s="1" t="s">
        <v>20</v>
      </c>
      <c r="D182" s="2" t="s">
        <v>345</v>
      </c>
      <c r="E182" s="1" t="s">
        <v>22</v>
      </c>
      <c r="F182" s="3" t="s">
        <v>16</v>
      </c>
      <c r="G182" s="4">
        <v>2.71</v>
      </c>
      <c r="H182" s="5" t="s">
        <v>24</v>
      </c>
      <c r="I182" s="14" t="s">
        <v>25</v>
      </c>
      <c r="J182" s="14" t="s">
        <v>25</v>
      </c>
      <c r="K182" s="14" t="s">
        <v>25</v>
      </c>
      <c r="L182" s="14" t="s">
        <v>25</v>
      </c>
      <c r="M182" s="19" t="str">
        <f>Tableau3[[#This Row],[CODE]]</f>
        <v>1015.416</v>
      </c>
    </row>
    <row r="183" spans="1:13">
      <c r="A183" s="1" t="s">
        <v>346</v>
      </c>
      <c r="B183" s="6" t="s">
        <v>347</v>
      </c>
      <c r="C183" s="1" t="s">
        <v>20</v>
      </c>
      <c r="D183" s="2" t="s">
        <v>348</v>
      </c>
      <c r="E183" s="1" t="s">
        <v>22</v>
      </c>
      <c r="F183" s="3"/>
      <c r="G183" s="4">
        <v>1.63</v>
      </c>
      <c r="H183" s="5" t="s">
        <v>24</v>
      </c>
      <c r="I183" s="14" t="s">
        <v>25</v>
      </c>
      <c r="J183" s="14" t="s">
        <v>25</v>
      </c>
      <c r="K183" s="14" t="s">
        <v>25</v>
      </c>
      <c r="L183" s="14" t="s">
        <v>25</v>
      </c>
      <c r="M183" s="19" t="str">
        <f>Tableau3[[#This Row],[CODE]]</f>
        <v>1015.133</v>
      </c>
    </row>
    <row r="184" spans="1:13">
      <c r="A184" s="1">
        <v>1761</v>
      </c>
      <c r="B184" s="6" t="s">
        <v>349</v>
      </c>
      <c r="C184" s="1" t="s">
        <v>20</v>
      </c>
      <c r="D184" s="2" t="s">
        <v>350</v>
      </c>
      <c r="E184" s="1" t="s">
        <v>22</v>
      </c>
      <c r="F184" s="3" t="s">
        <v>16</v>
      </c>
      <c r="G184" s="4">
        <v>3</v>
      </c>
      <c r="H184" s="5" t="s">
        <v>24</v>
      </c>
      <c r="I184" s="14" t="s">
        <v>25</v>
      </c>
      <c r="J184" s="14" t="s">
        <v>25</v>
      </c>
      <c r="K184" s="14" t="s">
        <v>25</v>
      </c>
      <c r="L184" s="14" t="s">
        <v>25</v>
      </c>
      <c r="M184" s="19">
        <f>Tableau3[[#This Row],[CODE]]</f>
        <v>1761</v>
      </c>
    </row>
    <row r="185" spans="1:13">
      <c r="A185" s="1">
        <v>6179</v>
      </c>
      <c r="B185" s="6" t="s">
        <v>351</v>
      </c>
      <c r="C185" s="1" t="s">
        <v>183</v>
      </c>
      <c r="D185" s="2" t="s">
        <v>352</v>
      </c>
      <c r="E185" s="1" t="s">
        <v>185</v>
      </c>
      <c r="F185" s="3"/>
      <c r="G185" s="4">
        <v>6.82</v>
      </c>
      <c r="H185" s="5" t="s">
        <v>24</v>
      </c>
      <c r="I185" s="14" t="s">
        <v>25</v>
      </c>
      <c r="J185" s="14"/>
      <c r="K185" s="14"/>
      <c r="L185" s="14"/>
      <c r="M185" s="19">
        <f>Tableau3[[#This Row],[CODE]]</f>
        <v>6179</v>
      </c>
    </row>
    <row r="186" spans="1:13">
      <c r="A186" s="1">
        <v>1043</v>
      </c>
      <c r="B186" s="6" t="s">
        <v>610</v>
      </c>
      <c r="C186" s="1" t="s">
        <v>20</v>
      </c>
      <c r="D186" s="2" t="s">
        <v>611</v>
      </c>
      <c r="E186" s="1" t="s">
        <v>22</v>
      </c>
      <c r="F186" s="3"/>
      <c r="G186" s="4">
        <v>5.0599999999999996</v>
      </c>
      <c r="H186" s="5" t="s">
        <v>24</v>
      </c>
      <c r="I186" s="14" t="s">
        <v>25</v>
      </c>
      <c r="J186" s="14"/>
      <c r="K186" s="14"/>
      <c r="L186" s="14"/>
      <c r="M186" s="19">
        <f>Tableau3[[#This Row],[CODE]]</f>
        <v>1043</v>
      </c>
    </row>
    <row r="187" spans="1:13" ht="22.5">
      <c r="A187" s="1">
        <v>6584</v>
      </c>
      <c r="B187" s="6" t="s">
        <v>353</v>
      </c>
      <c r="C187" s="1" t="s">
        <v>354</v>
      </c>
      <c r="D187" s="2" t="s">
        <v>355</v>
      </c>
      <c r="E187" s="1" t="s">
        <v>354</v>
      </c>
      <c r="F187" s="3"/>
      <c r="G187" s="4">
        <v>16.41</v>
      </c>
      <c r="H187" s="5" t="s">
        <v>17</v>
      </c>
      <c r="I187" s="14"/>
      <c r="J187" s="14"/>
      <c r="K187" s="14"/>
      <c r="L187" s="14"/>
      <c r="M187" s="19">
        <f>Tableau3[[#This Row],[CODE]]</f>
        <v>6584</v>
      </c>
    </row>
    <row r="188" spans="1:13">
      <c r="A188" s="1">
        <v>3049</v>
      </c>
      <c r="B188" s="6" t="s">
        <v>356</v>
      </c>
      <c r="C188" s="1" t="s">
        <v>56</v>
      </c>
      <c r="D188" s="2" t="s">
        <v>357</v>
      </c>
      <c r="E188" s="1" t="s">
        <v>58</v>
      </c>
      <c r="F188" s="3"/>
      <c r="G188" s="4">
        <v>2.71</v>
      </c>
      <c r="H188" s="5" t="s">
        <v>24</v>
      </c>
      <c r="I188" s="14" t="s">
        <v>25</v>
      </c>
      <c r="J188" s="14"/>
      <c r="K188" s="14"/>
      <c r="L188" s="14" t="s">
        <v>25</v>
      </c>
      <c r="M188" s="19">
        <f>Tableau3[[#This Row],[CODE]]</f>
        <v>3049</v>
      </c>
    </row>
    <row r="189" spans="1:13">
      <c r="A189" s="1">
        <v>3665</v>
      </c>
      <c r="B189" s="6" t="s">
        <v>358</v>
      </c>
      <c r="C189" s="1" t="s">
        <v>110</v>
      </c>
      <c r="D189" s="2" t="s">
        <v>359</v>
      </c>
      <c r="E189" s="1" t="s">
        <v>112</v>
      </c>
      <c r="F189" s="3"/>
      <c r="G189" s="4">
        <v>16.41</v>
      </c>
      <c r="H189" s="5" t="s">
        <v>17</v>
      </c>
      <c r="I189" s="14"/>
      <c r="J189" s="14"/>
      <c r="K189" s="14"/>
      <c r="L189" s="14"/>
      <c r="M189" s="19">
        <f>Tableau3[[#This Row],[CODE]]</f>
        <v>3665</v>
      </c>
    </row>
    <row r="190" spans="1:13">
      <c r="A190" s="1">
        <v>3665</v>
      </c>
      <c r="B190" s="6" t="s">
        <v>360</v>
      </c>
      <c r="C190" s="1" t="s">
        <v>110</v>
      </c>
      <c r="D190" s="2" t="s">
        <v>361</v>
      </c>
      <c r="E190" s="1" t="s">
        <v>112</v>
      </c>
      <c r="F190" s="3"/>
      <c r="G190" s="4">
        <v>9.56</v>
      </c>
      <c r="H190" s="5" t="s">
        <v>17</v>
      </c>
      <c r="I190" s="14"/>
      <c r="J190" s="14"/>
      <c r="K190" s="14"/>
      <c r="L190" s="14"/>
      <c r="M190" s="19">
        <f>Tableau3[[#This Row],[CODE]]</f>
        <v>3665</v>
      </c>
    </row>
    <row r="191" spans="1:13">
      <c r="A191" s="1">
        <v>3615</v>
      </c>
      <c r="B191" s="6" t="s">
        <v>362</v>
      </c>
      <c r="C191" s="1" t="s">
        <v>178</v>
      </c>
      <c r="D191" s="2" t="s">
        <v>363</v>
      </c>
      <c r="E191" s="1" t="s">
        <v>112</v>
      </c>
      <c r="F191" s="3" t="s">
        <v>16</v>
      </c>
      <c r="G191" s="4">
        <v>34.22</v>
      </c>
      <c r="H191" s="5" t="s">
        <v>17</v>
      </c>
      <c r="I191" s="14"/>
      <c r="J191" s="14"/>
      <c r="K191" s="14"/>
      <c r="L191" s="14"/>
      <c r="M191" s="19">
        <f>Tableau3[[#This Row],[CODE]]</f>
        <v>3615</v>
      </c>
    </row>
    <row r="192" spans="1:13">
      <c r="A192" s="1">
        <v>1982</v>
      </c>
      <c r="B192" s="6" t="s">
        <v>364</v>
      </c>
      <c r="C192" s="1" t="s">
        <v>20</v>
      </c>
      <c r="D192" s="2" t="s">
        <v>365</v>
      </c>
      <c r="E192" s="1" t="s">
        <v>22</v>
      </c>
      <c r="F192" s="3"/>
      <c r="G192" s="4">
        <v>13.67</v>
      </c>
      <c r="H192" s="5" t="s">
        <v>24</v>
      </c>
      <c r="I192" s="14" t="s">
        <v>25</v>
      </c>
      <c r="J192" s="14"/>
      <c r="K192" s="14"/>
      <c r="L192" s="14" t="s">
        <v>25</v>
      </c>
      <c r="M192" s="19">
        <f>Tableau3[[#This Row],[CODE]]</f>
        <v>1982</v>
      </c>
    </row>
    <row r="193" spans="1:13">
      <c r="A193" s="1">
        <v>3043</v>
      </c>
      <c r="B193" s="6" t="s">
        <v>366</v>
      </c>
      <c r="C193" s="1" t="s">
        <v>178</v>
      </c>
      <c r="D193" s="2" t="s">
        <v>367</v>
      </c>
      <c r="E193" s="1" t="s">
        <v>112</v>
      </c>
      <c r="F193" s="3"/>
      <c r="G193" s="4">
        <v>3</v>
      </c>
      <c r="H193" s="5" t="s">
        <v>24</v>
      </c>
      <c r="I193" s="14" t="s">
        <v>25</v>
      </c>
      <c r="J193" s="14" t="s">
        <v>25</v>
      </c>
      <c r="K193" s="14"/>
      <c r="L193" s="14" t="s">
        <v>25</v>
      </c>
      <c r="M193" s="19">
        <f>Tableau3[[#This Row],[CODE]]</f>
        <v>3043</v>
      </c>
    </row>
    <row r="194" spans="1:13">
      <c r="A194" s="1">
        <v>1123</v>
      </c>
      <c r="B194" s="6" t="s">
        <v>368</v>
      </c>
      <c r="C194" s="1" t="s">
        <v>178</v>
      </c>
      <c r="D194" s="2" t="s">
        <v>369</v>
      </c>
      <c r="E194" s="1" t="s">
        <v>112</v>
      </c>
      <c r="F194" s="3"/>
      <c r="G194" s="4">
        <v>3.96</v>
      </c>
      <c r="H194" s="5" t="s">
        <v>24</v>
      </c>
      <c r="I194" s="14" t="s">
        <v>25</v>
      </c>
      <c r="J194" s="14"/>
      <c r="K194" s="14"/>
      <c r="L194" s="14" t="s">
        <v>25</v>
      </c>
      <c r="M194" s="19">
        <f>Tableau3[[#This Row],[CODE]]</f>
        <v>1123</v>
      </c>
    </row>
    <row r="195" spans="1:13">
      <c r="A195" s="1">
        <v>1535</v>
      </c>
      <c r="B195" s="6" t="s">
        <v>370</v>
      </c>
      <c r="C195" s="1" t="s">
        <v>56</v>
      </c>
      <c r="D195" s="2" t="s">
        <v>371</v>
      </c>
      <c r="E195" s="1" t="s">
        <v>58</v>
      </c>
      <c r="F195" s="3"/>
      <c r="G195" s="4">
        <v>22.59</v>
      </c>
      <c r="H195" s="5" t="s">
        <v>24</v>
      </c>
      <c r="I195" s="14"/>
      <c r="J195" s="14"/>
      <c r="K195" s="14"/>
      <c r="L195" s="14"/>
      <c r="M195" s="19">
        <f>Tableau3[[#This Row],[CODE]]</f>
        <v>1535</v>
      </c>
    </row>
    <row r="196" spans="1:13">
      <c r="A196" s="1">
        <v>3025</v>
      </c>
      <c r="B196" s="6" t="s">
        <v>372</v>
      </c>
      <c r="C196" s="1" t="s">
        <v>56</v>
      </c>
      <c r="D196" s="2" t="s">
        <v>612</v>
      </c>
      <c r="E196" s="1" t="s">
        <v>58</v>
      </c>
      <c r="F196" s="3"/>
      <c r="G196" s="4">
        <v>2.59</v>
      </c>
      <c r="H196" s="5" t="s">
        <v>24</v>
      </c>
      <c r="I196" s="14"/>
      <c r="J196" s="14"/>
      <c r="K196" s="14"/>
      <c r="L196" s="14" t="s">
        <v>25</v>
      </c>
      <c r="M196" s="19">
        <f>Tableau3[[#This Row],[CODE]]</f>
        <v>3025</v>
      </c>
    </row>
    <row r="197" spans="1:13">
      <c r="A197" s="1">
        <v>1062</v>
      </c>
      <c r="B197" s="6" t="s">
        <v>373</v>
      </c>
      <c r="C197" s="1" t="s">
        <v>20</v>
      </c>
      <c r="D197" s="2" t="s">
        <v>374</v>
      </c>
      <c r="E197" s="1" t="s">
        <v>22</v>
      </c>
      <c r="F197" s="3"/>
      <c r="G197" s="4">
        <v>3.41</v>
      </c>
      <c r="H197" s="5" t="s">
        <v>24</v>
      </c>
      <c r="I197" s="14" t="s">
        <v>25</v>
      </c>
      <c r="J197" s="14"/>
      <c r="K197" s="14"/>
      <c r="L197" s="14" t="s">
        <v>25</v>
      </c>
      <c r="M197" s="19">
        <f>Tableau3[[#This Row],[CODE]]</f>
        <v>1062</v>
      </c>
    </row>
    <row r="198" spans="1:13">
      <c r="A198" s="1">
        <v>3313</v>
      </c>
      <c r="B198" s="6" t="s">
        <v>375</v>
      </c>
      <c r="C198" s="1" t="s">
        <v>56</v>
      </c>
      <c r="D198" s="2" t="s">
        <v>376</v>
      </c>
      <c r="E198" s="1" t="s">
        <v>58</v>
      </c>
      <c r="F198" s="3" t="s">
        <v>16</v>
      </c>
      <c r="G198" s="4">
        <v>2.71</v>
      </c>
      <c r="H198" s="5" t="s">
        <v>24</v>
      </c>
      <c r="I198" s="14" t="s">
        <v>25</v>
      </c>
      <c r="J198" s="14" t="s">
        <v>25</v>
      </c>
      <c r="K198" s="14"/>
      <c r="L198" s="14" t="s">
        <v>25</v>
      </c>
      <c r="M198" s="19">
        <f>Tableau3[[#This Row],[CODE]]</f>
        <v>3313</v>
      </c>
    </row>
    <row r="199" spans="1:13">
      <c r="A199" s="1">
        <v>3106</v>
      </c>
      <c r="B199" s="6" t="s">
        <v>377</v>
      </c>
      <c r="C199" s="1" t="s">
        <v>56</v>
      </c>
      <c r="D199" s="2" t="s">
        <v>378</v>
      </c>
      <c r="E199" s="1" t="s">
        <v>58</v>
      </c>
      <c r="F199" s="3"/>
      <c r="G199" s="4">
        <v>4.08</v>
      </c>
      <c r="H199" s="5" t="s">
        <v>17</v>
      </c>
      <c r="I199" s="14"/>
      <c r="J199" s="14"/>
      <c r="K199" s="14"/>
      <c r="L199" s="14"/>
      <c r="M199" s="19">
        <f>Tableau3[[#This Row],[CODE]]</f>
        <v>3106</v>
      </c>
    </row>
    <row r="200" spans="1:13">
      <c r="A200" s="1">
        <v>1076</v>
      </c>
      <c r="B200" s="6" t="s">
        <v>379</v>
      </c>
      <c r="C200" s="1" t="s">
        <v>20</v>
      </c>
      <c r="D200" s="2" t="s">
        <v>613</v>
      </c>
      <c r="E200" s="1" t="s">
        <v>22</v>
      </c>
      <c r="F200" s="3" t="s">
        <v>69</v>
      </c>
      <c r="G200" s="4">
        <v>1.9</v>
      </c>
      <c r="H200" s="5" t="s">
        <v>24</v>
      </c>
      <c r="I200" s="14"/>
      <c r="J200" s="14"/>
      <c r="K200" s="14"/>
      <c r="L200" s="14" t="s">
        <v>25</v>
      </c>
      <c r="M200" s="19">
        <f>Tableau3[[#This Row],[CODE]]</f>
        <v>1076</v>
      </c>
    </row>
    <row r="201" spans="1:13">
      <c r="A201" s="1">
        <v>6041</v>
      </c>
      <c r="B201" s="6" t="s">
        <v>614</v>
      </c>
      <c r="C201" s="1" t="s">
        <v>380</v>
      </c>
      <c r="D201" s="2" t="s">
        <v>381</v>
      </c>
      <c r="E201" s="1" t="s">
        <v>285</v>
      </c>
      <c r="F201" s="3" t="s">
        <v>16</v>
      </c>
      <c r="G201" s="4">
        <v>17.78</v>
      </c>
      <c r="H201" s="5" t="s">
        <v>17</v>
      </c>
      <c r="I201" s="14"/>
      <c r="J201" s="14"/>
      <c r="K201" s="14"/>
      <c r="L201" s="14"/>
      <c r="M201" s="19">
        <f>Tableau3[[#This Row],[CODE]]</f>
        <v>6041</v>
      </c>
    </row>
    <row r="202" spans="1:13">
      <c r="A202" s="1" t="s">
        <v>382</v>
      </c>
      <c r="B202" s="6" t="s">
        <v>615</v>
      </c>
      <c r="C202" s="1" t="s">
        <v>289</v>
      </c>
      <c r="D202" s="2" t="s">
        <v>383</v>
      </c>
      <c r="E202" s="1" t="s">
        <v>289</v>
      </c>
      <c r="F202" s="3" t="s">
        <v>16</v>
      </c>
      <c r="G202" s="4">
        <v>22.87</v>
      </c>
      <c r="H202" s="5" t="s">
        <v>17</v>
      </c>
      <c r="I202" s="14" t="s">
        <v>25</v>
      </c>
      <c r="J202" s="14"/>
      <c r="K202" s="14"/>
      <c r="L202" s="14"/>
      <c r="M202" s="19" t="str">
        <f>Tableau3[[#This Row],[CODE]]</f>
        <v>1564</v>
      </c>
    </row>
    <row r="203" spans="1:13" ht="45">
      <c r="A203" s="1">
        <v>6137</v>
      </c>
      <c r="B203" s="6" t="s">
        <v>616</v>
      </c>
      <c r="C203" s="1" t="s">
        <v>617</v>
      </c>
      <c r="D203" s="2" t="s">
        <v>618</v>
      </c>
      <c r="E203" s="1" t="s">
        <v>619</v>
      </c>
      <c r="F203" s="3"/>
      <c r="G203" s="4">
        <v>3.41</v>
      </c>
      <c r="H203" s="5" t="s">
        <v>24</v>
      </c>
      <c r="I203" s="14" t="s">
        <v>25</v>
      </c>
      <c r="J203" s="14"/>
      <c r="K203" s="14"/>
      <c r="L203" s="14"/>
      <c r="M203" s="19">
        <f>Tableau3[[#This Row],[CODE]]</f>
        <v>6137</v>
      </c>
    </row>
    <row r="204" spans="1:13">
      <c r="A204" s="1">
        <v>1986</v>
      </c>
      <c r="B204" s="6" t="s">
        <v>524</v>
      </c>
      <c r="C204" s="1" t="s">
        <v>20</v>
      </c>
      <c r="D204" s="2" t="s">
        <v>384</v>
      </c>
      <c r="E204" s="1" t="s">
        <v>22</v>
      </c>
      <c r="F204" s="3"/>
      <c r="G204" s="4">
        <v>1.9</v>
      </c>
      <c r="H204" s="5" t="s">
        <v>24</v>
      </c>
      <c r="I204" s="14" t="s">
        <v>25</v>
      </c>
      <c r="J204" s="14" t="s">
        <v>25</v>
      </c>
      <c r="K204" s="14"/>
      <c r="L204" s="14" t="s">
        <v>25</v>
      </c>
      <c r="M204" s="19">
        <f>Tableau3[[#This Row],[CODE]]</f>
        <v>1986</v>
      </c>
    </row>
    <row r="205" spans="1:13">
      <c r="A205" s="1">
        <v>1147</v>
      </c>
      <c r="B205" s="6" t="s">
        <v>385</v>
      </c>
      <c r="C205" s="1" t="s">
        <v>56</v>
      </c>
      <c r="D205" s="2" t="s">
        <v>386</v>
      </c>
      <c r="E205" s="1" t="s">
        <v>58</v>
      </c>
      <c r="F205" s="3"/>
      <c r="G205" s="4">
        <v>2.3199999999999998</v>
      </c>
      <c r="H205" s="5" t="s">
        <v>24</v>
      </c>
      <c r="I205" s="14" t="s">
        <v>25</v>
      </c>
      <c r="J205" s="14" t="s">
        <v>25</v>
      </c>
      <c r="K205" s="14"/>
      <c r="L205" s="14" t="s">
        <v>25</v>
      </c>
      <c r="M205" s="19">
        <f>Tableau3[[#This Row],[CODE]]</f>
        <v>1147</v>
      </c>
    </row>
    <row r="206" spans="1:13" ht="45">
      <c r="A206" s="1">
        <v>6135</v>
      </c>
      <c r="B206" s="6" t="s">
        <v>620</v>
      </c>
      <c r="C206" s="1" t="s">
        <v>617</v>
      </c>
      <c r="D206" s="2" t="s">
        <v>621</v>
      </c>
      <c r="E206" s="1" t="s">
        <v>619</v>
      </c>
      <c r="F206" s="3"/>
      <c r="G206" s="4">
        <v>3.41</v>
      </c>
      <c r="H206" s="5" t="s">
        <v>24</v>
      </c>
      <c r="I206" s="14" t="s">
        <v>25</v>
      </c>
      <c r="J206" s="14"/>
      <c r="K206" s="14"/>
      <c r="L206" s="14"/>
      <c r="M206" s="19">
        <f>Tableau3[[#This Row],[CODE]]</f>
        <v>6135</v>
      </c>
    </row>
    <row r="207" spans="1:13">
      <c r="A207" s="1">
        <v>3750</v>
      </c>
      <c r="B207" s="6" t="s">
        <v>387</v>
      </c>
      <c r="C207" s="1" t="s">
        <v>56</v>
      </c>
      <c r="D207" s="2" t="s">
        <v>388</v>
      </c>
      <c r="E207" s="1" t="s">
        <v>58</v>
      </c>
      <c r="F207" s="3"/>
      <c r="G207" s="4">
        <v>7.52</v>
      </c>
      <c r="H207" s="5" t="s">
        <v>17</v>
      </c>
      <c r="I207" s="14"/>
      <c r="J207" s="14"/>
      <c r="K207" s="14"/>
      <c r="L207" s="14"/>
      <c r="M207" s="19">
        <f>Tableau3[[#This Row],[CODE]]</f>
        <v>3750</v>
      </c>
    </row>
    <row r="208" spans="1:13">
      <c r="A208" s="1">
        <v>3478</v>
      </c>
      <c r="B208" s="6" t="s">
        <v>389</v>
      </c>
      <c r="C208" s="1" t="s">
        <v>110</v>
      </c>
      <c r="D208" s="2" t="s">
        <v>622</v>
      </c>
      <c r="E208" s="1" t="s">
        <v>112</v>
      </c>
      <c r="F208" s="3"/>
      <c r="G208" s="4">
        <v>3</v>
      </c>
      <c r="H208" s="5" t="s">
        <v>24</v>
      </c>
      <c r="I208" s="14" t="s">
        <v>25</v>
      </c>
      <c r="J208" s="14" t="s">
        <v>25</v>
      </c>
      <c r="K208" s="14"/>
      <c r="L208" s="14" t="s">
        <v>25</v>
      </c>
      <c r="M208" s="19">
        <f>Tableau3[[#This Row],[CODE]]</f>
        <v>3478</v>
      </c>
    </row>
    <row r="209" spans="1:13">
      <c r="A209" s="1">
        <v>5155</v>
      </c>
      <c r="B209" s="6" t="s">
        <v>623</v>
      </c>
      <c r="C209" s="1" t="s">
        <v>178</v>
      </c>
      <c r="D209" s="2" t="s">
        <v>624</v>
      </c>
      <c r="E209" s="1" t="s">
        <v>112</v>
      </c>
      <c r="F209" s="3"/>
      <c r="G209" s="4">
        <v>2.1800000000000002</v>
      </c>
      <c r="H209" s="5" t="s">
        <v>24</v>
      </c>
      <c r="I209" s="14" t="s">
        <v>25</v>
      </c>
      <c r="J209" s="14" t="s">
        <v>25</v>
      </c>
      <c r="K209" s="14"/>
      <c r="L209" s="14"/>
      <c r="M209" s="19">
        <f>Tableau3[[#This Row],[CODE]]</f>
        <v>5155</v>
      </c>
    </row>
    <row r="210" spans="1:13">
      <c r="A210" s="1">
        <v>1594</v>
      </c>
      <c r="B210" s="6" t="s">
        <v>525</v>
      </c>
      <c r="C210" s="1" t="s">
        <v>625</v>
      </c>
      <c r="D210" s="2" t="s">
        <v>526</v>
      </c>
      <c r="E210" s="1" t="s">
        <v>626</v>
      </c>
      <c r="F210" s="3"/>
      <c r="G210" s="4">
        <v>3.27</v>
      </c>
      <c r="H210" s="5" t="s">
        <v>24</v>
      </c>
      <c r="I210" s="14" t="s">
        <v>25</v>
      </c>
      <c r="J210" s="14"/>
      <c r="K210" s="14"/>
      <c r="L210" s="14" t="s">
        <v>25</v>
      </c>
      <c r="M210" s="19">
        <f>Tableau3[[#This Row],[CODE]]</f>
        <v>1594</v>
      </c>
    </row>
    <row r="211" spans="1:13">
      <c r="A211" s="1">
        <v>3973</v>
      </c>
      <c r="B211" s="6" t="s">
        <v>390</v>
      </c>
      <c r="C211" s="1" t="s">
        <v>56</v>
      </c>
      <c r="D211" s="2" t="s">
        <v>391</v>
      </c>
      <c r="E211" s="1" t="s">
        <v>58</v>
      </c>
      <c r="F211" s="3"/>
      <c r="G211" s="4">
        <v>1.77</v>
      </c>
      <c r="H211" s="5" t="s">
        <v>24</v>
      </c>
      <c r="I211" s="14" t="s">
        <v>25</v>
      </c>
      <c r="J211" s="14" t="s">
        <v>25</v>
      </c>
      <c r="K211" s="14"/>
      <c r="L211" s="14" t="s">
        <v>25</v>
      </c>
      <c r="M211" s="19">
        <f>Tableau3[[#This Row],[CODE]]</f>
        <v>3973</v>
      </c>
    </row>
    <row r="212" spans="1:13">
      <c r="A212" s="1">
        <v>3706</v>
      </c>
      <c r="B212" s="6" t="s">
        <v>392</v>
      </c>
      <c r="C212" s="1" t="s">
        <v>110</v>
      </c>
      <c r="D212" s="2" t="s">
        <v>393</v>
      </c>
      <c r="E212" s="1" t="s">
        <v>112</v>
      </c>
      <c r="F212" s="3"/>
      <c r="G212" s="4">
        <v>4.78</v>
      </c>
      <c r="H212" s="5" t="s">
        <v>24</v>
      </c>
      <c r="I212" s="14" t="s">
        <v>25</v>
      </c>
      <c r="J212" s="14"/>
      <c r="K212" s="14"/>
      <c r="L212" s="14" t="s">
        <v>25</v>
      </c>
      <c r="M212" s="19">
        <f>Tableau3[[#This Row],[CODE]]</f>
        <v>3706</v>
      </c>
    </row>
    <row r="213" spans="1:13">
      <c r="A213" s="1">
        <v>3021</v>
      </c>
      <c r="B213" s="6" t="s">
        <v>627</v>
      </c>
      <c r="C213" s="1" t="s">
        <v>178</v>
      </c>
      <c r="D213" s="2" t="s">
        <v>628</v>
      </c>
      <c r="E213" s="1" t="s">
        <v>112</v>
      </c>
      <c r="F213" s="3"/>
      <c r="G213" s="4">
        <v>2.3199999999999998</v>
      </c>
      <c r="H213" s="5" t="s">
        <v>24</v>
      </c>
      <c r="I213" s="14" t="s">
        <v>25</v>
      </c>
      <c r="J213" s="14" t="s">
        <v>25</v>
      </c>
      <c r="K213" s="14"/>
      <c r="L213" s="14"/>
      <c r="M213" s="19">
        <f>Tableau3[[#This Row],[CODE]]</f>
        <v>3021</v>
      </c>
    </row>
    <row r="214" spans="1:13">
      <c r="A214" s="1">
        <v>5137</v>
      </c>
      <c r="B214" s="6" t="s">
        <v>395</v>
      </c>
      <c r="C214" s="1" t="s">
        <v>102</v>
      </c>
      <c r="D214" s="2" t="s">
        <v>394</v>
      </c>
      <c r="E214" s="1" t="s">
        <v>104</v>
      </c>
      <c r="F214" s="3"/>
      <c r="G214" s="4">
        <v>5.45</v>
      </c>
      <c r="H214" s="5" t="s">
        <v>17</v>
      </c>
      <c r="I214" s="14" t="s">
        <v>25</v>
      </c>
      <c r="J214" s="14"/>
      <c r="K214" s="14"/>
      <c r="L214" s="14"/>
      <c r="M214" s="19">
        <f>Tableau3[[#This Row],[CODE]]</f>
        <v>5137</v>
      </c>
    </row>
    <row r="215" spans="1:13" ht="22.5">
      <c r="A215" s="1">
        <v>5141</v>
      </c>
      <c r="B215" s="6" t="s">
        <v>396</v>
      </c>
      <c r="C215" s="1" t="s">
        <v>56</v>
      </c>
      <c r="D215" s="2" t="s">
        <v>629</v>
      </c>
      <c r="E215" s="1" t="s">
        <v>58</v>
      </c>
      <c r="F215" s="3" t="s">
        <v>16</v>
      </c>
      <c r="G215" s="4">
        <v>2.4500000000000002</v>
      </c>
      <c r="H215" s="5" t="s">
        <v>24</v>
      </c>
      <c r="I215" s="14" t="s">
        <v>25</v>
      </c>
      <c r="J215" s="14"/>
      <c r="K215" s="14"/>
      <c r="L215" s="14" t="s">
        <v>25</v>
      </c>
      <c r="M215" s="19">
        <f>Tableau3[[#This Row],[CODE]]</f>
        <v>5141</v>
      </c>
    </row>
    <row r="216" spans="1:13" ht="22.5">
      <c r="A216" s="1">
        <v>5146</v>
      </c>
      <c r="B216" s="6" t="s">
        <v>527</v>
      </c>
      <c r="C216" s="1" t="s">
        <v>56</v>
      </c>
      <c r="D216" s="2" t="s">
        <v>528</v>
      </c>
      <c r="E216" s="1" t="s">
        <v>58</v>
      </c>
      <c r="F216" s="3"/>
      <c r="G216" s="4">
        <v>2.71</v>
      </c>
      <c r="H216" s="5" t="s">
        <v>24</v>
      </c>
      <c r="I216" s="14" t="s">
        <v>25</v>
      </c>
      <c r="J216" s="14"/>
      <c r="K216" s="14"/>
      <c r="L216" s="14" t="s">
        <v>25</v>
      </c>
      <c r="M216" s="19">
        <f>Tableau3[[#This Row],[CODE]]</f>
        <v>5146</v>
      </c>
    </row>
    <row r="217" spans="1:13" ht="22.5">
      <c r="A217" s="1">
        <v>3752</v>
      </c>
      <c r="B217" s="6" t="s">
        <v>399</v>
      </c>
      <c r="C217" s="1" t="s">
        <v>20</v>
      </c>
      <c r="D217" s="2" t="s">
        <v>400</v>
      </c>
      <c r="E217" s="1" t="s">
        <v>22</v>
      </c>
      <c r="F217" s="3" t="s">
        <v>16</v>
      </c>
      <c r="G217" s="4">
        <v>5.45</v>
      </c>
      <c r="H217" s="5" t="s">
        <v>17</v>
      </c>
      <c r="I217" s="14"/>
      <c r="J217" s="14"/>
      <c r="K217" s="14"/>
      <c r="L217" s="14"/>
      <c r="M217" s="19">
        <f>Tableau3[[#This Row],[CODE]]</f>
        <v>3752</v>
      </c>
    </row>
    <row r="218" spans="1:13" ht="22.5">
      <c r="A218" s="1">
        <v>6131</v>
      </c>
      <c r="B218" s="6" t="s">
        <v>529</v>
      </c>
      <c r="C218" s="1" t="s">
        <v>56</v>
      </c>
      <c r="D218" s="2" t="s">
        <v>530</v>
      </c>
      <c r="E218" s="1" t="s">
        <v>58</v>
      </c>
      <c r="F218" s="3"/>
      <c r="G218" s="4">
        <v>1.34</v>
      </c>
      <c r="H218" s="5" t="s">
        <v>24</v>
      </c>
      <c r="I218" s="14"/>
      <c r="J218" s="14"/>
      <c r="K218" s="14"/>
      <c r="L218" s="14"/>
      <c r="M218" s="19">
        <f>Tableau3[[#This Row],[CODE]]</f>
        <v>6131</v>
      </c>
    </row>
    <row r="219" spans="1:13">
      <c r="A219" s="1">
        <v>3713</v>
      </c>
      <c r="B219" s="6" t="s">
        <v>401</v>
      </c>
      <c r="C219" s="1" t="s">
        <v>402</v>
      </c>
      <c r="D219" s="2" t="s">
        <v>403</v>
      </c>
      <c r="E219" s="1" t="s">
        <v>404</v>
      </c>
      <c r="F219" s="3" t="s">
        <v>16</v>
      </c>
      <c r="G219" s="4">
        <v>2.71</v>
      </c>
      <c r="H219" s="5" t="s">
        <v>24</v>
      </c>
      <c r="I219" s="14" t="s">
        <v>25</v>
      </c>
      <c r="J219" s="14"/>
      <c r="K219" s="14"/>
      <c r="L219" s="14"/>
      <c r="M219" s="19">
        <f>Tableau3[[#This Row],[CODE]]</f>
        <v>3713</v>
      </c>
    </row>
    <row r="220" spans="1:13" ht="22.5">
      <c r="A220" s="1">
        <v>1358</v>
      </c>
      <c r="B220" s="6" t="s">
        <v>405</v>
      </c>
      <c r="C220" s="1" t="s">
        <v>630</v>
      </c>
      <c r="D220" s="2" t="s">
        <v>406</v>
      </c>
      <c r="E220" s="1" t="s">
        <v>217</v>
      </c>
      <c r="F220" s="3" t="s">
        <v>16</v>
      </c>
      <c r="G220" s="4">
        <v>6.82</v>
      </c>
      <c r="H220" s="5" t="s">
        <v>17</v>
      </c>
      <c r="I220" s="14" t="s">
        <v>25</v>
      </c>
      <c r="J220" s="14"/>
      <c r="K220" s="14"/>
      <c r="L220" s="14"/>
      <c r="M220" s="19">
        <f>Tableau3[[#This Row],[CODE]]</f>
        <v>1358</v>
      </c>
    </row>
    <row r="221" spans="1:13" ht="22.5">
      <c r="A221" s="1">
        <v>1860</v>
      </c>
      <c r="B221" s="6" t="s">
        <v>407</v>
      </c>
      <c r="C221" s="1" t="s">
        <v>631</v>
      </c>
      <c r="D221" s="2" t="s">
        <v>408</v>
      </c>
      <c r="E221" s="1" t="s">
        <v>632</v>
      </c>
      <c r="F221" s="3"/>
      <c r="G221" s="4">
        <v>8.19</v>
      </c>
      <c r="H221" s="5" t="s">
        <v>17</v>
      </c>
      <c r="I221" s="14" t="s">
        <v>25</v>
      </c>
      <c r="J221" s="14"/>
      <c r="K221" s="14"/>
      <c r="L221" s="14"/>
      <c r="M221" s="19">
        <f>Tableau3[[#This Row],[CODE]]</f>
        <v>1860</v>
      </c>
    </row>
    <row r="222" spans="1:13">
      <c r="A222" s="1">
        <v>1496</v>
      </c>
      <c r="B222" s="6" t="s">
        <v>409</v>
      </c>
      <c r="C222" s="1" t="s">
        <v>46</v>
      </c>
      <c r="D222" s="2" t="s">
        <v>410</v>
      </c>
      <c r="E222" s="1" t="s">
        <v>47</v>
      </c>
      <c r="F222" s="3" t="s">
        <v>16</v>
      </c>
      <c r="G222" s="4">
        <v>37.659999999999997</v>
      </c>
      <c r="H222" s="5" t="s">
        <v>17</v>
      </c>
      <c r="I222" s="14"/>
      <c r="J222" s="14"/>
      <c r="K222" s="14"/>
      <c r="L222" s="14"/>
      <c r="M222" s="19">
        <f>Tableau3[[#This Row],[CODE]]</f>
        <v>1496</v>
      </c>
    </row>
    <row r="223" spans="1:13">
      <c r="A223" s="1">
        <v>1612</v>
      </c>
      <c r="B223" s="6" t="s">
        <v>411</v>
      </c>
      <c r="C223" s="1" t="s">
        <v>27</v>
      </c>
      <c r="D223" s="2" t="s">
        <v>412</v>
      </c>
      <c r="E223" s="1" t="s">
        <v>29</v>
      </c>
      <c r="F223" s="3" t="s">
        <v>16</v>
      </c>
      <c r="G223" s="4">
        <v>34.22</v>
      </c>
      <c r="H223" s="5" t="s">
        <v>17</v>
      </c>
      <c r="I223" s="14"/>
      <c r="J223" s="14"/>
      <c r="K223" s="14"/>
      <c r="L223" s="14"/>
      <c r="M223" s="19">
        <f>Tableau3[[#This Row],[CODE]]</f>
        <v>1612</v>
      </c>
    </row>
    <row r="224" spans="1:13">
      <c r="A224" s="1">
        <v>1575</v>
      </c>
      <c r="B224" s="6" t="s">
        <v>413</v>
      </c>
      <c r="C224" s="1" t="s">
        <v>414</v>
      </c>
      <c r="D224" s="2" t="s">
        <v>415</v>
      </c>
      <c r="E224" s="1" t="s">
        <v>416</v>
      </c>
      <c r="F224" s="3" t="s">
        <v>16</v>
      </c>
      <c r="G224" s="4">
        <v>11.91</v>
      </c>
      <c r="H224" s="5" t="s">
        <v>17</v>
      </c>
      <c r="I224" s="14" t="s">
        <v>25</v>
      </c>
      <c r="J224" s="14"/>
      <c r="K224" s="14"/>
      <c r="L224" s="14"/>
      <c r="M224" s="19">
        <f>Tableau3[[#This Row],[CODE]]</f>
        <v>1575</v>
      </c>
    </row>
    <row r="225" spans="1:13">
      <c r="A225" s="1">
        <v>3949</v>
      </c>
      <c r="B225" s="6" t="s">
        <v>531</v>
      </c>
      <c r="C225" s="1" t="s">
        <v>56</v>
      </c>
      <c r="D225" s="2" t="s">
        <v>532</v>
      </c>
      <c r="E225" s="1" t="s">
        <v>58</v>
      </c>
      <c r="F225" s="3"/>
      <c r="G225" s="4">
        <v>1.63</v>
      </c>
      <c r="H225" s="5" t="s">
        <v>24</v>
      </c>
      <c r="I225" s="14" t="s">
        <v>25</v>
      </c>
      <c r="J225" s="14" t="s">
        <v>25</v>
      </c>
      <c r="K225" s="14" t="s">
        <v>25</v>
      </c>
      <c r="L225" s="14" t="s">
        <v>25</v>
      </c>
      <c r="M225" s="19">
        <f>Tableau3[[#This Row],[CODE]]</f>
        <v>3949</v>
      </c>
    </row>
    <row r="226" spans="1:13" ht="22.5">
      <c r="A226" s="1">
        <v>3890</v>
      </c>
      <c r="B226" s="6" t="s">
        <v>417</v>
      </c>
      <c r="C226" s="1" t="s">
        <v>56</v>
      </c>
      <c r="D226" s="2" t="s">
        <v>633</v>
      </c>
      <c r="E226" s="1" t="s">
        <v>58</v>
      </c>
      <c r="F226" s="3" t="s">
        <v>16</v>
      </c>
      <c r="G226" s="4">
        <v>2.71</v>
      </c>
      <c r="H226" s="5" t="s">
        <v>24</v>
      </c>
      <c r="I226" s="14" t="s">
        <v>25</v>
      </c>
      <c r="J226" s="14" t="s">
        <v>25</v>
      </c>
      <c r="K226" s="14"/>
      <c r="L226" s="14" t="s">
        <v>25</v>
      </c>
      <c r="M226" s="19">
        <f>Tableau3[[#This Row],[CODE]]</f>
        <v>3890</v>
      </c>
    </row>
    <row r="227" spans="1:13" ht="22.5">
      <c r="A227" s="1">
        <v>1016</v>
      </c>
      <c r="B227" s="6" t="s">
        <v>533</v>
      </c>
      <c r="C227" s="1" t="s">
        <v>56</v>
      </c>
      <c r="D227" s="2" t="s">
        <v>534</v>
      </c>
      <c r="E227" s="1" t="s">
        <v>58</v>
      </c>
      <c r="F227" s="3" t="s">
        <v>535</v>
      </c>
      <c r="G227" s="4">
        <v>2.04</v>
      </c>
      <c r="H227" s="5" t="s">
        <v>24</v>
      </c>
      <c r="I227" s="14" t="s">
        <v>25</v>
      </c>
      <c r="J227" s="14" t="s">
        <v>25</v>
      </c>
      <c r="K227" s="14" t="s">
        <v>25</v>
      </c>
      <c r="L227" s="14" t="s">
        <v>25</v>
      </c>
      <c r="M227" s="19">
        <f>Tableau3[[#This Row],[CODE]]</f>
        <v>1016</v>
      </c>
    </row>
    <row r="228" spans="1:13">
      <c r="A228" s="1">
        <v>5145</v>
      </c>
      <c r="B228" s="6" t="s">
        <v>536</v>
      </c>
      <c r="C228" s="1" t="s">
        <v>56</v>
      </c>
      <c r="D228" s="2" t="s">
        <v>537</v>
      </c>
      <c r="E228" s="1" t="s">
        <v>58</v>
      </c>
      <c r="F228" s="3"/>
      <c r="G228" s="4">
        <v>6.43</v>
      </c>
      <c r="H228" s="5" t="s">
        <v>24</v>
      </c>
      <c r="I228" s="14"/>
      <c r="J228" s="14"/>
      <c r="K228" s="14"/>
      <c r="L228" s="14" t="s">
        <v>25</v>
      </c>
      <c r="M228" s="19">
        <f>Tableau3[[#This Row],[CODE]]</f>
        <v>5145</v>
      </c>
    </row>
    <row r="229" spans="1:13">
      <c r="A229" s="1">
        <v>3783</v>
      </c>
      <c r="B229" s="6" t="s">
        <v>538</v>
      </c>
      <c r="C229" s="1" t="s">
        <v>418</v>
      </c>
      <c r="D229" s="2" t="s">
        <v>419</v>
      </c>
      <c r="E229" s="1" t="s">
        <v>420</v>
      </c>
      <c r="F229" s="3"/>
      <c r="G229" s="4">
        <v>24.63</v>
      </c>
      <c r="H229" s="5" t="s">
        <v>17</v>
      </c>
      <c r="I229" s="14" t="s">
        <v>25</v>
      </c>
      <c r="J229" s="14"/>
      <c r="K229" s="14"/>
      <c r="L229" s="14"/>
      <c r="M229" s="19">
        <f>Tableau3[[#This Row],[CODE]]</f>
        <v>3783</v>
      </c>
    </row>
  </sheetData>
  <conditionalFormatting sqref="H2:H229">
    <cfRule type="expression" dxfId="0" priority="2">
      <formula>COUNTIF($C2,"*BIO*")&gt;0</formula>
    </cfRule>
  </conditionalFormatting>
  <dataValidations count="1">
    <dataValidation type="list" allowBlank="1" showInputMessage="1" showErrorMessage="1" sqref="H2:H229" xr:uid="{C7BD8FD6-7B96-4584-8E83-A73CE493B922}">
      <formula1>"250ml, 500ml, 3l, 5l, 11l, 20l, 100g, 125g, 200g, 225g, 250g, 300g, 380g, 400g, 450g, 500g, 800g, kg, 3kg, Pièce"</formula1>
    </dataValidation>
  </dataValidations>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A750F0-7C29-4851-B83D-BADE17C64474}">
  <sheetPr codeName="Feuil3">
    <tabColor theme="9"/>
  </sheetPr>
  <dimension ref="B1:E15"/>
  <sheetViews>
    <sheetView workbookViewId="0">
      <selection activeCell="H45" sqref="H45"/>
    </sheetView>
  </sheetViews>
  <sheetFormatPr baseColWidth="10" defaultColWidth="11.42578125" defaultRowHeight="15"/>
  <cols>
    <col min="1" max="1" width="4.42578125" customWidth="1"/>
    <col min="3" max="3" width="15.42578125" bestFit="1" customWidth="1"/>
    <col min="4" max="4" width="6.7109375" customWidth="1"/>
    <col min="5" max="5" width="12.42578125" bestFit="1" customWidth="1"/>
  </cols>
  <sheetData>
    <row r="1" spans="2:5">
      <c r="B1" s="8" t="s">
        <v>421</v>
      </c>
      <c r="C1" s="9" t="s">
        <v>422</v>
      </c>
      <c r="E1" s="8" t="s">
        <v>423</v>
      </c>
    </row>
    <row r="2" spans="2:5">
      <c r="B2" t="s">
        <v>424</v>
      </c>
      <c r="C2" s="7" t="s">
        <v>425</v>
      </c>
      <c r="E2" t="s">
        <v>426</v>
      </c>
    </row>
    <row r="3" spans="2:5">
      <c r="B3" t="s">
        <v>427</v>
      </c>
      <c r="C3" s="7" t="s">
        <v>428</v>
      </c>
      <c r="E3" t="s">
        <v>429</v>
      </c>
    </row>
    <row r="4" spans="2:5">
      <c r="B4" t="s">
        <v>430</v>
      </c>
      <c r="C4" s="7" t="s">
        <v>431</v>
      </c>
      <c r="E4" t="s">
        <v>432</v>
      </c>
    </row>
    <row r="6" spans="2:5">
      <c r="B6" s="10" t="s">
        <v>7</v>
      </c>
      <c r="C6" s="8" t="s">
        <v>433</v>
      </c>
    </row>
    <row r="7" spans="2:5">
      <c r="B7" t="s">
        <v>17</v>
      </c>
      <c r="C7" t="s">
        <v>434</v>
      </c>
    </row>
    <row r="8" spans="2:5">
      <c r="B8" t="s">
        <v>24</v>
      </c>
      <c r="C8" t="s">
        <v>24</v>
      </c>
    </row>
    <row r="9" spans="2:5">
      <c r="B9" t="s">
        <v>435</v>
      </c>
      <c r="C9" t="s">
        <v>435</v>
      </c>
    </row>
    <row r="10" spans="2:5">
      <c r="B10" t="s">
        <v>252</v>
      </c>
      <c r="C10" t="s">
        <v>252</v>
      </c>
    </row>
    <row r="11" spans="2:5">
      <c r="B11" t="s">
        <v>157</v>
      </c>
      <c r="C11" t="s">
        <v>157</v>
      </c>
    </row>
    <row r="12" spans="2:5">
      <c r="B12" t="s">
        <v>156</v>
      </c>
      <c r="C12" t="s">
        <v>156</v>
      </c>
    </row>
    <row r="13" spans="2:5">
      <c r="B13" s="10" t="s">
        <v>426</v>
      </c>
    </row>
    <row r="14" spans="2:5">
      <c r="B14" s="11" t="s">
        <v>436</v>
      </c>
    </row>
    <row r="15" spans="2:5">
      <c r="B15" s="11" t="s">
        <v>437</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D4EA50-6958-40D9-995A-917A49D40940}">
  <sheetPr codeName="Feuil1">
    <tabColor theme="5"/>
    <pageSetUpPr fitToPage="1"/>
  </sheetPr>
  <dimension ref="A1:L55"/>
  <sheetViews>
    <sheetView tabSelected="1" zoomScaleNormal="100" workbookViewId="0">
      <selection activeCell="A4" sqref="A4:L4"/>
    </sheetView>
  </sheetViews>
  <sheetFormatPr baseColWidth="10" defaultColWidth="11.42578125" defaultRowHeight="14.25"/>
  <cols>
    <col min="1" max="1" width="19.42578125" style="26" customWidth="1"/>
    <col min="2" max="2" width="16.140625" style="26" customWidth="1"/>
    <col min="3" max="3" width="25.7109375" style="26" customWidth="1"/>
    <col min="4" max="4" width="15.85546875" style="26" customWidth="1"/>
    <col min="5" max="5" width="25" style="26" customWidth="1"/>
    <col min="6" max="6" width="20.85546875" style="45" customWidth="1"/>
    <col min="7" max="7" width="12.28515625" style="45" customWidth="1"/>
    <col min="8" max="8" width="31.28515625" style="45" customWidth="1"/>
    <col min="9" max="9" width="8.42578125" style="45" customWidth="1"/>
    <col min="10" max="10" width="8.7109375" style="45" customWidth="1"/>
    <col min="11" max="11" width="10.85546875" style="45" customWidth="1"/>
    <col min="12" max="12" width="38.85546875" style="45" customWidth="1"/>
    <col min="13" max="16384" width="11.42578125" style="26"/>
  </cols>
  <sheetData>
    <row r="1" spans="1:12" ht="29.25" customHeight="1">
      <c r="A1" s="59" t="s">
        <v>438</v>
      </c>
      <c r="B1" s="60"/>
      <c r="C1" s="60"/>
      <c r="D1" s="60"/>
      <c r="E1" s="60"/>
      <c r="F1" s="60"/>
      <c r="G1" s="60"/>
      <c r="H1" s="60"/>
      <c r="I1" s="60"/>
      <c r="J1" s="60"/>
      <c r="K1" s="60"/>
      <c r="L1" s="61"/>
    </row>
    <row r="2" spans="1:12" ht="20.100000000000001" customHeight="1">
      <c r="A2" s="62" t="s">
        <v>635</v>
      </c>
      <c r="B2" s="63"/>
      <c r="C2" s="63"/>
      <c r="D2" s="63"/>
      <c r="E2" s="63"/>
      <c r="F2" s="63"/>
      <c r="G2" s="63"/>
      <c r="H2" s="63"/>
      <c r="I2" s="63"/>
      <c r="J2" s="63"/>
      <c r="K2" s="63"/>
      <c r="L2" s="64"/>
    </row>
    <row r="3" spans="1:12" ht="24.95" customHeight="1" thickBot="1">
      <c r="A3" s="65" t="s">
        <v>634</v>
      </c>
      <c r="B3" s="66"/>
      <c r="C3" s="66"/>
      <c r="D3" s="66"/>
      <c r="E3" s="66"/>
      <c r="F3" s="66"/>
      <c r="G3" s="66"/>
      <c r="H3" s="66"/>
      <c r="I3" s="66"/>
      <c r="J3" s="66"/>
      <c r="K3" s="66"/>
      <c r="L3" s="67"/>
    </row>
    <row r="4" spans="1:12" ht="80.099999999999994" customHeight="1" thickBot="1">
      <c r="A4" s="68" t="s">
        <v>452</v>
      </c>
      <c r="B4" s="69"/>
      <c r="C4" s="69"/>
      <c r="D4" s="69"/>
      <c r="E4" s="69"/>
      <c r="F4" s="69"/>
      <c r="G4" s="69"/>
      <c r="H4" s="69"/>
      <c r="I4" s="69"/>
      <c r="J4" s="69"/>
      <c r="K4" s="69"/>
      <c r="L4" s="70"/>
    </row>
    <row r="5" spans="1:12" s="27" customFormat="1" ht="30" customHeight="1" thickBot="1">
      <c r="A5" s="24" t="s">
        <v>439</v>
      </c>
      <c r="B5" s="53" t="s">
        <v>440</v>
      </c>
      <c r="C5" s="77"/>
      <c r="D5" s="78"/>
      <c r="E5" s="79"/>
      <c r="F5" s="25" t="s">
        <v>441</v>
      </c>
      <c r="G5" s="71"/>
      <c r="H5" s="71"/>
      <c r="I5" s="72"/>
      <c r="J5" s="72"/>
      <c r="K5" s="72"/>
      <c r="L5" s="73"/>
    </row>
    <row r="6" spans="1:12" ht="39.950000000000003" customHeight="1" thickBot="1">
      <c r="A6" s="74" t="s">
        <v>442</v>
      </c>
      <c r="B6" s="75"/>
      <c r="C6" s="75"/>
      <c r="D6" s="75"/>
      <c r="E6" s="76"/>
      <c r="F6" s="56" t="s">
        <v>451</v>
      </c>
      <c r="G6" s="57"/>
      <c r="H6" s="57"/>
      <c r="I6" s="57"/>
      <c r="J6" s="57"/>
      <c r="K6" s="57"/>
      <c r="L6" s="58"/>
    </row>
    <row r="7" spans="1:12" ht="24.95" customHeight="1">
      <c r="A7" s="47" t="s">
        <v>443</v>
      </c>
      <c r="B7" s="48" t="s">
        <v>444</v>
      </c>
      <c r="C7" s="48" t="s">
        <v>445</v>
      </c>
      <c r="D7" s="48" t="s">
        <v>446</v>
      </c>
      <c r="E7" s="49" t="s">
        <v>447</v>
      </c>
      <c r="F7" s="50" t="s">
        <v>443</v>
      </c>
      <c r="G7" s="50" t="s">
        <v>0</v>
      </c>
      <c r="H7" s="50" t="s">
        <v>1</v>
      </c>
      <c r="I7" s="50" t="s">
        <v>448</v>
      </c>
      <c r="J7" s="50" t="s">
        <v>7</v>
      </c>
      <c r="K7" s="50" t="s">
        <v>449</v>
      </c>
      <c r="L7" s="51" t="s">
        <v>450</v>
      </c>
    </row>
    <row r="8" spans="1:12" ht="15">
      <c r="A8" s="28"/>
      <c r="B8" s="29"/>
      <c r="C8" s="30"/>
      <c r="D8" s="31"/>
      <c r="E8" s="32" t="s">
        <v>426</v>
      </c>
      <c r="F8" s="15"/>
      <c r="G8" s="21" t="str">
        <f>IFERROR(VLOOKUP(H8,BDD!$B$2:$M$395,12,FALSE),"")</f>
        <v/>
      </c>
      <c r="H8" s="16"/>
      <c r="I8" s="17"/>
      <c r="J8" s="21" t="str">
        <f>IFERROR(VLOOKUP(H8,BDD!$B$2:$M$395,7,FALSE),"")</f>
        <v/>
      </c>
      <c r="K8" s="17"/>
      <c r="L8" s="18"/>
    </row>
    <row r="9" spans="1:12" ht="15">
      <c r="A9" s="28"/>
      <c r="B9" s="29"/>
      <c r="C9" s="30"/>
      <c r="D9" s="31"/>
      <c r="E9" s="32" t="s">
        <v>426</v>
      </c>
      <c r="F9" s="15"/>
      <c r="G9" s="21" t="str">
        <f>IFERROR(VLOOKUP(H9,BDD!$B$2:$M$395,12,FALSE),"")</f>
        <v/>
      </c>
      <c r="H9" s="16"/>
      <c r="I9" s="22"/>
      <c r="J9" s="21" t="str">
        <f>IFERROR(VLOOKUP(H9,BDD!$B$2:$M$395,7,FALSE),"")</f>
        <v/>
      </c>
      <c r="K9" s="17"/>
      <c r="L9" s="54"/>
    </row>
    <row r="10" spans="1:12" ht="15">
      <c r="A10" s="28"/>
      <c r="B10" s="29"/>
      <c r="C10" s="30"/>
      <c r="D10" s="31"/>
      <c r="E10" s="32" t="s">
        <v>426</v>
      </c>
      <c r="F10" s="15"/>
      <c r="G10" s="21" t="str">
        <f>IFERROR(VLOOKUP(H10,BDD!$B$2:$M$395,12,FALSE),"")</f>
        <v/>
      </c>
      <c r="H10" s="16"/>
      <c r="I10" s="22"/>
      <c r="J10" s="21" t="str">
        <f>IFERROR(VLOOKUP(H10,BDD!$B$2:$M$395,7,FALSE),"")</f>
        <v/>
      </c>
      <c r="K10" s="17"/>
      <c r="L10" s="54"/>
    </row>
    <row r="11" spans="1:12" ht="15">
      <c r="A11" s="28"/>
      <c r="B11" s="29"/>
      <c r="C11" s="30"/>
      <c r="D11" s="31"/>
      <c r="E11" s="32" t="s">
        <v>426</v>
      </c>
      <c r="F11" s="15"/>
      <c r="G11" s="21" t="str">
        <f>IFERROR(VLOOKUP(H11,BDD!$B$2:$M$395,12,FALSE),"")</f>
        <v/>
      </c>
      <c r="H11" s="16"/>
      <c r="I11" s="22"/>
      <c r="J11" s="21" t="str">
        <f>IFERROR(VLOOKUP(H11,BDD!$B$2:$M$395,7,FALSE),"")</f>
        <v/>
      </c>
      <c r="K11" s="17"/>
      <c r="L11" s="54"/>
    </row>
    <row r="12" spans="1:12" ht="15">
      <c r="A12" s="28"/>
      <c r="B12" s="29"/>
      <c r="C12" s="30"/>
      <c r="D12" s="31"/>
      <c r="E12" s="32" t="s">
        <v>426</v>
      </c>
      <c r="F12" s="15"/>
      <c r="G12" s="21" t="str">
        <f>IFERROR(VLOOKUP(H12,BDD!$B$2:$M$395,12,FALSE),"")</f>
        <v/>
      </c>
      <c r="H12" s="16"/>
      <c r="I12" s="22"/>
      <c r="J12" s="21" t="str">
        <f>IFERROR(VLOOKUP(H12,BDD!$B$2:$M$395,7,FALSE),"")</f>
        <v/>
      </c>
      <c r="K12" s="17"/>
      <c r="L12" s="54"/>
    </row>
    <row r="13" spans="1:12" ht="15">
      <c r="A13" s="28"/>
      <c r="B13" s="29"/>
      <c r="C13" s="30"/>
      <c r="D13" s="52"/>
      <c r="E13" s="32" t="s">
        <v>426</v>
      </c>
      <c r="F13" s="15"/>
      <c r="G13" s="21" t="str">
        <f>IFERROR(VLOOKUP(H13,BDD!$B$2:$M$395,12,FALSE),"")</f>
        <v/>
      </c>
      <c r="H13" s="16"/>
      <c r="I13" s="22"/>
      <c r="J13" s="21" t="str">
        <f>IFERROR(VLOOKUP(H13,BDD!$B$2:$M$395,7,FALSE),"")</f>
        <v/>
      </c>
      <c r="K13" s="17"/>
      <c r="L13" s="54"/>
    </row>
    <row r="14" spans="1:12" ht="15">
      <c r="A14" s="28"/>
      <c r="B14" s="29"/>
      <c r="C14" s="30"/>
      <c r="D14" s="31"/>
      <c r="E14" s="32" t="s">
        <v>426</v>
      </c>
      <c r="F14" s="15"/>
      <c r="G14" s="21" t="str">
        <f>IFERROR(VLOOKUP(H14,BDD!$B$2:$M$395,12,FALSE),"")</f>
        <v/>
      </c>
      <c r="H14" s="16"/>
      <c r="I14" s="22"/>
      <c r="J14" s="21" t="str">
        <f>IFERROR(VLOOKUP(H14,BDD!$B$2:$M$395,7,FALSE),"")</f>
        <v/>
      </c>
      <c r="K14" s="17"/>
      <c r="L14" s="54"/>
    </row>
    <row r="15" spans="1:12" ht="15">
      <c r="A15" s="28"/>
      <c r="B15" s="29"/>
      <c r="C15" s="30"/>
      <c r="D15" s="31"/>
      <c r="E15" s="32" t="s">
        <v>426</v>
      </c>
      <c r="F15" s="15"/>
      <c r="G15" s="21" t="str">
        <f>IFERROR(VLOOKUP(H15,BDD!$B$2:$M$395,12,FALSE),"")</f>
        <v/>
      </c>
      <c r="H15" s="16"/>
      <c r="I15" s="22"/>
      <c r="J15" s="21" t="str">
        <f>IFERROR(VLOOKUP(H15,BDD!$B$2:$M$395,7,FALSE),"")</f>
        <v/>
      </c>
      <c r="K15" s="17"/>
      <c r="L15" s="54"/>
    </row>
    <row r="16" spans="1:12" ht="15">
      <c r="A16" s="28"/>
      <c r="B16" s="29"/>
      <c r="C16" s="30"/>
      <c r="D16" s="31"/>
      <c r="E16" s="32" t="s">
        <v>426</v>
      </c>
      <c r="F16" s="15"/>
      <c r="G16" s="21" t="str">
        <f>IFERROR(VLOOKUP(H16,BDD!$B$2:$M$395,12,FALSE),"")</f>
        <v/>
      </c>
      <c r="H16" s="16"/>
      <c r="I16" s="22"/>
      <c r="J16" s="21" t="str">
        <f>IFERROR(VLOOKUP(H16,BDD!$B$2:$M$395,7,FALSE),"")</f>
        <v/>
      </c>
      <c r="K16" s="17"/>
      <c r="L16" s="54"/>
    </row>
    <row r="17" spans="1:12" ht="18.75" customHeight="1">
      <c r="A17" s="28"/>
      <c r="B17" s="29"/>
      <c r="C17" s="30"/>
      <c r="D17" s="31"/>
      <c r="E17" s="32" t="s">
        <v>426</v>
      </c>
      <c r="F17" s="15"/>
      <c r="G17" s="21" t="str">
        <f>IFERROR(VLOOKUP(H17,BDD!$B$2:$M$395,12,FALSE),"")</f>
        <v/>
      </c>
      <c r="H17" s="16"/>
      <c r="I17" s="22"/>
      <c r="J17" s="21" t="str">
        <f>IFERROR(VLOOKUP(H17,BDD!$B$2:$M$395,7,FALSE),"")</f>
        <v/>
      </c>
      <c r="K17" s="17"/>
      <c r="L17" s="54"/>
    </row>
    <row r="18" spans="1:12" ht="15">
      <c r="A18" s="28"/>
      <c r="B18" s="29"/>
      <c r="C18" s="30"/>
      <c r="D18" s="31"/>
      <c r="E18" s="32" t="s">
        <v>426</v>
      </c>
      <c r="F18" s="15"/>
      <c r="G18" s="21" t="str">
        <f>IFERROR(VLOOKUP(H18,BDD!$B$2:$M$395,12,FALSE),"")</f>
        <v/>
      </c>
      <c r="H18" s="16"/>
      <c r="I18" s="22"/>
      <c r="J18" s="21" t="str">
        <f>IFERROR(VLOOKUP(H18,BDD!$B$2:$M$395,7,FALSE),"")</f>
        <v/>
      </c>
      <c r="K18" s="17"/>
      <c r="L18" s="54"/>
    </row>
    <row r="19" spans="1:12" ht="15">
      <c r="A19" s="28"/>
      <c r="B19" s="29"/>
      <c r="C19" s="30"/>
      <c r="D19" s="31"/>
      <c r="E19" s="32" t="s">
        <v>426</v>
      </c>
      <c r="F19" s="15"/>
      <c r="G19" s="21" t="str">
        <f>IFERROR(VLOOKUP(H19,BDD!$B$2:$M$395,12,FALSE),"")</f>
        <v/>
      </c>
      <c r="H19" s="16"/>
      <c r="I19" s="22"/>
      <c r="J19" s="21" t="str">
        <f>IFERROR(VLOOKUP(H19,BDD!$B$2:$M$395,7,FALSE),"")</f>
        <v/>
      </c>
      <c r="K19" s="17"/>
      <c r="L19" s="54"/>
    </row>
    <row r="20" spans="1:12" ht="15">
      <c r="A20" s="28"/>
      <c r="B20" s="29"/>
      <c r="C20" s="30"/>
      <c r="D20" s="31"/>
      <c r="E20" s="32" t="s">
        <v>426</v>
      </c>
      <c r="F20" s="15"/>
      <c r="G20" s="21" t="str">
        <f>IFERROR(VLOOKUP(H20,BDD!$B$2:$M$395,12,FALSE),"")</f>
        <v/>
      </c>
      <c r="H20" s="16"/>
      <c r="I20" s="22"/>
      <c r="J20" s="21" t="str">
        <f>IFERROR(VLOOKUP(H20,BDD!$B$2:$M$395,7,FALSE),"")</f>
        <v/>
      </c>
      <c r="K20" s="17"/>
      <c r="L20" s="54"/>
    </row>
    <row r="21" spans="1:12" ht="15">
      <c r="A21" s="28"/>
      <c r="B21" s="29"/>
      <c r="C21" s="30"/>
      <c r="D21" s="31"/>
      <c r="E21" s="32" t="s">
        <v>426</v>
      </c>
      <c r="F21" s="15"/>
      <c r="G21" s="21" t="str">
        <f>IFERROR(VLOOKUP(H21,BDD!$B$2:$M$395,12,FALSE),"")</f>
        <v/>
      </c>
      <c r="H21" s="16"/>
      <c r="I21" s="22"/>
      <c r="J21" s="21" t="str">
        <f>IFERROR(VLOOKUP(H21,BDD!$B$2:$M$395,7,FALSE),"")</f>
        <v/>
      </c>
      <c r="K21" s="17"/>
      <c r="L21" s="54"/>
    </row>
    <row r="22" spans="1:12" ht="15">
      <c r="A22" s="28"/>
      <c r="B22" s="29"/>
      <c r="C22" s="30"/>
      <c r="D22" s="31"/>
      <c r="E22" s="32" t="s">
        <v>426</v>
      </c>
      <c r="F22" s="15"/>
      <c r="G22" s="21" t="str">
        <f>IFERROR(VLOOKUP(H22,BDD!$B$2:$M$395,12,FALSE),"")</f>
        <v/>
      </c>
      <c r="H22" s="16"/>
      <c r="I22" s="22"/>
      <c r="J22" s="21" t="str">
        <f>IFERROR(VLOOKUP(H22,BDD!$B$2:$M$395,7,FALSE),"")</f>
        <v/>
      </c>
      <c r="K22" s="17"/>
      <c r="L22" s="54"/>
    </row>
    <row r="23" spans="1:12" ht="15">
      <c r="A23" s="28"/>
      <c r="B23" s="29"/>
      <c r="C23" s="30"/>
      <c r="D23" s="31"/>
      <c r="E23" s="32" t="s">
        <v>426</v>
      </c>
      <c r="F23" s="15"/>
      <c r="G23" s="21" t="str">
        <f>IFERROR(VLOOKUP(H23,BDD!$B$2:$M$395,12,FALSE),"")</f>
        <v/>
      </c>
      <c r="H23" s="16"/>
      <c r="I23" s="22"/>
      <c r="J23" s="21" t="str">
        <f>IFERROR(VLOOKUP(H23,BDD!$B$2:$M$395,7,FALSE),"")</f>
        <v/>
      </c>
      <c r="K23" s="17"/>
      <c r="L23" s="54"/>
    </row>
    <row r="24" spans="1:12" ht="15">
      <c r="A24" s="28"/>
      <c r="B24" s="29"/>
      <c r="C24" s="30"/>
      <c r="D24" s="31"/>
      <c r="E24" s="32" t="s">
        <v>426</v>
      </c>
      <c r="F24" s="15"/>
      <c r="G24" s="21" t="str">
        <f>IFERROR(VLOOKUP(H24,BDD!$B$2:$M$395,12,FALSE),"")</f>
        <v/>
      </c>
      <c r="H24" s="16"/>
      <c r="I24" s="22"/>
      <c r="J24" s="21" t="str">
        <f>IFERROR(VLOOKUP(H24,BDD!$B$2:$M$395,7,FALSE),"")</f>
        <v/>
      </c>
      <c r="K24" s="17"/>
      <c r="L24" s="54"/>
    </row>
    <row r="25" spans="1:12" ht="15">
      <c r="A25" s="28"/>
      <c r="B25" s="29"/>
      <c r="C25" s="30"/>
      <c r="D25" s="31"/>
      <c r="E25" s="32" t="s">
        <v>426</v>
      </c>
      <c r="F25" s="15"/>
      <c r="G25" s="21" t="str">
        <f>IFERROR(VLOOKUP(H25,BDD!$B$2:$M$395,12,FALSE),"")</f>
        <v/>
      </c>
      <c r="H25" s="16"/>
      <c r="I25" s="22"/>
      <c r="J25" s="21" t="str">
        <f>IFERROR(VLOOKUP(H25,BDD!$B$2:$M$395,7,FALSE),"")</f>
        <v/>
      </c>
      <c r="K25" s="17"/>
      <c r="L25" s="54"/>
    </row>
    <row r="26" spans="1:12" ht="15">
      <c r="A26" s="28"/>
      <c r="B26" s="29"/>
      <c r="C26" s="30"/>
      <c r="D26" s="31"/>
      <c r="E26" s="32" t="s">
        <v>426</v>
      </c>
      <c r="F26" s="15"/>
      <c r="G26" s="21" t="str">
        <f>IFERROR(VLOOKUP(H26,BDD!$B$2:$M$395,12,FALSE),"")</f>
        <v/>
      </c>
      <c r="H26" s="16"/>
      <c r="I26" s="22"/>
      <c r="J26" s="21" t="str">
        <f>IFERROR(VLOOKUP(H26,BDD!$B$2:$M$395,7,FALSE),"")</f>
        <v/>
      </c>
      <c r="K26" s="17"/>
      <c r="L26" s="54"/>
    </row>
    <row r="27" spans="1:12" ht="15">
      <c r="A27" s="28"/>
      <c r="B27" s="29"/>
      <c r="C27" s="30"/>
      <c r="D27" s="31"/>
      <c r="E27" s="32" t="s">
        <v>426</v>
      </c>
      <c r="F27" s="15"/>
      <c r="G27" s="21" t="str">
        <f>IFERROR(VLOOKUP(H27,BDD!$B$2:$M$395,12,FALSE),"")</f>
        <v/>
      </c>
      <c r="H27" s="16"/>
      <c r="I27" s="22"/>
      <c r="J27" s="21" t="str">
        <f>IFERROR(VLOOKUP(H27,BDD!$B$2:$M$395,7,FALSE),"")</f>
        <v/>
      </c>
      <c r="K27" s="17"/>
      <c r="L27" s="54"/>
    </row>
    <row r="28" spans="1:12" ht="15">
      <c r="A28" s="28"/>
      <c r="B28" s="29"/>
      <c r="C28" s="30"/>
      <c r="D28" s="31"/>
      <c r="E28" s="32" t="s">
        <v>426</v>
      </c>
      <c r="F28" s="15"/>
      <c r="G28" s="21" t="str">
        <f>IFERROR(VLOOKUP(H28,BDD!$B$2:$M$395,12,FALSE),"")</f>
        <v/>
      </c>
      <c r="H28" s="16"/>
      <c r="I28" s="22"/>
      <c r="J28" s="21" t="str">
        <f>IFERROR(VLOOKUP(H28,BDD!$B$2:$M$395,7,FALSE),"")</f>
        <v/>
      </c>
      <c r="K28" s="17"/>
      <c r="L28" s="54"/>
    </row>
    <row r="29" spans="1:12" ht="15">
      <c r="A29" s="28"/>
      <c r="B29" s="29"/>
      <c r="C29" s="30"/>
      <c r="D29" s="31"/>
      <c r="E29" s="32" t="s">
        <v>426</v>
      </c>
      <c r="F29" s="15"/>
      <c r="G29" s="21" t="str">
        <f>IFERROR(VLOOKUP(H29,BDD!$B$2:$M$395,12,FALSE),"")</f>
        <v/>
      </c>
      <c r="H29" s="16"/>
      <c r="I29" s="22"/>
      <c r="J29" s="21" t="str">
        <f>IFERROR(VLOOKUP(H29,BDD!$B$2:$M$395,7,FALSE),"")</f>
        <v/>
      </c>
      <c r="K29" s="17"/>
      <c r="L29" s="54"/>
    </row>
    <row r="30" spans="1:12" ht="15">
      <c r="A30" s="28"/>
      <c r="B30" s="29"/>
      <c r="C30" s="30"/>
      <c r="D30" s="31"/>
      <c r="E30" s="32" t="s">
        <v>426</v>
      </c>
      <c r="F30" s="15"/>
      <c r="G30" s="21" t="str">
        <f>IFERROR(VLOOKUP(H30,BDD!$B$2:$M$395,12,FALSE),"")</f>
        <v/>
      </c>
      <c r="H30" s="16"/>
      <c r="I30" s="22"/>
      <c r="J30" s="21" t="str">
        <f>IFERROR(VLOOKUP(H30,BDD!$B$2:$M$395,7,FALSE),"")</f>
        <v/>
      </c>
      <c r="K30" s="17"/>
      <c r="L30" s="54"/>
    </row>
    <row r="31" spans="1:12" ht="15">
      <c r="A31" s="28"/>
      <c r="B31" s="29"/>
      <c r="C31" s="30"/>
      <c r="D31" s="31"/>
      <c r="E31" s="32" t="s">
        <v>426</v>
      </c>
      <c r="F31" s="15"/>
      <c r="G31" s="21" t="str">
        <f>IFERROR(VLOOKUP(H31,BDD!$B$2:$M$395,12,FALSE),"")</f>
        <v/>
      </c>
      <c r="H31" s="16"/>
      <c r="I31" s="22"/>
      <c r="J31" s="21" t="str">
        <f>IFERROR(VLOOKUP(H31,BDD!$B$2:$M$395,7,FALSE),"")</f>
        <v/>
      </c>
      <c r="K31" s="17"/>
      <c r="L31" s="54"/>
    </row>
    <row r="32" spans="1:12" ht="15">
      <c r="A32" s="28"/>
      <c r="B32" s="29"/>
      <c r="C32" s="30"/>
      <c r="D32" s="31"/>
      <c r="E32" s="32" t="s">
        <v>426</v>
      </c>
      <c r="F32" s="15"/>
      <c r="G32" s="21" t="str">
        <f>IFERROR(VLOOKUP(H32,BDD!$B$2:$M$395,12,FALSE),"")</f>
        <v/>
      </c>
      <c r="H32" s="16"/>
      <c r="I32" s="22"/>
      <c r="J32" s="21" t="str">
        <f>IFERROR(VLOOKUP(H32,BDD!$B$2:$M$395,7,FALSE),"")</f>
        <v/>
      </c>
      <c r="K32" s="17"/>
      <c r="L32" s="54"/>
    </row>
    <row r="33" spans="1:12" ht="15">
      <c r="A33" s="28"/>
      <c r="B33" s="29"/>
      <c r="C33" s="30"/>
      <c r="D33" s="31"/>
      <c r="E33" s="32" t="s">
        <v>426</v>
      </c>
      <c r="F33" s="15"/>
      <c r="G33" s="21" t="str">
        <f>IFERROR(VLOOKUP(H33,BDD!$B$2:$M$395,12,FALSE),"")</f>
        <v/>
      </c>
      <c r="H33" s="16"/>
      <c r="I33" s="22"/>
      <c r="J33" s="21" t="str">
        <f>IFERROR(VLOOKUP(H33,BDD!$B$2:$M$395,7,FALSE),"")</f>
        <v/>
      </c>
      <c r="K33" s="17"/>
      <c r="L33" s="54"/>
    </row>
    <row r="34" spans="1:12" ht="15">
      <c r="A34" s="28"/>
      <c r="B34" s="29"/>
      <c r="C34" s="30"/>
      <c r="D34" s="31"/>
      <c r="E34" s="32" t="s">
        <v>426</v>
      </c>
      <c r="F34" s="15"/>
      <c r="G34" s="21" t="str">
        <f>IFERROR(VLOOKUP(H34,BDD!$B$2:$M$395,12,FALSE),"")</f>
        <v/>
      </c>
      <c r="H34" s="16"/>
      <c r="I34" s="22"/>
      <c r="J34" s="21" t="str">
        <f>IFERROR(VLOOKUP(H34,BDD!$B$2:$M$395,7,FALSE),"")</f>
        <v/>
      </c>
      <c r="K34" s="17"/>
      <c r="L34" s="54"/>
    </row>
    <row r="35" spans="1:12" ht="15">
      <c r="A35" s="28"/>
      <c r="B35" s="29"/>
      <c r="C35" s="30"/>
      <c r="D35" s="31"/>
      <c r="E35" s="32" t="s">
        <v>426</v>
      </c>
      <c r="F35" s="15"/>
      <c r="G35" s="21" t="str">
        <f>IFERROR(VLOOKUP(H35,BDD!$B$2:$M$395,12,FALSE),"")</f>
        <v/>
      </c>
      <c r="H35" s="16"/>
      <c r="I35" s="22"/>
      <c r="J35" s="21" t="str">
        <f>IFERROR(VLOOKUP(H35,BDD!$B$2:$M$395,7,FALSE),"")</f>
        <v/>
      </c>
      <c r="K35" s="17"/>
      <c r="L35" s="54"/>
    </row>
    <row r="36" spans="1:12" ht="15">
      <c r="A36" s="28"/>
      <c r="B36" s="29"/>
      <c r="C36" s="30"/>
      <c r="D36" s="31"/>
      <c r="E36" s="32" t="s">
        <v>426</v>
      </c>
      <c r="F36" s="15"/>
      <c r="G36" s="21" t="str">
        <f>IFERROR(VLOOKUP(H36,BDD!$B$2:$M$395,12,FALSE),"")</f>
        <v/>
      </c>
      <c r="H36" s="16"/>
      <c r="I36" s="22"/>
      <c r="J36" s="21" t="str">
        <f>IFERROR(VLOOKUP(H36,BDD!$B$2:$M$395,7,FALSE),"")</f>
        <v/>
      </c>
      <c r="K36" s="17"/>
      <c r="L36" s="54"/>
    </row>
    <row r="37" spans="1:12" ht="15.75" thickBot="1">
      <c r="A37" s="28"/>
      <c r="B37" s="29"/>
      <c r="C37" s="30"/>
      <c r="D37" s="31"/>
      <c r="E37" s="32" t="s">
        <v>426</v>
      </c>
      <c r="F37" s="15"/>
      <c r="G37" s="21" t="str">
        <f>IFERROR(VLOOKUP(H37,BDD!$B$2:$M$395,12,FALSE),"")</f>
        <v/>
      </c>
      <c r="H37" s="16"/>
      <c r="I37" s="22"/>
      <c r="J37" s="21" t="str">
        <f>IFERROR(VLOOKUP(H37,BDD!$B$2:$M$395,7,FALSE),"")</f>
        <v/>
      </c>
      <c r="K37" s="17"/>
      <c r="L37" s="54"/>
    </row>
    <row r="38" spans="1:12">
      <c r="A38" s="33"/>
      <c r="B38" s="34"/>
      <c r="C38" s="34"/>
      <c r="D38" s="35"/>
      <c r="E38" s="36"/>
      <c r="F38" s="15"/>
      <c r="G38" s="21" t="str">
        <f>IFERROR(VLOOKUP(H38,BDD!$B$2:$M$395,12,FALSE),"")</f>
        <v/>
      </c>
      <c r="H38" s="16"/>
      <c r="I38" s="22"/>
      <c r="J38" s="21" t="str">
        <f>IFERROR(VLOOKUP(H38,BDD!$B$2:$M$395,7,FALSE),"")</f>
        <v/>
      </c>
      <c r="K38" s="17"/>
      <c r="L38" s="54"/>
    </row>
    <row r="39" spans="1:12">
      <c r="A39" s="37"/>
      <c r="B39" s="38"/>
      <c r="C39" s="38"/>
      <c r="D39" s="39"/>
      <c r="E39" s="40"/>
      <c r="F39" s="15"/>
      <c r="G39" s="21" t="str">
        <f>IFERROR(VLOOKUP(H39,BDD!$B$2:$M$395,12,FALSE),"")</f>
        <v/>
      </c>
      <c r="H39" s="16"/>
      <c r="I39" s="22"/>
      <c r="J39" s="21" t="str">
        <f>IFERROR(VLOOKUP(H39,BDD!$B$2:$M$395,7,FALSE),"")</f>
        <v/>
      </c>
      <c r="K39" s="17"/>
      <c r="L39" s="54"/>
    </row>
    <row r="40" spans="1:12">
      <c r="A40" s="37"/>
      <c r="B40" s="38"/>
      <c r="C40" s="38"/>
      <c r="D40" s="39"/>
      <c r="E40" s="40"/>
      <c r="F40" s="15"/>
      <c r="G40" s="21" t="str">
        <f>IFERROR(VLOOKUP(H40,BDD!$B$2:$M$395,12,FALSE),"")</f>
        <v/>
      </c>
      <c r="H40" s="16"/>
      <c r="I40" s="22"/>
      <c r="J40" s="21" t="str">
        <f>IFERROR(VLOOKUP(H40,BDD!$B$2:$M$395,7,FALSE),"")</f>
        <v/>
      </c>
      <c r="K40" s="17"/>
      <c r="L40" s="54"/>
    </row>
    <row r="41" spans="1:12">
      <c r="A41" s="37"/>
      <c r="B41" s="38"/>
      <c r="C41" s="38"/>
      <c r="D41" s="39"/>
      <c r="E41" s="40"/>
      <c r="F41" s="15"/>
      <c r="G41" s="21" t="str">
        <f>IFERROR(VLOOKUP(H41,BDD!$B$2:$M$395,12,FALSE),"")</f>
        <v/>
      </c>
      <c r="H41" s="16"/>
      <c r="I41" s="22"/>
      <c r="J41" s="21" t="str">
        <f>IFERROR(VLOOKUP(H41,BDD!$B$2:$M$395,7,FALSE),"")</f>
        <v/>
      </c>
      <c r="K41" s="17"/>
      <c r="L41" s="54"/>
    </row>
    <row r="42" spans="1:12">
      <c r="A42" s="37"/>
      <c r="B42" s="38"/>
      <c r="C42" s="38"/>
      <c r="D42" s="39"/>
      <c r="E42" s="40"/>
      <c r="F42" s="15"/>
      <c r="G42" s="21" t="str">
        <f>IFERROR(VLOOKUP(H42,BDD!$B$2:$M$395,12,FALSE),"")</f>
        <v/>
      </c>
      <c r="H42" s="16"/>
      <c r="I42" s="22"/>
      <c r="J42" s="21" t="str">
        <f>IFERROR(VLOOKUP(H42,BDD!$B$2:$M$395,7,FALSE),"")</f>
        <v/>
      </c>
      <c r="K42" s="17"/>
      <c r="L42" s="54"/>
    </row>
    <row r="43" spans="1:12">
      <c r="A43" s="37"/>
      <c r="B43" s="38"/>
      <c r="C43" s="38"/>
      <c r="D43" s="39"/>
      <c r="E43" s="40"/>
      <c r="F43" s="15"/>
      <c r="G43" s="21" t="str">
        <f>IFERROR(VLOOKUP(H43,BDD!$B$2:$M$395,12,FALSE),"")</f>
        <v/>
      </c>
      <c r="H43" s="16"/>
      <c r="I43" s="22"/>
      <c r="J43" s="21" t="str">
        <f>IFERROR(VLOOKUP(H43,BDD!$B$2:$M$395,7,FALSE),"")</f>
        <v/>
      </c>
      <c r="K43" s="17"/>
      <c r="L43" s="54"/>
    </row>
    <row r="44" spans="1:12">
      <c r="A44" s="37"/>
      <c r="B44" s="38"/>
      <c r="C44" s="38"/>
      <c r="D44" s="39"/>
      <c r="E44" s="40"/>
      <c r="F44" s="15"/>
      <c r="G44" s="21" t="str">
        <f>IFERROR(VLOOKUP(H44,BDD!$B$2:$M$395,12,FALSE),"")</f>
        <v/>
      </c>
      <c r="H44" s="16"/>
      <c r="I44" s="22"/>
      <c r="J44" s="21" t="str">
        <f>IFERROR(VLOOKUP(H44,BDD!$B$2:$M$395,7,FALSE),"")</f>
        <v/>
      </c>
      <c r="K44" s="17"/>
      <c r="L44" s="54"/>
    </row>
    <row r="45" spans="1:12">
      <c r="A45" s="37"/>
      <c r="B45" s="38"/>
      <c r="C45" s="38"/>
      <c r="D45" s="39"/>
      <c r="E45" s="40"/>
      <c r="F45" s="15"/>
      <c r="G45" s="21" t="str">
        <f>IFERROR(VLOOKUP(H45,BDD!$B$2:$M$395,12,FALSE),"")</f>
        <v/>
      </c>
      <c r="H45" s="16"/>
      <c r="I45" s="22"/>
      <c r="J45" s="21" t="str">
        <f>IFERROR(VLOOKUP(H45,BDD!$B$2:$M$395,7,FALSE),"")</f>
        <v/>
      </c>
      <c r="K45" s="17"/>
      <c r="L45" s="54"/>
    </row>
    <row r="46" spans="1:12">
      <c r="A46" s="37"/>
      <c r="B46" s="38"/>
      <c r="C46" s="38"/>
      <c r="D46" s="39"/>
      <c r="E46" s="40"/>
      <c r="F46" s="15"/>
      <c r="G46" s="21" t="str">
        <f>IFERROR(VLOOKUP(H46,BDD!$B$2:$M$395,12,FALSE),"")</f>
        <v/>
      </c>
      <c r="H46" s="16"/>
      <c r="I46" s="22"/>
      <c r="J46" s="21" t="str">
        <f>IFERROR(VLOOKUP(H46,BDD!$B$2:$M$395,7,FALSE),"")</f>
        <v/>
      </c>
      <c r="K46" s="17"/>
      <c r="L46" s="54"/>
    </row>
    <row r="47" spans="1:12">
      <c r="A47" s="37"/>
      <c r="B47" s="38"/>
      <c r="C47" s="38"/>
      <c r="D47" s="39"/>
      <c r="E47" s="40"/>
      <c r="F47" s="15"/>
      <c r="G47" s="21" t="str">
        <f>IFERROR(VLOOKUP(H47,BDD!$B$2:$M$395,12,FALSE),"")</f>
        <v/>
      </c>
      <c r="H47" s="16"/>
      <c r="I47" s="22"/>
      <c r="J47" s="21" t="str">
        <f>IFERROR(VLOOKUP(H47,BDD!$B$2:$M$395,7,FALSE),"")</f>
        <v/>
      </c>
      <c r="K47" s="17"/>
      <c r="L47" s="54"/>
    </row>
    <row r="48" spans="1:12">
      <c r="A48" s="37"/>
      <c r="B48" s="38"/>
      <c r="C48" s="38"/>
      <c r="D48" s="38"/>
      <c r="E48" s="41"/>
      <c r="F48" s="15"/>
      <c r="G48" s="21" t="str">
        <f>IFERROR(VLOOKUP(H48,BDD!$B$2:$M$395,12,FALSE),"")</f>
        <v/>
      </c>
      <c r="H48" s="16"/>
      <c r="I48" s="22"/>
      <c r="J48" s="21" t="str">
        <f>IFERROR(VLOOKUP(H48,BDD!$B$2:$M$395,7,FALSE),"")</f>
        <v/>
      </c>
      <c r="K48" s="17"/>
      <c r="L48" s="54"/>
    </row>
    <row r="49" spans="1:12">
      <c r="A49" s="37"/>
      <c r="B49" s="38"/>
      <c r="C49" s="38"/>
      <c r="D49" s="38"/>
      <c r="E49" s="41"/>
      <c r="F49" s="15"/>
      <c r="G49" s="21" t="str">
        <f>IFERROR(VLOOKUP(H49,BDD!$B$2:$M$395,12,FALSE),"")</f>
        <v/>
      </c>
      <c r="H49" s="16"/>
      <c r="I49" s="22"/>
      <c r="J49" s="21" t="str">
        <f>IFERROR(VLOOKUP(H49,BDD!$B$2:$M$395,7,FALSE),"")</f>
        <v/>
      </c>
      <c r="K49" s="17"/>
      <c r="L49" s="54"/>
    </row>
    <row r="50" spans="1:12">
      <c r="A50" s="37"/>
      <c r="B50" s="38"/>
      <c r="C50" s="38"/>
      <c r="D50" s="38"/>
      <c r="E50" s="41"/>
      <c r="F50" s="15"/>
      <c r="G50" s="21" t="str">
        <f>IFERROR(VLOOKUP(H50,BDD!$B$2:$M$395,12,FALSE),"")</f>
        <v/>
      </c>
      <c r="H50" s="16"/>
      <c r="I50" s="22"/>
      <c r="J50" s="21" t="str">
        <f>IFERROR(VLOOKUP(H50,BDD!$B$2:$M$395,7,FALSE),"")</f>
        <v/>
      </c>
      <c r="K50" s="17"/>
      <c r="L50" s="54"/>
    </row>
    <row r="51" spans="1:12" ht="15" thickBot="1">
      <c r="A51" s="42"/>
      <c r="B51" s="43"/>
      <c r="C51" s="43"/>
      <c r="D51" s="43"/>
      <c r="E51" s="44"/>
      <c r="F51" s="15"/>
      <c r="G51" s="21" t="str">
        <f>IFERROR(VLOOKUP(H51,BDD!$B$2:$M$395,12,FALSE),"")</f>
        <v/>
      </c>
      <c r="H51" s="16"/>
      <c r="I51" s="23"/>
      <c r="J51" s="21" t="str">
        <f>IFERROR(VLOOKUP(H51,BDD!$B$2:$M$395,7,FALSE),"")</f>
        <v/>
      </c>
      <c r="K51" s="17"/>
      <c r="L51" s="55"/>
    </row>
    <row r="52" spans="1:12">
      <c r="H52" s="46"/>
    </row>
    <row r="53" spans="1:12">
      <c r="H53" s="46"/>
    </row>
    <row r="54" spans="1:12">
      <c r="H54" s="46"/>
    </row>
    <row r="55" spans="1:12">
      <c r="H55" s="46"/>
    </row>
  </sheetData>
  <sheetProtection algorithmName="SHA-512" hashValue="10A0L0q8hAHx+dXCUjkJo4fE3CgnCeihxS+7eHSZrC7VGOsdPIrdyB+kXKA6OrXl+eymU0twrQtMYDCSmLIEig==" saltValue="4HdAP3ROZbnVa03XRagsQA==" spinCount="100000" sheet="1" objects="1" scenarios="1"/>
  <mergeCells count="9">
    <mergeCell ref="F6:L6"/>
    <mergeCell ref="A1:L1"/>
    <mergeCell ref="A2:L2"/>
    <mergeCell ref="A3:L3"/>
    <mergeCell ref="A4:L4"/>
    <mergeCell ref="G5:H5"/>
    <mergeCell ref="I5:L5"/>
    <mergeCell ref="A6:E6"/>
    <mergeCell ref="C5:E5"/>
  </mergeCells>
  <dataValidations count="4">
    <dataValidation type="list" allowBlank="1" showInputMessage="1" showErrorMessage="1" sqref="K8:K51" xr:uid="{E27E03E2-2561-4BEB-B102-137C9B7C1F3F}">
      <formula1>causes</formula1>
    </dataValidation>
    <dataValidation type="list" allowBlank="1" showInputMessage="1" showErrorMessage="1" sqref="F8:F51" xr:uid="{F6B7A07F-A2B4-41B7-848B-1961998269BC}">
      <formula1>$A$8:$A$37</formula1>
    </dataValidation>
    <dataValidation type="list" allowBlank="1" showInputMessage="1" showErrorMessage="1" sqref="E8:E37" xr:uid="{EA2EF074-C2C0-47A1-AB30-CD2FAB3C626F}">
      <formula1>bons</formula1>
    </dataValidation>
    <dataValidation type="list" allowBlank="1" showInputMessage="1" sqref="H8" xr:uid="{FE3C81D1-4DFD-6644-AB3A-86EC4F0963F6}">
      <formula1>INDIRECT("tableau3[DESIGNATION]")</formula1>
    </dataValidation>
  </dataValidations>
  <pageMargins left="0.7" right="0.7" top="0.75" bottom="0.75" header="0.3" footer="0.3"/>
  <pageSetup paperSize="9" scale="71" orientation="portrait" horizontalDpi="1200" verticalDpi="1200" r:id="rId1"/>
  <tableParts count="2">
    <tablePart r:id="rId2"/>
    <tablePart r:id="rId3"/>
  </tableParts>
  <extLst>
    <ext xmlns:x14="http://schemas.microsoft.com/office/spreadsheetml/2009/9/main" uri="{CCE6A557-97BC-4b89-ADB6-D9C93CAAB3DF}">
      <x14:dataValidations xmlns:xm="http://schemas.microsoft.com/office/excel/2006/main" count="1">
        <x14:dataValidation type="list" allowBlank="1" showInputMessage="1" xr:uid="{9F56AF33-FA40-4201-87D1-E7FAC9E06201}">
          <x14:formula1>
            <xm:f>BDD!$B$2:$B$328</xm:f>
          </x14:formula1>
          <xm:sqref>H9:H51</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3EDE65-4AED-4D04-81C9-152443F59C68}">
  <sheetPr codeName="Feuil9">
    <tabColor theme="5"/>
  </sheetPr>
  <dimension ref="A1"/>
  <sheetViews>
    <sheetView workbookViewId="0">
      <selection activeCell="E35" sqref="E35"/>
    </sheetView>
  </sheetViews>
  <sheetFormatPr baseColWidth="10" defaultColWidth="11.42578125"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4</vt:i4>
      </vt:variant>
      <vt:variant>
        <vt:lpstr>Plages nommées</vt:lpstr>
      </vt:variant>
      <vt:variant>
        <vt:i4>6</vt:i4>
      </vt:variant>
    </vt:vector>
  </HeadingPairs>
  <TitlesOfParts>
    <vt:vector size="10" baseType="lpstr">
      <vt:lpstr>BDD</vt:lpstr>
      <vt:lpstr>Config</vt:lpstr>
      <vt:lpstr>SAV</vt:lpstr>
      <vt:lpstr>SAV TRANSPORT</vt:lpstr>
      <vt:lpstr>AVOIR</vt:lpstr>
      <vt:lpstr>bons</vt:lpstr>
      <vt:lpstr>causes</vt:lpstr>
      <vt:lpstr>designations</vt:lpstr>
      <vt:lpstr>noms</vt:lpstr>
      <vt:lpstr>unités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Antho</dc:creator>
  <cp:keywords/>
  <dc:description/>
  <cp:lastModifiedBy>Antho</cp:lastModifiedBy>
  <cp:revision/>
  <dcterms:created xsi:type="dcterms:W3CDTF">2020-10-03T09:41:14Z</dcterms:created>
  <dcterms:modified xsi:type="dcterms:W3CDTF">2020-12-10T14:59:35Z</dcterms:modified>
  <cp:category/>
  <cp:contentStatus/>
</cp:coreProperties>
</file>