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САТПР\лаб1\"/>
    </mc:Choice>
  </mc:AlternateContent>
  <xr:revisionPtr revIDLastSave="0" documentId="13_ncr:1_{BFAAD930-8C61-497F-B2A9-742C02AF444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K15" i="1"/>
  <c r="K16" i="1"/>
  <c r="K17" i="1"/>
  <c r="K18" i="1"/>
  <c r="K14" i="1"/>
  <c r="J14" i="1"/>
  <c r="J15" i="1"/>
  <c r="J16" i="1"/>
  <c r="J17" i="1"/>
  <c r="J18" i="1"/>
  <c r="I15" i="1"/>
  <c r="I16" i="1"/>
  <c r="I17" i="1"/>
  <c r="I18" i="1"/>
  <c r="G15" i="1"/>
  <c r="G16" i="1"/>
  <c r="G17" i="1"/>
  <c r="G18" i="1"/>
  <c r="G14" i="1"/>
  <c r="I14" i="1"/>
  <c r="H14" i="1"/>
  <c r="H15" i="1"/>
  <c r="H16" i="1"/>
  <c r="H17" i="1"/>
  <c r="H18" i="1"/>
  <c r="J3" i="1"/>
  <c r="J4" i="1"/>
  <c r="J5" i="1"/>
  <c r="J6" i="1"/>
  <c r="J2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<sst xmlns="http://schemas.openxmlformats.org/spreadsheetml/2006/main" count="24" uniqueCount="15">
  <si>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</si>
  <si>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</si>
  <si>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</si>
  <si>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</si>
  <si>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</si>
  <si>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</si>
  <si>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</si>
  <si>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</si>
  <si>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</si>
  <si>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Вага</t>
  </si>
  <si>
    <t xml:space="preserve">Критерий Альтернатива </t>
  </si>
  <si>
    <t>К5</t>
  </si>
  <si>
    <t>А5</t>
  </si>
  <si>
    <t>Максимальна ф-ція корисності</t>
  </si>
  <si>
    <t>Функція корисності в осередку F22-F25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</si>
</sst>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3" borderId="0" xfId="0" applyFill="1"/>
    <xf numFmtId="0" fontId="4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426720</xdr:colOff>
      <xdr:row>0</xdr:row>
      <xdr:rowOff>83820</xdr:rowOff>
    </xdr:from>
    <xdr:to>
      <xdr:col>23</xdr:col>
      <xdr:colOff>313510</xdr:colOff>
      <xdr:row>6</xdr:row>
      <xdr:rowOff>78330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5E8BAD8-A59B-43D6-896D-497D92D59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83820"/>
          <a:ext cx="7811590" cy="1609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12</xdr:row>
      <xdr:rowOff>30480</xdr:rowOff>
    </xdr:from>
    <xdr:to>
      <xdr:col>24</xdr:col>
      <xdr:colOff>193496</xdr:colOff>
      <xdr:row>19</xdr:row>
      <xdr:rowOff>156484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079DF90-C171-4124-B631-26B83B10C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5520" y="2750820"/>
          <a:ext cx="7821116" cy="196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9" workbookViewId="0">
      <selection activeCell="H14" sqref="H14"/>
    </sheetView>
  </sheetViews>
  <sheetFormatPr defaultRowHeight="14.4" x14ac:dyDescent="0.3"/>
  <cols>
    <col min="1" max="1" width="16.21875" customWidth="1"/>
    <col min="2" max="2" width="5" customWidth="1"/>
    <col min="3" max="3" width="4.6640625" customWidth="1"/>
    <col min="4" max="4" width="4.44140625" customWidth="1"/>
    <col min="5" max="5" width="6.44140625" customWidth="1"/>
    <col min="6" max="6" width="4.88671875" customWidth="1"/>
    <col min="7" max="10" width="8.88671875" customWidth="1"/>
  </cols>
  <sheetData>
    <row r="1" spans="1:11" ht="34.200000000000003" customHeight="1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11" ht="18.600000000000001" thickBot="1" x14ac:dyDescent="0.35">
      <c r="A2" s="21" t="s">
        <v>5</v>
      </c>
      <c r="B2" s="10">
        <v>3</v>
      </c>
      <c r="C2" s="10">
        <v>7</v>
      </c>
      <c r="D2" s="10">
        <v>2</v>
      </c>
      <c r="E2" s="11">
        <v>9</v>
      </c>
      <c r="F2" s="12">
        <f>B2*B$6</f>
        <v>24</v>
      </c>
      <c r="G2" s="12">
        <f t="shared" ref="G2:I6" si="0">C2*C$6</f>
        <v>63</v>
      </c>
      <c r="H2" s="12">
        <f t="shared" si="0"/>
        <v>12</v>
      </c>
      <c r="I2" s="12">
        <f t="shared" si="0"/>
        <v>63</v>
      </c>
      <c r="J2" s="13">
        <f>SUM(F2:I2)</f>
        <v>162</v>
      </c>
    </row>
    <row r="3" spans="1:11" ht="18.600000000000001" thickBot="1" x14ac:dyDescent="0.35">
      <c r="A3" s="21" t="s">
        <v>6</v>
      </c>
      <c r="B3" s="10">
        <v>8</v>
      </c>
      <c r="C3" s="10">
        <v>3</v>
      </c>
      <c r="D3" s="10">
        <v>6</v>
      </c>
      <c r="E3" s="11">
        <v>7</v>
      </c>
      <c r="F3" s="12">
        <f t="shared" ref="F3:F6" si="1">B3*B$6</f>
        <v>64</v>
      </c>
      <c r="G3" s="12">
        <f t="shared" si="0"/>
        <v>27</v>
      </c>
      <c r="H3" s="12">
        <f t="shared" si="0"/>
        <v>36</v>
      </c>
      <c r="I3" s="12">
        <f t="shared" si="0"/>
        <v>49</v>
      </c>
      <c r="J3" s="13">
        <f t="shared" ref="J3:J6" si="2">SUM(F3:I3)</f>
        <v>176</v>
      </c>
    </row>
    <row r="4" spans="1:11" ht="18.600000000000001" thickBot="1" x14ac:dyDescent="0.35">
      <c r="A4" s="21" t="s">
        <v>7</v>
      </c>
      <c r="B4" s="10">
        <v>4</v>
      </c>
      <c r="C4" s="10">
        <v>8</v>
      </c>
      <c r="D4" s="10">
        <v>3</v>
      </c>
      <c r="E4" s="11">
        <v>5</v>
      </c>
      <c r="F4" s="12">
        <f t="shared" si="1"/>
        <v>32</v>
      </c>
      <c r="G4" s="12">
        <f t="shared" si="0"/>
        <v>72</v>
      </c>
      <c r="H4" s="12">
        <f t="shared" si="0"/>
        <v>18</v>
      </c>
      <c r="I4" s="12">
        <f t="shared" si="0"/>
        <v>35</v>
      </c>
      <c r="J4" s="13">
        <f t="shared" si="2"/>
        <v>157</v>
      </c>
    </row>
    <row r="5" spans="1:11" ht="18.600000000000001" thickBot="1" x14ac:dyDescent="0.35">
      <c r="A5" s="21" t="s">
        <v>8</v>
      </c>
      <c r="B5" s="10">
        <v>9</v>
      </c>
      <c r="C5" s="10">
        <v>6</v>
      </c>
      <c r="D5" s="10">
        <v>5</v>
      </c>
      <c r="E5" s="11">
        <v>4</v>
      </c>
      <c r="F5" s="12">
        <f t="shared" si="1"/>
        <v>72</v>
      </c>
      <c r="G5" s="12">
        <f t="shared" si="0"/>
        <v>54</v>
      </c>
      <c r="H5" s="12">
        <f t="shared" si="0"/>
        <v>30</v>
      </c>
      <c r="I5" s="12">
        <f t="shared" si="0"/>
        <v>28</v>
      </c>
      <c r="J5" s="14">
        <f t="shared" si="2"/>
        <v>184</v>
      </c>
    </row>
    <row r="6" spans="1:11" ht="18.600000000000001" thickBot="1" x14ac:dyDescent="0.35">
      <c r="A6" s="22" t="s">
        <v>9</v>
      </c>
      <c r="B6" s="15">
        <v>8</v>
      </c>
      <c r="C6" s="15">
        <v>9</v>
      </c>
      <c r="D6" s="15">
        <v>6</v>
      </c>
      <c r="E6" s="16">
        <v>7</v>
      </c>
      <c r="F6" s="12">
        <f t="shared" si="1"/>
        <v>64</v>
      </c>
      <c r="G6" s="12">
        <f t="shared" si="0"/>
        <v>81</v>
      </c>
      <c r="H6" s="12">
        <f t="shared" si="0"/>
        <v>36</v>
      </c>
      <c r="I6" s="12">
        <f t="shared" si="0"/>
        <v>49</v>
      </c>
      <c r="J6" s="17">
        <f t="shared" si="2"/>
        <v>230</v>
      </c>
    </row>
    <row r="11" spans="1:11" s="23" customFormat="1" x14ac:dyDescent="0.3"/>
    <row r="12" spans="1:11" ht="15" thickBot="1" x14ac:dyDescent="0.35"/>
    <row r="13" spans="1:11" ht="36" x14ac:dyDescent="0.3">
      <c r="A13" s="2" t="s">
        <v>10</v>
      </c>
      <c r="B13" s="3" t="s">
        <v>1</v>
      </c>
      <c r="C13" s="3" t="s">
        <v>2</v>
      </c>
      <c r="D13" s="3" t="s">
        <v>3</v>
      </c>
      <c r="E13" s="3" t="s">
        <v>4</v>
      </c>
      <c r="F13" s="4" t="s">
        <v>11</v>
      </c>
    </row>
    <row r="14" spans="1:11" ht="18" x14ac:dyDescent="0.3">
      <c r="A14" s="5" t="s">
        <v>5</v>
      </c>
      <c r="B14" s="1">
        <v>85</v>
      </c>
      <c r="C14" s="1">
        <v>30</v>
      </c>
      <c r="D14" s="1">
        <v>22</v>
      </c>
      <c r="E14" s="1">
        <v>0.65</v>
      </c>
      <c r="F14" s="6">
        <v>6</v>
      </c>
      <c r="G14">
        <f>(B14-MIN(B$14:B$17))/(MAX(B$14:B$17)-MIN(B$14:B$17))</f>
        <v>1</v>
      </c>
      <c r="H14">
        <f>(MAX(C$14:C$19)-C14)/(MAX(C$14:C$19)-MIN(C$14:C$19))</f>
        <v>0</v>
      </c>
      <c r="I14">
        <f>(D14-MIN(D$14:D$17))/(MAX(D$14:D$17)-MIN(D$14:D$17))</f>
        <v>1</v>
      </c>
      <c r="J14">
        <f>(E14-MIN(E$14:E$17))/(MAX(E$14:E$17)-MIN(E$14:E$17))</f>
        <v>0.80000000000000027</v>
      </c>
      <c r="K14">
        <f>(F14-MIN(F$14:F$17))/(MAX(F$14:F$17)-MIN(F$14:F$17))</f>
        <v>0.33333333333333331</v>
      </c>
    </row>
    <row r="15" spans="1:11" ht="18" x14ac:dyDescent="0.3">
      <c r="A15" s="5" t="s">
        <v>6</v>
      </c>
      <c r="B15" s="1">
        <v>60</v>
      </c>
      <c r="C15" s="1">
        <v>20</v>
      </c>
      <c r="D15" s="1">
        <v>10</v>
      </c>
      <c r="E15" s="1">
        <v>0.6</v>
      </c>
      <c r="F15" s="6">
        <v>7</v>
      </c>
      <c r="G15">
        <f t="shared" ref="G15:G18" si="3">(B15-MIN(B$14:B$17))/(MAX(B$14:B$17)-MIN(B$14:B$17))</f>
        <v>0.54545454545454541</v>
      </c>
      <c r="H15">
        <f t="shared" ref="G15:H18" si="4">(MAX(C$14:C$19)-C15)/(MAX(C$14:C$19)-MIN(C$14:C$19))</f>
        <v>0.4</v>
      </c>
      <c r="I15">
        <f t="shared" ref="I15:J18" si="5">(D15-MIN(D$14:D$17))/(MAX(D$14:D$17)-MIN(D$14:D$17))</f>
        <v>0.29411764705882354</v>
      </c>
      <c r="J15">
        <f t="shared" si="5"/>
        <v>0.6</v>
      </c>
      <c r="K15">
        <f t="shared" ref="K15:K18" si="6">(F15-MIN(F$14:F$17))/(MAX(F$14:F$17)-MIN(F$14:F$17))</f>
        <v>0.66666666666666663</v>
      </c>
    </row>
    <row r="16" spans="1:11" ht="18" x14ac:dyDescent="0.3">
      <c r="A16" s="5" t="s">
        <v>7</v>
      </c>
      <c r="B16" s="1">
        <v>30</v>
      </c>
      <c r="C16" s="1">
        <v>12</v>
      </c>
      <c r="D16" s="1">
        <v>5</v>
      </c>
      <c r="E16" s="1">
        <v>0.45</v>
      </c>
      <c r="F16" s="6">
        <v>5</v>
      </c>
      <c r="G16">
        <f t="shared" si="3"/>
        <v>0</v>
      </c>
      <c r="H16">
        <f t="shared" si="4"/>
        <v>0.72</v>
      </c>
      <c r="I16">
        <f t="shared" si="5"/>
        <v>0</v>
      </c>
      <c r="J16">
        <f t="shared" si="5"/>
        <v>0</v>
      </c>
      <c r="K16">
        <f t="shared" si="6"/>
        <v>0</v>
      </c>
    </row>
    <row r="17" spans="1:11" ht="18" x14ac:dyDescent="0.3">
      <c r="A17" s="5" t="s">
        <v>8</v>
      </c>
      <c r="B17" s="1">
        <v>75</v>
      </c>
      <c r="C17" s="1">
        <v>24</v>
      </c>
      <c r="D17" s="1">
        <v>13</v>
      </c>
      <c r="E17" s="1">
        <v>0.7</v>
      </c>
      <c r="F17" s="6">
        <v>8</v>
      </c>
      <c r="G17">
        <f t="shared" si="3"/>
        <v>0.81818181818181823</v>
      </c>
      <c r="H17">
        <f t="shared" si="4"/>
        <v>0.24</v>
      </c>
      <c r="I17">
        <f t="shared" si="5"/>
        <v>0.47058823529411764</v>
      </c>
      <c r="J17">
        <f t="shared" si="5"/>
        <v>1</v>
      </c>
      <c r="K17">
        <f t="shared" si="6"/>
        <v>1</v>
      </c>
    </row>
    <row r="18" spans="1:11" ht="18" x14ac:dyDescent="0.3">
      <c r="A18" s="5" t="s">
        <v>12</v>
      </c>
      <c r="B18" s="1">
        <v>40</v>
      </c>
      <c r="C18" s="1">
        <v>15</v>
      </c>
      <c r="D18" s="1">
        <v>7</v>
      </c>
      <c r="E18" s="1">
        <v>0.55000000000000004</v>
      </c>
      <c r="F18" s="6">
        <v>7</v>
      </c>
      <c r="G18">
        <f t="shared" si="3"/>
        <v>0.18181818181818182</v>
      </c>
      <c r="H18">
        <f t="shared" si="4"/>
        <v>0.6</v>
      </c>
      <c r="I18">
        <f t="shared" si="5"/>
        <v>0.11764705882352941</v>
      </c>
      <c r="J18">
        <f t="shared" si="5"/>
        <v>0.40000000000000024</v>
      </c>
      <c r="K18">
        <f t="shared" si="6"/>
        <v>0.66666666666666663</v>
      </c>
    </row>
    <row r="19" spans="1:11" ht="18.600000000000001" thickBot="1" x14ac:dyDescent="0.35">
      <c r="A19" s="7" t="s">
        <v>9</v>
      </c>
      <c r="B19" s="8">
        <v>7</v>
      </c>
      <c r="C19" s="8">
        <v>5</v>
      </c>
      <c r="D19" s="8">
        <v>6</v>
      </c>
      <c r="E19" s="8">
        <v>8</v>
      </c>
      <c r="F19" s="9">
        <v>6</v>
      </c>
    </row>
    <row r="20" spans="1:11" x14ac:dyDescent="0.3">
      <c r="F20" t="s">
        <v>14</v>
      </c>
    </row>
    <row r="21" spans="1:11" ht="15.6" x14ac:dyDescent="0.3">
      <c r="G21" s="24">
        <f>G14*$B$19+H14*$C$19+I14*$D$19+J14*$E$19+K14*$F$19</f>
        <v>21.400000000000002</v>
      </c>
    </row>
    <row r="22" spans="1:11" ht="15.6" x14ac:dyDescent="0.3">
      <c r="G22" s="24">
        <f t="shared" ref="G22:G26" si="7">G15*$B$19+H15*$C$19+I15*$D$19+J15*$E$19+K15*$F$19</f>
        <v>16.382887700534759</v>
      </c>
    </row>
    <row r="23" spans="1:11" ht="15.6" x14ac:dyDescent="0.3">
      <c r="G23" s="24">
        <f t="shared" si="7"/>
        <v>3.5999999999999996</v>
      </c>
    </row>
    <row r="24" spans="1:11" ht="15.6" x14ac:dyDescent="0.3">
      <c r="G24" s="24">
        <f t="shared" si="7"/>
        <v>23.750802139037432</v>
      </c>
      <c r="H24" t="s">
        <v>13</v>
      </c>
    </row>
    <row r="25" spans="1:11" ht="15.6" x14ac:dyDescent="0.3">
      <c r="G25" s="24">
        <f t="shared" si="7"/>
        <v>12.17860962566845</v>
      </c>
    </row>
    <row r="26" spans="1:11" ht="15.6" x14ac:dyDescent="0.3">
      <c r="G26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2023-11-13T14:23:52Z</dcterms:modified>
</cp:coreProperties>
</file>