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35cedeff0d6745/文件/"/>
    </mc:Choice>
  </mc:AlternateContent>
  <xr:revisionPtr revIDLastSave="0" documentId="8_{58D6ECF6-2F2B-4776-9BB6-952E47F59C59}" xr6:coauthVersionLast="47" xr6:coauthVersionMax="47" xr10:uidLastSave="{00000000-0000-0000-0000-000000000000}"/>
  <bookViews>
    <workbookView xWindow="-110" yWindow="-110" windowWidth="22780" windowHeight="1454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18" i="1"/>
  <c r="J3" i="1"/>
  <c r="L3" i="1" s="1"/>
  <c r="J4" i="1"/>
  <c r="L4" i="1" s="1"/>
  <c r="J5" i="1"/>
  <c r="J6" i="1"/>
  <c r="J7" i="1"/>
  <c r="J8" i="1"/>
  <c r="K8" i="1" s="1"/>
  <c r="J9" i="1"/>
  <c r="J10" i="1"/>
  <c r="L10" i="1" s="1"/>
  <c r="J11" i="1"/>
  <c r="L11" i="1" s="1"/>
  <c r="J12" i="1"/>
  <c r="L12" i="1" s="1"/>
  <c r="J13" i="1"/>
  <c r="J14" i="1"/>
  <c r="J15" i="1"/>
  <c r="J2" i="1"/>
  <c r="H17" i="1"/>
  <c r="D17" i="1"/>
  <c r="C17" i="1"/>
  <c r="L5" i="1"/>
  <c r="L6" i="1"/>
  <c r="L7" i="1"/>
  <c r="L8" i="1"/>
  <c r="L9" i="1"/>
  <c r="L13" i="1"/>
  <c r="L14" i="1"/>
  <c r="L15" i="1"/>
  <c r="K3" i="1"/>
  <c r="K4" i="1"/>
  <c r="K5" i="1"/>
  <c r="K6" i="1"/>
  <c r="K7" i="1"/>
  <c r="K9" i="1"/>
  <c r="K11" i="1"/>
  <c r="K12" i="1"/>
  <c r="K13" i="1"/>
  <c r="K14" i="1"/>
  <c r="K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17" i="1" l="1"/>
  <c r="K10" i="1"/>
  <c r="L2" i="1"/>
  <c r="K2" i="1"/>
</calcChain>
</file>

<file path=xl/sharedStrings.xml><?xml version="1.0" encoding="utf-8"?>
<sst xmlns="http://schemas.openxmlformats.org/spreadsheetml/2006/main" count="34" uniqueCount="34">
  <si>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</si>
  <si>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</si>
  <si>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</si>
  <si>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</si>
  <si>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</si>
  <si>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</si>
  <si>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</si>
  <si>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</si>
  <si>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</si>
  <si>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</si>
  <si>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</si>
  <si>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</si>
  <si>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</si>
  <si>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</si>
  <si>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</si>
  <si>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</si>
  <si>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</si>
  <si>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</si>
  <si>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</si>
  <si>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</si>
  <si>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</si>
  <si>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</si>
  <si>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</si>
  <si>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</si>
  <si>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</si>
  <si>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</si>
  <si>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</si>
  <si>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</si>
  <si>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</si>
  <si>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</si>
  <si>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</si>
  <si>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何大美</t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</si>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</sst>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一般" xfId="0" builtinId="0"/>
  </cellStyles>
  <dxfs count="3">
    <dxf>
      <font>
        <color theme="9"/>
      </font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5-496D-8E72-2CB1E493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46592"/>
        <c:axId val="658446952"/>
      </c:barChart>
      <c:catAx>
        <c:axId val="6584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446952"/>
        <c:crosses val="autoZero"/>
        <c:auto val="1"/>
        <c:lblAlgn val="ctr"/>
        <c:lblOffset val="100"/>
        <c:noMultiLvlLbl val="0"/>
      </c:catAx>
      <c:valAx>
        <c:axId val="6584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4465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工作表1!$L$18:$L$19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工作表1!$M$18:$M$19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D-4167-867C-882529D717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24</xdr:row>
      <xdr:rowOff>196850</xdr:rowOff>
    </xdr:from>
    <xdr:to>
      <xdr:col>10</xdr:col>
      <xdr:colOff>1619250</xdr:colOff>
      <xdr:row>37</xdr:row>
      <xdr:rowOff>133350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339BB0E-B3AF-C659-2689-C1D2EE31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19</xdr:row>
      <xdr:rowOff>76200</xdr:rowOff>
    </xdr:from>
    <xdr:to>
      <xdr:col>16</xdr:col>
      <xdr:colOff>533400</xdr:colOff>
      <xdr:row>32</xdr:row>
      <xdr:rowOff>12700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A06F1098-FC0E-63BF-FE27-3C2C6BDE8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workbookViewId="0">
      <selection activeCell="L36" sqref="L36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3" t="s">
        <v>21</v>
      </c>
      <c r="I1" s="1" t="s">
        <v>20</v>
      </c>
      <c r="J1" s="3" t="s">
        <v>22</v>
      </c>
      <c r="K1" s="3" t="s">
        <v>23</v>
      </c>
      <c r="L1" s="3" t="s">
        <v>24</v>
      </c>
    </row>
    <row r="2" spans="1:12">
      <c r="A2" s="1">
        <v>4</v>
      </c>
      <c r="B2" s="1" t="s">
        <v>31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SUMPRODUCT(H2:I2,{0.5,0.5})</f>
        <v>91.7</v>
      </c>
      <c r="K2" s="5" t="str">
        <f>IF(J2,IF(AND(J2&gt;89,J2&lt;101),"A",IF(AND(J2&gt;79,J2&lt;90),"B",IF(AND(J2&gt;69,J2&lt;80),"C",IF(AND(J2&gt;59,J2&lt;70),"D","F")))))</f>
        <v>A</v>
      </c>
      <c r="L2" s="6" t="str">
        <f>IF(J2,IF(AND(J2&gt;59,J2&lt;101),"PASS",IF(AND(J2&gt;=0,J2&lt;60),"FAIL")))</f>
        <v>PASS</v>
      </c>
    </row>
    <row r="3" spans="1:12">
      <c r="A3" s="1">
        <v>3</v>
      </c>
      <c r="B3" s="1" t="s">
        <v>0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>SUMPRODUCT(H3:I3,{0.5,0.5})</f>
        <v>90</v>
      </c>
      <c r="K3" s="5" t="str">
        <f t="shared" ref="K3:K15" si="1">IF(J3,IF(AND(J3&gt;89,J3&lt;101),"A",IF(AND(J3&gt;79,J3&lt;90),"B",IF(AND(J3&gt;69,J3&lt;80),"C",IF(AND(J3&gt;59,J3&lt;80),"D","F")))))</f>
        <v>A</v>
      </c>
      <c r="L3" s="6" t="str">
        <f t="shared" ref="L3:L15" si="2">IF(J3,IF(AND(J3&gt;59,J3&lt;101),"PASS",IF(AND(J3&gt;=0,J3&lt;60),"FAIL")))</f>
        <v>PASS</v>
      </c>
    </row>
    <row r="4" spans="1:12">
      <c r="A4" s="1">
        <v>10</v>
      </c>
      <c r="B4" s="1" t="s">
        <v>1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>SUMPRODUCT(H4:I4,{0.5,0.5})</f>
        <v>81.2</v>
      </c>
      <c r="K4" s="5" t="str">
        <f t="shared" si="1"/>
        <v>B</v>
      </c>
      <c r="L4" s="6" t="str">
        <f t="shared" si="2"/>
        <v>PASS</v>
      </c>
    </row>
    <row r="5" spans="1:12">
      <c r="A5" s="1">
        <v>6</v>
      </c>
      <c r="B5" s="1" t="s">
        <v>2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>SUMPRODUCT(H5:I5,{0.5,0.5})</f>
        <v>80.8</v>
      </c>
      <c r="K5" s="5" t="str">
        <f t="shared" si="1"/>
        <v>B</v>
      </c>
      <c r="L5" s="6" t="str">
        <f t="shared" si="2"/>
        <v>PASS</v>
      </c>
    </row>
    <row r="6" spans="1:12">
      <c r="A6" s="1">
        <v>2</v>
      </c>
      <c r="B6" s="1" t="s">
        <v>3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>SUMPRODUCT(H6:I6,{0.5,0.5})</f>
        <v>84.7</v>
      </c>
      <c r="K6" s="5" t="str">
        <f t="shared" si="1"/>
        <v>B</v>
      </c>
      <c r="L6" s="6" t="str">
        <f t="shared" si="2"/>
        <v>PASS</v>
      </c>
    </row>
    <row r="7" spans="1:12">
      <c r="A7" s="1">
        <v>5</v>
      </c>
      <c r="B7" s="1" t="s">
        <v>4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>SUMPRODUCT(H7:I7,{0.5,0.5})</f>
        <v>80.8</v>
      </c>
      <c r="K7" s="5" t="str">
        <f t="shared" si="1"/>
        <v>B</v>
      </c>
      <c r="L7" s="6" t="str">
        <f t="shared" si="2"/>
        <v>PASS</v>
      </c>
    </row>
    <row r="8" spans="1:12">
      <c r="A8" s="1">
        <v>7</v>
      </c>
      <c r="B8" s="1" t="s">
        <v>5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>SUMPRODUCT(H8:I8,{0.5,0.5})</f>
        <v>77.900000000000006</v>
      </c>
      <c r="K8" s="5" t="str">
        <f t="shared" si="1"/>
        <v>C</v>
      </c>
      <c r="L8" s="6" t="str">
        <f t="shared" si="2"/>
        <v>PASS</v>
      </c>
    </row>
    <row r="9" spans="1:12">
      <c r="A9" s="1">
        <v>9</v>
      </c>
      <c r="B9" s="1" t="s">
        <v>6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>SUMPRODUCT(H9:I9,{0.5,0.5})</f>
        <v>74.2</v>
      </c>
      <c r="K9" s="5" t="str">
        <f t="shared" si="1"/>
        <v>C</v>
      </c>
      <c r="L9" s="6" t="str">
        <f t="shared" si="2"/>
        <v>PASS</v>
      </c>
    </row>
    <row r="10" spans="1:12">
      <c r="A10" s="1">
        <v>13</v>
      </c>
      <c r="B10" s="1" t="s">
        <v>7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>SUMPRODUCT(H10:I10,{0.5,0.5})</f>
        <v>75.2</v>
      </c>
      <c r="K10" s="5" t="str">
        <f t="shared" si="1"/>
        <v>C</v>
      </c>
      <c r="L10" s="6" t="str">
        <f t="shared" si="2"/>
        <v>PASS</v>
      </c>
    </row>
    <row r="11" spans="1:12">
      <c r="A11" s="1">
        <v>1</v>
      </c>
      <c r="B11" s="1" t="s">
        <v>8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>SUMPRODUCT(H11:I11,{0.5,0.5})</f>
        <v>77.599999999999994</v>
      </c>
      <c r="K11" s="5" t="str">
        <f t="shared" si="1"/>
        <v>C</v>
      </c>
      <c r="L11" s="6" t="str">
        <f t="shared" si="2"/>
        <v>PASS</v>
      </c>
    </row>
    <row r="12" spans="1:12">
      <c r="A12" s="1">
        <v>8</v>
      </c>
      <c r="B12" s="1" t="s">
        <v>9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>SUMPRODUCT(H12:I12,{0.5,0.5})</f>
        <v>80.599999999999994</v>
      </c>
      <c r="K12" s="5" t="str">
        <f t="shared" si="1"/>
        <v>B</v>
      </c>
      <c r="L12" s="6" t="str">
        <f t="shared" si="2"/>
        <v>PASS</v>
      </c>
    </row>
    <row r="13" spans="1:12">
      <c r="A13" s="1">
        <v>12</v>
      </c>
      <c r="B13" s="1" t="s">
        <v>10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>SUMPRODUCT(H13:I13,{0.5,0.5})</f>
        <v>59</v>
      </c>
      <c r="K13" s="5" t="str">
        <f t="shared" si="1"/>
        <v>F</v>
      </c>
      <c r="L13" s="6" t="str">
        <f t="shared" si="2"/>
        <v>FAIL</v>
      </c>
    </row>
    <row r="14" spans="1:12">
      <c r="A14" s="1">
        <v>11</v>
      </c>
      <c r="B14" s="1" t="s">
        <v>11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>SUMPRODUCT(H14:I14,{0.5,0.5})</f>
        <v>66.900000000000006</v>
      </c>
      <c r="K14" s="5" t="str">
        <f t="shared" si="1"/>
        <v>D</v>
      </c>
      <c r="L14" s="6" t="str">
        <f t="shared" si="2"/>
        <v>PASS</v>
      </c>
    </row>
    <row r="15" spans="1:12">
      <c r="A15" s="1">
        <v>14</v>
      </c>
      <c r="B15" s="1" t="s">
        <v>12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>SUMPRODUCT(H15:I15,{0.5,0.5})</f>
        <v>55.6</v>
      </c>
      <c r="K15" s="5" t="str">
        <f t="shared" si="1"/>
        <v>F</v>
      </c>
      <c r="L15" s="6" t="str">
        <f t="shared" si="2"/>
        <v>FAIL</v>
      </c>
    </row>
    <row r="16" spans="1:12">
      <c r="C16" s="4" t="s">
        <v>26</v>
      </c>
      <c r="D16" s="4" t="s">
        <v>27</v>
      </c>
      <c r="H16" s="4" t="s">
        <v>28</v>
      </c>
      <c r="J16" s="4" t="s">
        <v>25</v>
      </c>
      <c r="L16" s="4" t="s">
        <v>30</v>
      </c>
    </row>
    <row r="17" spans="3:13">
      <c r="C17" s="5">
        <f>MAX(C2:C15)</f>
        <v>98</v>
      </c>
      <c r="D17">
        <f>LARGE(D2:D15,2)</f>
        <v>92</v>
      </c>
      <c r="H17" s="1">
        <f>COUNTIF(H2:H15,"&gt;=80")</f>
        <v>6</v>
      </c>
      <c r="J17" s="5">
        <f>AVERAGE(J2:J15)</f>
        <v>76.871428571428581</v>
      </c>
    </row>
    <row r="18" spans="3:13">
      <c r="L18" t="s">
        <v>32</v>
      </c>
      <c r="M18" s="7">
        <f>COUNTIF(L2:L15,"=PASS")</f>
        <v>12</v>
      </c>
    </row>
    <row r="19" spans="3:13">
      <c r="L19" t="s">
        <v>33</v>
      </c>
      <c r="M19" s="5">
        <f>COUNTIF(L2:L15,"FAIL")</f>
        <v>2</v>
      </c>
    </row>
    <row r="24" spans="3:13">
      <c r="J24" s="4" t="s">
        <v>29</v>
      </c>
    </row>
  </sheetData>
  <phoneticPr fontId="2" type="noConversion"/>
  <conditionalFormatting sqref="L2:L15 M18">
    <cfRule type="cellIs" dxfId="1" priority="1" operator="equal">
      <formula>"FAIL"</formula>
    </cfRule>
    <cfRule type="containsText" dxfId="0" priority="2" operator="containsText" text="PASS">
      <formula>NOT(ISERROR(SEARCH("PASS",L2)))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紫喬 莊</cp:lastModifiedBy>
  <dcterms:created xsi:type="dcterms:W3CDTF">2023-10-19T05:27:10Z</dcterms:created>
  <dcterms:modified xsi:type="dcterms:W3CDTF">2023-10-26T02:53:25Z</dcterms:modified>
</cp:coreProperties>
</file>