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filterPrivacy="1" codeName="ThisWorkbook"/>
  <xr:revisionPtr revIDLastSave="0" documentId="13_ncr:1_{D6A977A9-1E90-4C05-8D6E-2337E28B3657}" xr6:coauthVersionLast="47" xr6:coauthVersionMax="47" xr10:uidLastSave="{00000000-0000-0000-0000-000000000000}"/>
  <bookViews>
    <workbookView xWindow="-108" yWindow="-108" windowWidth="23256" windowHeight="12456"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_開始">プロジェクトのスケジュール!$E$3</definedName>
    <definedName name="今日" localSheetId="0">TODAY()</definedName>
    <definedName name="週_表示">プロジェクトのスケジュール!$E$4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4" i="11" l="1"/>
  <c r="F10" i="11"/>
  <c r="E11" i="11" s="1"/>
  <c r="F11" i="11" s="1"/>
  <c r="F9" i="11"/>
  <c r="H29" i="11"/>
  <c r="H28" i="11"/>
  <c r="H27" i="11"/>
  <c r="H26" i="11"/>
  <c r="H25" i="11"/>
  <c r="H24" i="11"/>
  <c r="H7" i="11"/>
  <c r="E12" i="11" l="1"/>
  <c r="F12" i="11" s="1"/>
  <c r="E3" i="11"/>
  <c r="I5" i="11" l="1"/>
  <c r="I6" i="11" s="1"/>
  <c r="H31" i="11"/>
  <c r="H30" i="11"/>
  <c r="H22" i="11"/>
  <c r="H20" i="11"/>
  <c r="H19" i="11"/>
  <c r="H15" i="11"/>
  <c r="H13" i="11"/>
  <c r="H8" i="11"/>
  <c r="H9" i="11" l="1"/>
  <c r="H10" i="11"/>
  <c r="H14" i="11"/>
  <c r="J5" i="11"/>
  <c r="I4" i="11"/>
  <c r="H12" i="11" l="1"/>
  <c r="K5" i="11"/>
  <c r="J6" i="11"/>
  <c r="H11" i="11" l="1"/>
  <c r="L5" i="11"/>
  <c r="K6" i="11"/>
  <c r="M5" i="11" l="1"/>
  <c r="L6" i="11"/>
  <c r="N5" i="11" l="1"/>
  <c r="M6" i="11"/>
  <c r="O5" i="11" l="1"/>
  <c r="N6" i="11"/>
  <c r="P5" i="11" l="1"/>
  <c r="O6" i="11"/>
  <c r="P6" i="11" l="1"/>
  <c r="Q5" i="11"/>
  <c r="P4" i="11"/>
  <c r="R5" i="11" l="1"/>
  <c r="Q6" i="11"/>
  <c r="S5" i="11" l="1"/>
  <c r="R6" i="11"/>
  <c r="T5" i="11" l="1"/>
  <c r="S6" i="11"/>
  <c r="U5" i="11" l="1"/>
  <c r="T6" i="11"/>
  <c r="V5" i="11" l="1"/>
  <c r="U6" i="11"/>
  <c r="W5" i="11" l="1"/>
  <c r="V6" i="11"/>
  <c r="W6" i="11" l="1"/>
  <c r="W4" i="11"/>
  <c r="X5"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<sst xmlns="http://schemas.openxmlformats.org/spreadsheetml/2006/main" count="62" uniqueCount="57">
  <si>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</si>
  <si>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</si>
  <si>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</si>
  <si>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</si>
  <si>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</si>
  <si>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</si>
  <si>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</si>
  <si>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</si>
  <si>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</si>
  <si>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</si>
  <si>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タスク</t>
  </si>
  <si>
    <t>プロジェクトの開始:</t>
  </si>
  <si>
    <t>週表示:</t>
  </si>
  <si>
    <t>担当
者</t>
  </si>
  <si>
    <t>進捗状況</t>
  </si>
  <si>
    <t>開始</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</si>
  <si>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</si>
  <si>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</si>
  <si>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</si>
  <si>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</si>
  <si>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</si>
  <si>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</si>
  <si>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</si>
  <si>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TimeSheet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</si>
  <si>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</si>
  <si>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</si>
  <si>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</si>
  <si>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</si>
  <si>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</si>
  <si>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</si>
  <si>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</si>
  <si>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</si>
  <si>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</si>
  <si>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山田太郎</t>
    <rPh sb="0" eb="2">
      <t>ヤマダ</t>
    </rPh>
    <rPh sb="2" eb="4">
      <t>タロウ</t>
    </rPh>
    <phoneticPr fontId="37"/>
  </si>
  <si>
    <t>自作するサービス名</t>
    <rPh sb="0" eb="2">
      <t>ジサク</t>
    </rPh>
    <phoneticPr fontId="37"/>
  </si>
  <si>
    <t>設計</t>
    <rPh sb="0" eb="2">
      <t>セッケイ</t>
    </rPh>
    <phoneticPr fontId="37"/>
  </si>
  <si>
    <t>製造・テスト</t>
    <rPh sb="0" eb="2">
      <t>セイゾウ</t>
    </rPh>
    <phoneticPr fontId="37"/>
  </si>
  <si>
    <t>この行の上に新しい行を挿入する</t>
    <phoneticPr fontId="37"/>
  </si>
  <si>
    <t>画面遷移図作成</t>
    <rPh sb="0" eb="5">
      <t>ガメn</t>
    </rPh>
    <phoneticPr fontId="37"/>
  </si>
  <si>
    <t>画面仕様書作成</t>
    <rPh sb="0" eb="1">
      <t>ガメn</t>
    </rPh>
    <rPh sb="4" eb="5">
      <t>sh</t>
    </rPh>
    <phoneticPr fontId="37"/>
  </si>
  <si>
    <t>テーブル定義書作成</t>
    <rPh sb="7" eb="9">
      <t>サクセイ</t>
    </rPh>
    <phoneticPr fontId="37"/>
  </si>
  <si>
    <t>製造</t>
    <rPh sb="0" eb="1">
      <t>セイゾウ</t>
    </rPh>
    <phoneticPr fontId="37"/>
  </si>
  <si>
    <t>ER図作成</t>
    <rPh sb="2" eb="3">
      <t>ズ</t>
    </rPh>
    <rPh sb="3" eb="5">
      <t>サクセイ</t>
    </rPh>
    <phoneticPr fontId="37"/>
  </si>
  <si>
    <t>新規登録</t>
    <rPh sb="0" eb="4">
      <t>シンキトウロク</t>
    </rPh>
    <phoneticPr fontId="37"/>
  </si>
  <si>
    <t>編集・削除</t>
    <rPh sb="0" eb="2">
      <t>ヘンシュウ</t>
    </rPh>
    <rPh sb="3" eb="5">
      <t>サクジョ</t>
    </rPh>
    <phoneticPr fontId="37"/>
  </si>
  <si>
    <t>ログイン機能</t>
    <rPh sb="4" eb="6">
      <t>キノウ</t>
    </rPh>
    <phoneticPr fontId="37"/>
  </si>
  <si>
    <t>パスワードリセット</t>
    <phoneticPr fontId="37"/>
  </si>
  <si>
    <t>投稿機能</t>
    <rPh sb="0" eb="2">
      <t>トウコウ</t>
    </rPh>
    <rPh sb="2" eb="4">
      <t>キノウ</t>
    </rPh>
    <phoneticPr fontId="37"/>
  </si>
  <si>
    <t>CRUD</t>
    <phoneticPr fontId="37"/>
  </si>
  <si>
    <t>無限スクロール</t>
    <rPh sb="0" eb="2">
      <t>ムゲン</t>
    </rPh>
    <phoneticPr fontId="37"/>
  </si>
  <si>
    <t>画像投稿</t>
    <rPh sb="0" eb="2">
      <t>ガゾウ</t>
    </rPh>
    <rPh sb="2" eb="4">
      <t>トウコウ</t>
    </rPh>
    <phoneticPr fontId="37"/>
  </si>
  <si>
    <t>検索</t>
    <rPh sb="0" eb="2">
      <t>ケンサク</t>
    </rPh>
    <phoneticPr fontId="37"/>
  </si>
  <si>
    <t>管理者機能</t>
    <rPh sb="0" eb="5">
      <t>カンリシャキノウ</t>
    </rPh>
    <phoneticPr fontId="37"/>
  </si>
  <si>
    <t>権限分け</t>
    <rPh sb="0" eb="3">
      <t>ケンゲンワ</t>
    </rPh>
    <phoneticPr fontId="37"/>
  </si>
  <si>
    <t>　　テスト</t>
    <phoneticPr fontId="37"/>
  </si>
  <si>
    <t>機能チェック</t>
    <rPh sb="0" eb="2">
      <t>キノウ</t>
    </rPh>
    <phoneticPr fontId="37"/>
  </si>
  <si>
    <t>講師チェック・資料作成</t>
    <rPh sb="0" eb="2">
      <t>コウシ</t>
    </rPh>
    <rPh sb="7" eb="11">
      <t>シリョウサクセイ</t>
    </rPh>
    <phoneticPr fontId="3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</si>
</sst>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m/d/yyyy"/>
    <numFmt numFmtId="180" formatCode="dd\-mmm\-yyyy;@"/>
    <numFmt numFmtId="181" formatCode="d"/>
    <numFmt numFmtId="182" formatCode="yy/m/d"/>
  </numFmts>
  <fonts count="41" x14ac:knownFonts="1">
    <font>
      <sz val="11"/>
      <color theme="1"/>
      <name val="Meiryo UI"/>
      <family val="2"/>
      <charset val="128"/>
    </font>
    <font>
      <sz val="11"/>
      <color theme="1"/>
      <name val="Meiryo UI"/>
      <family val="2"/>
      <charset val="128"/>
    </font>
    <font>
      <sz val="11"/>
      <color theme="0"/>
      <name val="Meiryo UI"/>
      <family val="2"/>
      <charset val="128"/>
    </font>
    <font>
      <sz val="11"/>
      <color rgb="FF006100"/>
      <name val="Meiryo UI"/>
      <family val="2"/>
      <charset val="128"/>
    </font>
    <font>
      <sz val="11"/>
      <color rgb="FF9C0006"/>
      <name val="Meiryo UI"/>
      <family val="2"/>
      <charset val="128"/>
    </font>
    <font>
      <u/>
      <sz val="11"/>
      <color theme="11"/>
      <name val="Meiryo UI"/>
      <family val="2"/>
      <charset val="128"/>
    </font>
    <font>
      <b/>
      <sz val="22"/>
      <color theme="1" tint="0.34998626667073579"/>
      <name val="Meiryo UI"/>
      <family val="2"/>
      <charset val="128"/>
    </font>
    <font>
      <sz val="14"/>
      <color theme="1"/>
      <name val="Meiryo UI"/>
      <family val="2"/>
      <charset val="128"/>
    </font>
    <font>
      <b/>
      <sz val="11"/>
      <color theme="3"/>
      <name val="Meiryo UI"/>
      <family val="2"/>
      <charset val="128"/>
    </font>
    <font>
      <b/>
      <sz val="11"/>
      <color theme="0"/>
      <name val="Meiryo UI"/>
      <family val="2"/>
      <charset val="128"/>
    </font>
    <font>
      <b/>
      <sz val="11"/>
      <color theme="1"/>
      <name val="Meiryo UI"/>
      <family val="2"/>
      <charset val="128"/>
    </font>
    <font>
      <i/>
      <sz val="11"/>
      <color rgb="FF7F7F7F"/>
      <name val="Meiryo UI"/>
      <family val="2"/>
      <charset val="128"/>
    </font>
    <font>
      <sz val="11"/>
      <color rgb="FFFF0000"/>
      <name val="Meiryo UI"/>
      <family val="2"/>
      <charset val="128"/>
    </font>
    <font>
      <b/>
      <sz val="11"/>
      <color rgb="FFFA7D00"/>
      <name val="Meiryo UI"/>
      <family val="2"/>
      <charset val="128"/>
    </font>
    <font>
      <u/>
      <sz val="11"/>
      <color indexed="12"/>
      <name val="Meiryo UI"/>
      <family val="2"/>
      <charset val="128"/>
    </font>
    <font>
      <sz val="11"/>
      <color rgb="FF3F3F76"/>
      <name val="Meiryo UI"/>
      <family val="2"/>
      <charset val="128"/>
    </font>
    <font>
      <b/>
      <sz val="11"/>
      <color rgb="FF3F3F3F"/>
      <name val="Meiryo UI"/>
      <family val="2"/>
      <charset val="128"/>
    </font>
    <font>
      <sz val="11"/>
      <color rgb="FF9C5700"/>
      <name val="Meiryo UI"/>
      <family val="2"/>
      <charset val="128"/>
    </font>
    <font>
      <sz val="11"/>
      <color rgb="FFFA7D00"/>
      <name val="Meiryo UI"/>
      <family val="2"/>
      <charset val="128"/>
    </font>
    <font>
      <b/>
      <sz val="20"/>
      <color theme="4" tint="-0.249977111117893"/>
      <name val="Meiryo UI"/>
      <family val="2"/>
      <charset val="128"/>
    </font>
    <font>
      <sz val="10"/>
      <name val="Meiryo UI"/>
      <family val="2"/>
      <charset val="128"/>
    </font>
    <font>
      <b/>
      <sz val="11"/>
      <color theme="1" tint="0.499984740745262"/>
      <name val="Meiryo UI"/>
      <family val="2"/>
      <charset val="128"/>
    </font>
    <font>
      <sz val="10"/>
      <color theme="1" tint="0.499984740745262"/>
      <name val="Meiryo UI"/>
      <family val="2"/>
      <charset val="128"/>
    </font>
    <font>
      <sz val="9"/>
      <name val="Meiryo UI"/>
      <family val="2"/>
      <charset val="128"/>
    </font>
    <font>
      <b/>
      <sz val="9"/>
      <color theme="0"/>
      <name val="Meiryo UI"/>
      <family val="2"/>
      <charset val="128"/>
    </font>
    <font>
      <sz val="8"/>
      <color theme="0"/>
      <name val="Meiryo UI"/>
      <family val="2"/>
      <charset val="128"/>
    </font>
    <font>
      <sz val="11"/>
      <name val="Meiryo UI"/>
      <family val="2"/>
      <charset val="128"/>
    </font>
    <font>
      <i/>
      <sz val="9"/>
      <color theme="1"/>
      <name val="Meiryo UI"/>
      <family val="2"/>
      <charset val="128"/>
    </font>
    <font>
      <sz val="10"/>
      <name val="Meiryo UI"/>
      <family val="3"/>
      <charset val="128"/>
    </font>
    <font>
      <b/>
      <sz val="12"/>
      <color theme="1" tint="0.34998626667073579"/>
      <name val="Meiryo UI"/>
      <family val="3"/>
      <charset val="128"/>
    </font>
    <font>
      <b/>
      <sz val="10"/>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sz val="6"/>
      <name val="Meiryo UI"/>
      <family val="2"/>
      <charset val="128"/>
    </font>
    <font>
      <sz val="9"/>
      <color theme="1"/>
      <name val="Meiryo UI"/>
      <family val="3"/>
      <charset val="128"/>
    </font>
    <font>
      <b/>
      <sz val="11"/>
      <color theme="1"/>
      <name val="Meiryo UI"/>
      <family val="3"/>
      <charset val="128"/>
    </font>
    <font>
      <b/>
      <sz val="11"/>
      <name val="Meiryo UI"/>
      <family val="3"/>
      <charset val="128"/>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6"/>
        <bgColor indexed="64"/>
      </patternFill>
    </fill>
    <fill>
      <patternFill patternType="solid">
        <fgColor theme="9" tint="0.59999389629810485"/>
        <bgColor indexed="64"/>
      </patternFill>
    </fill>
    <fill>
      <patternFill patternType="solid">
        <fgColor theme="2" tint="-0.249977111117893"/>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1" borderId="0" applyNumberFormat="0" applyBorder="0" applyAlignment="0" applyProtection="0"/>
    <xf numFmtId="0" fontId="4" fillId="12" borderId="0" applyNumberFormat="0" applyBorder="0" applyAlignment="0" applyProtection="0"/>
    <xf numFmtId="0" fontId="17" fillId="13" borderId="0" applyNumberFormat="0" applyBorder="0" applyAlignment="0" applyProtection="0"/>
    <xf numFmtId="0" fontId="15" fillId="14" borderId="11" applyNumberFormat="0" applyAlignment="0" applyProtection="0"/>
    <xf numFmtId="0" fontId="16" fillId="15" borderId="12" applyNumberFormat="0" applyAlignment="0" applyProtection="0"/>
    <xf numFmtId="0" fontId="13" fillId="15" borderId="11" applyNumberFormat="0" applyAlignment="0" applyProtection="0"/>
    <xf numFmtId="0" fontId="18" fillId="0" borderId="13" applyNumberFormat="0" applyFill="0" applyAlignment="0" applyProtection="0"/>
    <xf numFmtId="0" fontId="9" fillId="16" borderId="14" applyNumberFormat="0" applyAlignment="0" applyProtection="0"/>
    <xf numFmtId="0" fontId="12" fillId="0" borderId="0" applyNumberFormat="0" applyFill="0" applyBorder="0" applyAlignment="0" applyProtection="0"/>
    <xf numFmtId="0" fontId="1" fillId="17" borderId="15" applyNumberFormat="0" applyFont="0" applyAlignment="0" applyProtection="0"/>
    <xf numFmtId="0" fontId="11" fillId="0" borderId="0" applyNumberFormat="0" applyFill="0" applyBorder="0" applyAlignment="0" applyProtection="0"/>
    <xf numFmtId="0" fontId="10" fillId="0" borderId="16" applyNumberFormat="0" applyFill="0" applyAlignment="0" applyProtection="0"/>
    <xf numFmtId="0" fontId="2"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2"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2"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2"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2"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cellStyleXfs>
  <cellXfs count="91">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178" fontId="0" fillId="4" borderId="2" xfId="0" applyNumberForma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6" fillId="0" borderId="0" xfId="5" applyAlignment="1">
      <alignment horizontal="left"/>
    </xf>
    <xf numFmtId="0" fontId="7" fillId="0" borderId="0" xfId="6"/>
    <xf numFmtId="0" fontId="7" fillId="0" borderId="0" xfId="7">
      <alignment vertical="top"/>
    </xf>
    <xf numFmtId="178" fontId="1" fillId="0" borderId="2" xfId="10">
      <alignment horizontal="center" vertical="center"/>
    </xf>
    <xf numFmtId="0" fontId="1" fillId="3" borderId="2" xfId="11" applyFill="1">
      <alignment horizontal="center" vertical="center"/>
    </xf>
    <xf numFmtId="0" fontId="1" fillId="5" borderId="2" xfId="11" applyFill="1">
      <alignment horizontal="center" vertical="center"/>
    </xf>
    <xf numFmtId="0" fontId="1" fillId="8" borderId="2" xfId="11" applyFill="1">
      <alignment horizontal="center" vertical="center"/>
    </xf>
    <xf numFmtId="0" fontId="1" fillId="4" borderId="2" xfId="11" applyFill="1">
      <alignment horizontal="center" vertical="center"/>
    </xf>
    <xf numFmtId="0" fontId="1" fillId="7" borderId="2" xfId="11" applyFill="1">
      <alignment horizontal="center" vertical="center"/>
    </xf>
    <xf numFmtId="0" fontId="1" fillId="0" borderId="2" xfId="11">
      <alignment horizontal="center" vertical="center"/>
    </xf>
    <xf numFmtId="0" fontId="1" fillId="3" borderId="2" xfId="12" applyFill="1">
      <alignment horizontal="left" vertical="center" indent="2"/>
    </xf>
    <xf numFmtId="0" fontId="1" fillId="8" borderId="2" xfId="12" applyFill="1">
      <alignment horizontal="left" vertical="center" indent="2"/>
    </xf>
    <xf numFmtId="0" fontId="1" fillId="7" borderId="2" xfId="12" applyFill="1">
      <alignment horizontal="left" vertical="center" indent="2"/>
    </xf>
    <xf numFmtId="0" fontId="1" fillId="0" borderId="2" xfId="12">
      <alignment horizontal="left" vertical="center" indent="2"/>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2" fillId="0" borderId="0" xfId="1" applyFont="1" applyProtection="1">
      <alignment vertical="top"/>
    </xf>
    <xf numFmtId="0" fontId="24" fillId="10" borderId="1" xfId="0" applyFont="1" applyFill="1" applyBorder="1" applyAlignment="1">
      <alignment horizontal="left" vertical="center" indent="1"/>
    </xf>
    <xf numFmtId="0" fontId="24" fillId="10" borderId="1" xfId="0" applyFont="1" applyFill="1" applyBorder="1" applyAlignment="1">
      <alignment horizontal="center" vertical="center" wrapText="1"/>
    </xf>
    <xf numFmtId="0" fontId="25" fillId="9" borderId="8" xfId="0" applyFont="1" applyFill="1" applyBorder="1" applyAlignment="1">
      <alignment horizontal="center" vertical="center" shrinkToFit="1"/>
    </xf>
    <xf numFmtId="0" fontId="26" fillId="0" borderId="2" xfId="0" applyFont="1" applyBorder="1" applyAlignment="1">
      <alignment horizontal="center" vertical="center"/>
    </xf>
    <xf numFmtId="9" fontId="26" fillId="3" borderId="2" xfId="2" applyFont="1" applyFill="1" applyBorder="1" applyAlignment="1">
      <alignment horizontal="center" vertical="center"/>
    </xf>
    <xf numFmtId="0" fontId="10" fillId="5" borderId="2" xfId="0" applyFont="1" applyFill="1" applyBorder="1" applyAlignment="1">
      <alignment horizontal="left" vertical="center" indent="1"/>
    </xf>
    <xf numFmtId="9" fontId="26" fillId="5" borderId="2" xfId="2" applyFont="1" applyFill="1" applyBorder="1" applyAlignment="1">
      <alignment horizontal="center" vertical="center"/>
    </xf>
    <xf numFmtId="9" fontId="26" fillId="8" borderId="2" xfId="2" applyFont="1" applyFill="1" applyBorder="1" applyAlignment="1">
      <alignment horizontal="center" vertical="center"/>
    </xf>
    <xf numFmtId="0" fontId="10" fillId="4" borderId="2" xfId="0" applyFont="1" applyFill="1" applyBorder="1" applyAlignment="1">
      <alignment horizontal="left" vertical="center" indent="1"/>
    </xf>
    <xf numFmtId="9" fontId="26" fillId="4" borderId="2" xfId="2" applyFont="1" applyFill="1" applyBorder="1" applyAlignment="1">
      <alignment horizontal="center" vertical="center"/>
    </xf>
    <xf numFmtId="178" fontId="26" fillId="4" borderId="2" xfId="0" applyNumberFormat="1" applyFont="1" applyFill="1" applyBorder="1" applyAlignment="1">
      <alignment horizontal="center" vertical="center"/>
    </xf>
    <xf numFmtId="9" fontId="26" fillId="7" borderId="2" xfId="2" applyFont="1" applyFill="1" applyBorder="1" applyAlignment="1">
      <alignment horizontal="center" vertical="center"/>
    </xf>
    <xf numFmtId="9" fontId="26" fillId="0" borderId="2" xfId="2" applyFont="1" applyBorder="1" applyAlignment="1">
      <alignment horizontal="center" vertical="center"/>
    </xf>
    <xf numFmtId="0" fontId="27" fillId="2" borderId="2" xfId="0" applyFont="1" applyFill="1" applyBorder="1" applyAlignment="1">
      <alignment horizontal="center" vertical="center"/>
    </xf>
    <xf numFmtId="9" fontId="26" fillId="2" borderId="2" xfId="2" applyFont="1" applyFill="1" applyBorder="1" applyAlignment="1">
      <alignment horizontal="center" vertical="center"/>
    </xf>
    <xf numFmtId="178" fontId="26" fillId="2" borderId="2" xfId="0" applyNumberFormat="1" applyFont="1" applyFill="1" applyBorder="1" applyAlignment="1">
      <alignment horizontal="center" vertical="center"/>
    </xf>
    <xf numFmtId="0" fontId="26" fillId="2" borderId="2" xfId="0" applyFont="1" applyFill="1" applyBorder="1" applyAlignment="1">
      <alignment horizontal="center" vertical="center"/>
    </xf>
    <xf numFmtId="0" fontId="2" fillId="0" borderId="0" xfId="0" applyFont="1" applyAlignment="1">
      <alignment horizontal="center"/>
    </xf>
    <xf numFmtId="0" fontId="22" fillId="0" borderId="0" xfId="1" applyFont="1" applyAlignment="1" applyProtection="1"/>
    <xf numFmtId="0" fontId="28" fillId="0" borderId="0" xfId="0" applyFont="1" applyAlignment="1">
      <alignment vertical="top"/>
    </xf>
    <xf numFmtId="0" fontId="28" fillId="0" borderId="0" xfId="0" applyFont="1"/>
    <xf numFmtId="0" fontId="29" fillId="0" borderId="0" xfId="0" applyFont="1" applyAlignment="1">
      <alignment horizontal="left" vertical="center"/>
    </xf>
    <xf numFmtId="0" fontId="30" fillId="0" borderId="0" xfId="0" applyFont="1" applyAlignment="1">
      <alignment horizontal="left" vertical="center"/>
    </xf>
    <xf numFmtId="0" fontId="31" fillId="0" borderId="0" xfId="0" applyFont="1" applyAlignment="1">
      <alignment vertical="top"/>
    </xf>
    <xf numFmtId="0" fontId="28" fillId="0" borderId="0" xfId="0" applyFont="1" applyAlignment="1">
      <alignment horizontal="left" vertical="top"/>
    </xf>
    <xf numFmtId="0" fontId="32" fillId="0" borderId="0" xfId="0" applyFont="1" applyAlignment="1">
      <alignment vertical="center"/>
    </xf>
    <xf numFmtId="0" fontId="33" fillId="0" borderId="0" xfId="0" applyFont="1"/>
    <xf numFmtId="0" fontId="34" fillId="0" borderId="0" xfId="0" applyFont="1" applyAlignment="1">
      <alignment horizontal="left" vertical="top" wrapText="1" indent="1"/>
    </xf>
    <xf numFmtId="0" fontId="35" fillId="0" borderId="0" xfId="0" applyFont="1" applyAlignment="1">
      <alignment vertical="top" wrapText="1"/>
    </xf>
    <xf numFmtId="0" fontId="36" fillId="0" borderId="0" xfId="1" applyFont="1" applyAlignment="1" applyProtection="1">
      <alignment horizontal="left" vertical="top"/>
    </xf>
    <xf numFmtId="181" fontId="23" fillId="6" borderId="6" xfId="0" applyNumberFormat="1" applyFont="1" applyFill="1" applyBorder="1" applyAlignment="1">
      <alignment horizontal="center" vertical="center"/>
    </xf>
    <xf numFmtId="181" fontId="23" fillId="6" borderId="0" xfId="0" applyNumberFormat="1" applyFont="1" applyFill="1" applyAlignment="1">
      <alignment horizontal="center" vertical="center"/>
    </xf>
    <xf numFmtId="181" fontId="23" fillId="6" borderId="7" xfId="0" applyNumberFormat="1" applyFont="1" applyFill="1" applyBorder="1" applyAlignment="1">
      <alignment horizontal="center" vertical="center"/>
    </xf>
    <xf numFmtId="178" fontId="1" fillId="2" borderId="2" xfId="10" applyFill="1">
      <alignment horizontal="center" vertical="center"/>
    </xf>
    <xf numFmtId="0" fontId="38" fillId="2" borderId="2" xfId="0" applyFont="1" applyFill="1" applyBorder="1" applyAlignment="1">
      <alignment horizontal="left" vertical="center" indent="1"/>
    </xf>
    <xf numFmtId="182" fontId="1" fillId="3" borderId="2" xfId="10" applyNumberFormat="1" applyFill="1">
      <alignment horizontal="center" vertical="center"/>
    </xf>
    <xf numFmtId="182" fontId="0" fillId="5" borderId="2" xfId="0" applyNumberFormat="1" applyFill="1" applyBorder="1" applyAlignment="1">
      <alignment horizontal="center" vertical="center"/>
    </xf>
    <xf numFmtId="182" fontId="26" fillId="5" borderId="2" xfId="0" applyNumberFormat="1" applyFont="1" applyFill="1" applyBorder="1" applyAlignment="1">
      <alignment horizontal="center" vertical="center"/>
    </xf>
    <xf numFmtId="182" fontId="1" fillId="8" borderId="2" xfId="10" applyNumberFormat="1" applyFill="1">
      <alignment horizontal="center" vertical="center"/>
    </xf>
    <xf numFmtId="0" fontId="10" fillId="42" borderId="2" xfId="0" applyFont="1" applyFill="1" applyBorder="1" applyAlignment="1">
      <alignment horizontal="left" vertical="center" indent="1"/>
    </xf>
    <xf numFmtId="0" fontId="1" fillId="42" borderId="2" xfId="11" applyFill="1">
      <alignment horizontal="center" vertical="center"/>
    </xf>
    <xf numFmtId="9" fontId="26" fillId="42" borderId="2" xfId="2" applyFont="1" applyFill="1" applyBorder="1" applyAlignment="1">
      <alignment horizontal="center" vertical="center"/>
    </xf>
    <xf numFmtId="178" fontId="0" fillId="42" borderId="2" xfId="0" applyNumberFormat="1" applyFill="1" applyBorder="1" applyAlignment="1">
      <alignment horizontal="center" vertical="center"/>
    </xf>
    <xf numFmtId="178" fontId="26" fillId="42" borderId="2" xfId="0" applyNumberFormat="1" applyFont="1" applyFill="1" applyBorder="1" applyAlignment="1">
      <alignment horizontal="center" vertical="center"/>
    </xf>
    <xf numFmtId="0" fontId="1" fillId="0" borderId="0" xfId="8">
      <alignment horizontal="right" indent="1"/>
    </xf>
    <xf numFmtId="0" fontId="1" fillId="0" borderId="7" xfId="8" applyBorder="1">
      <alignment horizontal="right" indent="1"/>
    </xf>
    <xf numFmtId="0" fontId="0" fillId="0" borderId="10" xfId="0" applyBorder="1"/>
    <xf numFmtId="180" fontId="0" fillId="6" borderId="4" xfId="0" applyNumberFormat="1" applyFill="1" applyBorder="1" applyAlignment="1">
      <alignment horizontal="left" vertical="center" wrapText="1" indent="1"/>
    </xf>
    <xf numFmtId="180" fontId="0" fillId="6" borderId="1" xfId="0" applyNumberFormat="1" applyFill="1" applyBorder="1" applyAlignment="1">
      <alignment horizontal="left" vertical="center" wrapText="1" indent="1"/>
    </xf>
    <xf numFmtId="180" fontId="0" fillId="6" borderId="5" xfId="0" applyNumberFormat="1" applyFill="1" applyBorder="1" applyAlignment="1">
      <alignment horizontal="left" vertical="center" wrapText="1" indent="1"/>
    </xf>
    <xf numFmtId="179" fontId="1" fillId="0" borderId="3" xfId="9">
      <alignment horizontal="center" vertical="center"/>
    </xf>
    <xf numFmtId="0" fontId="1" fillId="43" borderId="2" xfId="11" applyFill="1">
      <alignment horizontal="center" vertical="center"/>
    </xf>
    <xf numFmtId="9" fontId="26" fillId="43" borderId="2" xfId="2" applyFont="1" applyFill="1" applyBorder="1" applyAlignment="1">
      <alignment horizontal="center" vertical="center"/>
    </xf>
    <xf numFmtId="178" fontId="1" fillId="43" borderId="2" xfId="10" applyFill="1">
      <alignment horizontal="center" vertical="center"/>
    </xf>
    <xf numFmtId="0" fontId="39" fillId="43" borderId="2" xfId="12" applyFont="1" applyFill="1">
      <alignment horizontal="left" vertical="center" indent="2"/>
    </xf>
    <xf numFmtId="0" fontId="39" fillId="44" borderId="2" xfId="12" applyFont="1" applyFill="1">
      <alignment horizontal="left" vertical="center" indent="2"/>
    </xf>
    <xf numFmtId="0" fontId="39" fillId="44" borderId="2" xfId="11" applyFont="1" applyFill="1">
      <alignment horizontal="center" vertical="center"/>
    </xf>
    <xf numFmtId="9" fontId="40" fillId="44" borderId="2" xfId="2" applyFont="1" applyFill="1" applyBorder="1" applyAlignment="1">
      <alignment horizontal="center" vertical="center"/>
    </xf>
    <xf numFmtId="178" fontId="39" fillId="44" borderId="2" xfId="10" applyFont="1" applyFill="1">
      <alignment horizontal="center" vertical="center"/>
    </xf>
    <xf numFmtId="178" fontId="39" fillId="45" borderId="2" xfId="10" applyFont="1" applyFill="1" applyAlignment="1">
      <alignment horizontal="left"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00000000-0005-0000-0000-000012000000}"/>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00000000-0005-0000-0000-00001A000000}"/>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00000000-0005-0000-0000-00001F000000}"/>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00000000-0005-0000-0000-000030000000}"/>
    <cellStyle name="入力" xfId="21" builtinId="20" customBuiltin="1"/>
    <cellStyle name="標準" xfId="0" builtinId="0" customBuiltin="1"/>
    <cellStyle name="表示済みのハイパーリンク" xfId="13" builtinId="9" customBuiltin="1"/>
    <cellStyle name="名前" xfId="11" xr:uid="{00000000-0005-0000-0000-000034000000}"/>
    <cellStyle name="良い" xfId="18" builtinId="26" customBuiltin="1"/>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_リスト"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4"/>
  <sheetViews>
    <sheetView showGridLines="0" tabSelected="1" showRuler="0" zoomScale="71" zoomScaleNormal="71" zoomScalePageLayoutView="70" workbookViewId="0">
      <pane ySplit="6" topLeftCell="A16" activePane="bottomLeft" state="frozen"/>
      <selection pane="bottomLeft" activeCell="F30" sqref="F30"/>
    </sheetView>
  </sheetViews>
  <sheetFormatPr defaultColWidth="8.7265625" defaultRowHeight="30" customHeight="1" x14ac:dyDescent="0.3"/>
  <cols>
    <col min="1" max="1" width="2.7265625" style="8" customWidth="1"/>
    <col min="2" max="2" width="19.81640625" customWidth="1"/>
    <col min="3" max="3" width="30.7265625" customWidth="1"/>
    <col min="4" max="4" width="10.7265625" customWidth="1"/>
    <col min="5" max="5" width="10.453125" style="2" customWidth="1"/>
    <col min="6" max="6" width="10.453125" customWidth="1"/>
    <col min="7" max="7" width="2.7265625" customWidth="1"/>
    <col min="8" max="8" width="6.26953125" hidden="1" customWidth="1"/>
    <col min="9" max="64" width="2.54296875" customWidth="1"/>
    <col min="66" max="68" width="6.81640625"/>
    <col min="69" max="70" width="8.1796875"/>
  </cols>
  <sheetData>
    <row r="1" spans="1:64" ht="30" customHeight="1" x14ac:dyDescent="0.55000000000000004">
      <c r="A1" s="9" t="s">
        <v>0</v>
      </c>
      <c r="B1" s="11" t="s">
        <v>34</v>
      </c>
      <c r="C1" s="25"/>
      <c r="D1" s="26"/>
      <c r="E1" s="27"/>
      <c r="F1" s="28"/>
      <c r="H1" s="26"/>
      <c r="I1" s="29" t="s">
        <v>18</v>
      </c>
    </row>
    <row r="2" spans="1:64" ht="30" customHeight="1" x14ac:dyDescent="0.35">
      <c r="A2" s="8" t="s">
        <v>1</v>
      </c>
      <c r="B2" s="12" t="s">
        <v>33</v>
      </c>
      <c r="I2" s="30" t="s">
        <v>19</v>
      </c>
    </row>
    <row r="3" spans="1:64" ht="30" customHeight="1" x14ac:dyDescent="0.3">
      <c r="A3" s="8" t="s">
        <v>2</v>
      </c>
      <c r="B3" s="13"/>
      <c r="C3" s="75" t="s">
        <v>11</v>
      </c>
      <c r="D3" s="76"/>
      <c r="E3" s="81">
        <f ca="1">TODAY()</f>
        <v>44804</v>
      </c>
      <c r="F3" s="81"/>
    </row>
    <row r="4" spans="1:64" ht="30" customHeight="1" x14ac:dyDescent="0.3">
      <c r="A4" s="9" t="s">
        <v>3</v>
      </c>
      <c r="C4" s="75" t="s">
        <v>12</v>
      </c>
      <c r="D4" s="76"/>
      <c r="E4" s="4">
        <v>1</v>
      </c>
      <c r="I4" s="78">
        <f ca="1">I5</f>
        <v>44802</v>
      </c>
      <c r="J4" s="79"/>
      <c r="K4" s="79"/>
      <c r="L4" s="79"/>
      <c r="M4" s="79"/>
      <c r="N4" s="79"/>
      <c r="O4" s="80"/>
      <c r="P4" s="78">
        <f ca="1">P5</f>
        <v>44809</v>
      </c>
      <c r="Q4" s="79"/>
      <c r="R4" s="79"/>
      <c r="S4" s="79"/>
      <c r="T4" s="79"/>
      <c r="U4" s="79"/>
      <c r="V4" s="80"/>
      <c r="W4" s="78">
        <f ca="1">W5</f>
        <v>44816</v>
      </c>
      <c r="X4" s="79"/>
      <c r="Y4" s="79"/>
      <c r="Z4" s="79"/>
      <c r="AA4" s="79"/>
      <c r="AB4" s="79"/>
      <c r="AC4" s="80"/>
      <c r="AD4" s="78">
        <f ca="1">AD5</f>
        <v>44823</v>
      </c>
      <c r="AE4" s="79"/>
      <c r="AF4" s="79"/>
      <c r="AG4" s="79"/>
      <c r="AH4" s="79"/>
      <c r="AI4" s="79"/>
      <c r="AJ4" s="80"/>
      <c r="AK4" s="78">
        <f ca="1">AK5</f>
        <v>44830</v>
      </c>
      <c r="AL4" s="79"/>
      <c r="AM4" s="79"/>
      <c r="AN4" s="79"/>
      <c r="AO4" s="79"/>
      <c r="AP4" s="79"/>
      <c r="AQ4" s="80"/>
      <c r="AR4" s="78">
        <f ca="1">AR5</f>
        <v>44837</v>
      </c>
      <c r="AS4" s="79"/>
      <c r="AT4" s="79"/>
      <c r="AU4" s="79"/>
      <c r="AV4" s="79"/>
      <c r="AW4" s="79"/>
      <c r="AX4" s="80"/>
      <c r="AY4" s="78">
        <f ca="1">AY5</f>
        <v>44844</v>
      </c>
      <c r="AZ4" s="79"/>
      <c r="BA4" s="79"/>
      <c r="BB4" s="79"/>
      <c r="BC4" s="79"/>
      <c r="BD4" s="79"/>
      <c r="BE4" s="80"/>
      <c r="BF4" s="78">
        <f ca="1">BF5</f>
        <v>44851</v>
      </c>
      <c r="BG4" s="79"/>
      <c r="BH4" s="79"/>
      <c r="BI4" s="79"/>
      <c r="BJ4" s="79"/>
      <c r="BK4" s="79"/>
      <c r="BL4" s="80"/>
    </row>
    <row r="5" spans="1:64" ht="15" customHeight="1" x14ac:dyDescent="0.3">
      <c r="A5" s="9" t="s">
        <v>4</v>
      </c>
      <c r="B5" s="77"/>
      <c r="C5" s="77"/>
      <c r="D5" s="77"/>
      <c r="E5" s="77"/>
      <c r="F5" s="77"/>
      <c r="G5" s="77"/>
      <c r="I5" s="61">
        <f ca="1">プロジェクト_開始-WEEKDAY(プロジェクト_開始,1)+2+7*(週_表示-1)</f>
        <v>44802</v>
      </c>
      <c r="J5" s="62">
        <f ca="1">I5+1</f>
        <v>44803</v>
      </c>
      <c r="K5" s="62">
        <f t="shared" ref="K5:AX5" ca="1" si="0">J5+1</f>
        <v>44804</v>
      </c>
      <c r="L5" s="62">
        <f t="shared" ca="1" si="0"/>
        <v>44805</v>
      </c>
      <c r="M5" s="62">
        <f t="shared" ca="1" si="0"/>
        <v>44806</v>
      </c>
      <c r="N5" s="62">
        <f t="shared" ca="1" si="0"/>
        <v>44807</v>
      </c>
      <c r="O5" s="63">
        <f t="shared" ca="1" si="0"/>
        <v>44808</v>
      </c>
      <c r="P5" s="61">
        <f ca="1">O5+1</f>
        <v>44809</v>
      </c>
      <c r="Q5" s="62">
        <f ca="1">P5+1</f>
        <v>44810</v>
      </c>
      <c r="R5" s="62">
        <f t="shared" ca="1" si="0"/>
        <v>44811</v>
      </c>
      <c r="S5" s="62">
        <f t="shared" ca="1" si="0"/>
        <v>44812</v>
      </c>
      <c r="T5" s="62">
        <f t="shared" ca="1" si="0"/>
        <v>44813</v>
      </c>
      <c r="U5" s="62">
        <f t="shared" ca="1" si="0"/>
        <v>44814</v>
      </c>
      <c r="V5" s="63">
        <f t="shared" ca="1" si="0"/>
        <v>44815</v>
      </c>
      <c r="W5" s="61">
        <f ca="1">V5+1</f>
        <v>44816</v>
      </c>
      <c r="X5" s="62">
        <f ca="1">W5+1</f>
        <v>44817</v>
      </c>
      <c r="Y5" s="62">
        <f t="shared" ca="1" si="0"/>
        <v>44818</v>
      </c>
      <c r="Z5" s="62">
        <f t="shared" ca="1" si="0"/>
        <v>44819</v>
      </c>
      <c r="AA5" s="62">
        <f t="shared" ca="1" si="0"/>
        <v>44820</v>
      </c>
      <c r="AB5" s="62">
        <f t="shared" ca="1" si="0"/>
        <v>44821</v>
      </c>
      <c r="AC5" s="63">
        <f t="shared" ca="1" si="0"/>
        <v>44822</v>
      </c>
      <c r="AD5" s="61">
        <f ca="1">AC5+1</f>
        <v>44823</v>
      </c>
      <c r="AE5" s="62">
        <f ca="1">AD5+1</f>
        <v>44824</v>
      </c>
      <c r="AF5" s="62">
        <f t="shared" ca="1" si="0"/>
        <v>44825</v>
      </c>
      <c r="AG5" s="62">
        <f t="shared" ca="1" si="0"/>
        <v>44826</v>
      </c>
      <c r="AH5" s="62">
        <f t="shared" ca="1" si="0"/>
        <v>44827</v>
      </c>
      <c r="AI5" s="62">
        <f t="shared" ca="1" si="0"/>
        <v>44828</v>
      </c>
      <c r="AJ5" s="63">
        <f t="shared" ca="1" si="0"/>
        <v>44829</v>
      </c>
      <c r="AK5" s="61">
        <f ca="1">AJ5+1</f>
        <v>44830</v>
      </c>
      <c r="AL5" s="62">
        <f ca="1">AK5+1</f>
        <v>44831</v>
      </c>
      <c r="AM5" s="62">
        <f t="shared" ca="1" si="0"/>
        <v>44832</v>
      </c>
      <c r="AN5" s="62">
        <f t="shared" ca="1" si="0"/>
        <v>44833</v>
      </c>
      <c r="AO5" s="62">
        <f t="shared" ca="1" si="0"/>
        <v>44834</v>
      </c>
      <c r="AP5" s="62">
        <f t="shared" ca="1" si="0"/>
        <v>44835</v>
      </c>
      <c r="AQ5" s="63">
        <f t="shared" ca="1" si="0"/>
        <v>44836</v>
      </c>
      <c r="AR5" s="61">
        <f ca="1">AQ5+1</f>
        <v>44837</v>
      </c>
      <c r="AS5" s="62">
        <f ca="1">AR5+1</f>
        <v>44838</v>
      </c>
      <c r="AT5" s="62">
        <f t="shared" ca="1" si="0"/>
        <v>44839</v>
      </c>
      <c r="AU5" s="62">
        <f t="shared" ca="1" si="0"/>
        <v>44840</v>
      </c>
      <c r="AV5" s="62">
        <f t="shared" ca="1" si="0"/>
        <v>44841</v>
      </c>
      <c r="AW5" s="62">
        <f t="shared" ca="1" si="0"/>
        <v>44842</v>
      </c>
      <c r="AX5" s="63">
        <f t="shared" ca="1" si="0"/>
        <v>44843</v>
      </c>
      <c r="AY5" s="61">
        <f ca="1">AX5+1</f>
        <v>44844</v>
      </c>
      <c r="AZ5" s="62">
        <f ca="1">AY5+1</f>
        <v>44845</v>
      </c>
      <c r="BA5" s="62">
        <f t="shared" ref="BA5:BE5" ca="1" si="1">AZ5+1</f>
        <v>44846</v>
      </c>
      <c r="BB5" s="62">
        <f t="shared" ca="1" si="1"/>
        <v>44847</v>
      </c>
      <c r="BC5" s="62">
        <f t="shared" ca="1" si="1"/>
        <v>44848</v>
      </c>
      <c r="BD5" s="62">
        <f t="shared" ca="1" si="1"/>
        <v>44849</v>
      </c>
      <c r="BE5" s="63">
        <f t="shared" ca="1" si="1"/>
        <v>44850</v>
      </c>
      <c r="BF5" s="61">
        <f ca="1">BE5+1</f>
        <v>44851</v>
      </c>
      <c r="BG5" s="62">
        <f ca="1">BF5+1</f>
        <v>44852</v>
      </c>
      <c r="BH5" s="62">
        <f t="shared" ref="BH5:BL5" ca="1" si="2">BG5+1</f>
        <v>44853</v>
      </c>
      <c r="BI5" s="62">
        <f t="shared" ca="1" si="2"/>
        <v>44854</v>
      </c>
      <c r="BJ5" s="62">
        <f t="shared" ca="1" si="2"/>
        <v>44855</v>
      </c>
      <c r="BK5" s="62">
        <f t="shared" ca="1" si="2"/>
        <v>44856</v>
      </c>
      <c r="BL5" s="63">
        <f t="shared" ca="1" si="2"/>
        <v>44857</v>
      </c>
    </row>
    <row r="6" spans="1:64" ht="30" customHeight="1" thickBot="1" x14ac:dyDescent="0.35">
      <c r="A6" s="9" t="s">
        <v>5</v>
      </c>
      <c r="B6" s="31" t="s">
        <v>10</v>
      </c>
      <c r="C6" s="32" t="s">
        <v>13</v>
      </c>
      <c r="D6" s="32" t="s">
        <v>14</v>
      </c>
      <c r="E6" s="32" t="s">
        <v>15</v>
      </c>
      <c r="F6" s="32" t="s">
        <v>16</v>
      </c>
      <c r="G6" s="32"/>
      <c r="H6" s="32" t="s">
        <v>17</v>
      </c>
      <c r="I6" s="33" t="str">
        <f t="shared" ref="I6:AN6" ca="1" si="3">LEFT(TEXT(I5,"aaa"),1)</f>
        <v>月</v>
      </c>
      <c r="J6" s="33" t="str">
        <f t="shared" ca="1" si="3"/>
        <v>火</v>
      </c>
      <c r="K6" s="33" t="str">
        <f t="shared" ca="1" si="3"/>
        <v>水</v>
      </c>
      <c r="L6" s="33" t="str">
        <f t="shared" ca="1" si="3"/>
        <v>木</v>
      </c>
      <c r="M6" s="33" t="str">
        <f t="shared" ca="1" si="3"/>
        <v>金</v>
      </c>
      <c r="N6" s="33" t="str">
        <f t="shared" ca="1" si="3"/>
        <v>土</v>
      </c>
      <c r="O6" s="33" t="str">
        <f t="shared" ca="1" si="3"/>
        <v>日</v>
      </c>
      <c r="P6" s="33" t="str">
        <f t="shared" ca="1" si="3"/>
        <v>月</v>
      </c>
      <c r="Q6" s="33" t="str">
        <f t="shared" ca="1" si="3"/>
        <v>火</v>
      </c>
      <c r="R6" s="33" t="str">
        <f t="shared" ca="1" si="3"/>
        <v>水</v>
      </c>
      <c r="S6" s="33" t="str">
        <f t="shared" ca="1" si="3"/>
        <v>木</v>
      </c>
      <c r="T6" s="33" t="str">
        <f t="shared" ca="1" si="3"/>
        <v>金</v>
      </c>
      <c r="U6" s="33" t="str">
        <f t="shared" ca="1" si="3"/>
        <v>土</v>
      </c>
      <c r="V6" s="33" t="str">
        <f t="shared" ca="1" si="3"/>
        <v>日</v>
      </c>
      <c r="W6" s="33" t="str">
        <f t="shared" ca="1" si="3"/>
        <v>月</v>
      </c>
      <c r="X6" s="33" t="str">
        <f t="shared" ca="1" si="3"/>
        <v>火</v>
      </c>
      <c r="Y6" s="33" t="str">
        <f t="shared" ca="1" si="3"/>
        <v>水</v>
      </c>
      <c r="Z6" s="33" t="str">
        <f t="shared" ca="1" si="3"/>
        <v>木</v>
      </c>
      <c r="AA6" s="33" t="str">
        <f t="shared" ca="1" si="3"/>
        <v>金</v>
      </c>
      <c r="AB6" s="33" t="str">
        <f t="shared" ca="1" si="3"/>
        <v>土</v>
      </c>
      <c r="AC6" s="33" t="str">
        <f t="shared" ca="1" si="3"/>
        <v>日</v>
      </c>
      <c r="AD6" s="33" t="str">
        <f t="shared" ca="1" si="3"/>
        <v>月</v>
      </c>
      <c r="AE6" s="33" t="str">
        <f t="shared" ca="1" si="3"/>
        <v>火</v>
      </c>
      <c r="AF6" s="33" t="str">
        <f t="shared" ca="1" si="3"/>
        <v>水</v>
      </c>
      <c r="AG6" s="33" t="str">
        <f t="shared" ca="1" si="3"/>
        <v>木</v>
      </c>
      <c r="AH6" s="33" t="str">
        <f t="shared" ca="1" si="3"/>
        <v>金</v>
      </c>
      <c r="AI6" s="33" t="str">
        <f t="shared" ca="1" si="3"/>
        <v>土</v>
      </c>
      <c r="AJ6" s="33" t="str">
        <f t="shared" ca="1" si="3"/>
        <v>日</v>
      </c>
      <c r="AK6" s="33" t="str">
        <f t="shared" ca="1" si="3"/>
        <v>月</v>
      </c>
      <c r="AL6" s="33" t="str">
        <f t="shared" ca="1" si="3"/>
        <v>火</v>
      </c>
      <c r="AM6" s="33" t="str">
        <f t="shared" ca="1" si="3"/>
        <v>水</v>
      </c>
      <c r="AN6" s="33" t="str">
        <f t="shared" ca="1" si="3"/>
        <v>木</v>
      </c>
      <c r="AO6" s="33" t="str">
        <f t="shared" ref="AO6:BL6" ca="1" si="4">LEFT(TEXT(AO5,"aaa"),1)</f>
        <v>金</v>
      </c>
      <c r="AP6" s="33" t="str">
        <f t="shared" ca="1" si="4"/>
        <v>土</v>
      </c>
      <c r="AQ6" s="33" t="str">
        <f t="shared" ca="1" si="4"/>
        <v>日</v>
      </c>
      <c r="AR6" s="33" t="str">
        <f t="shared" ca="1" si="4"/>
        <v>月</v>
      </c>
      <c r="AS6" s="33" t="str">
        <f t="shared" ca="1" si="4"/>
        <v>火</v>
      </c>
      <c r="AT6" s="33" t="str">
        <f t="shared" ca="1" si="4"/>
        <v>水</v>
      </c>
      <c r="AU6" s="33" t="str">
        <f t="shared" ca="1" si="4"/>
        <v>木</v>
      </c>
      <c r="AV6" s="33" t="str">
        <f t="shared" ca="1" si="4"/>
        <v>金</v>
      </c>
      <c r="AW6" s="33" t="str">
        <f t="shared" ca="1" si="4"/>
        <v>土</v>
      </c>
      <c r="AX6" s="33" t="str">
        <f t="shared" ca="1" si="4"/>
        <v>日</v>
      </c>
      <c r="AY6" s="33" t="str">
        <f t="shared" ca="1" si="4"/>
        <v>月</v>
      </c>
      <c r="AZ6" s="33" t="str">
        <f t="shared" ca="1" si="4"/>
        <v>火</v>
      </c>
      <c r="BA6" s="33" t="str">
        <f t="shared" ca="1" si="4"/>
        <v>水</v>
      </c>
      <c r="BB6" s="33" t="str">
        <f t="shared" ca="1" si="4"/>
        <v>木</v>
      </c>
      <c r="BC6" s="33" t="str">
        <f t="shared" ca="1" si="4"/>
        <v>金</v>
      </c>
      <c r="BD6" s="33" t="str">
        <f t="shared" ca="1" si="4"/>
        <v>土</v>
      </c>
      <c r="BE6" s="33" t="str">
        <f t="shared" ca="1" si="4"/>
        <v>日</v>
      </c>
      <c r="BF6" s="33" t="str">
        <f t="shared" ca="1" si="4"/>
        <v>月</v>
      </c>
      <c r="BG6" s="33" t="str">
        <f t="shared" ca="1" si="4"/>
        <v>火</v>
      </c>
      <c r="BH6" s="33" t="str">
        <f t="shared" ca="1" si="4"/>
        <v>水</v>
      </c>
      <c r="BI6" s="33" t="str">
        <f t="shared" ca="1" si="4"/>
        <v>木</v>
      </c>
      <c r="BJ6" s="33" t="str">
        <f t="shared" ca="1" si="4"/>
        <v>金</v>
      </c>
      <c r="BK6" s="33" t="str">
        <f t="shared" ca="1" si="4"/>
        <v>土</v>
      </c>
      <c r="BL6" s="33" t="str">
        <f t="shared" ca="1" si="4"/>
        <v>日</v>
      </c>
    </row>
    <row r="7" spans="1:64" ht="30" hidden="1" customHeight="1" thickBot="1" x14ac:dyDescent="0.35">
      <c r="A7" s="8" t="s">
        <v>6</v>
      </c>
      <c r="C7" s="10"/>
      <c r="E7"/>
      <c r="H7" t="str">
        <f>IF(OR(ISBLANK(タスク_開始),ISBLANK(タスク_終了)),"",タスク_終了-タスク_開始+1)</f>
        <v/>
      </c>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row>
    <row r="8" spans="1:64" s="1" customFormat="1" ht="30" customHeight="1" thickBot="1" x14ac:dyDescent="0.35">
      <c r="A8" s="8" t="s">
        <v>7</v>
      </c>
      <c r="B8" s="36" t="s">
        <v>35</v>
      </c>
      <c r="C8" s="16"/>
      <c r="D8" s="37"/>
      <c r="E8" s="67"/>
      <c r="F8" s="68"/>
      <c r="G8" s="34"/>
      <c r="H8" s="34" t="str">
        <f t="shared" ref="H8:H31" si="5">IF(OR(ISBLANK(タスク_開始),ISBLANK(タスク_終了)),"",タスク_終了-タスク_開始+1)</f>
        <v/>
      </c>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row>
    <row r="9" spans="1:64" s="1" customFormat="1" ht="30" customHeight="1" thickBot="1" x14ac:dyDescent="0.35">
      <c r="A9" s="8"/>
      <c r="B9" s="22" t="s">
        <v>38</v>
      </c>
      <c r="C9" s="17"/>
      <c r="D9" s="38">
        <v>1</v>
      </c>
      <c r="E9" s="69">
        <v>44809</v>
      </c>
      <c r="F9" s="69">
        <f>E9+2</f>
        <v>44811</v>
      </c>
      <c r="G9" s="34"/>
      <c r="H9" s="34">
        <f t="shared" si="5"/>
        <v>3</v>
      </c>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row>
    <row r="10" spans="1:64" s="1" customFormat="1" ht="30" customHeight="1" thickBot="1" x14ac:dyDescent="0.35">
      <c r="A10" s="8"/>
      <c r="B10" s="22" t="s">
        <v>39</v>
      </c>
      <c r="C10" s="17"/>
      <c r="D10" s="38">
        <v>1</v>
      </c>
      <c r="E10" s="69">
        <v>44809</v>
      </c>
      <c r="F10" s="69">
        <f>E10+3</f>
        <v>44812</v>
      </c>
      <c r="G10" s="34"/>
      <c r="H10" s="34">
        <f t="shared" si="5"/>
        <v>4</v>
      </c>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row>
    <row r="11" spans="1:64" s="1" customFormat="1" ht="30" customHeight="1" thickBot="1" x14ac:dyDescent="0.35">
      <c r="A11" s="8"/>
      <c r="B11" s="22" t="s">
        <v>40</v>
      </c>
      <c r="C11" s="17"/>
      <c r="D11" s="38">
        <v>1</v>
      </c>
      <c r="E11" s="69">
        <f>F10</f>
        <v>44812</v>
      </c>
      <c r="F11" s="69">
        <f>E11+3</f>
        <v>44815</v>
      </c>
      <c r="G11" s="34"/>
      <c r="H11" s="34">
        <f t="shared" si="5"/>
        <v>4</v>
      </c>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row>
    <row r="12" spans="1:64" s="1" customFormat="1" ht="30" customHeight="1" thickBot="1" x14ac:dyDescent="0.35">
      <c r="A12" s="8"/>
      <c r="B12" s="22" t="s">
        <v>42</v>
      </c>
      <c r="C12" s="17"/>
      <c r="D12" s="38">
        <v>1</v>
      </c>
      <c r="E12" s="69">
        <f>F11</f>
        <v>44815</v>
      </c>
      <c r="F12" s="69">
        <f>E12+1</f>
        <v>44816</v>
      </c>
      <c r="G12" s="34"/>
      <c r="H12" s="34">
        <f t="shared" si="5"/>
        <v>2</v>
      </c>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row>
    <row r="13" spans="1:64" s="1" customFormat="1" ht="30" customHeight="1" thickBot="1" x14ac:dyDescent="0.35">
      <c r="A13" s="8" t="s">
        <v>7</v>
      </c>
      <c r="B13" s="39" t="s">
        <v>36</v>
      </c>
      <c r="C13" s="18"/>
      <c r="D13" s="40"/>
      <c r="E13" s="5"/>
      <c r="F13" s="41"/>
      <c r="G13" s="34"/>
      <c r="H13" s="34" t="str">
        <f t="shared" si="5"/>
        <v/>
      </c>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row>
    <row r="14" spans="1:64" s="1" customFormat="1" ht="30" customHeight="1" thickBot="1" x14ac:dyDescent="0.35">
      <c r="A14" s="8"/>
      <c r="B14" s="23" t="s">
        <v>41</v>
      </c>
      <c r="C14" s="19"/>
      <c r="D14" s="42"/>
      <c r="E14" s="66">
        <v>44816</v>
      </c>
      <c r="F14" s="66">
        <f>E14+30</f>
        <v>44846</v>
      </c>
      <c r="G14" s="34"/>
      <c r="H14" s="34">
        <f t="shared" si="5"/>
        <v>31</v>
      </c>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row>
    <row r="15" spans="1:64" s="1" customFormat="1" ht="30" customHeight="1" thickBot="1" x14ac:dyDescent="0.35">
      <c r="A15" s="8"/>
      <c r="B15" s="85" t="s">
        <v>45</v>
      </c>
      <c r="C15" s="82"/>
      <c r="D15" s="83"/>
      <c r="E15" s="84"/>
      <c r="F15" s="84"/>
      <c r="G15" s="34"/>
      <c r="H15" s="34" t="str">
        <f t="shared" si="5"/>
        <v/>
      </c>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row>
    <row r="16" spans="1:64" s="1" customFormat="1" ht="30" customHeight="1" thickBot="1" x14ac:dyDescent="0.35">
      <c r="A16" s="8"/>
      <c r="B16" s="23" t="s">
        <v>43</v>
      </c>
      <c r="C16" s="19"/>
      <c r="D16" s="42"/>
      <c r="E16" s="66">
        <v>44816</v>
      </c>
      <c r="F16" s="66">
        <v>44818</v>
      </c>
      <c r="G16" s="34"/>
      <c r="H16" s="34"/>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row>
    <row r="17" spans="1:64" s="1" customFormat="1" ht="30" customHeight="1" thickBot="1" x14ac:dyDescent="0.35">
      <c r="A17" s="8"/>
      <c r="B17" s="23" t="s">
        <v>44</v>
      </c>
      <c r="C17" s="19"/>
      <c r="D17" s="42"/>
      <c r="E17" s="66">
        <v>44818</v>
      </c>
      <c r="F17" s="66">
        <v>44819</v>
      </c>
      <c r="G17" s="34"/>
      <c r="H17" s="34"/>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row>
    <row r="18" spans="1:64" s="1" customFormat="1" ht="30" customHeight="1" thickBot="1" x14ac:dyDescent="0.35">
      <c r="A18" s="8"/>
      <c r="B18" s="23" t="s">
        <v>46</v>
      </c>
      <c r="C18" s="19"/>
      <c r="D18" s="42"/>
      <c r="E18" s="66">
        <v>44819</v>
      </c>
      <c r="F18" s="66">
        <v>44821</v>
      </c>
      <c r="G18" s="34"/>
      <c r="H18" s="34"/>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row>
    <row r="19" spans="1:64" s="1" customFormat="1" ht="30" customHeight="1" thickBot="1" x14ac:dyDescent="0.35">
      <c r="A19" s="8"/>
      <c r="B19" s="86" t="s">
        <v>47</v>
      </c>
      <c r="C19" s="87"/>
      <c r="D19" s="88"/>
      <c r="E19" s="89"/>
      <c r="F19" s="89"/>
      <c r="G19" s="34"/>
      <c r="H19" s="34" t="str">
        <f t="shared" si="5"/>
        <v/>
      </c>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row>
    <row r="20" spans="1:64" s="1" customFormat="1" ht="30" customHeight="1" thickBot="1" x14ac:dyDescent="0.35">
      <c r="A20" s="8"/>
      <c r="B20" s="21" t="s">
        <v>48</v>
      </c>
      <c r="C20" s="15"/>
      <c r="D20" s="35"/>
      <c r="E20" s="66">
        <v>44821</v>
      </c>
      <c r="F20" s="66">
        <v>44828</v>
      </c>
      <c r="G20" s="34"/>
      <c r="H20" s="34">
        <f t="shared" si="5"/>
        <v>8</v>
      </c>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row>
    <row r="21" spans="1:64" s="1" customFormat="1" ht="30" customHeight="1" thickBot="1" x14ac:dyDescent="0.35">
      <c r="A21" s="8"/>
      <c r="B21" s="21" t="s">
        <v>50</v>
      </c>
      <c r="C21" s="15"/>
      <c r="D21" s="35"/>
      <c r="E21" s="66">
        <v>44828</v>
      </c>
      <c r="F21" s="66">
        <v>44831</v>
      </c>
      <c r="G21" s="34"/>
      <c r="H21" s="34"/>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row>
    <row r="22" spans="1:64" s="1" customFormat="1" ht="30" customHeight="1" thickBot="1" x14ac:dyDescent="0.35">
      <c r="A22" s="8"/>
      <c r="B22" s="21" t="s">
        <v>49</v>
      </c>
      <c r="C22" s="15"/>
      <c r="D22" s="35"/>
      <c r="E22" s="66">
        <v>44831</v>
      </c>
      <c r="F22" s="66">
        <v>44835</v>
      </c>
      <c r="G22" s="34"/>
      <c r="H22" s="34">
        <f t="shared" si="5"/>
        <v>5</v>
      </c>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row>
    <row r="23" spans="1:64" s="1" customFormat="1" ht="30" customHeight="1" thickBot="1" x14ac:dyDescent="0.35">
      <c r="A23" s="8"/>
      <c r="B23" s="21" t="s">
        <v>51</v>
      </c>
      <c r="C23" s="15"/>
      <c r="D23" s="35"/>
      <c r="E23" s="66">
        <v>44835</v>
      </c>
      <c r="F23" s="66">
        <v>44837</v>
      </c>
      <c r="G23" s="34"/>
      <c r="H23" s="34"/>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row>
    <row r="24" spans="1:64" s="1" customFormat="1" ht="30" customHeight="1" thickBot="1" x14ac:dyDescent="0.35">
      <c r="A24" s="8" t="s">
        <v>7</v>
      </c>
      <c r="B24" s="70" t="s">
        <v>52</v>
      </c>
      <c r="C24" s="71"/>
      <c r="D24" s="72"/>
      <c r="E24" s="73"/>
      <c r="F24" s="74"/>
      <c r="G24" s="34"/>
      <c r="H24" s="34" t="str">
        <f t="shared" si="5"/>
        <v/>
      </c>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row>
    <row r="25" spans="1:64" s="1" customFormat="1" ht="30" customHeight="1" thickBot="1" x14ac:dyDescent="0.35">
      <c r="A25" s="8"/>
      <c r="B25" s="21" t="s">
        <v>53</v>
      </c>
      <c r="C25" s="15"/>
      <c r="D25" s="35"/>
      <c r="E25" s="66">
        <v>44837</v>
      </c>
      <c r="F25" s="66">
        <v>44839</v>
      </c>
      <c r="G25" s="34"/>
      <c r="H25" s="34">
        <f t="shared" si="5"/>
        <v>3</v>
      </c>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row>
    <row r="26" spans="1:64" s="1" customFormat="1" ht="30" customHeight="1" thickBot="1" x14ac:dyDescent="0.35">
      <c r="A26" s="8"/>
      <c r="B26" s="21" t="s">
        <v>48</v>
      </c>
      <c r="C26" s="15"/>
      <c r="D26" s="35"/>
      <c r="E26" s="66">
        <v>44839</v>
      </c>
      <c r="F26" s="66">
        <v>44842</v>
      </c>
      <c r="G26" s="34"/>
      <c r="H26" s="34">
        <f t="shared" si="5"/>
        <v>4</v>
      </c>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row>
    <row r="27" spans="1:64" s="1" customFormat="1" ht="30" customHeight="1" thickBot="1" x14ac:dyDescent="0.35">
      <c r="A27" s="8"/>
      <c r="B27" s="90" t="s">
        <v>54</v>
      </c>
      <c r="C27" s="90"/>
      <c r="D27" s="90"/>
      <c r="E27" s="90"/>
      <c r="F27" s="90"/>
      <c r="G27" s="34"/>
      <c r="H27" s="34" t="str">
        <f t="shared" si="5"/>
        <v/>
      </c>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row>
    <row r="28" spans="1:64" s="1" customFormat="1" ht="30" customHeight="1" thickBot="1" x14ac:dyDescent="0.35">
      <c r="A28" s="8"/>
      <c r="B28" s="21" t="s">
        <v>55</v>
      </c>
      <c r="C28" s="15"/>
      <c r="D28" s="35"/>
      <c r="E28" s="66">
        <v>44842</v>
      </c>
      <c r="F28" s="66">
        <v>44844</v>
      </c>
      <c r="G28" s="34"/>
      <c r="H28" s="34">
        <f t="shared" si="5"/>
        <v>3</v>
      </c>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row>
    <row r="29" spans="1:64" s="1" customFormat="1" ht="30" customHeight="1" thickBot="1" x14ac:dyDescent="0.35">
      <c r="A29" s="8"/>
      <c r="B29" s="21" t="s">
        <v>56</v>
      </c>
      <c r="C29" s="15"/>
      <c r="D29" s="35"/>
      <c r="E29" s="66">
        <v>44844</v>
      </c>
      <c r="F29" s="66">
        <v>44846</v>
      </c>
      <c r="G29" s="34"/>
      <c r="H29" s="34">
        <f t="shared" si="5"/>
        <v>3</v>
      </c>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row>
    <row r="30" spans="1:64" s="1" customFormat="1" ht="30" customHeight="1" thickBot="1" x14ac:dyDescent="0.35">
      <c r="A30" s="8" t="s">
        <v>8</v>
      </c>
      <c r="B30" s="24"/>
      <c r="C30" s="20"/>
      <c r="D30" s="43"/>
      <c r="E30" s="14"/>
      <c r="F30" s="14"/>
      <c r="G30" s="34"/>
      <c r="H30" s="34" t="str">
        <f t="shared" si="5"/>
        <v/>
      </c>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row>
    <row r="31" spans="1:64" s="1" customFormat="1" ht="30" customHeight="1" thickBot="1" x14ac:dyDescent="0.35">
      <c r="A31" s="9" t="s">
        <v>9</v>
      </c>
      <c r="B31" s="65" t="s">
        <v>37</v>
      </c>
      <c r="C31" s="44"/>
      <c r="D31" s="45"/>
      <c r="E31" s="64"/>
      <c r="F31" s="46"/>
      <c r="G31" s="47"/>
      <c r="H31" s="47" t="str">
        <f t="shared" si="5"/>
        <v/>
      </c>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row>
    <row r="32" spans="1:64" ht="30" customHeight="1" x14ac:dyDescent="0.3">
      <c r="G32" s="3"/>
    </row>
    <row r="33" spans="3:6" ht="30" customHeight="1" x14ac:dyDescent="0.3">
      <c r="C33" s="29"/>
      <c r="F33" s="48"/>
    </row>
    <row r="34" spans="3:6" ht="30" customHeight="1" x14ac:dyDescent="0.3">
      <c r="C34" s="49"/>
    </row>
  </sheetData>
  <mergeCells count="13">
    <mergeCell ref="B27:F27"/>
    <mergeCell ref="AY4:BE4"/>
    <mergeCell ref="BF4:BL4"/>
    <mergeCell ref="E3:F3"/>
    <mergeCell ref="I4:O4"/>
    <mergeCell ref="P4:V4"/>
    <mergeCell ref="W4:AC4"/>
    <mergeCell ref="AD4:AJ4"/>
    <mergeCell ref="C3:D3"/>
    <mergeCell ref="C4:D4"/>
    <mergeCell ref="B5:G5"/>
    <mergeCell ref="AK4:AQ4"/>
    <mergeCell ref="AR4:AX4"/>
  </mergeCells>
  <phoneticPr fontId="37"/>
  <conditionalFormatting sqref="D30:D31 D7:D23">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30:BL31 I5:BL23">
    <cfRule type="expression" dxfId="5" priority="37">
      <formula>AND(TODAY()&gt;=I$5,TODAY()&lt;J$5)</formula>
    </cfRule>
  </conditionalFormatting>
  <conditionalFormatting sqref="I30:BL31 I7:BL23">
    <cfRule type="expression" dxfId="4" priority="31">
      <formula>AND(タスク_開始&lt;=I$5,ROUNDDOWN((タスク_終了-タスク_開始+1)*タスク_進捗状況,0)+タスク_開始-1&gt;=I$5)</formula>
    </cfRule>
    <cfRule type="expression" dxfId="3" priority="32" stopIfTrue="1">
      <formula>AND(タスク_終了&gt;=I$5,タスク_開始&lt;J$5)</formula>
    </cfRule>
  </conditionalFormatting>
  <conditionalFormatting sqref="D24:D26 D28:D29">
    <cfRule type="dataBar" priority="1">
      <dataBar>
        <cfvo type="num" val="0"/>
        <cfvo type="num" val="1"/>
        <color theme="0" tint="-0.249977111117893"/>
      </dataBar>
      <extLst>
        <ext xmlns:x14="http://schemas.microsoft.com/office/spreadsheetml/2009/9/main" uri="{B025F937-C7B1-47D3-B67F-A62EFF666E3E}">
          <x14:id>{2BEFFF1A-CBFD-BE4D-A40D-AECC2B5F734D}</x14:id>
        </ext>
      </extLst>
    </cfRule>
  </conditionalFormatting>
  <conditionalFormatting sqref="I24:BL29">
    <cfRule type="expression" dxfId="2" priority="4">
      <formula>AND(TODAY()&gt;=I$5,TODAY()&lt;J$5)</formula>
    </cfRule>
  </conditionalFormatting>
  <conditionalFormatting sqref="I24:BL29">
    <cfRule type="expression" dxfId="1" priority="2">
      <formula>AND(タスク_開始&lt;=I$5,ROUNDDOWN((タスク_終了-タスク_開始+1)*タスク_進捗状況,0)+タスク_開始-1&gt;=I$5)</formula>
    </cfRule>
    <cfRule type="expression" dxfId="0" priority="3"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D30:D31 D7:D23</xm:sqref>
        </x14:conditionalFormatting>
        <x14:conditionalFormatting xmlns:xm="http://schemas.microsoft.com/office/excel/2006/main">
          <x14:cfRule type="dataBar" id="{2BEFFF1A-CBFD-BE4D-A40D-AECC2B5F734D}">
            <x14:dataBar minLength="0" maxLength="100" gradient="0">
              <x14:cfvo type="num">
                <xm:f>0</xm:f>
              </x14:cfvo>
              <x14:cfvo type="num">
                <xm:f>1</xm:f>
              </x14:cfvo>
              <x14:negativeFillColor rgb="FFFF0000"/>
              <x14:axisColor rgb="FF000000"/>
            </x14:dataBar>
          </x14:cfRule>
          <xm:sqref>D24:D26 D28:D29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defaultColWidth="9.26953125" defaultRowHeight="14.4" x14ac:dyDescent="0.3"/>
  <cols>
    <col min="1" max="1" width="87.26953125" style="50" customWidth="1"/>
    <col min="2" max="16384" width="9.26953125" style="51"/>
  </cols>
  <sheetData>
    <row r="1" spans="1:2" ht="46.5" customHeight="1" x14ac:dyDescent="0.3"/>
    <row r="2" spans="1:2" s="53" customFormat="1" ht="16.2" x14ac:dyDescent="0.3">
      <c r="A2" s="52" t="s">
        <v>18</v>
      </c>
      <c r="B2" s="52"/>
    </row>
    <row r="3" spans="1:2" s="55" customFormat="1" ht="27" customHeight="1" x14ac:dyDescent="0.3">
      <c r="A3" s="54" t="s">
        <v>19</v>
      </c>
      <c r="B3" s="54"/>
    </row>
    <row r="4" spans="1:2" s="57" customFormat="1" ht="27" x14ac:dyDescent="0.5">
      <c r="A4" s="56" t="s">
        <v>20</v>
      </c>
    </row>
    <row r="5" spans="1:2" ht="73.95" customHeight="1" x14ac:dyDescent="0.3">
      <c r="A5" s="58" t="s">
        <v>21</v>
      </c>
    </row>
    <row r="6" spans="1:2" ht="26.25" customHeight="1" x14ac:dyDescent="0.3">
      <c r="A6" s="56" t="s">
        <v>22</v>
      </c>
    </row>
    <row r="7" spans="1:2" s="50" customFormat="1" ht="205.05" customHeight="1" x14ac:dyDescent="0.3">
      <c r="A7" s="59" t="s">
        <v>23</v>
      </c>
    </row>
    <row r="8" spans="1:2" s="57" customFormat="1" ht="27" x14ac:dyDescent="0.5">
      <c r="A8" s="56" t="s">
        <v>24</v>
      </c>
    </row>
    <row r="9" spans="1:2" ht="49.5" customHeight="1" x14ac:dyDescent="0.3">
      <c r="A9" s="58" t="s">
        <v>25</v>
      </c>
    </row>
    <row r="10" spans="1:2" s="50" customFormat="1" ht="28.05" customHeight="1" x14ac:dyDescent="0.3">
      <c r="A10" s="60" t="s">
        <v>26</v>
      </c>
    </row>
    <row r="11" spans="1:2" s="57" customFormat="1" ht="27" x14ac:dyDescent="0.5">
      <c r="A11" s="56" t="s">
        <v>27</v>
      </c>
    </row>
    <row r="12" spans="1:2" ht="36" customHeight="1" x14ac:dyDescent="0.3">
      <c r="A12" s="58" t="s">
        <v>28</v>
      </c>
    </row>
    <row r="13" spans="1:2" s="50" customFormat="1" ht="28.05" customHeight="1" x14ac:dyDescent="0.3">
      <c r="A13" s="60" t="s">
        <v>29</v>
      </c>
    </row>
    <row r="14" spans="1:2" s="57" customFormat="1" ht="27" x14ac:dyDescent="0.5">
      <c r="A14" s="56" t="s">
        <v>30</v>
      </c>
    </row>
    <row r="15" spans="1:2" ht="58.5" customHeight="1" x14ac:dyDescent="0.3">
      <c r="A15" s="58" t="s">
        <v>31</v>
      </c>
    </row>
    <row r="16" spans="1:2" ht="45" x14ac:dyDescent="0.3">
      <c r="A16" s="58" t="s">
        <v>32</v>
      </c>
    </row>
  </sheetData>
  <phoneticPr fontId="37"/>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プロジェクト_開始</vt:lpstr>
      <vt:lpstr>週_表示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2022-08-31T06:12:45Z</dcterms:modified>
</cp:coreProperties>
</file>