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psanwadenshicom-my.sharepoint.com/personal/k-hirose_as_jpsanwadenshicom_onmicrosoft_com/Documents/licheepi/"/>
    </mc:Choice>
  </mc:AlternateContent>
  <xr:revisionPtr revIDLastSave="11" documentId="13_ncr:1_{72922E99-128E-4FE9-A8BA-F726A0A71B9B}" xr6:coauthVersionLast="47" xr6:coauthVersionMax="47" xr10:uidLastSave="{2007F950-80E6-44A6-B70E-5EC34EA5F781}"/>
  <bookViews>
    <workbookView xWindow="-108" yWindow="-108" windowWidth="23256" windowHeight="12576" activeTab="1" xr2:uid="{8EB2A963-7130-4A77-B173-24F519862D9A}"/>
  </bookViews>
  <sheets>
    <sheet name="ピンマップ" sheetId="1" r:id="rId1"/>
    <sheet name="Sheet1" sheetId="2" r:id="rId2"/>
    <sheet name="AudioCodecパス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</calcChain>
</file>

<file path=xl/sharedStrings.xml><?xml version="1.0" encoding="utf-8"?>
<sst xmlns="http://schemas.openxmlformats.org/spreadsheetml/2006/main" count="384" uniqueCount="228">
  <si>
    <t>PC</t>
    <phoneticPr fontId="1"/>
  </si>
  <si>
    <t>PB</t>
    <phoneticPr fontId="1"/>
  </si>
  <si>
    <t>PA</t>
    <phoneticPr fontId="1"/>
  </si>
  <si>
    <t>PD</t>
    <phoneticPr fontId="1"/>
  </si>
  <si>
    <t>PE</t>
    <phoneticPr fontId="1"/>
  </si>
  <si>
    <t>PF</t>
    <phoneticPr fontId="1"/>
  </si>
  <si>
    <t>export番号</t>
    <rPh sb="6" eb="8">
      <t>バンゴウ</t>
    </rPh>
    <phoneticPr fontId="1"/>
  </si>
  <si>
    <t>ピン番号</t>
    <rPh sb="2" eb="4">
      <t>バンゴウ</t>
    </rPh>
    <phoneticPr fontId="1"/>
  </si>
  <si>
    <t>ポート名</t>
    <rPh sb="3" eb="4">
      <t>メイ</t>
    </rPh>
    <phoneticPr fontId="1"/>
  </si>
  <si>
    <t>Lichee Nano</t>
    <phoneticPr fontId="1"/>
  </si>
  <si>
    <t>A0</t>
    <phoneticPr fontId="1"/>
  </si>
  <si>
    <t>D2</t>
  </si>
  <si>
    <t>D3</t>
  </si>
  <si>
    <t>D4</t>
  </si>
  <si>
    <t>D5</t>
  </si>
  <si>
    <t>D6</t>
  </si>
  <si>
    <t>D7</t>
  </si>
  <si>
    <t>A1</t>
    <phoneticPr fontId="1"/>
  </si>
  <si>
    <t>A2</t>
    <phoneticPr fontId="1"/>
  </si>
  <si>
    <t>A3</t>
    <phoneticPr fontId="1"/>
  </si>
  <si>
    <t>D0</t>
    <phoneticPr fontId="1"/>
  </si>
  <si>
    <t>D1</t>
    <phoneticPr fontId="1"/>
  </si>
  <si>
    <t>F1C100S</t>
    <phoneticPr fontId="1"/>
  </si>
  <si>
    <t>ボード表記</t>
    <rPh sb="3" eb="5">
      <t>ヒョウキ</t>
    </rPh>
    <phoneticPr fontId="1"/>
  </si>
  <si>
    <t>pull-up</t>
    <phoneticPr fontId="1"/>
  </si>
  <si>
    <t>hi-z</t>
    <phoneticPr fontId="1"/>
  </si>
  <si>
    <t>TPX1</t>
    <phoneticPr fontId="1"/>
  </si>
  <si>
    <t>TPX2</t>
    <phoneticPr fontId="1"/>
  </si>
  <si>
    <t>TPY1</t>
    <phoneticPr fontId="1"/>
  </si>
  <si>
    <t>TPY2</t>
    <phoneticPr fontId="1"/>
  </si>
  <si>
    <t>DA_BCLK</t>
    <phoneticPr fontId="1"/>
  </si>
  <si>
    <t>DA_LRCK</t>
    <phoneticPr fontId="1"/>
  </si>
  <si>
    <t>DA_IN</t>
    <phoneticPr fontId="1"/>
  </si>
  <si>
    <t>DA_OUT</t>
    <phoneticPr fontId="1"/>
  </si>
  <si>
    <t>UART1_RTS</t>
    <phoneticPr fontId="1"/>
  </si>
  <si>
    <t>UART1_CTS</t>
    <phoneticPr fontId="1"/>
  </si>
  <si>
    <t>UART1_RX</t>
    <phoneticPr fontId="1"/>
  </si>
  <si>
    <t>UART1_TX</t>
    <phoneticPr fontId="1"/>
  </si>
  <si>
    <t>SPI1_CS</t>
  </si>
  <si>
    <t>SPI1_CS</t>
    <phoneticPr fontId="1"/>
  </si>
  <si>
    <t>SPI1_MOSI</t>
    <phoneticPr fontId="1"/>
  </si>
  <si>
    <t>SPI1_CLK</t>
    <phoneticPr fontId="1"/>
  </si>
  <si>
    <t>SPI1_MISO</t>
    <phoneticPr fontId="1"/>
  </si>
  <si>
    <t>PWM0</t>
    <phoneticPr fontId="1"/>
  </si>
  <si>
    <t>IR_RX</t>
    <phoneticPr fontId="1"/>
  </si>
  <si>
    <t>Func2</t>
    <phoneticPr fontId="1"/>
  </si>
  <si>
    <t>Func3</t>
  </si>
  <si>
    <t>Func4</t>
  </si>
  <si>
    <t>Func5</t>
  </si>
  <si>
    <t>Func6</t>
  </si>
  <si>
    <t>DDR_REF_D</t>
    <phoneticPr fontId="1"/>
  </si>
  <si>
    <t>SPI0_CLK</t>
  </si>
  <si>
    <t>SPI0_CLK</t>
    <phoneticPr fontId="1"/>
  </si>
  <si>
    <t>SPI0_CS</t>
  </si>
  <si>
    <t>SPI0_CS</t>
    <phoneticPr fontId="1"/>
  </si>
  <si>
    <t>SPI0_MISO</t>
  </si>
  <si>
    <t>SPI0_MISO</t>
    <phoneticPr fontId="1"/>
  </si>
  <si>
    <t>SPI0_MOSI</t>
  </si>
  <si>
    <t>SPI0_MOSI</t>
    <phoneticPr fontId="1"/>
  </si>
  <si>
    <t>SDC1_CLK</t>
    <phoneticPr fontId="1"/>
  </si>
  <si>
    <t>SDC1_CMD</t>
    <phoneticPr fontId="1"/>
  </si>
  <si>
    <t>SDC1_D0</t>
    <phoneticPr fontId="1"/>
  </si>
  <si>
    <t>UART0_TX</t>
    <phoneticPr fontId="1"/>
  </si>
  <si>
    <t>LCD_D2</t>
    <phoneticPr fontId="1"/>
  </si>
  <si>
    <t>LCD_D3</t>
  </si>
  <si>
    <t>LCD_D4</t>
  </si>
  <si>
    <t>LCD_D5</t>
  </si>
  <si>
    <t>LCD_D6</t>
  </si>
  <si>
    <t>LCD_D7</t>
  </si>
  <si>
    <t>LCD_D10</t>
    <phoneticPr fontId="1"/>
  </si>
  <si>
    <t>LCD_D11</t>
  </si>
  <si>
    <t>LCD_D12</t>
  </si>
  <si>
    <t>LCD_D13</t>
  </si>
  <si>
    <t>LCD_D14</t>
  </si>
  <si>
    <t>LCD_D15</t>
  </si>
  <si>
    <t>LCD_D18</t>
  </si>
  <si>
    <t>LCD_D19</t>
  </si>
  <si>
    <t>LCD_D20</t>
  </si>
  <si>
    <t>LCD_D21</t>
  </si>
  <si>
    <t>LCD_D22</t>
  </si>
  <si>
    <t>LCD_D23</t>
    <phoneticPr fontId="1"/>
  </si>
  <si>
    <t>LCD_CLK</t>
    <phoneticPr fontId="1"/>
  </si>
  <si>
    <t>LCD_DE</t>
  </si>
  <si>
    <t>LCD_DE</t>
    <phoneticPr fontId="1"/>
  </si>
  <si>
    <t>LCD_HSYNC</t>
    <phoneticPr fontId="1"/>
  </si>
  <si>
    <t>LCD_VSYNC</t>
  </si>
  <si>
    <t>LCD_VSYNC</t>
    <phoneticPr fontId="1"/>
  </si>
  <si>
    <t>CSI_HSYNC</t>
    <phoneticPr fontId="1"/>
  </si>
  <si>
    <t>CSI_VSYNC</t>
    <phoneticPr fontId="1"/>
  </si>
  <si>
    <t>CSI_PCLK</t>
    <phoneticPr fontId="1"/>
  </si>
  <si>
    <t>CSI_D0</t>
    <phoneticPr fontId="1"/>
  </si>
  <si>
    <t>CSI_D1</t>
  </si>
  <si>
    <t>CSI_D2</t>
  </si>
  <si>
    <t>CSI_D3</t>
  </si>
  <si>
    <t>CSI_D4</t>
  </si>
  <si>
    <t>CSI_D5</t>
  </si>
  <si>
    <t>CSI_D6</t>
  </si>
  <si>
    <t>CSI_D7</t>
  </si>
  <si>
    <t>CLK_OUT</t>
    <phoneticPr fontId="1"/>
  </si>
  <si>
    <t>DA_MCLK</t>
    <phoneticPr fontId="1"/>
  </si>
  <si>
    <t>SDC0_D1</t>
    <phoneticPr fontId="1"/>
  </si>
  <si>
    <t>SDC0_D0</t>
  </si>
  <si>
    <t>SDC0_D0</t>
    <phoneticPr fontId="1"/>
  </si>
  <si>
    <t>SDC0_CLK</t>
  </si>
  <si>
    <t>SDC0_CLK</t>
    <phoneticPr fontId="1"/>
  </si>
  <si>
    <t>SDC0_CMD</t>
  </si>
  <si>
    <t>SDC0_CMD</t>
    <phoneticPr fontId="1"/>
  </si>
  <si>
    <t>SDC0_D3</t>
  </si>
  <si>
    <t>SDC0_D3</t>
    <phoneticPr fontId="1"/>
  </si>
  <si>
    <t>SDC0_D2</t>
  </si>
  <si>
    <t>SDC0_D2</t>
    <phoneticPr fontId="1"/>
  </si>
  <si>
    <t>TWI0_SDA</t>
    <phoneticPr fontId="1"/>
  </si>
  <si>
    <t>RSB_SDA</t>
    <phoneticPr fontId="1"/>
  </si>
  <si>
    <t>TWI1_SCK</t>
    <phoneticPr fontId="1"/>
  </si>
  <si>
    <t>TWI1_SDA</t>
    <phoneticPr fontId="1"/>
  </si>
  <si>
    <t>DA_LRCLK</t>
    <phoneticPr fontId="1"/>
  </si>
  <si>
    <t>TWI0_SCK</t>
    <phoneticPr fontId="1"/>
  </si>
  <si>
    <t>RSB_SCK</t>
    <phoneticPr fontId="1"/>
  </si>
  <si>
    <t>UART2_TX</t>
    <phoneticPr fontId="1"/>
  </si>
  <si>
    <t>UART2_RX</t>
    <phoneticPr fontId="1"/>
  </si>
  <si>
    <t>UART2_RTS</t>
    <phoneticPr fontId="1"/>
  </si>
  <si>
    <t>UART2_CTS</t>
    <phoneticPr fontId="1"/>
  </si>
  <si>
    <t>TWI2_SCK</t>
    <phoneticPr fontId="1"/>
  </si>
  <si>
    <t>TWI2_SDA</t>
    <phoneticPr fontId="1"/>
  </si>
  <si>
    <t>OWA_OUT</t>
    <phoneticPr fontId="1"/>
  </si>
  <si>
    <t>LCD_D0</t>
    <phoneticPr fontId="1"/>
  </si>
  <si>
    <t>LCD_D1</t>
    <phoneticPr fontId="1"/>
  </si>
  <si>
    <t>LCD_D8</t>
    <phoneticPr fontId="1"/>
  </si>
  <si>
    <t>LCD_D9</t>
    <phoneticPr fontId="1"/>
  </si>
  <si>
    <t>LCD_D16</t>
    <phoneticPr fontId="1"/>
  </si>
  <si>
    <t>LCD_D17</t>
    <phoneticPr fontId="1"/>
  </si>
  <si>
    <t>PWM1</t>
    <phoneticPr fontId="1"/>
  </si>
  <si>
    <t>UART0_RX</t>
    <phoneticPr fontId="1"/>
  </si>
  <si>
    <t>DBG_MS</t>
    <phoneticPr fontId="1"/>
  </si>
  <si>
    <t>DBG_DI</t>
    <phoneticPr fontId="1"/>
  </si>
  <si>
    <t>DBG_DO</t>
    <phoneticPr fontId="1"/>
  </si>
  <si>
    <t>DBG_CK</t>
    <phoneticPr fontId="1"/>
  </si>
  <si>
    <t>EINTF0</t>
    <phoneticPr fontId="1"/>
  </si>
  <si>
    <t>EINTF1</t>
  </si>
  <si>
    <t>EINTF2</t>
  </si>
  <si>
    <t>EINTF3</t>
  </si>
  <si>
    <t>EINTF4</t>
  </si>
  <si>
    <t>EINTF5</t>
  </si>
  <si>
    <t>EINTE0</t>
    <phoneticPr fontId="1"/>
  </si>
  <si>
    <t>EINTE1</t>
  </si>
  <si>
    <t>EINTE2</t>
  </si>
  <si>
    <t>EINTE3</t>
  </si>
  <si>
    <t>EINTE4</t>
  </si>
  <si>
    <t>EINTE5</t>
  </si>
  <si>
    <t>EINTE6</t>
  </si>
  <si>
    <t>EINTE7</t>
  </si>
  <si>
    <t>EINTE8</t>
  </si>
  <si>
    <t>EINTE9</t>
  </si>
  <si>
    <t>EINTE10</t>
  </si>
  <si>
    <t>EINTE11</t>
  </si>
  <si>
    <t>EINTE12</t>
  </si>
  <si>
    <t>EINTD0</t>
    <phoneticPr fontId="1"/>
  </si>
  <si>
    <t>EINTD1</t>
  </si>
  <si>
    <t>EINTD2</t>
  </si>
  <si>
    <t>EINTD3</t>
  </si>
  <si>
    <t>EINTD4</t>
  </si>
  <si>
    <t>EINTD5</t>
  </si>
  <si>
    <t>EINTD6</t>
  </si>
  <si>
    <t>EINTD7</t>
  </si>
  <si>
    <t>EINTD8</t>
  </si>
  <si>
    <t>EINTD9</t>
  </si>
  <si>
    <t>EINTD10</t>
  </si>
  <si>
    <t>EINTD11</t>
  </si>
  <si>
    <t>EINTD12</t>
  </si>
  <si>
    <t>EINTD13</t>
  </si>
  <si>
    <t>EINTD14</t>
  </si>
  <si>
    <t>EINTD15</t>
  </si>
  <si>
    <t>EINTD16</t>
  </si>
  <si>
    <t>EINTD17</t>
  </si>
  <si>
    <t>EINTD18</t>
  </si>
  <si>
    <t>EINTD19</t>
  </si>
  <si>
    <t>EINTD20</t>
  </si>
  <si>
    <t>EINTD21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</si>
  <si>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</si>
  <si>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</si>
  <si>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</si>
  <si>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</si>
  <si>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</si>
  <si>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</si>
  <si>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</si>
  <si>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</si>
  <si>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</si>
  <si>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</si>
  <si>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SPI NOR Flash</t>
    <phoneticPr fontId="1"/>
  </si>
  <si>
    <t>16MByte</t>
    <phoneticPr fontId="1"/>
  </si>
  <si>
    <t>SDカード</t>
    <phoneticPr fontId="1"/>
  </si>
  <si>
    <t>HPCOMFB</t>
    <phoneticPr fontId="1"/>
  </si>
  <si>
    <t>HPCOM</t>
    <phoneticPr fontId="1"/>
  </si>
  <si>
    <t>PA3</t>
  </si>
  <si>
    <t>HPL</t>
  </si>
  <si>
    <t>PA2</t>
  </si>
  <si>
    <t>HPR</t>
  </si>
  <si>
    <t>PA1</t>
  </si>
  <si>
    <t>MICIN</t>
  </si>
  <si>
    <t>PA0</t>
  </si>
  <si>
    <t>3V3</t>
    <phoneticPr fontId="1"/>
  </si>
  <si>
    <t>RESET</t>
  </si>
  <si>
    <t>GND</t>
    <phoneticPr fontId="1"/>
  </si>
  <si>
    <t>LRADC</t>
    <phoneticPr fontId="1"/>
  </si>
  <si>
    <t>5V</t>
    <phoneticPr fontId="1"/>
  </si>
  <si>
    <t>AVCC</t>
    <phoneticPr fontId="1"/>
  </si>
  <si>
    <t>PE0</t>
    <phoneticPr fontId="1"/>
  </si>
  <si>
    <t>TV_OUT</t>
  </si>
  <si>
    <t>PE1</t>
  </si>
  <si>
    <t>USB_DP</t>
  </si>
  <si>
    <t>PE2</t>
  </si>
  <si>
    <t>USB_DM</t>
  </si>
  <si>
    <t>USB</t>
    <phoneticPr fontId="1"/>
  </si>
  <si>
    <t>LINEIN</t>
    <phoneticPr fontId="1"/>
  </si>
  <si>
    <t>LCDバックライト</t>
    <phoneticPr fontId="1"/>
  </si>
  <si>
    <t>タッチパネル</t>
    <phoneticPr fontId="1"/>
  </si>
  <si>
    <t>PF0</t>
    <phoneticPr fontId="1"/>
  </si>
  <si>
    <t>PF1</t>
    <phoneticPr fontId="1"/>
  </si>
  <si>
    <t>PF2</t>
    <phoneticPr fontId="1"/>
  </si>
  <si>
    <t>PF3</t>
    <phoneticPr fontId="1"/>
  </si>
  <si>
    <t>PF4</t>
    <phoneticPr fontId="1"/>
  </si>
  <si>
    <t>PF5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</si>
  <si>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</si>
  <si>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</si>
  <si>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</si>
  <si>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</si>
  <si>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TWI0_SDA(I2C)</t>
    <phoneticPr fontId="1"/>
  </si>
  <si>
    <t>TWI0_SCK(I2C)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</si>
</sst>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9525</xdr:rowOff>
    </xdr:from>
    <xdr:to>
      <xdr:col>2</xdr:col>
      <xdr:colOff>314325</xdr:colOff>
      <xdr:row>23</xdr:row>
      <xdr:rowOff>219075</xdr:rowOff>
    </xdr:to>
    <xdr:sp macro="" textlink="">
      <xdr:nvSpPr>
        <xdr:cNvPr id="2" name="左中かっこ 1">
          <a:extLst>
            <a:ext uri="{FF2B5EF4-FFF2-40B4-BE49-F238E27FC236}">
              <a16:creationId xmlns:a16="http://schemas.microsoft.com/office/drawing/2014/main" id="{0388A09B-B6AE-4340-A016-A65A83CA9608}"/>
            </a:ext>
          </a:extLst>
        </xdr:cNvPr>
        <xdr:cNvSpPr/>
      </xdr:nvSpPr>
      <xdr:spPr>
        <a:xfrm>
          <a:off x="1371600" y="4057650"/>
          <a:ext cx="314325" cy="16383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</xdr:row>
      <xdr:rowOff>47625</xdr:rowOff>
    </xdr:from>
    <xdr:to>
      <xdr:col>2</xdr:col>
      <xdr:colOff>314325</xdr:colOff>
      <xdr:row>15</xdr:row>
      <xdr:rowOff>200025</xdr:rowOff>
    </xdr:to>
    <xdr:sp macro="" textlink="">
      <xdr:nvSpPr>
        <xdr:cNvPr id="3" name="左中かっこ 2">
          <a:extLst>
            <a:ext uri="{FF2B5EF4-FFF2-40B4-BE49-F238E27FC236}">
              <a16:creationId xmlns:a16="http://schemas.microsoft.com/office/drawing/2014/main" id="{91D7C58B-55CE-43FD-82B1-497F091DB82E}"/>
            </a:ext>
          </a:extLst>
        </xdr:cNvPr>
        <xdr:cNvSpPr/>
      </xdr:nvSpPr>
      <xdr:spPr>
        <a:xfrm>
          <a:off x="1371600" y="1238250"/>
          <a:ext cx="314325" cy="25336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123824</xdr:colOff>
      <xdr:row>20</xdr:row>
      <xdr:rowOff>219074</xdr:rowOff>
    </xdr:from>
    <xdr:to>
      <xdr:col>16</xdr:col>
      <xdr:colOff>438149</xdr:colOff>
      <xdr:row>23</xdr:row>
      <xdr:rowOff>219074</xdr:rowOff>
    </xdr:to>
    <xdr:sp macro="" textlink="">
      <xdr:nvSpPr>
        <xdr:cNvPr id="4" name="左中かっこ 3">
          <a:extLst>
            <a:ext uri="{FF2B5EF4-FFF2-40B4-BE49-F238E27FC236}">
              <a16:creationId xmlns:a16="http://schemas.microsoft.com/office/drawing/2014/main" id="{EFAD0988-7A2D-449D-82ED-EDACD88FF305}"/>
            </a:ext>
          </a:extLst>
        </xdr:cNvPr>
        <xdr:cNvSpPr/>
      </xdr:nvSpPr>
      <xdr:spPr>
        <a:xfrm rot="10800000">
          <a:off x="9772649" y="4981574"/>
          <a:ext cx="314325" cy="71437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472440</xdr:colOff>
      <xdr:row>3</xdr:row>
      <xdr:rowOff>175260</xdr:rowOff>
    </xdr:from>
    <xdr:to>
      <xdr:col>12</xdr:col>
      <xdr:colOff>619125</xdr:colOff>
      <xdr:row>10</xdr:row>
      <xdr:rowOff>180975</xdr:rowOff>
    </xdr:to>
    <xdr:sp macro="" textlink="">
      <xdr:nvSpPr>
        <xdr:cNvPr id="5" name="左中かっこ 4">
          <a:extLst>
            <a:ext uri="{FF2B5EF4-FFF2-40B4-BE49-F238E27FC236}">
              <a16:creationId xmlns:a16="http://schemas.microsoft.com/office/drawing/2014/main" id="{99E6B7F2-2513-40E8-8C12-E297C68CEC5E}"/>
            </a:ext>
          </a:extLst>
        </xdr:cNvPr>
        <xdr:cNvSpPr/>
      </xdr:nvSpPr>
      <xdr:spPr>
        <a:xfrm>
          <a:off x="8823960" y="861060"/>
          <a:ext cx="146685" cy="1605915"/>
        </a:xfrm>
        <a:prstGeom prst="leftBrace">
          <a:avLst>
            <a:gd name="adj1" fmla="val 8333"/>
            <a:gd name="adj2" fmla="val 4901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</xdr:row>
      <xdr:rowOff>142875</xdr:rowOff>
    </xdr:from>
    <xdr:to>
      <xdr:col>13</xdr:col>
      <xdr:colOff>409575</xdr:colOff>
      <xdr:row>24</xdr:row>
      <xdr:rowOff>171450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A650E01-9204-AA42-6C46-690A8F8C0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619125"/>
          <a:ext cx="8372475" cy="526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381000</xdr:colOff>
      <xdr:row>2</xdr:row>
      <xdr:rowOff>95250</xdr:rowOff>
    </xdr:from>
    <xdr:to>
      <xdr:col>6</xdr:col>
      <xdr:colOff>552449</xdr:colOff>
      <xdr:row>3</xdr:row>
      <xdr:rowOff>104775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56B29405-5F10-1666-36E6-039F7180607C}"/>
            </a:ext>
          </a:extLst>
        </xdr:cNvPr>
        <xdr:cNvSpPr txBox="1"/>
      </xdr:nvSpPr>
      <xdr:spPr>
        <a:xfrm>
          <a:off x="2438400" y="571500"/>
          <a:ext cx="2228849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ADC_MIXER_CTRL</a:t>
          </a:r>
          <a:r>
            <a:rPr kumimoji="1" lang="en-US" altLang="ja-JP" sz="1100"/>
            <a:t>.MICBOOST</a:t>
          </a:r>
          <a:endParaRPr kumimoji="1" lang="ja-JP" altLang="en-US" sz="1100"/>
        </a:p>
      </xdr:txBody>
    </xdr:sp>
    <xdr:clientData/>
  </xdr:twoCellAnchor>
  <xdr:twoCellAnchor>
    <xdr:from>
      <xdr:col>2</xdr:col>
      <xdr:colOff>142875</xdr:colOff>
      <xdr:row>8</xdr:row>
      <xdr:rowOff>104775</xdr:rowOff>
    </xdr:from>
    <xdr:to>
      <xdr:col>3</xdr:col>
      <xdr:colOff>381000</xdr:colOff>
      <xdr:row>12</xdr:row>
      <xdr:rowOff>76200</xdr:rowOff>
    </xdr:to>
    <xdr:sp macro="" textlink="">
      <xdr:nvSpPr>
        <xdr:cNvPr id="9" name="乗算記号 8">
          <a:extLst>
            <a:ext uri="{FF2B5EF4-FFF2-40B4-BE49-F238E27FC236}">
              <a16:creationId xmlns:a16="http://schemas.microsoft.com/office/drawing/2014/main" id="{E85E4892-74DE-454B-72C7-A97E3C177E00}"/>
            </a:ext>
          </a:extLst>
        </xdr:cNvPr>
        <xdr:cNvSpPr/>
      </xdr:nvSpPr>
      <xdr:spPr>
        <a:xfrm>
          <a:off x="1514475" y="2009775"/>
          <a:ext cx="923925" cy="923925"/>
        </a:xfrm>
        <a:prstGeom prst="mathMultiply">
          <a:avLst>
            <a:gd name="adj1" fmla="val 5994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523875</xdr:colOff>
      <xdr:row>4</xdr:row>
      <xdr:rowOff>66674</xdr:rowOff>
    </xdr:from>
    <xdr:to>
      <xdr:col>9</xdr:col>
      <xdr:colOff>76200</xdr:colOff>
      <xdr:row>8</xdr:row>
      <xdr:rowOff>219075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AB178E0-086B-EC45-7F47-5911A27A6352}"/>
            </a:ext>
          </a:extLst>
        </xdr:cNvPr>
        <xdr:cNvSpPr/>
      </xdr:nvSpPr>
      <xdr:spPr>
        <a:xfrm>
          <a:off x="6010275" y="1019174"/>
          <a:ext cx="238125" cy="11049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657225</xdr:colOff>
      <xdr:row>3</xdr:row>
      <xdr:rowOff>209549</xdr:rowOff>
    </xdr:from>
    <xdr:to>
      <xdr:col>4</xdr:col>
      <xdr:colOff>485775</xdr:colOff>
      <xdr:row>6</xdr:row>
      <xdr:rowOff>28575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1EEFB766-D6D4-0972-49B1-24A003751AC7}"/>
            </a:ext>
          </a:extLst>
        </xdr:cNvPr>
        <xdr:cNvSpPr/>
      </xdr:nvSpPr>
      <xdr:spPr>
        <a:xfrm>
          <a:off x="2714625" y="923924"/>
          <a:ext cx="514350" cy="5334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476250</xdr:colOff>
      <xdr:row>6</xdr:row>
      <xdr:rowOff>9526</xdr:rowOff>
    </xdr:from>
    <xdr:to>
      <xdr:col>11</xdr:col>
      <xdr:colOff>152400</xdr:colOff>
      <xdr:row>7</xdr:row>
      <xdr:rowOff>209549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19CC8CD-F198-AB19-1619-29ACA23AB045}"/>
            </a:ext>
          </a:extLst>
        </xdr:cNvPr>
        <xdr:cNvSpPr/>
      </xdr:nvSpPr>
      <xdr:spPr>
        <a:xfrm>
          <a:off x="7334250" y="1438276"/>
          <a:ext cx="361950" cy="4381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381000</xdr:colOff>
      <xdr:row>2</xdr:row>
      <xdr:rowOff>66675</xdr:rowOff>
    </xdr:from>
    <xdr:to>
      <xdr:col>10</xdr:col>
      <xdr:colOff>552449</xdr:colOff>
      <xdr:row>3</xdr:row>
      <xdr:rowOff>76200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38AD5938-D37F-5C8E-2927-5E95A67749C4}"/>
            </a:ext>
          </a:extLst>
        </xdr:cNvPr>
        <xdr:cNvSpPr txBox="1"/>
      </xdr:nvSpPr>
      <xdr:spPr>
        <a:xfrm>
          <a:off x="5181600" y="542925"/>
          <a:ext cx="2228849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ADC_MIXER_CTRL</a:t>
          </a:r>
          <a:r>
            <a:rPr kumimoji="1" lang="en-US" altLang="ja-JP" sz="1100"/>
            <a:t>.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ADC_MIX_MUTE</a:t>
          </a:r>
          <a:endParaRPr kumimoji="1" lang="ja-JP" altLang="en-US" sz="1100"/>
        </a:p>
      </xdr:txBody>
    </xdr:sp>
    <xdr:clientData/>
  </xdr:twoCellAnchor>
  <xdr:twoCellAnchor>
    <xdr:from>
      <xdr:col>10</xdr:col>
      <xdr:colOff>542926</xdr:colOff>
      <xdr:row>9</xdr:row>
      <xdr:rowOff>142875</xdr:rowOff>
    </xdr:from>
    <xdr:to>
      <xdr:col>13</xdr:col>
      <xdr:colOff>161926</xdr:colOff>
      <xdr:row>10</xdr:row>
      <xdr:rowOff>152400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ACCFA86-CE51-B04F-3CAD-B3C93CC22412}"/>
            </a:ext>
          </a:extLst>
        </xdr:cNvPr>
        <xdr:cNvSpPr txBox="1"/>
      </xdr:nvSpPr>
      <xdr:spPr>
        <a:xfrm>
          <a:off x="7400926" y="2286000"/>
          <a:ext cx="16764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ADC_MIXER_CTRL</a:t>
          </a:r>
          <a:r>
            <a:rPr kumimoji="1" lang="en-US" altLang="ja-JP" sz="1100"/>
            <a:t>.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ADCG</a:t>
          </a:r>
        </a:p>
      </xdr:txBody>
    </xdr:sp>
    <xdr:clientData/>
  </xdr:twoCellAnchor>
  <xdr:twoCellAnchor>
    <xdr:from>
      <xdr:col>6</xdr:col>
      <xdr:colOff>666751</xdr:colOff>
      <xdr:row>11</xdr:row>
      <xdr:rowOff>219075</xdr:rowOff>
    </xdr:from>
    <xdr:to>
      <xdr:col>9</xdr:col>
      <xdr:colOff>561975</xdr:colOff>
      <xdr:row>12</xdr:row>
      <xdr:rowOff>228600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0AE751A-B99A-8BAA-62C8-2894D48FDF91}"/>
            </a:ext>
          </a:extLst>
        </xdr:cNvPr>
        <xdr:cNvSpPr txBox="1"/>
      </xdr:nvSpPr>
      <xdr:spPr>
        <a:xfrm>
          <a:off x="4781551" y="2838450"/>
          <a:ext cx="195262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ADC_MIXER_CTRL</a:t>
          </a:r>
          <a:r>
            <a:rPr kumimoji="1" lang="en-US" altLang="ja-JP" sz="1100"/>
            <a:t>.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MICG</a:t>
          </a:r>
        </a:p>
      </xdr:txBody>
    </xdr:sp>
    <xdr:clientData/>
  </xdr:twoCellAnchor>
  <xdr:twoCellAnchor>
    <xdr:from>
      <xdr:col>6</xdr:col>
      <xdr:colOff>666751</xdr:colOff>
      <xdr:row>12</xdr:row>
      <xdr:rowOff>228600</xdr:rowOff>
    </xdr:from>
    <xdr:to>
      <xdr:col>9</xdr:col>
      <xdr:colOff>561975</xdr:colOff>
      <xdr:row>14</xdr:row>
      <xdr:rowOff>0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9BB35EDD-BCCE-B50A-B9B6-39EEC0AD178F}"/>
            </a:ext>
          </a:extLst>
        </xdr:cNvPr>
        <xdr:cNvSpPr txBox="1"/>
      </xdr:nvSpPr>
      <xdr:spPr>
        <a:xfrm>
          <a:off x="4781551" y="3086100"/>
          <a:ext cx="195262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ADC_MIXER_CTRL</a:t>
          </a:r>
          <a:r>
            <a:rPr kumimoji="1" lang="en-US" altLang="ja-JP" sz="1100"/>
            <a:t>.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LINEIN_VOL</a:t>
          </a:r>
        </a:p>
      </xdr:txBody>
    </xdr:sp>
    <xdr:clientData/>
  </xdr:twoCellAnchor>
  <xdr:twoCellAnchor>
    <xdr:from>
      <xdr:col>5</xdr:col>
      <xdr:colOff>228600</xdr:colOff>
      <xdr:row>16</xdr:row>
      <xdr:rowOff>95250</xdr:rowOff>
    </xdr:from>
    <xdr:to>
      <xdr:col>7</xdr:col>
      <xdr:colOff>257175</xdr:colOff>
      <xdr:row>17</xdr:row>
      <xdr:rowOff>57150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2E843F7E-4ABE-5175-B924-0327CA5C3ED3}"/>
            </a:ext>
          </a:extLst>
        </xdr:cNvPr>
        <xdr:cNvSpPr/>
      </xdr:nvSpPr>
      <xdr:spPr>
        <a:xfrm>
          <a:off x="3657600" y="3905250"/>
          <a:ext cx="1400175" cy="200025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228600</xdr:colOff>
      <xdr:row>19</xdr:row>
      <xdr:rowOff>171450</xdr:rowOff>
    </xdr:from>
    <xdr:to>
      <xdr:col>7</xdr:col>
      <xdr:colOff>581025</xdr:colOff>
      <xdr:row>22</xdr:row>
      <xdr:rowOff>123824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E8C39E0D-5DC9-E4E1-1BE5-F7D653344CB9}"/>
            </a:ext>
          </a:extLst>
        </xdr:cNvPr>
        <xdr:cNvSpPr/>
      </xdr:nvSpPr>
      <xdr:spPr>
        <a:xfrm>
          <a:off x="5029200" y="4695825"/>
          <a:ext cx="352425" cy="666749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466725</xdr:colOff>
      <xdr:row>22</xdr:row>
      <xdr:rowOff>190500</xdr:rowOff>
    </xdr:from>
    <xdr:to>
      <xdr:col>12</xdr:col>
      <xdr:colOff>76200</xdr:colOff>
      <xdr:row>23</xdr:row>
      <xdr:rowOff>200025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ADE93A8-FB0E-C468-1835-68EC6856341A}"/>
            </a:ext>
          </a:extLst>
        </xdr:cNvPr>
        <xdr:cNvSpPr txBox="1"/>
      </xdr:nvSpPr>
      <xdr:spPr>
        <a:xfrm>
          <a:off x="5953125" y="5429250"/>
          <a:ext cx="23526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DAC_MIXER_CTRL</a:t>
          </a:r>
          <a:r>
            <a:rPr kumimoji="1" lang="en-US" altLang="ja-JP" sz="1100"/>
            <a:t>.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LEFT_MIX_MUTE</a:t>
          </a:r>
        </a:p>
      </xdr:txBody>
    </xdr:sp>
    <xdr:clientData/>
  </xdr:twoCellAnchor>
  <xdr:twoCellAnchor>
    <xdr:from>
      <xdr:col>8</xdr:col>
      <xdr:colOff>466725</xdr:colOff>
      <xdr:row>23</xdr:row>
      <xdr:rowOff>200025</xdr:rowOff>
    </xdr:from>
    <xdr:to>
      <xdr:col>12</xdr:col>
      <xdr:colOff>76200</xdr:colOff>
      <xdr:row>24</xdr:row>
      <xdr:rowOff>209550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FEDE007-4BDA-31FA-CF25-A9EB8022C372}"/>
            </a:ext>
          </a:extLst>
        </xdr:cNvPr>
        <xdr:cNvSpPr txBox="1"/>
      </xdr:nvSpPr>
      <xdr:spPr>
        <a:xfrm>
          <a:off x="5953125" y="5676900"/>
          <a:ext cx="23526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DAC_MIXER_CTRL</a:t>
          </a:r>
          <a:r>
            <a:rPr kumimoji="1" lang="en-US" altLang="ja-JP" sz="1100"/>
            <a:t>.</a:t>
          </a:r>
          <a:r>
            <a:rPr kumimoji="0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RIGHT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_MIX_MUTE</a:t>
          </a:r>
        </a:p>
      </xdr:txBody>
    </xdr:sp>
    <xdr:clientData/>
  </xdr:twoCellAnchor>
  <xdr:twoCellAnchor>
    <xdr:from>
      <xdr:col>4</xdr:col>
      <xdr:colOff>381000</xdr:colOff>
      <xdr:row>24</xdr:row>
      <xdr:rowOff>152400</xdr:rowOff>
    </xdr:from>
    <xdr:to>
      <xdr:col>7</xdr:col>
      <xdr:colOff>676275</xdr:colOff>
      <xdr:row>25</xdr:row>
      <xdr:rowOff>161925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D8D9FD59-3CC3-D75F-1D74-86C7F411C5DA}"/>
            </a:ext>
          </a:extLst>
        </xdr:cNvPr>
        <xdr:cNvSpPr txBox="1"/>
      </xdr:nvSpPr>
      <xdr:spPr>
        <a:xfrm>
          <a:off x="3124200" y="5867400"/>
          <a:ext cx="23526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DAC_MIXER_CTRL</a:t>
          </a:r>
          <a:r>
            <a:rPr kumimoji="1" lang="en-US" altLang="ja-JP" sz="1100"/>
            <a:t>.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LEFT_HPPA_SRC</a:t>
          </a:r>
        </a:p>
      </xdr:txBody>
    </xdr:sp>
    <xdr:clientData/>
  </xdr:twoCellAnchor>
  <xdr:twoCellAnchor>
    <xdr:from>
      <xdr:col>4</xdr:col>
      <xdr:colOff>381000</xdr:colOff>
      <xdr:row>25</xdr:row>
      <xdr:rowOff>161925</xdr:rowOff>
    </xdr:from>
    <xdr:to>
      <xdr:col>7</xdr:col>
      <xdr:colOff>676275</xdr:colOff>
      <xdr:row>26</xdr:row>
      <xdr:rowOff>171450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1F490E91-ADBC-5E56-60C6-38C1A00205AC}"/>
            </a:ext>
          </a:extLst>
        </xdr:cNvPr>
        <xdr:cNvSpPr txBox="1"/>
      </xdr:nvSpPr>
      <xdr:spPr>
        <a:xfrm>
          <a:off x="3124200" y="6115050"/>
          <a:ext cx="23526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DAC_MIXER_CTRL</a:t>
          </a:r>
          <a:r>
            <a:rPr kumimoji="1" lang="en-US" altLang="ja-JP" sz="1100"/>
            <a:t>.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RIGHT_HPPA_SRC</a:t>
          </a:r>
        </a:p>
      </xdr:txBody>
    </xdr:sp>
    <xdr:clientData/>
  </xdr:twoCellAnchor>
  <xdr:twoCellAnchor>
    <xdr:from>
      <xdr:col>3</xdr:col>
      <xdr:colOff>676275</xdr:colOff>
      <xdr:row>19</xdr:row>
      <xdr:rowOff>171450</xdr:rowOff>
    </xdr:from>
    <xdr:to>
      <xdr:col>4</xdr:col>
      <xdr:colOff>285750</xdr:colOff>
      <xdr:row>22</xdr:row>
      <xdr:rowOff>123824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B6FDCC74-AC77-1E5F-6E80-3A7367604899}"/>
            </a:ext>
          </a:extLst>
        </xdr:cNvPr>
        <xdr:cNvSpPr/>
      </xdr:nvSpPr>
      <xdr:spPr>
        <a:xfrm>
          <a:off x="2733675" y="4695825"/>
          <a:ext cx="295275" cy="666749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314325</xdr:colOff>
      <xdr:row>19</xdr:row>
      <xdr:rowOff>171450</xdr:rowOff>
    </xdr:from>
    <xdr:to>
      <xdr:col>3</xdr:col>
      <xdr:colOff>600075</xdr:colOff>
      <xdr:row>22</xdr:row>
      <xdr:rowOff>123824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6BCB8B60-8D61-6064-55DE-1C30B86A4475}"/>
            </a:ext>
          </a:extLst>
        </xdr:cNvPr>
        <xdr:cNvSpPr/>
      </xdr:nvSpPr>
      <xdr:spPr>
        <a:xfrm>
          <a:off x="2371725" y="4695825"/>
          <a:ext cx="285750" cy="666749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666751</xdr:colOff>
      <xdr:row>14</xdr:row>
      <xdr:rowOff>0</xdr:rowOff>
    </xdr:from>
    <xdr:to>
      <xdr:col>9</xdr:col>
      <xdr:colOff>561975</xdr:colOff>
      <xdr:row>15</xdr:row>
      <xdr:rowOff>9525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B6D2925-4BE2-9406-DD29-57F0C283E4E5}"/>
            </a:ext>
          </a:extLst>
        </xdr:cNvPr>
        <xdr:cNvSpPr txBox="1"/>
      </xdr:nvSpPr>
      <xdr:spPr>
        <a:xfrm>
          <a:off x="4781551" y="3333750"/>
          <a:ext cx="195262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ADC_MIXER_CTRL</a:t>
          </a:r>
          <a:r>
            <a:rPr kumimoji="1" lang="en-US" altLang="ja-JP" sz="1100"/>
            <a:t>.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FMINLVOL</a:t>
          </a:r>
        </a:p>
      </xdr:txBody>
    </xdr:sp>
    <xdr:clientData/>
  </xdr:twoCellAnchor>
  <xdr:twoCellAnchor>
    <xdr:from>
      <xdr:col>5</xdr:col>
      <xdr:colOff>228600</xdr:colOff>
      <xdr:row>17</xdr:row>
      <xdr:rowOff>104775</xdr:rowOff>
    </xdr:from>
    <xdr:to>
      <xdr:col>7</xdr:col>
      <xdr:colOff>257175</xdr:colOff>
      <xdr:row>18</xdr:row>
      <xdr:rowOff>28575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31D4929D-9730-806C-8B27-4F92571F3A14}"/>
            </a:ext>
          </a:extLst>
        </xdr:cNvPr>
        <xdr:cNvSpPr/>
      </xdr:nvSpPr>
      <xdr:spPr>
        <a:xfrm>
          <a:off x="3657600" y="4152900"/>
          <a:ext cx="1400175" cy="161925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9525</xdr:colOff>
      <xdr:row>16</xdr:row>
      <xdr:rowOff>209550</xdr:rowOff>
    </xdr:from>
    <xdr:to>
      <xdr:col>11</xdr:col>
      <xdr:colOff>295275</xdr:colOff>
      <xdr:row>17</xdr:row>
      <xdr:rowOff>219075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65ABF3DA-3CC4-C38D-C1A4-B21A42100266}"/>
            </a:ext>
          </a:extLst>
        </xdr:cNvPr>
        <xdr:cNvSpPr txBox="1"/>
      </xdr:nvSpPr>
      <xdr:spPr>
        <a:xfrm>
          <a:off x="5495925" y="4019550"/>
          <a:ext cx="23431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DAC_MIXER_CTRL</a:t>
          </a:r>
          <a:r>
            <a:rPr kumimoji="1" lang="en-US" altLang="ja-JP" sz="1100"/>
            <a:t>.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LEFT_MIX_MUTE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9525</xdr:colOff>
      <xdr:row>17</xdr:row>
      <xdr:rowOff>219075</xdr:rowOff>
    </xdr:from>
    <xdr:to>
      <xdr:col>11</xdr:col>
      <xdr:colOff>304800</xdr:colOff>
      <xdr:row>18</xdr:row>
      <xdr:rowOff>228600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30E397BB-3FCF-9EFB-367D-4C94F5E0A31D}"/>
            </a:ext>
          </a:extLst>
        </xdr:cNvPr>
        <xdr:cNvSpPr txBox="1"/>
      </xdr:nvSpPr>
      <xdr:spPr>
        <a:xfrm>
          <a:off x="5495925" y="4267200"/>
          <a:ext cx="23526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DAC_MIXER_CTRL</a:t>
          </a:r>
          <a:r>
            <a:rPr kumimoji="1" lang="en-US" altLang="ja-JP" sz="1100"/>
            <a:t>.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RIGHT_MIX_MUTE</a:t>
          </a:r>
        </a:p>
      </xdr:txBody>
    </xdr:sp>
    <xdr:clientData/>
  </xdr:twoCellAnchor>
  <xdr:twoCellAnchor>
    <xdr:from>
      <xdr:col>6</xdr:col>
      <xdr:colOff>200025</xdr:colOff>
      <xdr:row>13</xdr:row>
      <xdr:rowOff>85725</xdr:rowOff>
    </xdr:from>
    <xdr:to>
      <xdr:col>6</xdr:col>
      <xdr:colOff>657225</xdr:colOff>
      <xdr:row>16</xdr:row>
      <xdr:rowOff>76200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C4C92E9D-65C7-81D3-4B8B-E813FC11306C}"/>
            </a:ext>
          </a:extLst>
        </xdr:cNvPr>
        <xdr:cNvCxnSpPr/>
      </xdr:nvCxnSpPr>
      <xdr:spPr>
        <a:xfrm flipH="1">
          <a:off x="4314825" y="3181350"/>
          <a:ext cx="457200" cy="704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17</xdr:row>
      <xdr:rowOff>180975</xdr:rowOff>
    </xdr:from>
    <xdr:to>
      <xdr:col>8</xdr:col>
      <xdr:colOff>47625</xdr:colOff>
      <xdr:row>17</xdr:row>
      <xdr:rowOff>200025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7632E8B7-F47A-96E5-227F-9FBB7657A39A}"/>
            </a:ext>
          </a:extLst>
        </xdr:cNvPr>
        <xdr:cNvCxnSpPr/>
      </xdr:nvCxnSpPr>
      <xdr:spPr>
        <a:xfrm flipH="1" flipV="1">
          <a:off x="5095875" y="4229100"/>
          <a:ext cx="43815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21</xdr:row>
      <xdr:rowOff>200025</xdr:rowOff>
    </xdr:from>
    <xdr:to>
      <xdr:col>8</xdr:col>
      <xdr:colOff>438150</xdr:colOff>
      <xdr:row>23</xdr:row>
      <xdr:rowOff>190500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883B3E42-E7C8-B860-7016-62DC541697C7}"/>
            </a:ext>
          </a:extLst>
        </xdr:cNvPr>
        <xdr:cNvCxnSpPr/>
      </xdr:nvCxnSpPr>
      <xdr:spPr>
        <a:xfrm flipH="1" flipV="1">
          <a:off x="5400675" y="5200650"/>
          <a:ext cx="523875" cy="466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22</xdr:row>
      <xdr:rowOff>114300</xdr:rowOff>
    </xdr:from>
    <xdr:to>
      <xdr:col>4</xdr:col>
      <xdr:colOff>400050</xdr:colOff>
      <xdr:row>25</xdr:row>
      <xdr:rowOff>161925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F2C49634-7494-760C-9F1D-BC36E6C2C3A7}"/>
            </a:ext>
          </a:extLst>
        </xdr:cNvPr>
        <xdr:cNvCxnSpPr/>
      </xdr:nvCxnSpPr>
      <xdr:spPr>
        <a:xfrm flipH="1" flipV="1">
          <a:off x="2886075" y="5353050"/>
          <a:ext cx="257175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27</xdr:row>
      <xdr:rowOff>190500</xdr:rowOff>
    </xdr:from>
    <xdr:to>
      <xdr:col>7</xdr:col>
      <xdr:colOff>447675</xdr:colOff>
      <xdr:row>28</xdr:row>
      <xdr:rowOff>200025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A3CC0F56-D29C-9D10-91BE-B6082FE9C7E1}"/>
            </a:ext>
          </a:extLst>
        </xdr:cNvPr>
        <xdr:cNvSpPr txBox="1"/>
      </xdr:nvSpPr>
      <xdr:spPr>
        <a:xfrm>
          <a:off x="2895600" y="6619875"/>
          <a:ext cx="23526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DAC_MIXER_CTRL</a:t>
          </a:r>
          <a:r>
            <a:rPr kumimoji="1" lang="en-US" altLang="ja-JP" sz="1100"/>
            <a:t>.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LEFT_HPPA_MUTE</a:t>
          </a:r>
        </a:p>
      </xdr:txBody>
    </xdr:sp>
    <xdr:clientData/>
  </xdr:twoCellAnchor>
  <xdr:twoCellAnchor>
    <xdr:from>
      <xdr:col>4</xdr:col>
      <xdr:colOff>152400</xdr:colOff>
      <xdr:row>28</xdr:row>
      <xdr:rowOff>200025</xdr:rowOff>
    </xdr:from>
    <xdr:to>
      <xdr:col>7</xdr:col>
      <xdr:colOff>600075</xdr:colOff>
      <xdr:row>29</xdr:row>
      <xdr:rowOff>209550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B75D2DA9-67AE-0ADD-564E-5C2D91FEF80D}"/>
            </a:ext>
          </a:extLst>
        </xdr:cNvPr>
        <xdr:cNvSpPr txBox="1"/>
      </xdr:nvSpPr>
      <xdr:spPr>
        <a:xfrm>
          <a:off x="2895600" y="6867525"/>
          <a:ext cx="25050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DAC_MIXER_CTRL</a:t>
          </a:r>
          <a:r>
            <a:rPr kumimoji="1" lang="en-US" altLang="ja-JP" sz="1100"/>
            <a:t>.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RIGHT_HPPA_MUTE</a:t>
          </a:r>
        </a:p>
      </xdr:txBody>
    </xdr:sp>
    <xdr:clientData/>
  </xdr:twoCellAnchor>
  <xdr:twoCellAnchor>
    <xdr:from>
      <xdr:col>3</xdr:col>
      <xdr:colOff>409575</xdr:colOff>
      <xdr:row>22</xdr:row>
      <xdr:rowOff>152400</xdr:rowOff>
    </xdr:from>
    <xdr:to>
      <xdr:col>4</xdr:col>
      <xdr:colOff>142875</xdr:colOff>
      <xdr:row>28</xdr:row>
      <xdr:rowOff>200025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982A668E-AA71-9DF4-4DEE-1A9CBFAAC197}"/>
            </a:ext>
          </a:extLst>
        </xdr:cNvPr>
        <xdr:cNvCxnSpPr/>
      </xdr:nvCxnSpPr>
      <xdr:spPr>
        <a:xfrm flipH="1" flipV="1">
          <a:off x="2466975" y="5391150"/>
          <a:ext cx="419100" cy="1476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676275</xdr:colOff>
      <xdr:row>7</xdr:row>
      <xdr:rowOff>228600</xdr:rowOff>
    </xdr:from>
    <xdr:to>
      <xdr:col>11</xdr:col>
      <xdr:colOff>247650</xdr:colOff>
      <xdr:row>9</xdr:row>
      <xdr:rowOff>133350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F8967612-6BD6-94F6-82A9-C5A13F225C12}"/>
            </a:ext>
          </a:extLst>
        </xdr:cNvPr>
        <xdr:cNvCxnSpPr/>
      </xdr:nvCxnSpPr>
      <xdr:spPr>
        <a:xfrm flipH="1" flipV="1">
          <a:off x="7534275" y="1895475"/>
          <a:ext cx="2571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3</xdr:row>
      <xdr:rowOff>76200</xdr:rowOff>
    </xdr:from>
    <xdr:to>
      <xdr:col>8</xdr:col>
      <xdr:colOff>523875</xdr:colOff>
      <xdr:row>4</xdr:row>
      <xdr:rowOff>219075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49954B86-9B3D-5836-C8F9-7ED1A3E42839}"/>
            </a:ext>
          </a:extLst>
        </xdr:cNvPr>
        <xdr:cNvCxnSpPr/>
      </xdr:nvCxnSpPr>
      <xdr:spPr>
        <a:xfrm flipH="1" flipV="1">
          <a:off x="5753100" y="790575"/>
          <a:ext cx="2571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</xdr:row>
      <xdr:rowOff>114300</xdr:rowOff>
    </xdr:from>
    <xdr:to>
      <xdr:col>4</xdr:col>
      <xdr:colOff>657225</xdr:colOff>
      <xdr:row>4</xdr:row>
      <xdr:rowOff>76200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FC14EF7F-0EE7-81D0-5572-F1275B355AC2}"/>
            </a:ext>
          </a:extLst>
        </xdr:cNvPr>
        <xdr:cNvCxnSpPr/>
      </xdr:nvCxnSpPr>
      <xdr:spPr>
        <a:xfrm flipV="1">
          <a:off x="3238500" y="828675"/>
          <a:ext cx="16192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47624</xdr:colOff>
      <xdr:row>19</xdr:row>
      <xdr:rowOff>190501</xdr:rowOff>
    </xdr:from>
    <xdr:to>
      <xdr:col>3</xdr:col>
      <xdr:colOff>257175</xdr:colOff>
      <xdr:row>22</xdr:row>
      <xdr:rowOff>85726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10E5FB6-50A7-B455-B0D3-25A0647B8096}"/>
            </a:ext>
          </a:extLst>
        </xdr:cNvPr>
        <xdr:cNvSpPr/>
      </xdr:nvSpPr>
      <xdr:spPr>
        <a:xfrm>
          <a:off x="2105024" y="4714876"/>
          <a:ext cx="209551" cy="60960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666751</xdr:colOff>
      <xdr:row>30</xdr:row>
      <xdr:rowOff>219075</xdr:rowOff>
    </xdr:from>
    <xdr:to>
      <xdr:col>6</xdr:col>
      <xdr:colOff>628651</xdr:colOff>
      <xdr:row>31</xdr:row>
      <xdr:rowOff>228600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628476E0-F4CB-FFE7-4025-D152D447E572}"/>
            </a:ext>
          </a:extLst>
        </xdr:cNvPr>
        <xdr:cNvSpPr txBox="1"/>
      </xdr:nvSpPr>
      <xdr:spPr>
        <a:xfrm>
          <a:off x="2724151" y="7362825"/>
          <a:ext cx="20193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DAC_MIXER_CTRL</a:t>
          </a:r>
          <a:r>
            <a:rPr kumimoji="1" lang="en-US" altLang="ja-JP" sz="1100"/>
            <a:t>.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HP_VOL</a:t>
          </a:r>
        </a:p>
      </xdr:txBody>
    </xdr:sp>
    <xdr:clientData/>
  </xdr:twoCellAnchor>
  <xdr:twoCellAnchor>
    <xdr:from>
      <xdr:col>3</xdr:col>
      <xdr:colOff>142875</xdr:colOff>
      <xdr:row>22</xdr:row>
      <xdr:rowOff>104775</xdr:rowOff>
    </xdr:from>
    <xdr:to>
      <xdr:col>3</xdr:col>
      <xdr:colOff>666751</xdr:colOff>
      <xdr:row>31</xdr:row>
      <xdr:rowOff>104775</xdr:rowOff>
    </xdr:to>
    <xdr:cxnSp macro="">
      <xdr:nvCxnSpPr>
        <xdr:cNvPr id="73" name="直線コネクタ 72">
          <a:extLst>
            <a:ext uri="{FF2B5EF4-FFF2-40B4-BE49-F238E27FC236}">
              <a16:creationId xmlns:a16="http://schemas.microsoft.com/office/drawing/2014/main" id="{528586AB-5544-AE2A-CE45-43C26C7C2BC2}"/>
            </a:ext>
          </a:extLst>
        </xdr:cNvPr>
        <xdr:cNvCxnSpPr>
          <a:stCxn id="72" idx="1"/>
        </xdr:cNvCxnSpPr>
      </xdr:nvCxnSpPr>
      <xdr:spPr>
        <a:xfrm flipH="1" flipV="1">
          <a:off x="2200275" y="5343525"/>
          <a:ext cx="523876" cy="2143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476250</xdr:colOff>
      <xdr:row>17</xdr:row>
      <xdr:rowOff>219075</xdr:rowOff>
    </xdr:from>
    <xdr:to>
      <xdr:col>3</xdr:col>
      <xdr:colOff>9525</xdr:colOff>
      <xdr:row>23</xdr:row>
      <xdr:rowOff>228600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1DC0234C-1235-CBE6-CC48-C2C569728897}"/>
            </a:ext>
          </a:extLst>
        </xdr:cNvPr>
        <xdr:cNvSpPr/>
      </xdr:nvSpPr>
      <xdr:spPr>
        <a:xfrm>
          <a:off x="1847850" y="4267200"/>
          <a:ext cx="219075" cy="1438275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123826</xdr:colOff>
      <xdr:row>32</xdr:row>
      <xdr:rowOff>114300</xdr:rowOff>
    </xdr:from>
    <xdr:to>
      <xdr:col>6</xdr:col>
      <xdr:colOff>85726</xdr:colOff>
      <xdr:row>33</xdr:row>
      <xdr:rowOff>123825</xdr:rowOff>
    </xdr:to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660F18A2-489D-2824-A088-3CEE855E1165}"/>
            </a:ext>
          </a:extLst>
        </xdr:cNvPr>
        <xdr:cNvSpPr txBox="1"/>
      </xdr:nvSpPr>
      <xdr:spPr>
        <a:xfrm>
          <a:off x="2181226" y="7734300"/>
          <a:ext cx="20193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DAC_MIXER_CTRL</a:t>
          </a:r>
          <a:r>
            <a:rPr kumimoji="1" lang="en-US" altLang="ja-JP" sz="1100"/>
            <a:t>.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RTLNMUTE</a:t>
          </a:r>
        </a:p>
      </xdr:txBody>
    </xdr:sp>
    <xdr:clientData/>
  </xdr:twoCellAnchor>
  <xdr:twoCellAnchor>
    <xdr:from>
      <xdr:col>3</xdr:col>
      <xdr:colOff>123826</xdr:colOff>
      <xdr:row>33</xdr:row>
      <xdr:rowOff>123825</xdr:rowOff>
    </xdr:from>
    <xdr:to>
      <xdr:col>6</xdr:col>
      <xdr:colOff>85726</xdr:colOff>
      <xdr:row>34</xdr:row>
      <xdr:rowOff>133350</xdr:rowOff>
    </xdr:to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F1B09FC8-370D-1E83-668D-61DB2B7541C1}"/>
            </a:ext>
          </a:extLst>
        </xdr:cNvPr>
        <xdr:cNvSpPr txBox="1"/>
      </xdr:nvSpPr>
      <xdr:spPr>
        <a:xfrm>
          <a:off x="2181226" y="7981950"/>
          <a:ext cx="20193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DAC_MIXER_CTRL</a:t>
          </a:r>
          <a:r>
            <a:rPr kumimoji="1" lang="en-US" altLang="ja-JP" sz="1100"/>
            <a:t>.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LTRNMUTE</a:t>
          </a:r>
        </a:p>
      </xdr:txBody>
    </xdr:sp>
    <xdr:clientData/>
  </xdr:twoCellAnchor>
  <xdr:twoCellAnchor>
    <xdr:from>
      <xdr:col>2</xdr:col>
      <xdr:colOff>600075</xdr:colOff>
      <xdr:row>24</xdr:row>
      <xdr:rowOff>9525</xdr:rowOff>
    </xdr:from>
    <xdr:to>
      <xdr:col>3</xdr:col>
      <xdr:colOff>123826</xdr:colOff>
      <xdr:row>33</xdr:row>
      <xdr:rowOff>0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5B717ECF-0FF3-A430-8A09-4ECD09523376}"/>
            </a:ext>
          </a:extLst>
        </xdr:cNvPr>
        <xdr:cNvCxnSpPr>
          <a:stCxn id="76" idx="1"/>
        </xdr:cNvCxnSpPr>
      </xdr:nvCxnSpPr>
      <xdr:spPr>
        <a:xfrm flipH="1" flipV="1">
          <a:off x="1971675" y="5724525"/>
          <a:ext cx="209551" cy="213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219075</xdr:colOff>
      <xdr:row>15</xdr:row>
      <xdr:rowOff>9526</xdr:rowOff>
    </xdr:from>
    <xdr:to>
      <xdr:col>2</xdr:col>
      <xdr:colOff>447675</xdr:colOff>
      <xdr:row>17</xdr:row>
      <xdr:rowOff>28576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B1CD5AF3-B327-3165-79C7-BA267F3BBAE8}"/>
            </a:ext>
          </a:extLst>
        </xdr:cNvPr>
        <xdr:cNvSpPr/>
      </xdr:nvSpPr>
      <xdr:spPr>
        <a:xfrm>
          <a:off x="1590675" y="3581401"/>
          <a:ext cx="228600" cy="49530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142876</xdr:colOff>
      <xdr:row>11</xdr:row>
      <xdr:rowOff>180975</xdr:rowOff>
    </xdr:from>
    <xdr:to>
      <xdr:col>4</xdr:col>
      <xdr:colOff>200025</xdr:colOff>
      <xdr:row>12</xdr:row>
      <xdr:rowOff>190500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F21D062-5F97-7BED-4D1E-A1F521F98F6B}"/>
            </a:ext>
          </a:extLst>
        </xdr:cNvPr>
        <xdr:cNvSpPr txBox="1"/>
      </xdr:nvSpPr>
      <xdr:spPr>
        <a:xfrm>
          <a:off x="828676" y="2800350"/>
          <a:ext cx="2114549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DAC_MIXER_CTRL</a:t>
          </a:r>
          <a:r>
            <a:rPr kumimoji="1" lang="en-US" altLang="ja-JP" sz="1100"/>
            <a:t>.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HPCOM_FC</a:t>
          </a:r>
        </a:p>
      </xdr:txBody>
    </xdr:sp>
    <xdr:clientData/>
  </xdr:twoCellAnchor>
  <xdr:twoCellAnchor>
    <xdr:from>
      <xdr:col>1</xdr:col>
      <xdr:colOff>676275</xdr:colOff>
      <xdr:row>12</xdr:row>
      <xdr:rowOff>180975</xdr:rowOff>
    </xdr:from>
    <xdr:to>
      <xdr:col>2</xdr:col>
      <xdr:colOff>209550</xdr:colOff>
      <xdr:row>15</xdr:row>
      <xdr:rowOff>66675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114BE650-92EB-BF7A-904C-549078004BCE}"/>
            </a:ext>
          </a:extLst>
        </xdr:cNvPr>
        <xdr:cNvCxnSpPr/>
      </xdr:nvCxnSpPr>
      <xdr:spPr>
        <a:xfrm>
          <a:off x="1362075" y="3038475"/>
          <a:ext cx="219075" cy="600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416A-E582-44DF-8DD4-CD9D2BB3BE52}">
  <dimension ref="A1:M52"/>
  <sheetViews>
    <sheetView workbookViewId="0">
      <pane ySplit="2" topLeftCell="A27" activePane="bottomLeft" state="frozen"/>
      <selection pane="bottomLeft" activeCell="I46" sqref="I46"/>
    </sheetView>
  </sheetViews>
  <sheetFormatPr defaultRowHeight="18" x14ac:dyDescent="0.45"/>
  <cols>
    <col min="1" max="1" width="12.5" bestFit="1" customWidth="1"/>
    <col min="4" max="4" width="10.5" bestFit="1" customWidth="1"/>
    <col min="9" max="13" width="13.19921875" customWidth="1"/>
  </cols>
  <sheetData>
    <row r="1" spans="1:13" x14ac:dyDescent="0.45">
      <c r="A1" t="s">
        <v>9</v>
      </c>
      <c r="B1" t="s">
        <v>22</v>
      </c>
    </row>
    <row r="2" spans="1:13" x14ac:dyDescent="0.45">
      <c r="A2" s="1" t="s">
        <v>23</v>
      </c>
      <c r="B2" t="s">
        <v>8</v>
      </c>
      <c r="C2" t="s">
        <v>7</v>
      </c>
      <c r="D2" t="s">
        <v>6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</row>
    <row r="3" spans="1:13" x14ac:dyDescent="0.45">
      <c r="A3" t="s">
        <v>10</v>
      </c>
      <c r="B3" t="s">
        <v>2</v>
      </c>
      <c r="C3">
        <v>0</v>
      </c>
      <c r="D3">
        <f>IF(B3="PA",C3,IF(B3="PB",32+C3,IF(B3="PC",64+C3,IF(B3="PD",96+C3,IF(B3="PE",128+C3,IF(B3="PF",160+C3,"ERR"))))))</f>
        <v>0</v>
      </c>
      <c r="F3" t="str">
        <f>B3&amp;C3</f>
        <v>PA0</v>
      </c>
      <c r="H3" t="s">
        <v>25</v>
      </c>
      <c r="I3" t="s">
        <v>26</v>
      </c>
      <c r="K3" t="s">
        <v>30</v>
      </c>
      <c r="L3" t="s">
        <v>34</v>
      </c>
      <c r="M3" t="s">
        <v>39</v>
      </c>
    </row>
    <row r="4" spans="1:13" x14ac:dyDescent="0.45">
      <c r="A4" t="s">
        <v>17</v>
      </c>
      <c r="B4" t="s">
        <v>2</v>
      </c>
      <c r="C4">
        <v>1</v>
      </c>
      <c r="D4">
        <f t="shared" ref="D4:D52" si="0">IF(B4="PA",C4,IF(B4="PB",32+C4,IF(B4="PC",64+C4,IF(B4="PD",96+C4,IF(B4="PE",128+C4,IF(B4="PF",160+C4,"ERR"))))))</f>
        <v>1</v>
      </c>
      <c r="F4" t="str">
        <f t="shared" ref="F4:F52" si="1">B4&amp;C4</f>
        <v>PA1</v>
      </c>
      <c r="H4" t="s">
        <v>25</v>
      </c>
      <c r="I4" t="s">
        <v>27</v>
      </c>
      <c r="K4" t="s">
        <v>31</v>
      </c>
      <c r="L4" t="s">
        <v>35</v>
      </c>
      <c r="M4" t="s">
        <v>40</v>
      </c>
    </row>
    <row r="5" spans="1:13" x14ac:dyDescent="0.45">
      <c r="A5" t="s">
        <v>18</v>
      </c>
      <c r="B5" t="s">
        <v>2</v>
      </c>
      <c r="C5">
        <v>2</v>
      </c>
      <c r="D5">
        <f t="shared" si="0"/>
        <v>2</v>
      </c>
      <c r="F5" t="str">
        <f t="shared" si="1"/>
        <v>PA2</v>
      </c>
      <c r="H5" t="s">
        <v>25</v>
      </c>
      <c r="I5" t="s">
        <v>28</v>
      </c>
      <c r="J5" t="s">
        <v>43</v>
      </c>
      <c r="K5" t="s">
        <v>32</v>
      </c>
      <c r="L5" t="s">
        <v>36</v>
      </c>
      <c r="M5" t="s">
        <v>41</v>
      </c>
    </row>
    <row r="6" spans="1:13" x14ac:dyDescent="0.45">
      <c r="A6" t="s">
        <v>19</v>
      </c>
      <c r="B6" t="s">
        <v>2</v>
      </c>
      <c r="C6">
        <v>3</v>
      </c>
      <c r="D6">
        <f t="shared" si="0"/>
        <v>3</v>
      </c>
      <c r="F6" t="str">
        <f t="shared" si="1"/>
        <v>PA3</v>
      </c>
      <c r="H6" t="s">
        <v>25</v>
      </c>
      <c r="I6" t="s">
        <v>29</v>
      </c>
      <c r="J6" t="s">
        <v>44</v>
      </c>
      <c r="K6" t="s">
        <v>33</v>
      </c>
      <c r="L6" t="s">
        <v>37</v>
      </c>
      <c r="M6" t="s">
        <v>42</v>
      </c>
    </row>
    <row r="7" spans="1:13" x14ac:dyDescent="0.45">
      <c r="B7" t="s">
        <v>1</v>
      </c>
      <c r="C7">
        <v>3</v>
      </c>
      <c r="D7">
        <f t="shared" si="0"/>
        <v>35</v>
      </c>
      <c r="F7" t="str">
        <f t="shared" si="1"/>
        <v>PB3</v>
      </c>
      <c r="H7" t="s">
        <v>25</v>
      </c>
      <c r="I7" t="s">
        <v>50</v>
      </c>
      <c r="J7" t="s">
        <v>44</v>
      </c>
    </row>
    <row r="8" spans="1:13" x14ac:dyDescent="0.45">
      <c r="B8" t="s">
        <v>0</v>
      </c>
      <c r="C8">
        <v>0</v>
      </c>
      <c r="D8">
        <f t="shared" si="0"/>
        <v>64</v>
      </c>
      <c r="F8" t="str">
        <f t="shared" si="1"/>
        <v>PC0</v>
      </c>
      <c r="H8" t="s">
        <v>25</v>
      </c>
      <c r="I8" t="s">
        <v>52</v>
      </c>
      <c r="J8" t="s">
        <v>59</v>
      </c>
    </row>
    <row r="9" spans="1:13" x14ac:dyDescent="0.45">
      <c r="B9" t="s">
        <v>0</v>
      </c>
      <c r="C9">
        <v>1</v>
      </c>
      <c r="D9">
        <f t="shared" si="0"/>
        <v>65</v>
      </c>
      <c r="F9" t="str">
        <f t="shared" si="1"/>
        <v>PC1</v>
      </c>
      <c r="H9" t="s">
        <v>24</v>
      </c>
      <c r="I9" t="s">
        <v>54</v>
      </c>
      <c r="J9" t="s">
        <v>60</v>
      </c>
    </row>
    <row r="10" spans="1:13" x14ac:dyDescent="0.45">
      <c r="B10" t="s">
        <v>0</v>
      </c>
      <c r="C10">
        <v>2</v>
      </c>
      <c r="D10">
        <f t="shared" si="0"/>
        <v>66</v>
      </c>
      <c r="F10" t="str">
        <f t="shared" si="1"/>
        <v>PC2</v>
      </c>
      <c r="H10" t="s">
        <v>25</v>
      </c>
      <c r="I10" t="s">
        <v>56</v>
      </c>
      <c r="J10" t="s">
        <v>61</v>
      </c>
    </row>
    <row r="11" spans="1:13" x14ac:dyDescent="0.45">
      <c r="B11" t="s">
        <v>0</v>
      </c>
      <c r="C11">
        <v>3</v>
      </c>
      <c r="D11">
        <f t="shared" si="0"/>
        <v>67</v>
      </c>
      <c r="F11" t="str">
        <f t="shared" si="1"/>
        <v>PC3</v>
      </c>
      <c r="H11" t="s">
        <v>25</v>
      </c>
      <c r="I11" t="s">
        <v>58</v>
      </c>
      <c r="J11" t="s">
        <v>62</v>
      </c>
    </row>
    <row r="12" spans="1:13" x14ac:dyDescent="0.45">
      <c r="B12" t="s">
        <v>3</v>
      </c>
      <c r="C12">
        <v>0</v>
      </c>
      <c r="D12">
        <f t="shared" si="0"/>
        <v>96</v>
      </c>
      <c r="F12" t="str">
        <f t="shared" si="1"/>
        <v>PD0</v>
      </c>
      <c r="H12" t="s">
        <v>25</v>
      </c>
      <c r="I12" t="s">
        <v>63</v>
      </c>
      <c r="J12" t="s">
        <v>111</v>
      </c>
      <c r="K12" t="s">
        <v>112</v>
      </c>
      <c r="M12" t="s">
        <v>156</v>
      </c>
    </row>
    <row r="13" spans="1:13" x14ac:dyDescent="0.45">
      <c r="B13" t="s">
        <v>3</v>
      </c>
      <c r="C13">
        <v>1</v>
      </c>
      <c r="D13">
        <f t="shared" si="0"/>
        <v>97</v>
      </c>
      <c r="F13" t="str">
        <f t="shared" si="1"/>
        <v>PD1</v>
      </c>
      <c r="H13" t="s">
        <v>25</v>
      </c>
      <c r="I13" t="s">
        <v>64</v>
      </c>
      <c r="J13" t="s">
        <v>34</v>
      </c>
      <c r="M13" t="s">
        <v>157</v>
      </c>
    </row>
    <row r="14" spans="1:13" x14ac:dyDescent="0.45">
      <c r="B14" t="s">
        <v>3</v>
      </c>
      <c r="C14">
        <v>2</v>
      </c>
      <c r="D14">
        <f t="shared" si="0"/>
        <v>98</v>
      </c>
      <c r="F14" t="str">
        <f t="shared" si="1"/>
        <v>PD2</v>
      </c>
      <c r="H14" t="s">
        <v>25</v>
      </c>
      <c r="I14" t="s">
        <v>65</v>
      </c>
      <c r="J14" t="s">
        <v>35</v>
      </c>
      <c r="M14" t="s">
        <v>158</v>
      </c>
    </row>
    <row r="15" spans="1:13" x14ac:dyDescent="0.45">
      <c r="B15" t="s">
        <v>3</v>
      </c>
      <c r="C15">
        <v>3</v>
      </c>
      <c r="D15">
        <f t="shared" si="0"/>
        <v>99</v>
      </c>
      <c r="F15" t="str">
        <f t="shared" si="1"/>
        <v>PD3</v>
      </c>
      <c r="H15" t="s">
        <v>25</v>
      </c>
      <c r="I15" t="s">
        <v>66</v>
      </c>
      <c r="J15" t="s">
        <v>36</v>
      </c>
      <c r="M15" t="s">
        <v>159</v>
      </c>
    </row>
    <row r="16" spans="1:13" x14ac:dyDescent="0.45">
      <c r="B16" t="s">
        <v>3</v>
      </c>
      <c r="C16">
        <v>4</v>
      </c>
      <c r="D16">
        <f t="shared" si="0"/>
        <v>100</v>
      </c>
      <c r="F16" t="str">
        <f t="shared" si="1"/>
        <v>PD4</v>
      </c>
      <c r="H16" t="s">
        <v>25</v>
      </c>
      <c r="I16" t="s">
        <v>67</v>
      </c>
      <c r="J16" t="s">
        <v>37</v>
      </c>
      <c r="M16" t="s">
        <v>160</v>
      </c>
    </row>
    <row r="17" spans="2:13" x14ac:dyDescent="0.45">
      <c r="B17" t="s">
        <v>3</v>
      </c>
      <c r="C17">
        <v>5</v>
      </c>
      <c r="D17">
        <f t="shared" si="0"/>
        <v>101</v>
      </c>
      <c r="F17" t="str">
        <f t="shared" si="1"/>
        <v>PD5</v>
      </c>
      <c r="H17" t="s">
        <v>25</v>
      </c>
      <c r="I17" t="s">
        <v>68</v>
      </c>
      <c r="J17" t="s">
        <v>113</v>
      </c>
      <c r="M17" t="s">
        <v>161</v>
      </c>
    </row>
    <row r="18" spans="2:13" x14ac:dyDescent="0.45">
      <c r="B18" t="s">
        <v>3</v>
      </c>
      <c r="C18">
        <v>6</v>
      </c>
      <c r="D18">
        <f t="shared" si="0"/>
        <v>102</v>
      </c>
      <c r="F18" t="str">
        <f t="shared" si="1"/>
        <v>PD6</v>
      </c>
      <c r="H18" t="s">
        <v>25</v>
      </c>
      <c r="I18" t="s">
        <v>69</v>
      </c>
      <c r="J18" t="s">
        <v>114</v>
      </c>
      <c r="M18" t="s">
        <v>162</v>
      </c>
    </row>
    <row r="19" spans="2:13" x14ac:dyDescent="0.45">
      <c r="B19" t="s">
        <v>3</v>
      </c>
      <c r="C19">
        <v>7</v>
      </c>
      <c r="D19">
        <f t="shared" si="0"/>
        <v>103</v>
      </c>
      <c r="F19" t="str">
        <f t="shared" si="1"/>
        <v>PD7</v>
      </c>
      <c r="H19" t="s">
        <v>25</v>
      </c>
      <c r="I19" t="s">
        <v>70</v>
      </c>
      <c r="J19" t="s">
        <v>99</v>
      </c>
      <c r="M19" t="s">
        <v>163</v>
      </c>
    </row>
    <row r="20" spans="2:13" x14ac:dyDescent="0.45">
      <c r="B20" t="s">
        <v>3</v>
      </c>
      <c r="C20">
        <v>8</v>
      </c>
      <c r="D20">
        <f t="shared" si="0"/>
        <v>104</v>
      </c>
      <c r="F20" t="str">
        <f t="shared" si="1"/>
        <v>PD8</v>
      </c>
      <c r="H20" t="s">
        <v>25</v>
      </c>
      <c r="I20" t="s">
        <v>71</v>
      </c>
      <c r="J20" t="s">
        <v>30</v>
      </c>
      <c r="M20" t="s">
        <v>164</v>
      </c>
    </row>
    <row r="21" spans="2:13" x14ac:dyDescent="0.45">
      <c r="B21" t="s">
        <v>3</v>
      </c>
      <c r="C21">
        <v>9</v>
      </c>
      <c r="D21">
        <f t="shared" si="0"/>
        <v>105</v>
      </c>
      <c r="F21" t="str">
        <f t="shared" si="1"/>
        <v>PD9</v>
      </c>
      <c r="H21" t="s">
        <v>25</v>
      </c>
      <c r="I21" t="s">
        <v>72</v>
      </c>
      <c r="J21" t="s">
        <v>115</v>
      </c>
      <c r="M21" t="s">
        <v>165</v>
      </c>
    </row>
    <row r="22" spans="2:13" x14ac:dyDescent="0.45">
      <c r="B22" t="s">
        <v>3</v>
      </c>
      <c r="C22">
        <v>10</v>
      </c>
      <c r="D22">
        <f t="shared" si="0"/>
        <v>106</v>
      </c>
      <c r="F22" t="str">
        <f t="shared" si="1"/>
        <v>PD10</v>
      </c>
      <c r="H22" t="s">
        <v>25</v>
      </c>
      <c r="I22" t="s">
        <v>73</v>
      </c>
      <c r="J22" t="s">
        <v>32</v>
      </c>
      <c r="M22" t="s">
        <v>166</v>
      </c>
    </row>
    <row r="23" spans="2:13" x14ac:dyDescent="0.45">
      <c r="B23" t="s">
        <v>3</v>
      </c>
      <c r="C23">
        <v>11</v>
      </c>
      <c r="D23">
        <f t="shared" si="0"/>
        <v>107</v>
      </c>
      <c r="F23" t="str">
        <f t="shared" si="1"/>
        <v>PD11</v>
      </c>
      <c r="H23" t="s">
        <v>25</v>
      </c>
      <c r="I23" t="s">
        <v>74</v>
      </c>
      <c r="J23" t="s">
        <v>33</v>
      </c>
      <c r="M23" t="s">
        <v>167</v>
      </c>
    </row>
    <row r="24" spans="2:13" x14ac:dyDescent="0.45">
      <c r="B24" t="s">
        <v>3</v>
      </c>
      <c r="C24">
        <v>12</v>
      </c>
      <c r="D24">
        <f t="shared" si="0"/>
        <v>108</v>
      </c>
      <c r="F24" t="str">
        <f t="shared" si="1"/>
        <v>PD12</v>
      </c>
      <c r="H24" t="s">
        <v>25</v>
      </c>
      <c r="I24" t="s">
        <v>75</v>
      </c>
      <c r="J24" t="s">
        <v>116</v>
      </c>
      <c r="K24" t="s">
        <v>117</v>
      </c>
      <c r="M24" t="s">
        <v>168</v>
      </c>
    </row>
    <row r="25" spans="2:13" x14ac:dyDescent="0.45">
      <c r="B25" t="s">
        <v>3</v>
      </c>
      <c r="C25">
        <v>13</v>
      </c>
      <c r="D25">
        <f t="shared" si="0"/>
        <v>109</v>
      </c>
      <c r="F25" t="str">
        <f t="shared" si="1"/>
        <v>PD13</v>
      </c>
      <c r="H25" t="s">
        <v>25</v>
      </c>
      <c r="I25" t="s">
        <v>76</v>
      </c>
      <c r="J25" t="s">
        <v>118</v>
      </c>
      <c r="M25" t="s">
        <v>169</v>
      </c>
    </row>
    <row r="26" spans="2:13" x14ac:dyDescent="0.45">
      <c r="B26" t="s">
        <v>3</v>
      </c>
      <c r="C26">
        <v>14</v>
      </c>
      <c r="D26">
        <f t="shared" si="0"/>
        <v>110</v>
      </c>
      <c r="F26" t="str">
        <f t="shared" si="1"/>
        <v>PD14</v>
      </c>
      <c r="H26" t="s">
        <v>25</v>
      </c>
      <c r="I26" t="s">
        <v>77</v>
      </c>
      <c r="J26" t="s">
        <v>119</v>
      </c>
      <c r="M26" t="s">
        <v>170</v>
      </c>
    </row>
    <row r="27" spans="2:13" x14ac:dyDescent="0.45">
      <c r="B27" t="s">
        <v>3</v>
      </c>
      <c r="C27">
        <v>15</v>
      </c>
      <c r="D27">
        <f t="shared" si="0"/>
        <v>111</v>
      </c>
      <c r="F27" t="str">
        <f t="shared" si="1"/>
        <v>PD15</v>
      </c>
      <c r="H27" t="s">
        <v>25</v>
      </c>
      <c r="I27" t="s">
        <v>78</v>
      </c>
      <c r="J27" t="s">
        <v>120</v>
      </c>
      <c r="K27" t="s">
        <v>122</v>
      </c>
      <c r="M27" t="s">
        <v>171</v>
      </c>
    </row>
    <row r="28" spans="2:13" x14ac:dyDescent="0.45">
      <c r="B28" t="s">
        <v>3</v>
      </c>
      <c r="C28">
        <v>16</v>
      </c>
      <c r="D28">
        <f t="shared" si="0"/>
        <v>112</v>
      </c>
      <c r="F28" t="str">
        <f t="shared" si="1"/>
        <v>PD16</v>
      </c>
      <c r="H28" t="s">
        <v>25</v>
      </c>
      <c r="I28" t="s">
        <v>79</v>
      </c>
      <c r="J28" t="s">
        <v>121</v>
      </c>
      <c r="K28" t="s">
        <v>123</v>
      </c>
      <c r="M28" t="s">
        <v>172</v>
      </c>
    </row>
    <row r="29" spans="2:13" x14ac:dyDescent="0.45">
      <c r="B29" t="s">
        <v>3</v>
      </c>
      <c r="C29">
        <v>17</v>
      </c>
      <c r="D29">
        <f t="shared" si="0"/>
        <v>113</v>
      </c>
      <c r="F29" t="str">
        <f t="shared" si="1"/>
        <v>PD17</v>
      </c>
      <c r="H29" t="s">
        <v>25</v>
      </c>
      <c r="I29" t="s">
        <v>80</v>
      </c>
      <c r="J29" t="s">
        <v>124</v>
      </c>
      <c r="M29" t="s">
        <v>173</v>
      </c>
    </row>
    <row r="30" spans="2:13" x14ac:dyDescent="0.45">
      <c r="B30" t="s">
        <v>3</v>
      </c>
      <c r="C30">
        <v>18</v>
      </c>
      <c r="D30">
        <f t="shared" si="0"/>
        <v>114</v>
      </c>
      <c r="F30" t="str">
        <f t="shared" si="1"/>
        <v>PD18</v>
      </c>
      <c r="H30" t="s">
        <v>25</v>
      </c>
      <c r="I30" t="s">
        <v>81</v>
      </c>
      <c r="J30" t="s">
        <v>54</v>
      </c>
      <c r="M30" t="s">
        <v>174</v>
      </c>
    </row>
    <row r="31" spans="2:13" x14ac:dyDescent="0.45">
      <c r="B31" t="s">
        <v>3</v>
      </c>
      <c r="C31">
        <v>19</v>
      </c>
      <c r="D31">
        <f t="shared" si="0"/>
        <v>115</v>
      </c>
      <c r="F31" t="str">
        <f t="shared" si="1"/>
        <v>PD19</v>
      </c>
      <c r="H31" t="s">
        <v>25</v>
      </c>
      <c r="I31" t="s">
        <v>83</v>
      </c>
      <c r="J31" t="s">
        <v>58</v>
      </c>
      <c r="M31" t="s">
        <v>175</v>
      </c>
    </row>
    <row r="32" spans="2:13" x14ac:dyDescent="0.45">
      <c r="B32" t="s">
        <v>3</v>
      </c>
      <c r="C32">
        <v>20</v>
      </c>
      <c r="D32">
        <f t="shared" si="0"/>
        <v>116</v>
      </c>
      <c r="F32" t="str">
        <f t="shared" si="1"/>
        <v>PD20</v>
      </c>
      <c r="H32" t="s">
        <v>25</v>
      </c>
      <c r="I32" t="s">
        <v>84</v>
      </c>
      <c r="J32" t="s">
        <v>52</v>
      </c>
      <c r="M32" t="s">
        <v>176</v>
      </c>
    </row>
    <row r="33" spans="1:13" x14ac:dyDescent="0.45">
      <c r="B33" t="s">
        <v>3</v>
      </c>
      <c r="C33">
        <v>21</v>
      </c>
      <c r="D33">
        <f t="shared" si="0"/>
        <v>117</v>
      </c>
      <c r="F33" t="str">
        <f t="shared" si="1"/>
        <v>PD21</v>
      </c>
      <c r="H33" t="s">
        <v>25</v>
      </c>
      <c r="I33" t="s">
        <v>86</v>
      </c>
      <c r="J33" t="s">
        <v>56</v>
      </c>
      <c r="M33" t="s">
        <v>177</v>
      </c>
    </row>
    <row r="34" spans="1:13" x14ac:dyDescent="0.45">
      <c r="B34" t="s">
        <v>4</v>
      </c>
      <c r="C34">
        <v>0</v>
      </c>
      <c r="D34">
        <f t="shared" si="0"/>
        <v>128</v>
      </c>
      <c r="F34" t="str">
        <f t="shared" si="1"/>
        <v>PE0</v>
      </c>
      <c r="H34" t="s">
        <v>25</v>
      </c>
      <c r="I34" t="s">
        <v>87</v>
      </c>
      <c r="J34" t="s">
        <v>125</v>
      </c>
      <c r="K34" t="s">
        <v>122</v>
      </c>
      <c r="L34" t="s">
        <v>132</v>
      </c>
      <c r="M34" t="s">
        <v>143</v>
      </c>
    </row>
    <row r="35" spans="1:13" x14ac:dyDescent="0.45">
      <c r="B35" t="s">
        <v>4</v>
      </c>
      <c r="C35">
        <v>1</v>
      </c>
      <c r="D35">
        <f t="shared" si="0"/>
        <v>129</v>
      </c>
      <c r="F35" t="str">
        <f t="shared" si="1"/>
        <v>PE1</v>
      </c>
      <c r="H35" t="s">
        <v>25</v>
      </c>
      <c r="I35" t="s">
        <v>88</v>
      </c>
      <c r="J35" t="s">
        <v>126</v>
      </c>
      <c r="K35" t="s">
        <v>123</v>
      </c>
      <c r="L35" t="s">
        <v>62</v>
      </c>
      <c r="M35" t="s">
        <v>144</v>
      </c>
    </row>
    <row r="36" spans="1:13" x14ac:dyDescent="0.45">
      <c r="B36" t="s">
        <v>4</v>
      </c>
      <c r="C36">
        <v>2</v>
      </c>
      <c r="D36">
        <f t="shared" si="0"/>
        <v>130</v>
      </c>
      <c r="F36" t="str">
        <f t="shared" si="1"/>
        <v>PE2</v>
      </c>
      <c r="H36" t="s">
        <v>25</v>
      </c>
      <c r="I36" t="s">
        <v>89</v>
      </c>
      <c r="J36" t="s">
        <v>127</v>
      </c>
      <c r="K36" t="s">
        <v>98</v>
      </c>
      <c r="M36" t="s">
        <v>145</v>
      </c>
    </row>
    <row r="37" spans="1:13" x14ac:dyDescent="0.45">
      <c r="A37" t="s">
        <v>20</v>
      </c>
      <c r="B37" t="s">
        <v>4</v>
      </c>
      <c r="C37">
        <v>3</v>
      </c>
      <c r="D37">
        <f t="shared" si="0"/>
        <v>131</v>
      </c>
      <c r="F37" t="str">
        <f t="shared" si="1"/>
        <v>PE3</v>
      </c>
      <c r="H37" t="s">
        <v>25</v>
      </c>
      <c r="I37" t="s">
        <v>90</v>
      </c>
      <c r="J37" t="s">
        <v>128</v>
      </c>
      <c r="K37" t="s">
        <v>30</v>
      </c>
      <c r="L37" t="s">
        <v>117</v>
      </c>
      <c r="M37" t="s">
        <v>146</v>
      </c>
    </row>
    <row r="38" spans="1:13" x14ac:dyDescent="0.45">
      <c r="A38" t="s">
        <v>21</v>
      </c>
      <c r="B38" t="s">
        <v>4</v>
      </c>
      <c r="C38">
        <v>4</v>
      </c>
      <c r="D38">
        <f t="shared" si="0"/>
        <v>132</v>
      </c>
      <c r="F38" t="str">
        <f t="shared" si="1"/>
        <v>PE4</v>
      </c>
      <c r="H38" t="s">
        <v>25</v>
      </c>
      <c r="I38" t="s">
        <v>91</v>
      </c>
      <c r="J38" t="s">
        <v>129</v>
      </c>
      <c r="K38" t="s">
        <v>31</v>
      </c>
      <c r="L38" t="s">
        <v>112</v>
      </c>
      <c r="M38" t="s">
        <v>147</v>
      </c>
    </row>
    <row r="39" spans="1:13" x14ac:dyDescent="0.45">
      <c r="A39" t="s">
        <v>11</v>
      </c>
      <c r="B39" t="s">
        <v>4</v>
      </c>
      <c r="C39">
        <v>5</v>
      </c>
      <c r="D39">
        <f t="shared" si="0"/>
        <v>133</v>
      </c>
      <c r="F39" t="str">
        <f t="shared" si="1"/>
        <v>PE5</v>
      </c>
      <c r="H39" t="s">
        <v>25</v>
      </c>
      <c r="I39" t="s">
        <v>92</v>
      </c>
      <c r="J39" t="s">
        <v>130</v>
      </c>
      <c r="K39" t="s">
        <v>32</v>
      </c>
      <c r="M39" t="s">
        <v>148</v>
      </c>
    </row>
    <row r="40" spans="1:13" x14ac:dyDescent="0.45">
      <c r="A40" t="s">
        <v>12</v>
      </c>
      <c r="B40" t="s">
        <v>4</v>
      </c>
      <c r="C40">
        <v>6</v>
      </c>
      <c r="D40">
        <f t="shared" si="0"/>
        <v>134</v>
      </c>
      <c r="F40" t="str">
        <f t="shared" si="1"/>
        <v>PE6</v>
      </c>
      <c r="H40" t="s">
        <v>25</v>
      </c>
      <c r="I40" t="s">
        <v>93</v>
      </c>
      <c r="J40" t="s">
        <v>131</v>
      </c>
      <c r="K40" t="s">
        <v>33</v>
      </c>
      <c r="L40" t="s">
        <v>124</v>
      </c>
      <c r="M40" t="s">
        <v>149</v>
      </c>
    </row>
    <row r="41" spans="1:13" x14ac:dyDescent="0.45">
      <c r="A41" t="s">
        <v>13</v>
      </c>
      <c r="B41" t="s">
        <v>4</v>
      </c>
      <c r="C41">
        <v>7</v>
      </c>
      <c r="D41">
        <f t="shared" si="0"/>
        <v>135</v>
      </c>
      <c r="F41" t="str">
        <f t="shared" si="1"/>
        <v>PE7</v>
      </c>
      <c r="H41" t="s">
        <v>25</v>
      </c>
      <c r="I41" t="s">
        <v>94</v>
      </c>
      <c r="J41" t="s">
        <v>118</v>
      </c>
      <c r="K41" t="s">
        <v>39</v>
      </c>
      <c r="M41" t="s">
        <v>150</v>
      </c>
    </row>
    <row r="42" spans="1:13" x14ac:dyDescent="0.45">
      <c r="A42" t="s">
        <v>14</v>
      </c>
      <c r="B42" t="s">
        <v>4</v>
      </c>
      <c r="C42">
        <v>8</v>
      </c>
      <c r="D42">
        <f t="shared" si="0"/>
        <v>136</v>
      </c>
      <c r="F42" t="str">
        <f t="shared" si="1"/>
        <v>PE8</v>
      </c>
      <c r="H42" t="s">
        <v>25</v>
      </c>
      <c r="I42" t="s">
        <v>95</v>
      </c>
      <c r="J42" t="s">
        <v>119</v>
      </c>
      <c r="K42" t="s">
        <v>40</v>
      </c>
      <c r="M42" t="s">
        <v>151</v>
      </c>
    </row>
    <row r="43" spans="1:13" x14ac:dyDescent="0.45">
      <c r="A43" t="s">
        <v>15</v>
      </c>
      <c r="B43" t="s">
        <v>4</v>
      </c>
      <c r="C43">
        <v>9</v>
      </c>
      <c r="D43">
        <f t="shared" si="0"/>
        <v>137</v>
      </c>
      <c r="F43" t="str">
        <f t="shared" si="1"/>
        <v>PE9</v>
      </c>
      <c r="H43" t="s">
        <v>25</v>
      </c>
      <c r="I43" t="s">
        <v>96</v>
      </c>
      <c r="J43" t="s">
        <v>120</v>
      </c>
      <c r="K43" t="s">
        <v>41</v>
      </c>
      <c r="M43" t="s">
        <v>152</v>
      </c>
    </row>
    <row r="44" spans="1:13" x14ac:dyDescent="0.45">
      <c r="A44" t="s">
        <v>16</v>
      </c>
      <c r="B44" t="s">
        <v>4</v>
      </c>
      <c r="C44">
        <v>10</v>
      </c>
      <c r="D44">
        <f t="shared" si="0"/>
        <v>138</v>
      </c>
      <c r="F44" t="str">
        <f t="shared" si="1"/>
        <v>PE10</v>
      </c>
      <c r="H44" t="s">
        <v>25</v>
      </c>
      <c r="I44" t="s">
        <v>97</v>
      </c>
      <c r="J44" t="s">
        <v>121</v>
      </c>
      <c r="K44" t="s">
        <v>42</v>
      </c>
      <c r="M44" t="s">
        <v>153</v>
      </c>
    </row>
    <row r="45" spans="1:13" x14ac:dyDescent="0.45">
      <c r="B45" t="s">
        <v>4</v>
      </c>
      <c r="C45">
        <v>11</v>
      </c>
      <c r="D45">
        <f t="shared" si="0"/>
        <v>139</v>
      </c>
      <c r="F45" t="str">
        <f t="shared" si="1"/>
        <v>PE11</v>
      </c>
      <c r="H45" t="s">
        <v>25</v>
      </c>
      <c r="I45" t="s">
        <v>98</v>
      </c>
      <c r="J45" t="s">
        <v>116</v>
      </c>
      <c r="K45" t="s">
        <v>44</v>
      </c>
      <c r="M45" t="s">
        <v>154</v>
      </c>
    </row>
    <row r="46" spans="1:13" x14ac:dyDescent="0.45">
      <c r="B46" t="s">
        <v>4</v>
      </c>
      <c r="C46">
        <v>12</v>
      </c>
      <c r="D46">
        <f t="shared" si="0"/>
        <v>140</v>
      </c>
      <c r="F46" t="str">
        <f t="shared" si="1"/>
        <v>PE12</v>
      </c>
      <c r="H46" t="s">
        <v>25</v>
      </c>
      <c r="I46" t="s">
        <v>99</v>
      </c>
      <c r="J46" t="s">
        <v>111</v>
      </c>
      <c r="K46" t="s">
        <v>43</v>
      </c>
      <c r="M46" t="s">
        <v>155</v>
      </c>
    </row>
    <row r="47" spans="1:13" x14ac:dyDescent="0.45">
      <c r="B47" t="s">
        <v>5</v>
      </c>
      <c r="C47">
        <v>0</v>
      </c>
      <c r="D47">
        <f t="shared" si="0"/>
        <v>160</v>
      </c>
      <c r="F47" t="str">
        <f t="shared" si="1"/>
        <v>PF0</v>
      </c>
      <c r="H47" t="s">
        <v>25</v>
      </c>
      <c r="I47" t="s">
        <v>100</v>
      </c>
      <c r="J47" t="s">
        <v>133</v>
      </c>
      <c r="K47" t="s">
        <v>44</v>
      </c>
      <c r="M47" t="s">
        <v>137</v>
      </c>
    </row>
    <row r="48" spans="1:13" x14ac:dyDescent="0.45">
      <c r="B48" t="s">
        <v>5</v>
      </c>
      <c r="C48">
        <v>1</v>
      </c>
      <c r="D48">
        <f t="shared" si="0"/>
        <v>161</v>
      </c>
      <c r="F48" t="str">
        <f t="shared" si="1"/>
        <v>PF1</v>
      </c>
      <c r="H48" t="s">
        <v>25</v>
      </c>
      <c r="I48" t="s">
        <v>102</v>
      </c>
      <c r="J48" t="s">
        <v>134</v>
      </c>
      <c r="M48" t="s">
        <v>138</v>
      </c>
    </row>
    <row r="49" spans="2:13" x14ac:dyDescent="0.45">
      <c r="B49" t="s">
        <v>5</v>
      </c>
      <c r="C49">
        <v>2</v>
      </c>
      <c r="D49">
        <f t="shared" si="0"/>
        <v>162</v>
      </c>
      <c r="F49" t="str">
        <f t="shared" si="1"/>
        <v>PF2</v>
      </c>
      <c r="H49" t="s">
        <v>25</v>
      </c>
      <c r="I49" t="s">
        <v>104</v>
      </c>
      <c r="J49" t="s">
        <v>132</v>
      </c>
      <c r="M49" t="s">
        <v>139</v>
      </c>
    </row>
    <row r="50" spans="2:13" x14ac:dyDescent="0.45">
      <c r="B50" t="s">
        <v>5</v>
      </c>
      <c r="C50">
        <v>3</v>
      </c>
      <c r="D50">
        <f t="shared" si="0"/>
        <v>163</v>
      </c>
      <c r="F50" t="str">
        <f t="shared" si="1"/>
        <v>PF3</v>
      </c>
      <c r="H50" t="s">
        <v>25</v>
      </c>
      <c r="I50" t="s">
        <v>106</v>
      </c>
      <c r="J50" t="s">
        <v>135</v>
      </c>
      <c r="M50" t="s">
        <v>140</v>
      </c>
    </row>
    <row r="51" spans="2:13" x14ac:dyDescent="0.45">
      <c r="B51" t="s">
        <v>5</v>
      </c>
      <c r="C51">
        <v>4</v>
      </c>
      <c r="D51">
        <f t="shared" si="0"/>
        <v>164</v>
      </c>
      <c r="F51" t="str">
        <f t="shared" si="1"/>
        <v>PF4</v>
      </c>
      <c r="H51" t="s">
        <v>25</v>
      </c>
      <c r="I51" t="s">
        <v>108</v>
      </c>
      <c r="J51" t="s">
        <v>62</v>
      </c>
      <c r="M51" t="s">
        <v>141</v>
      </c>
    </row>
    <row r="52" spans="2:13" x14ac:dyDescent="0.45">
      <c r="B52" t="s">
        <v>5</v>
      </c>
      <c r="C52">
        <v>5</v>
      </c>
      <c r="D52">
        <f t="shared" si="0"/>
        <v>165</v>
      </c>
      <c r="F52" t="str">
        <f t="shared" si="1"/>
        <v>PF5</v>
      </c>
      <c r="H52" t="s">
        <v>25</v>
      </c>
      <c r="I52" t="s">
        <v>110</v>
      </c>
      <c r="J52" t="s">
        <v>136</v>
      </c>
      <c r="K52" t="s">
        <v>131</v>
      </c>
      <c r="M52" t="s">
        <v>142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3085-2F72-405D-BA31-122032C26F79}">
  <dimension ref="A2:R24"/>
  <sheetViews>
    <sheetView tabSelected="1" workbookViewId="0">
      <selection activeCell="J9" sqref="J9"/>
    </sheetView>
  </sheetViews>
  <sheetFormatPr defaultRowHeight="18" x14ac:dyDescent="0.45"/>
  <cols>
    <col min="6" max="6" width="12.59765625" customWidth="1"/>
    <col min="7" max="7" width="9" customWidth="1"/>
    <col min="16" max="16" width="12.59765625" customWidth="1"/>
  </cols>
  <sheetData>
    <row r="2" spans="1:16" x14ac:dyDescent="0.45">
      <c r="F2" s="3" t="s">
        <v>85</v>
      </c>
      <c r="P2" s="3" t="s">
        <v>191</v>
      </c>
    </row>
    <row r="3" spans="1:16" x14ac:dyDescent="0.45">
      <c r="F3" s="4" t="s">
        <v>82</v>
      </c>
      <c r="P3" s="4" t="s">
        <v>192</v>
      </c>
    </row>
    <row r="5" spans="1:16" x14ac:dyDescent="0.45">
      <c r="G5" s="2" t="s">
        <v>187</v>
      </c>
      <c r="H5" t="s">
        <v>226</v>
      </c>
      <c r="I5" t="s">
        <v>99</v>
      </c>
      <c r="L5" t="s">
        <v>33</v>
      </c>
      <c r="N5" t="s">
        <v>29</v>
      </c>
      <c r="O5" s="2" t="s">
        <v>193</v>
      </c>
    </row>
    <row r="6" spans="1:16" x14ac:dyDescent="0.45">
      <c r="D6" t="s">
        <v>133</v>
      </c>
      <c r="E6" t="s">
        <v>216</v>
      </c>
      <c r="F6" s="2" t="s">
        <v>100</v>
      </c>
      <c r="P6" s="2" t="s">
        <v>194</v>
      </c>
    </row>
    <row r="7" spans="1:16" x14ac:dyDescent="0.45">
      <c r="G7" s="2" t="s">
        <v>186</v>
      </c>
      <c r="H7" t="s">
        <v>227</v>
      </c>
      <c r="L7" t="s">
        <v>32</v>
      </c>
      <c r="N7" t="s">
        <v>28</v>
      </c>
      <c r="O7" s="2" t="s">
        <v>195</v>
      </c>
    </row>
    <row r="8" spans="1:16" x14ac:dyDescent="0.45">
      <c r="D8" t="s">
        <v>134</v>
      </c>
      <c r="E8" t="s">
        <v>217</v>
      </c>
      <c r="F8" s="2" t="s">
        <v>101</v>
      </c>
      <c r="M8" t="s">
        <v>215</v>
      </c>
      <c r="P8" s="2" t="s">
        <v>196</v>
      </c>
    </row>
    <row r="9" spans="1:16" x14ac:dyDescent="0.45">
      <c r="G9" s="2" t="s">
        <v>185</v>
      </c>
      <c r="H9" t="s">
        <v>42</v>
      </c>
      <c r="L9" t="s">
        <v>31</v>
      </c>
      <c r="N9" t="s">
        <v>27</v>
      </c>
      <c r="O9" s="2" t="s">
        <v>197</v>
      </c>
    </row>
    <row r="10" spans="1:16" x14ac:dyDescent="0.45">
      <c r="E10" t="s">
        <v>218</v>
      </c>
      <c r="F10" s="2" t="s">
        <v>103</v>
      </c>
      <c r="P10" s="2" t="s">
        <v>198</v>
      </c>
    </row>
    <row r="11" spans="1:16" x14ac:dyDescent="0.45">
      <c r="A11" t="s">
        <v>190</v>
      </c>
      <c r="G11" s="2" t="s">
        <v>184</v>
      </c>
      <c r="H11" t="s">
        <v>41</v>
      </c>
      <c r="L11" t="s">
        <v>30</v>
      </c>
      <c r="N11" t="s">
        <v>26</v>
      </c>
      <c r="O11" s="2" t="s">
        <v>199</v>
      </c>
    </row>
    <row r="12" spans="1:16" x14ac:dyDescent="0.45">
      <c r="D12" t="s">
        <v>135</v>
      </c>
      <c r="E12" t="s">
        <v>219</v>
      </c>
      <c r="F12" s="2" t="s">
        <v>105</v>
      </c>
      <c r="P12" s="2" t="s">
        <v>213</v>
      </c>
    </row>
    <row r="13" spans="1:16" x14ac:dyDescent="0.45">
      <c r="G13" s="2" t="s">
        <v>183</v>
      </c>
      <c r="H13" t="s">
        <v>40</v>
      </c>
      <c r="O13" s="2" t="s">
        <v>200</v>
      </c>
    </row>
    <row r="14" spans="1:16" x14ac:dyDescent="0.45">
      <c r="E14" t="s">
        <v>220</v>
      </c>
      <c r="F14" s="2" t="s">
        <v>107</v>
      </c>
      <c r="P14" s="2" t="s">
        <v>201</v>
      </c>
    </row>
    <row r="15" spans="1:16" x14ac:dyDescent="0.45">
      <c r="G15" s="2" t="s">
        <v>182</v>
      </c>
      <c r="H15" t="s">
        <v>38</v>
      </c>
      <c r="O15" s="2" t="s">
        <v>202</v>
      </c>
    </row>
    <row r="16" spans="1:16" x14ac:dyDescent="0.45">
      <c r="D16" t="s">
        <v>136</v>
      </c>
      <c r="E16" t="s">
        <v>221</v>
      </c>
      <c r="F16" s="2" t="s">
        <v>109</v>
      </c>
      <c r="P16" s="2" t="s">
        <v>203</v>
      </c>
    </row>
    <row r="17" spans="1:18" x14ac:dyDescent="0.45">
      <c r="G17" s="2" t="s">
        <v>181</v>
      </c>
      <c r="H17" t="s">
        <v>131</v>
      </c>
      <c r="I17" t="s">
        <v>214</v>
      </c>
      <c r="J17" t="s">
        <v>33</v>
      </c>
      <c r="O17" s="2" t="s">
        <v>204</v>
      </c>
    </row>
    <row r="18" spans="1:18" x14ac:dyDescent="0.45">
      <c r="E18" t="s">
        <v>222</v>
      </c>
      <c r="F18" s="2" t="s">
        <v>51</v>
      </c>
      <c r="P18" s="2" t="s">
        <v>205</v>
      </c>
    </row>
    <row r="19" spans="1:18" x14ac:dyDescent="0.45">
      <c r="G19" s="2" t="s">
        <v>180</v>
      </c>
      <c r="H19" t="s">
        <v>32</v>
      </c>
      <c r="M19" t="s">
        <v>132</v>
      </c>
      <c r="O19" s="2" t="s">
        <v>206</v>
      </c>
    </row>
    <row r="20" spans="1:18" x14ac:dyDescent="0.45">
      <c r="E20" t="s">
        <v>223</v>
      </c>
      <c r="F20" s="2" t="s">
        <v>53</v>
      </c>
      <c r="P20" s="2" t="s">
        <v>207</v>
      </c>
    </row>
    <row r="21" spans="1:18" x14ac:dyDescent="0.45">
      <c r="A21" t="s">
        <v>188</v>
      </c>
      <c r="G21" s="2" t="s">
        <v>179</v>
      </c>
      <c r="H21" t="s">
        <v>31</v>
      </c>
      <c r="M21" t="s">
        <v>62</v>
      </c>
      <c r="O21" s="2" t="s">
        <v>208</v>
      </c>
    </row>
    <row r="22" spans="1:18" x14ac:dyDescent="0.45">
      <c r="A22" t="s">
        <v>189</v>
      </c>
      <c r="E22" t="s">
        <v>224</v>
      </c>
      <c r="F22" s="2" t="s">
        <v>55</v>
      </c>
      <c r="P22" s="2" t="s">
        <v>209</v>
      </c>
    </row>
    <row r="23" spans="1:18" x14ac:dyDescent="0.45">
      <c r="G23" s="2" t="s">
        <v>178</v>
      </c>
      <c r="H23" t="s">
        <v>30</v>
      </c>
      <c r="O23" s="2" t="s">
        <v>210</v>
      </c>
      <c r="R23" t="s">
        <v>212</v>
      </c>
    </row>
    <row r="24" spans="1:18" x14ac:dyDescent="0.45">
      <c r="E24" t="s">
        <v>225</v>
      </c>
      <c r="F24" s="2" t="s">
        <v>57</v>
      </c>
      <c r="P24" s="2" t="s">
        <v>211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0128-19D2-4706-ACA9-82D083A87C2B}">
  <dimension ref="A1"/>
  <sheetViews>
    <sheetView topLeftCell="B1" workbookViewId="0">
      <selection activeCell="D36" sqref="D36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ピンマップ</vt:lpstr>
      <vt:lpstr>Sheet1</vt:lpstr>
      <vt:lpstr>AudioCodecパス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2021-09-18T07:18:47Z</dcterms:created>
  <dcterms:modified xsi:type="dcterms:W3CDTF">2022-08-17T00:50:10Z</dcterms:modified>
</cp:coreProperties>
</file>