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13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Tabelle1!$A$1:$I$24</definedName>
    <definedName name="Print_Area_0" localSheetId="0">Tabelle1!$A$1:$I$24</definedName>
  </definedNames>
  <calcPr calcId="145621" iterateDelta="1E-4"/>
</workbook>
</file>

<file path=xl/calcChain.xml><?xml version="1.0" encoding="utf-8"?>
<calcChain xmlns="http://schemas.openxmlformats.org/spreadsheetml/2006/main">
  <c r="B24" i="1" l="1"/>
  <c r="D24" i="1"/>
  <c r="E24" i="1"/>
  <c r="F24" i="1"/>
  <c r="G24" i="1"/>
  <c r="H24" i="1"/>
  <c r="I24" i="1"/>
  <c r="J24" i="1"/>
  <c r="K24" i="1"/>
  <c r="C24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H26" i="1" s="1"/>
  <c r="M5" i="1"/>
  <c r="B26" i="1" s="1"/>
  <c r="M4" i="1"/>
  <c r="F26" i="1" s="1"/>
  <c r="M3" i="1"/>
  <c r="J26" i="1" s="1"/>
  <c r="G25" i="1" l="1"/>
  <c r="B25" i="1"/>
  <c r="D26" i="1"/>
</calcChain>
</file>

<file path=xl/sharedStrings.xml><?xml version="1.0" encoding="utf-8"?>
<sst xmlns="http://schemas.openxmlformats.org/spreadsheetml/2006/main" count="45" uniqueCount="33">
  <si>
    <t>work package</t>
  </si>
  <si>
    <t>Reichmann</t>
  </si>
  <si>
    <t>Krepela</t>
  </si>
  <si>
    <t>Lipovits</t>
  </si>
  <si>
    <t>Tattyrek</t>
  </si>
  <si>
    <t>Traxler</t>
  </si>
  <si>
    <t>e.</t>
  </si>
  <si>
    <t>r.</t>
  </si>
  <si>
    <t>Gewichtung</t>
  </si>
  <si>
    <t>UML Klassendiagramm</t>
  </si>
  <si>
    <t>2.5</t>
  </si>
  <si>
    <t>UML Aktivitätsdiagramm</t>
  </si>
  <si>
    <t>UML Use-Case</t>
  </si>
  <si>
    <t>UML überprüfen</t>
  </si>
  <si>
    <t>Analytics-Server implementieren</t>
  </si>
  <si>
    <t>Billing-Server implementieren</t>
  </si>
  <si>
    <t>5.5</t>
  </si>
  <si>
    <t>Management-Client impl.</t>
  </si>
  <si>
    <t>Testing Component impl.</t>
  </si>
  <si>
    <t>Model-Klassen (Events, Bill, Steps)</t>
  </si>
  <si>
    <t>File-Persistence</t>
  </si>
  <si>
    <t>Refactoring old Source</t>
  </si>
  <si>
    <t>RMI-Verbindungen implementieren</t>
  </si>
  <si>
    <t>RMI-Verbindungen testen</t>
  </si>
  <si>
    <t>Analytics Unit testen</t>
  </si>
  <si>
    <t>Billing Unit testen</t>
  </si>
  <si>
    <t>Management-Client Unit testen</t>
  </si>
  <si>
    <t>Testing Component Unit testen</t>
  </si>
  <si>
    <t>Protokoll</t>
  </si>
  <si>
    <t>total</t>
  </si>
  <si>
    <t>sum</t>
  </si>
  <si>
    <t>Gewichtung pP.</t>
  </si>
  <si>
    <t>Dealing with testing prolems(+Ant)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</si>
</sst>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1" xfId="0" applyNumberFormat="1" applyBorder="1" applyAlignment="1"/>
    <xf numFmtId="0" fontId="0" fillId="0" borderId="1" xfId="0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1" fillId="0" borderId="0" xfId="0" applyFont="1"/>
    <xf numFmtId="0" fontId="0" fillId="0" borderId="3" xfId="0" applyFont="1" applyBorder="1" applyAlignment="1">
      <alignment wrapText="1"/>
    </xf>
    <xf numFmtId="2" fontId="0" fillId="2" borderId="2" xfId="0" applyNumberFormat="1" applyFont="1" applyFill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3" borderId="2" xfId="0" applyNumberFormat="1" applyFon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2" borderId="3" xfId="0" applyFont="1" applyFill="1" applyBorder="1" applyAlignment="1">
      <alignment vertical="center" wrapText="1"/>
    </xf>
    <xf numFmtId="2" fontId="0" fillId="2" borderId="4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="83" zoomScaleNormal="83" workbookViewId="0">
      <selection activeCell="G25" sqref="A1:K25"/>
    </sheetView>
  </sheetViews>
  <sheetFormatPr baseColWidth="10" defaultColWidth="9.140625" defaultRowHeight="15" x14ac:dyDescent="0.25"/>
  <cols>
    <col min="1" max="1" width="36.140625" customWidth="1"/>
    <col min="2" max="11" width="8.5703125"/>
    <col min="12" max="1025" width="10.7109375"/>
  </cols>
  <sheetData>
    <row r="1" spans="1:13" ht="15.75" customHeight="1" x14ac:dyDescent="0.25">
      <c r="A1" s="2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  <c r="I1" s="2"/>
      <c r="J1" s="2" t="s">
        <v>5</v>
      </c>
      <c r="K1" s="2"/>
    </row>
    <row r="2" spans="1:13" x14ac:dyDescent="0.25">
      <c r="A2" s="2"/>
      <c r="B2" s="3" t="s">
        <v>6</v>
      </c>
      <c r="C2" s="3" t="s">
        <v>7</v>
      </c>
      <c r="D2" s="3" t="s">
        <v>6</v>
      </c>
      <c r="E2" s="3" t="s">
        <v>7</v>
      </c>
      <c r="F2" s="3" t="s">
        <v>6</v>
      </c>
      <c r="G2" s="3" t="s">
        <v>7</v>
      </c>
      <c r="H2" s="3" t="s">
        <v>6</v>
      </c>
      <c r="I2" s="3" t="s">
        <v>7</v>
      </c>
      <c r="J2" s="3" t="s">
        <v>6</v>
      </c>
      <c r="K2" s="3" t="s">
        <v>7</v>
      </c>
      <c r="L2" s="4" t="s">
        <v>8</v>
      </c>
    </row>
    <row r="3" spans="1:13" x14ac:dyDescent="0.25">
      <c r="A3" s="5" t="s">
        <v>9</v>
      </c>
      <c r="B3" s="6"/>
      <c r="C3" s="7">
        <v>2</v>
      </c>
      <c r="D3" s="8">
        <v>2</v>
      </c>
      <c r="E3" s="7" t="s">
        <v>10</v>
      </c>
      <c r="F3" s="6"/>
      <c r="G3" s="7"/>
      <c r="H3" s="6"/>
      <c r="I3" s="7"/>
      <c r="J3" s="8">
        <v>2</v>
      </c>
      <c r="K3" s="7">
        <v>4</v>
      </c>
      <c r="L3" s="4">
        <v>0.3</v>
      </c>
      <c r="M3" s="4">
        <f>L3/2</f>
        <v>0.15</v>
      </c>
    </row>
    <row r="4" spans="1:13" x14ac:dyDescent="0.25">
      <c r="A4" s="5" t="s">
        <v>11</v>
      </c>
      <c r="B4" s="6"/>
      <c r="C4" s="7"/>
      <c r="D4" s="6"/>
      <c r="E4" s="7"/>
      <c r="F4" s="8">
        <v>2.5</v>
      </c>
      <c r="G4" s="7">
        <v>2</v>
      </c>
      <c r="H4" s="6"/>
      <c r="I4" s="7"/>
      <c r="J4" s="6"/>
      <c r="K4" s="7"/>
      <c r="L4" s="4">
        <v>0.25</v>
      </c>
      <c r="M4" s="4">
        <f>L4/1</f>
        <v>0.25</v>
      </c>
    </row>
    <row r="5" spans="1:13" x14ac:dyDescent="0.25">
      <c r="A5" s="5" t="s">
        <v>12</v>
      </c>
      <c r="B5" s="8">
        <v>1</v>
      </c>
      <c r="C5" s="7">
        <v>0.5</v>
      </c>
      <c r="D5" s="6"/>
      <c r="E5" s="7"/>
      <c r="F5" s="6"/>
      <c r="G5" s="7"/>
      <c r="H5" s="6"/>
      <c r="I5" s="7"/>
      <c r="J5" s="6"/>
      <c r="K5" s="7"/>
      <c r="L5" s="4">
        <v>0.2</v>
      </c>
      <c r="M5" s="4">
        <f>L5/1</f>
        <v>0.2</v>
      </c>
    </row>
    <row r="6" spans="1:13" x14ac:dyDescent="0.25">
      <c r="A6" s="5" t="s">
        <v>13</v>
      </c>
      <c r="B6" s="6"/>
      <c r="C6" s="7"/>
      <c r="D6" s="6"/>
      <c r="E6" s="7"/>
      <c r="F6" s="6"/>
      <c r="G6" s="7"/>
      <c r="H6" s="8">
        <v>0.5</v>
      </c>
      <c r="I6" s="7">
        <v>0.5</v>
      </c>
      <c r="J6" s="6"/>
      <c r="K6" s="7"/>
      <c r="L6" s="4">
        <v>0.15</v>
      </c>
      <c r="M6" s="4">
        <f>L6/1</f>
        <v>0.15</v>
      </c>
    </row>
    <row r="7" spans="1:13" x14ac:dyDescent="0.25">
      <c r="A7" s="5" t="s">
        <v>14</v>
      </c>
      <c r="B7" s="8">
        <v>6</v>
      </c>
      <c r="C7" s="7">
        <v>4</v>
      </c>
      <c r="D7" s="6"/>
      <c r="E7" s="7"/>
      <c r="F7" s="6"/>
      <c r="G7" s="7"/>
      <c r="H7" s="8">
        <v>3</v>
      </c>
      <c r="I7" s="7">
        <v>0.5</v>
      </c>
      <c r="J7" s="6"/>
      <c r="K7" s="7"/>
      <c r="L7" s="4">
        <v>1</v>
      </c>
      <c r="M7" s="4">
        <f>L7/2</f>
        <v>0.5</v>
      </c>
    </row>
    <row r="8" spans="1:13" x14ac:dyDescent="0.25">
      <c r="A8" s="5" t="s">
        <v>15</v>
      </c>
      <c r="B8" s="6"/>
      <c r="C8" s="7"/>
      <c r="D8" s="8">
        <v>6</v>
      </c>
      <c r="E8" s="7" t="s">
        <v>16</v>
      </c>
      <c r="F8" s="6"/>
      <c r="G8" s="7"/>
      <c r="H8" s="6"/>
      <c r="I8" s="7"/>
      <c r="J8" s="8">
        <v>4</v>
      </c>
      <c r="K8" s="7" t="s">
        <v>10</v>
      </c>
      <c r="L8" s="4">
        <v>1</v>
      </c>
      <c r="M8" s="4">
        <f>L8/2</f>
        <v>0.5</v>
      </c>
    </row>
    <row r="9" spans="1:13" x14ac:dyDescent="0.25">
      <c r="A9" s="5" t="s">
        <v>17</v>
      </c>
      <c r="B9" s="6"/>
      <c r="C9" s="7"/>
      <c r="D9" s="6"/>
      <c r="E9" s="7"/>
      <c r="F9" s="8">
        <v>3</v>
      </c>
      <c r="G9" s="7">
        <v>5</v>
      </c>
      <c r="H9" s="8">
        <v>3</v>
      </c>
      <c r="I9" s="7">
        <v>0</v>
      </c>
      <c r="J9" s="6"/>
      <c r="K9" s="7"/>
      <c r="L9" s="4">
        <v>0.65</v>
      </c>
      <c r="M9" s="4">
        <f>L9/2</f>
        <v>0.32500000000000001</v>
      </c>
    </row>
    <row r="10" spans="1:13" x14ac:dyDescent="0.25">
      <c r="A10" s="5" t="s">
        <v>18</v>
      </c>
      <c r="B10" s="6"/>
      <c r="C10" s="7"/>
      <c r="D10" s="6"/>
      <c r="E10" s="7"/>
      <c r="F10" s="8">
        <v>4</v>
      </c>
      <c r="G10" s="7">
        <v>5</v>
      </c>
      <c r="H10" s="6"/>
      <c r="I10" s="7"/>
      <c r="J10" s="6"/>
      <c r="K10" s="7"/>
      <c r="L10" s="4">
        <v>0.5</v>
      </c>
      <c r="M10" s="4">
        <f>L10/1</f>
        <v>0.5</v>
      </c>
    </row>
    <row r="11" spans="1:13" x14ac:dyDescent="0.25">
      <c r="A11" s="5" t="s">
        <v>19</v>
      </c>
      <c r="B11" s="6"/>
      <c r="C11" s="7"/>
      <c r="D11" s="6"/>
      <c r="E11" s="7"/>
      <c r="F11" s="6"/>
      <c r="G11" s="7"/>
      <c r="H11" s="8">
        <v>1.5</v>
      </c>
      <c r="I11" s="7">
        <v>1</v>
      </c>
      <c r="J11" s="6"/>
      <c r="K11" s="7"/>
      <c r="L11" s="4">
        <v>0.25</v>
      </c>
      <c r="M11" s="4">
        <f>L11/1</f>
        <v>0.25</v>
      </c>
    </row>
    <row r="12" spans="1:13" x14ac:dyDescent="0.25">
      <c r="A12" s="5" t="s">
        <v>20</v>
      </c>
      <c r="B12" s="6"/>
      <c r="C12" s="7"/>
      <c r="D12" s="6"/>
      <c r="E12" s="7">
        <v>1</v>
      </c>
      <c r="F12" s="6"/>
      <c r="G12" s="7"/>
      <c r="H12" s="8">
        <v>2</v>
      </c>
      <c r="I12" s="7">
        <v>4</v>
      </c>
      <c r="J12" s="6"/>
      <c r="K12" s="7"/>
      <c r="L12" s="4">
        <v>0.25</v>
      </c>
      <c r="M12" s="4">
        <f>L12/1</f>
        <v>0.25</v>
      </c>
    </row>
    <row r="13" spans="1:13" x14ac:dyDescent="0.25">
      <c r="A13" s="5" t="s">
        <v>21</v>
      </c>
      <c r="B13" s="8">
        <v>2</v>
      </c>
      <c r="C13" s="7" t="s">
        <v>10</v>
      </c>
      <c r="D13" s="6"/>
      <c r="E13" s="7"/>
      <c r="F13" s="6"/>
      <c r="G13" s="7"/>
      <c r="H13" s="6"/>
      <c r="I13" s="7"/>
      <c r="J13" s="8">
        <v>2</v>
      </c>
      <c r="K13" s="7">
        <v>1</v>
      </c>
      <c r="L13" s="4">
        <v>0.4</v>
      </c>
      <c r="M13" s="4">
        <f>L13/2</f>
        <v>0.2</v>
      </c>
    </row>
    <row r="14" spans="1:13" ht="17.25" customHeight="1" x14ac:dyDescent="0.25">
      <c r="A14" s="5" t="s">
        <v>22</v>
      </c>
      <c r="B14" s="8">
        <v>1.5</v>
      </c>
      <c r="C14" s="7">
        <v>3</v>
      </c>
      <c r="D14" s="6"/>
      <c r="E14" s="7">
        <v>1</v>
      </c>
      <c r="F14" s="6"/>
      <c r="G14" s="7"/>
      <c r="H14" s="6"/>
      <c r="I14" s="7"/>
      <c r="J14" s="8">
        <v>3</v>
      </c>
      <c r="K14" s="7">
        <v>6</v>
      </c>
      <c r="L14" s="4">
        <v>0.8</v>
      </c>
      <c r="M14" s="4">
        <f>L14/2</f>
        <v>0.4</v>
      </c>
    </row>
    <row r="15" spans="1:13" x14ac:dyDescent="0.25">
      <c r="A15" s="5" t="s">
        <v>23</v>
      </c>
      <c r="B15" s="6"/>
      <c r="C15" s="7"/>
      <c r="D15" s="8">
        <v>1</v>
      </c>
      <c r="E15" s="7"/>
      <c r="F15" s="6"/>
      <c r="G15" s="7"/>
      <c r="H15" s="6"/>
      <c r="I15" s="7"/>
      <c r="J15" s="8">
        <v>1</v>
      </c>
      <c r="K15" s="7">
        <v>1</v>
      </c>
      <c r="L15" s="4">
        <v>0.5</v>
      </c>
      <c r="M15" s="4">
        <f>L15/2</f>
        <v>0.25</v>
      </c>
    </row>
    <row r="16" spans="1:13" x14ac:dyDescent="0.25">
      <c r="A16" s="5" t="s">
        <v>24</v>
      </c>
      <c r="B16" s="8">
        <v>2</v>
      </c>
      <c r="C16" s="7" t="s">
        <v>10</v>
      </c>
      <c r="D16" s="6"/>
      <c r="E16" s="7"/>
      <c r="F16" s="6"/>
      <c r="G16" s="7"/>
      <c r="H16" s="8">
        <v>2</v>
      </c>
      <c r="I16" s="7">
        <v>0</v>
      </c>
      <c r="J16" s="6"/>
      <c r="K16" s="7"/>
      <c r="L16" s="4">
        <v>0.4</v>
      </c>
      <c r="M16" s="4">
        <f>L16/2</f>
        <v>0.2</v>
      </c>
    </row>
    <row r="17" spans="1:13" x14ac:dyDescent="0.25">
      <c r="A17" s="5" t="s">
        <v>25</v>
      </c>
      <c r="B17" s="6"/>
      <c r="C17" s="7"/>
      <c r="D17" s="8">
        <v>2</v>
      </c>
      <c r="E17" s="9">
        <v>2</v>
      </c>
      <c r="F17" s="6"/>
      <c r="G17" s="7"/>
      <c r="H17" s="6"/>
      <c r="I17" s="7"/>
      <c r="J17" s="6"/>
      <c r="K17" s="7"/>
      <c r="L17" s="4">
        <v>0.4</v>
      </c>
      <c r="M17" s="4">
        <f>L17/1</f>
        <v>0.4</v>
      </c>
    </row>
    <row r="18" spans="1:13" x14ac:dyDescent="0.25">
      <c r="A18" s="5" t="s">
        <v>26</v>
      </c>
      <c r="B18" s="6"/>
      <c r="C18" s="7"/>
      <c r="D18" s="6"/>
      <c r="E18" s="7"/>
      <c r="F18" s="8">
        <v>2</v>
      </c>
      <c r="G18" s="7">
        <v>4</v>
      </c>
      <c r="H18" s="6"/>
      <c r="I18" s="7"/>
      <c r="J18" s="6"/>
      <c r="K18" s="7"/>
      <c r="L18" s="4">
        <v>0.25</v>
      </c>
      <c r="M18" s="4">
        <f>L18/1</f>
        <v>0.25</v>
      </c>
    </row>
    <row r="19" spans="1:13" x14ac:dyDescent="0.25">
      <c r="A19" s="5" t="s">
        <v>27</v>
      </c>
      <c r="B19" s="6"/>
      <c r="C19" s="7"/>
      <c r="D19" s="6"/>
      <c r="E19" s="7"/>
      <c r="F19" s="8">
        <v>2</v>
      </c>
      <c r="G19" s="7">
        <v>1</v>
      </c>
      <c r="H19" s="6"/>
      <c r="I19" s="7"/>
      <c r="J19" s="6"/>
      <c r="K19" s="7"/>
      <c r="L19" s="4">
        <v>0.33</v>
      </c>
      <c r="M19" s="4">
        <f>L19/1</f>
        <v>0.33</v>
      </c>
    </row>
    <row r="20" spans="1:13" x14ac:dyDescent="0.25">
      <c r="A20" s="5" t="s">
        <v>28</v>
      </c>
      <c r="B20" s="8">
        <v>2</v>
      </c>
      <c r="C20" s="7" t="s">
        <v>10</v>
      </c>
      <c r="D20" s="8">
        <v>2</v>
      </c>
      <c r="E20" s="7">
        <v>1</v>
      </c>
      <c r="F20" s="8">
        <v>1</v>
      </c>
      <c r="G20" s="7">
        <v>1</v>
      </c>
      <c r="H20" s="8">
        <v>1</v>
      </c>
      <c r="I20" s="7">
        <v>1</v>
      </c>
      <c r="J20" s="8">
        <v>1</v>
      </c>
      <c r="K20" s="7">
        <v>1</v>
      </c>
      <c r="L20" s="4">
        <v>0.4</v>
      </c>
      <c r="M20" s="4">
        <f>L20/4</f>
        <v>0.1</v>
      </c>
    </row>
    <row r="21" spans="1:13" x14ac:dyDescent="0.25">
      <c r="A21" s="5" t="s">
        <v>32</v>
      </c>
      <c r="B21" s="6"/>
      <c r="C21" s="7">
        <v>8</v>
      </c>
      <c r="D21" s="6"/>
      <c r="E21" s="7">
        <v>4</v>
      </c>
      <c r="F21" s="6"/>
      <c r="G21" s="7">
        <v>3</v>
      </c>
      <c r="H21" s="6"/>
      <c r="I21" s="7">
        <v>2</v>
      </c>
      <c r="J21" s="6"/>
      <c r="K21" s="7">
        <v>3</v>
      </c>
    </row>
    <row r="22" spans="1:13" x14ac:dyDescent="0.25">
      <c r="A22" s="5"/>
      <c r="B22" s="6"/>
      <c r="C22" s="7"/>
      <c r="D22" s="6"/>
      <c r="E22" s="7"/>
      <c r="F22" s="6"/>
      <c r="G22" s="7"/>
      <c r="H22" s="6"/>
      <c r="I22" s="7"/>
      <c r="J22" s="6"/>
      <c r="K22" s="7"/>
    </row>
    <row r="23" spans="1:13" x14ac:dyDescent="0.25">
      <c r="A23" s="5"/>
      <c r="B23" s="6"/>
      <c r="C23" s="7"/>
      <c r="D23" s="6"/>
      <c r="E23" s="7"/>
      <c r="F23" s="6"/>
      <c r="G23" s="7"/>
      <c r="H23" s="6"/>
      <c r="I23" s="7"/>
      <c r="J23" s="6"/>
      <c r="K23" s="7"/>
    </row>
    <row r="24" spans="1:13" x14ac:dyDescent="0.25">
      <c r="A24" s="10" t="s">
        <v>29</v>
      </c>
      <c r="B24" s="11">
        <f>SUM(B3:B23)</f>
        <v>14.5</v>
      </c>
      <c r="C24" s="11">
        <f>SUM(C3:C23)</f>
        <v>17.5</v>
      </c>
      <c r="D24" s="11">
        <f t="shared" ref="D24:K24" si="0">SUM(D3:D23)</f>
        <v>13</v>
      </c>
      <c r="E24" s="11">
        <f t="shared" si="0"/>
        <v>9</v>
      </c>
      <c r="F24" s="11">
        <f t="shared" si="0"/>
        <v>14.5</v>
      </c>
      <c r="G24" s="11">
        <f t="shared" si="0"/>
        <v>21</v>
      </c>
      <c r="H24" s="11">
        <f t="shared" si="0"/>
        <v>13</v>
      </c>
      <c r="I24" s="11">
        <f t="shared" si="0"/>
        <v>9</v>
      </c>
      <c r="J24" s="11">
        <f t="shared" si="0"/>
        <v>13</v>
      </c>
      <c r="K24" s="11">
        <f t="shared" si="0"/>
        <v>16</v>
      </c>
    </row>
    <row r="25" spans="1:13" x14ac:dyDescent="0.25">
      <c r="A25" s="12" t="s">
        <v>30</v>
      </c>
      <c r="B25" s="1">
        <f>SUM(B24+D24+F24+H24+J24)</f>
        <v>68</v>
      </c>
      <c r="C25" s="1"/>
      <c r="D25" s="1"/>
      <c r="E25" s="1"/>
      <c r="F25" s="1"/>
      <c r="G25" s="1">
        <f>SUM(C24,E24,G24,I24,K24)</f>
        <v>72.5</v>
      </c>
      <c r="H25" s="1"/>
      <c r="I25" s="1"/>
      <c r="J25" s="1"/>
      <c r="K25" s="1"/>
    </row>
    <row r="26" spans="1:13" x14ac:dyDescent="0.25">
      <c r="A26" s="4" t="s">
        <v>31</v>
      </c>
      <c r="B26" s="4">
        <f>M5+M13+M14+M16+M20+M7</f>
        <v>1.6</v>
      </c>
      <c r="C26" s="4"/>
      <c r="D26" s="4">
        <f>M3+M8+M17+M20+M15</f>
        <v>1.4000000000000001</v>
      </c>
      <c r="E26" s="4"/>
      <c r="F26" s="4">
        <f>M4+M9+M10+M18+M19+M20</f>
        <v>1.7550000000000001</v>
      </c>
      <c r="G26" s="4"/>
      <c r="H26" s="4">
        <f>M6+M7+M11+M16+M20+M9+M12</f>
        <v>1.7750000000000001</v>
      </c>
      <c r="I26" s="4"/>
      <c r="J26" s="4">
        <f>M3+M8+M14+M15+M20+M13</f>
        <v>1.6</v>
      </c>
      <c r="K26" s="13"/>
    </row>
  </sheetData>
  <mergeCells count="8">
    <mergeCell ref="J1:K1"/>
    <mergeCell ref="B25:F25"/>
    <mergeCell ref="G25:K25"/>
    <mergeCell ref="A1:A2"/>
    <mergeCell ref="B1:C1"/>
    <mergeCell ref="D1:E1"/>
    <mergeCell ref="F1:G1"/>
    <mergeCell ref="H1:I1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baseColWidth="10" defaultColWidth="9.140625" defaultRowHeight="15" x14ac:dyDescent="0.25"/>
  <cols>
    <col min="1" max="1025" width="10.710937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baseColWidth="10" defaultColWidth="9.140625" defaultRowHeight="15" x14ac:dyDescent="0.25"/>
  <cols>
    <col min="1" max="1025" width="10.710937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Tabelle1!Druckbereich</vt:lpstr>
      <vt:lpstr>Tabelle1!Print_Area_0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Daniel</cp:lastModifiedBy>
  <cp:revision>0</cp:revision>
  <dcterms:created xsi:type="dcterms:W3CDTF">2013-12-12T10:14:46Z</dcterms:created>
  <dcterms:modified xsi:type="dcterms:W3CDTF">2014-02-25T18:46:04Z</dcterms:modified>
</cp:coreProperties>
</file>