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<sst xmlns="http://schemas.openxmlformats.org/spreadsheetml/2006/main" count="76" uniqueCount="51">
  <si>
    <t>Category</t>
  </si>
  <si>
    <t>Estimated Cost</t>
  </si>
  <si>
    <t>Final Cost</t>
  </si>
  <si>
    <t>Deposit</t>
  </si>
  <si>
    <t>Due Date</t>
  </si>
  <si>
    <t>Vendor</t>
  </si>
  <si>
    <t>Notes</t>
  </si>
  <si>
    <t>Reception &amp; Rentals:</t>
  </si>
  <si>
    <t>Venue Rental</t>
  </si>
  <si>
    <t>(intercontinental da nang)</t>
  </si>
  <si>
    <t>Package with catering and reception florals</t>
  </si>
  <si>
    <t>Catering Service</t>
  </si>
  <si>
    <t>Alcohol &amp; Corkage</t>
  </si>
  <si>
    <t>Room for Guests</t>
  </si>
  <si>
    <t>Total:</t>
  </si>
  <si>
    <t>Photography &amp; Videography:</t>
  </si>
  <si>
    <t xml:space="preserve">Wedding Photos </t>
  </si>
  <si>
    <t>Lai Hoa Wedding</t>
  </si>
  <si>
    <t>Wedding Consultancy Fee:</t>
  </si>
  <si>
    <t>Consultant Package</t>
  </si>
  <si>
    <t>3/30/2022</t>
  </si>
  <si>
    <t>MNM</t>
  </si>
  <si>
    <t>Tips (Assistant)</t>
  </si>
  <si>
    <t xml:space="preserve">Wedding Attire:
</t>
  </si>
  <si>
    <t>Bride Ao Dai</t>
  </si>
  <si>
    <t>Ao Dai Fatraly</t>
  </si>
  <si>
    <t>Groom Ao Dai</t>
  </si>
  <si>
    <t>Guest's Ao Dai</t>
  </si>
  <si>
    <t>Make up:</t>
  </si>
  <si>
    <t>Bridal's Make Up</t>
  </si>
  <si>
    <t>Mai Wedding</t>
  </si>
  <si>
    <t xml:space="preserve">Bridal's Hair </t>
  </si>
  <si>
    <t>Groom's make up</t>
  </si>
  <si>
    <t>Groom's Hair</t>
  </si>
  <si>
    <t>Invitations</t>
  </si>
  <si>
    <t>Specialized Table Seating Cards</t>
  </si>
  <si>
    <t>05/15/2022</t>
  </si>
  <si>
    <t>Wedding Announcements</t>
  </si>
  <si>
    <t>Wedding cake</t>
  </si>
  <si>
    <t>(Mia Bakery)</t>
  </si>
  <si>
    <t>Floral Decor:</t>
  </si>
  <si>
    <t>Bridal Bouquet</t>
  </si>
  <si>
    <t xml:space="preserve"> (Flower Forever) </t>
  </si>
  <si>
    <t>Bridesmaids Bouquet</t>
  </si>
  <si>
    <t xml:space="preserve"> Flower Forever </t>
  </si>
  <si>
    <t>Groom &amp; Groomsmen Boutonniere</t>
  </si>
  <si>
    <t>Reception</t>
  </si>
  <si>
    <t>Music &amp; Entertainment</t>
  </si>
  <si>
    <t>Wedding band</t>
  </si>
  <si>
    <t>Total</t>
  </si>
  <si>
    <t>Wedding 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</si>
</sst>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$]#,##0"/>
    <numFmt numFmtId="165" formatCode="[$$]#,##0.00"/>
    <numFmt numFmtId="166" formatCode="dd/mm/yyyy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0" fontId="2" numFmtId="0" xfId="0" applyBorder="1" applyFont="1"/>
    <xf borderId="1" fillId="0" fontId="1" numFmtId="0" xfId="0" applyAlignment="1" applyBorder="1" applyFont="1">
      <alignment readingOrder="0"/>
    </xf>
    <xf borderId="1" fillId="3" fontId="2" numFmtId="0" xfId="0" applyAlignment="1" applyBorder="1" applyFill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165" xfId="0" applyAlignment="1" applyBorder="1" applyFont="1" applyNumberFormat="1">
      <alignment readingOrder="0"/>
    </xf>
    <xf borderId="1" fillId="3" fontId="3" numFmtId="166" xfId="0" applyAlignment="1" applyBorder="1" applyFont="1" applyNumberFormat="1">
      <alignment horizontal="right" readingOrder="0"/>
    </xf>
    <xf borderId="1" fillId="0" fontId="2" numFmtId="0" xfId="0" applyAlignment="1" applyBorder="1" applyFont="1">
      <alignment readingOrder="0"/>
    </xf>
    <xf borderId="1" fillId="0" fontId="2" numFmtId="166" xfId="0" applyAlignment="1" applyBorder="1" applyFont="1" applyNumberFormat="1">
      <alignment readingOrder="0"/>
    </xf>
    <xf borderId="1" fillId="0" fontId="2" numFmtId="164" xfId="0" applyBorder="1" applyFont="1" applyNumberFormat="1"/>
    <xf borderId="1" fillId="0" fontId="2" numFmtId="165" xfId="0" applyBorder="1" applyFont="1" applyNumberFormat="1"/>
    <xf borderId="1" fillId="3" fontId="3" numFmtId="0" xfId="0" applyAlignment="1" applyBorder="1" applyFont="1">
      <alignment horizontal="left" readingOrder="0"/>
    </xf>
    <xf borderId="1" fillId="3" fontId="4" numFmtId="0" xfId="0" applyAlignment="1" applyBorder="1" applyFont="1">
      <alignment horizontal="left" readingOrder="0"/>
    </xf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0.0"/>
    <col customWidth="1" min="2" max="2" width="19.25"/>
    <col customWidth="1" min="3" max="3" width="15.88"/>
    <col customWidth="1" min="4" max="4" width="14.88"/>
    <col customWidth="1" min="7" max="7" width="43.13"/>
    <col customWidth="1" min="8" max="8" width="44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6</v>
      </c>
    </row>
    <row r="2">
      <c r="A2" s="2"/>
      <c r="B2" s="2"/>
      <c r="C2" s="2"/>
      <c r="D2" s="2"/>
      <c r="E2" s="2"/>
      <c r="F2" s="2"/>
      <c r="G2" s="2"/>
      <c r="H2" s="2"/>
    </row>
    <row r="3">
      <c r="A3" s="3" t="s">
        <v>7</v>
      </c>
      <c r="B3" s="2"/>
      <c r="C3" s="2"/>
      <c r="D3" s="2"/>
      <c r="E3" s="2"/>
      <c r="F3" s="2"/>
      <c r="G3" s="2"/>
      <c r="H3" s="2"/>
    </row>
    <row r="4">
      <c r="A4" s="4" t="s">
        <v>8</v>
      </c>
      <c r="B4" s="5">
        <v>10000.0</v>
      </c>
      <c r="C4" s="6">
        <v>20000.0</v>
      </c>
      <c r="D4" s="6">
        <v>20000.0</v>
      </c>
      <c r="E4" s="6">
        <v>20000.0</v>
      </c>
      <c r="F4" s="7">
        <v>44872.0</v>
      </c>
      <c r="G4" s="8" t="s">
        <v>9</v>
      </c>
      <c r="H4" s="8" t="s">
        <v>10</v>
      </c>
    </row>
    <row r="5">
      <c r="A5" s="8" t="s">
        <v>11</v>
      </c>
      <c r="B5" s="5">
        <v>0.0</v>
      </c>
      <c r="C5" s="6">
        <v>0.0</v>
      </c>
      <c r="D5" s="6">
        <v>0.0</v>
      </c>
      <c r="E5" s="6">
        <v>0.0</v>
      </c>
      <c r="F5" s="7">
        <v>44872.0</v>
      </c>
      <c r="G5" s="8" t="s">
        <v>9</v>
      </c>
      <c r="H5" s="8" t="s">
        <v>10</v>
      </c>
    </row>
    <row r="6">
      <c r="A6" s="8" t="s">
        <v>12</v>
      </c>
      <c r="B6" s="5">
        <v>3000.0</v>
      </c>
      <c r="C6" s="6">
        <v>5000.0</v>
      </c>
      <c r="D6" s="6">
        <v>5000.0</v>
      </c>
      <c r="E6" s="6">
        <v>5000.0</v>
      </c>
      <c r="F6" s="7">
        <v>44872.0</v>
      </c>
      <c r="G6" s="8" t="s">
        <v>9</v>
      </c>
      <c r="H6" s="2"/>
    </row>
    <row r="7">
      <c r="A7" s="8" t="s">
        <v>13</v>
      </c>
      <c r="B7" s="5">
        <v>10500.0</v>
      </c>
      <c r="C7" s="6">
        <v>15000.0</v>
      </c>
      <c r="D7" s="6">
        <v>15000.0</v>
      </c>
      <c r="E7" s="6">
        <v>15000.0</v>
      </c>
      <c r="F7" s="9">
        <v>44872.0</v>
      </c>
      <c r="G7" s="8" t="s">
        <v>9</v>
      </c>
      <c r="H7" s="2"/>
    </row>
    <row r="8">
      <c r="A8" s="8" t="s">
        <v>14</v>
      </c>
      <c r="B8" s="10">
        <f t="shared" ref="B8:D8" si="1">sum(B4:B7)</f>
        <v>23500</v>
      </c>
      <c r="C8" s="11">
        <f t="shared" si="1"/>
        <v>40000</v>
      </c>
      <c r="D8" s="11">
        <f t="shared" si="1"/>
        <v>40000</v>
      </c>
      <c r="E8" s="11">
        <f>D8</f>
        <v>40000</v>
      </c>
      <c r="F8" s="2"/>
      <c r="G8" s="2"/>
      <c r="H8" s="2"/>
    </row>
    <row r="9">
      <c r="A9" s="2"/>
      <c r="B9" s="11"/>
      <c r="C9" s="11"/>
      <c r="D9" s="11"/>
      <c r="E9" s="11"/>
      <c r="F9" s="2"/>
      <c r="G9" s="2"/>
      <c r="H9" s="2"/>
    </row>
    <row r="10">
      <c r="A10" s="2"/>
      <c r="B10" s="11"/>
      <c r="C10" s="11"/>
      <c r="D10" s="11"/>
      <c r="E10" s="11"/>
      <c r="F10" s="2"/>
      <c r="G10" s="2"/>
      <c r="H10" s="2"/>
    </row>
    <row r="11">
      <c r="A11" s="3" t="s">
        <v>15</v>
      </c>
      <c r="B11" s="11"/>
      <c r="C11" s="11"/>
      <c r="D11" s="11"/>
      <c r="E11" s="11"/>
      <c r="F11" s="2"/>
      <c r="G11" s="2"/>
      <c r="H11" s="2"/>
    </row>
    <row r="12">
      <c r="A12" s="8" t="s">
        <v>16</v>
      </c>
      <c r="B12" s="6">
        <v>500.0</v>
      </c>
      <c r="C12" s="6">
        <v>450.0</v>
      </c>
      <c r="D12" s="6">
        <v>0.0</v>
      </c>
      <c r="E12" s="6">
        <v>450.0</v>
      </c>
      <c r="F12" s="2"/>
      <c r="G12" s="8" t="s">
        <v>17</v>
      </c>
      <c r="H12" s="2"/>
    </row>
    <row r="13">
      <c r="A13" s="8" t="s">
        <v>14</v>
      </c>
      <c r="B13" s="11">
        <f>B12</f>
        <v>500</v>
      </c>
      <c r="C13" s="6">
        <v>450.0</v>
      </c>
      <c r="D13" s="11"/>
      <c r="E13" s="11">
        <f>E12</f>
        <v>450</v>
      </c>
      <c r="F13" s="2"/>
      <c r="G13" s="2"/>
      <c r="H13" s="2"/>
    </row>
    <row r="14">
      <c r="A14" s="2"/>
      <c r="B14" s="11"/>
      <c r="C14" s="11"/>
      <c r="D14" s="11"/>
      <c r="E14" s="11"/>
      <c r="F14" s="2"/>
      <c r="G14" s="2"/>
      <c r="H14" s="2"/>
    </row>
    <row r="15">
      <c r="A15" s="2"/>
      <c r="B15" s="11"/>
      <c r="C15" s="11"/>
      <c r="D15" s="11"/>
      <c r="E15" s="11"/>
      <c r="F15" s="2"/>
      <c r="G15" s="2"/>
      <c r="H15" s="2"/>
    </row>
    <row r="16">
      <c r="A16" s="2"/>
      <c r="B16" s="11"/>
      <c r="C16" s="11"/>
      <c r="D16" s="11"/>
      <c r="E16" s="11"/>
      <c r="F16" s="2"/>
      <c r="G16" s="2"/>
      <c r="H16" s="2"/>
    </row>
    <row r="17">
      <c r="A17" s="3" t="s">
        <v>18</v>
      </c>
      <c r="B17" s="11"/>
      <c r="C17" s="11"/>
      <c r="D17" s="11"/>
      <c r="E17" s="11"/>
      <c r="F17" s="2"/>
      <c r="G17" s="2"/>
      <c r="H17" s="2"/>
    </row>
    <row r="18">
      <c r="A18" s="8" t="s">
        <v>19</v>
      </c>
      <c r="B18" s="6">
        <v>1500.0</v>
      </c>
      <c r="C18" s="6">
        <v>1500.0</v>
      </c>
      <c r="D18" s="6">
        <v>1500.0</v>
      </c>
      <c r="E18" s="6">
        <v>1500.0</v>
      </c>
      <c r="F18" s="8" t="s">
        <v>20</v>
      </c>
      <c r="G18" s="8" t="s">
        <v>21</v>
      </c>
      <c r="H18" s="2"/>
    </row>
    <row r="19">
      <c r="A19" s="8" t="s">
        <v>22</v>
      </c>
      <c r="B19" s="6">
        <v>300.0</v>
      </c>
      <c r="C19" s="6">
        <v>300.0</v>
      </c>
      <c r="D19" s="6">
        <v>0.0</v>
      </c>
      <c r="E19" s="6">
        <v>300.0</v>
      </c>
      <c r="F19" s="2"/>
      <c r="G19" s="8" t="s">
        <v>21</v>
      </c>
      <c r="H19" s="2"/>
    </row>
    <row r="20">
      <c r="A20" s="8" t="s">
        <v>14</v>
      </c>
      <c r="B20" s="11">
        <f t="shared" ref="B20:C20" si="2">sum(B18:B19)</f>
        <v>1800</v>
      </c>
      <c r="C20" s="11">
        <f t="shared" si="2"/>
        <v>1800</v>
      </c>
      <c r="D20" s="6">
        <v>1500.0</v>
      </c>
      <c r="E20" s="6">
        <v>1800.0</v>
      </c>
      <c r="F20" s="2"/>
      <c r="G20" s="2"/>
      <c r="H20" s="2"/>
    </row>
    <row r="21">
      <c r="A21" s="2"/>
      <c r="B21" s="11"/>
      <c r="C21" s="11"/>
      <c r="D21" s="11"/>
      <c r="E21" s="11"/>
      <c r="F21" s="2"/>
      <c r="G21" s="2"/>
      <c r="H21" s="2"/>
    </row>
    <row r="22">
      <c r="A22" s="2"/>
      <c r="B22" s="11"/>
      <c r="C22" s="11"/>
      <c r="D22" s="11"/>
      <c r="E22" s="11"/>
      <c r="F22" s="2"/>
      <c r="G22" s="2"/>
      <c r="H22" s="2"/>
    </row>
    <row r="23">
      <c r="A23" s="2"/>
      <c r="B23" s="11"/>
      <c r="C23" s="11"/>
      <c r="D23" s="11"/>
      <c r="E23" s="11"/>
      <c r="F23" s="2"/>
      <c r="G23" s="2"/>
      <c r="H23" s="2"/>
    </row>
    <row r="24">
      <c r="A24" s="3" t="s">
        <v>23</v>
      </c>
      <c r="B24" s="11"/>
      <c r="C24" s="11"/>
      <c r="D24" s="11"/>
      <c r="E24" s="11"/>
      <c r="F24" s="2"/>
      <c r="G24" s="2"/>
      <c r="H24" s="2"/>
    </row>
    <row r="25">
      <c r="A25" s="8" t="s">
        <v>24</v>
      </c>
      <c r="B25" s="6">
        <v>500.0</v>
      </c>
      <c r="C25" s="6">
        <v>450.0</v>
      </c>
      <c r="D25" s="6">
        <v>450.0</v>
      </c>
      <c r="E25" s="6">
        <v>450.0</v>
      </c>
      <c r="F25" s="9">
        <v>44930.0</v>
      </c>
      <c r="G25" s="8" t="s">
        <v>25</v>
      </c>
      <c r="H25" s="2"/>
    </row>
    <row r="26">
      <c r="A26" s="8" t="s">
        <v>26</v>
      </c>
      <c r="B26" s="6">
        <v>500.0</v>
      </c>
      <c r="C26" s="6">
        <v>450.0</v>
      </c>
      <c r="D26" s="6">
        <v>450.0</v>
      </c>
      <c r="E26" s="6">
        <v>450.0</v>
      </c>
      <c r="F26" s="9">
        <v>44930.0</v>
      </c>
      <c r="G26" s="8" t="s">
        <v>25</v>
      </c>
      <c r="H26" s="2"/>
    </row>
    <row r="27">
      <c r="A27" s="8" t="s">
        <v>27</v>
      </c>
      <c r="B27" s="6">
        <v>900.0</v>
      </c>
      <c r="C27" s="6">
        <v>964.0</v>
      </c>
      <c r="D27" s="6">
        <v>964.0</v>
      </c>
      <c r="E27" s="6">
        <v>964.0</v>
      </c>
      <c r="F27" s="9">
        <v>44930.0</v>
      </c>
      <c r="G27" s="8" t="s">
        <v>25</v>
      </c>
      <c r="H27" s="2"/>
    </row>
    <row r="28">
      <c r="A28" s="8" t="s">
        <v>14</v>
      </c>
      <c r="B28" s="6">
        <f t="shared" ref="B28:E28" si="3">sum(B25:B27)</f>
        <v>1900</v>
      </c>
      <c r="C28" s="11">
        <f t="shared" si="3"/>
        <v>1864</v>
      </c>
      <c r="D28" s="11">
        <f t="shared" si="3"/>
        <v>1864</v>
      </c>
      <c r="E28" s="11">
        <f t="shared" si="3"/>
        <v>1864</v>
      </c>
      <c r="F28" s="2"/>
      <c r="G28" s="2"/>
      <c r="H28" s="2"/>
    </row>
    <row r="29">
      <c r="A29" s="2"/>
      <c r="B29" s="11"/>
      <c r="C29" s="11"/>
      <c r="D29" s="11"/>
      <c r="E29" s="11"/>
      <c r="F29" s="2"/>
      <c r="G29" s="2"/>
      <c r="H29" s="2"/>
    </row>
    <row r="30">
      <c r="A30" s="2"/>
      <c r="B30" s="11"/>
      <c r="C30" s="11"/>
      <c r="D30" s="11"/>
      <c r="E30" s="11"/>
      <c r="F30" s="2"/>
      <c r="G30" s="2"/>
      <c r="H30" s="2"/>
    </row>
    <row r="31">
      <c r="A31" s="3" t="s">
        <v>28</v>
      </c>
      <c r="B31" s="11"/>
      <c r="C31" s="11"/>
      <c r="D31" s="11"/>
      <c r="E31" s="11"/>
      <c r="F31" s="2"/>
      <c r="G31" s="2"/>
      <c r="H31" s="2"/>
    </row>
    <row r="32">
      <c r="A32" s="8" t="s">
        <v>29</v>
      </c>
      <c r="B32" s="6">
        <v>100.0</v>
      </c>
      <c r="C32" s="6">
        <v>75.0</v>
      </c>
      <c r="D32" s="6">
        <v>0.0</v>
      </c>
      <c r="E32" s="6">
        <v>75.0</v>
      </c>
      <c r="F32" s="2"/>
      <c r="G32" s="8" t="s">
        <v>30</v>
      </c>
      <c r="H32" s="2"/>
    </row>
    <row r="33">
      <c r="A33" s="8" t="s">
        <v>31</v>
      </c>
      <c r="B33" s="6">
        <v>200.0</v>
      </c>
      <c r="C33" s="6">
        <v>250.0</v>
      </c>
      <c r="D33" s="6">
        <v>0.0</v>
      </c>
      <c r="E33" s="6">
        <v>250.0</v>
      </c>
      <c r="F33" s="2"/>
      <c r="G33" s="12" t="s">
        <v>30</v>
      </c>
      <c r="H33" s="2"/>
    </row>
    <row r="34">
      <c r="A34" s="8" t="s">
        <v>32</v>
      </c>
      <c r="B34" s="6">
        <v>100.0</v>
      </c>
      <c r="C34" s="6">
        <v>75.0</v>
      </c>
      <c r="D34" s="6">
        <v>0.0</v>
      </c>
      <c r="E34" s="6">
        <v>75.0</v>
      </c>
      <c r="F34" s="2"/>
      <c r="G34" s="8" t="s">
        <v>30</v>
      </c>
      <c r="H34" s="2"/>
    </row>
    <row r="35">
      <c r="A35" s="8" t="s">
        <v>33</v>
      </c>
      <c r="B35" s="6">
        <v>50.0</v>
      </c>
      <c r="C35" s="6">
        <v>50.0</v>
      </c>
      <c r="D35" s="6">
        <v>0.0</v>
      </c>
      <c r="E35" s="6">
        <v>50.0</v>
      </c>
      <c r="F35" s="2"/>
      <c r="G35" s="8" t="s">
        <v>30</v>
      </c>
      <c r="H35" s="2"/>
    </row>
    <row r="36">
      <c r="A36" s="8" t="s">
        <v>14</v>
      </c>
      <c r="B36" s="11">
        <f t="shared" ref="B36:E36" si="4">sum(B32:B35)</f>
        <v>450</v>
      </c>
      <c r="C36" s="11">
        <f t="shared" si="4"/>
        <v>450</v>
      </c>
      <c r="D36" s="11">
        <f t="shared" si="4"/>
        <v>0</v>
      </c>
      <c r="E36" s="11">
        <f t="shared" si="4"/>
        <v>450</v>
      </c>
      <c r="F36" s="2"/>
      <c r="G36" s="2"/>
      <c r="H36" s="2"/>
    </row>
    <row r="37">
      <c r="A37" s="8"/>
      <c r="B37" s="11"/>
      <c r="C37" s="11"/>
      <c r="D37" s="11"/>
      <c r="E37" s="11"/>
      <c r="F37" s="2"/>
      <c r="G37" s="2"/>
      <c r="H37" s="2"/>
    </row>
    <row r="38">
      <c r="A38" s="8"/>
      <c r="B38" s="11"/>
      <c r="C38" s="11"/>
      <c r="D38" s="11"/>
      <c r="E38" s="11"/>
      <c r="F38" s="2"/>
      <c r="G38" s="2"/>
      <c r="H38" s="2"/>
    </row>
    <row r="39">
      <c r="A39" s="3" t="s">
        <v>34</v>
      </c>
      <c r="B39" s="11"/>
      <c r="C39" s="11"/>
      <c r="D39" s="11"/>
      <c r="E39" s="11"/>
      <c r="F39" s="2"/>
      <c r="G39" s="2"/>
      <c r="H39" s="2"/>
    </row>
    <row r="40">
      <c r="A40" s="8" t="s">
        <v>35</v>
      </c>
      <c r="B40" s="6">
        <v>100.0</v>
      </c>
      <c r="C40" s="6">
        <v>100.0</v>
      </c>
      <c r="D40" s="6">
        <v>100.0</v>
      </c>
      <c r="E40" s="6">
        <v>100.0</v>
      </c>
      <c r="F40" s="8" t="s">
        <v>36</v>
      </c>
      <c r="G40" s="2"/>
      <c r="H40" s="2"/>
    </row>
    <row r="41">
      <c r="A41" s="8" t="s">
        <v>37</v>
      </c>
      <c r="B41" s="6">
        <v>100.0</v>
      </c>
      <c r="C41" s="6">
        <v>100.0</v>
      </c>
      <c r="D41" s="6">
        <v>100.0</v>
      </c>
      <c r="E41" s="6">
        <v>100.0</v>
      </c>
      <c r="F41" s="8" t="s">
        <v>36</v>
      </c>
      <c r="G41" s="2"/>
      <c r="H41" s="2"/>
    </row>
    <row r="42">
      <c r="A42" s="8" t="s">
        <v>14</v>
      </c>
      <c r="B42" s="6">
        <v>200.0</v>
      </c>
      <c r="C42" s="6">
        <v>200.0</v>
      </c>
      <c r="D42" s="6">
        <v>200.0</v>
      </c>
      <c r="E42" s="6">
        <v>200.0</v>
      </c>
      <c r="F42" s="2"/>
      <c r="G42" s="2"/>
      <c r="H42" s="2"/>
    </row>
    <row r="43">
      <c r="A43" s="8"/>
      <c r="B43" s="11"/>
      <c r="C43" s="11"/>
      <c r="D43" s="11"/>
      <c r="E43" s="11"/>
      <c r="F43" s="2"/>
      <c r="G43" s="2"/>
      <c r="H43" s="2"/>
    </row>
    <row r="44">
      <c r="A44" s="3"/>
      <c r="B44" s="11"/>
      <c r="C44" s="11"/>
      <c r="D44" s="11"/>
      <c r="E44" s="11"/>
      <c r="F44" s="2"/>
      <c r="G44" s="2"/>
      <c r="H44" s="2"/>
    </row>
    <row r="45">
      <c r="A45" s="8"/>
      <c r="B45" s="11"/>
      <c r="C45" s="11"/>
      <c r="D45" s="11"/>
      <c r="E45" s="11"/>
      <c r="F45" s="2"/>
      <c r="G45" s="2"/>
      <c r="H45" s="2"/>
    </row>
    <row r="46">
      <c r="A46" s="3" t="s">
        <v>38</v>
      </c>
      <c r="B46" s="11"/>
      <c r="C46" s="11"/>
      <c r="D46" s="11"/>
      <c r="E46" s="11"/>
      <c r="F46" s="2"/>
      <c r="G46" s="2"/>
      <c r="H46" s="2"/>
    </row>
    <row r="47">
      <c r="A47" s="8" t="s">
        <v>38</v>
      </c>
      <c r="B47" s="6">
        <v>200.0</v>
      </c>
      <c r="C47" s="6">
        <v>465.0</v>
      </c>
      <c r="D47" s="6">
        <v>465.0</v>
      </c>
      <c r="E47" s="6">
        <v>465.0</v>
      </c>
      <c r="F47" s="2"/>
      <c r="G47" s="8" t="s">
        <v>39</v>
      </c>
      <c r="H47" s="2"/>
    </row>
    <row r="48">
      <c r="A48" s="8" t="s">
        <v>14</v>
      </c>
      <c r="B48" s="6">
        <v>200.0</v>
      </c>
      <c r="C48" s="6">
        <v>465.0</v>
      </c>
      <c r="D48" s="6">
        <v>465.0</v>
      </c>
      <c r="E48" s="6">
        <v>465.0</v>
      </c>
      <c r="F48" s="2"/>
      <c r="G48" s="2"/>
      <c r="H48" s="2"/>
    </row>
    <row r="49">
      <c r="A49" s="2"/>
      <c r="B49" s="11"/>
      <c r="C49" s="11"/>
      <c r="D49" s="11"/>
      <c r="E49" s="11"/>
      <c r="F49" s="2"/>
      <c r="G49" s="2"/>
      <c r="H49" s="2"/>
    </row>
    <row r="50">
      <c r="A50" s="2"/>
      <c r="B50" s="11"/>
      <c r="C50" s="11"/>
      <c r="D50" s="11"/>
      <c r="E50" s="11"/>
      <c r="F50" s="2"/>
      <c r="G50" s="2"/>
      <c r="H50" s="2"/>
    </row>
    <row r="51">
      <c r="A51" s="3" t="s">
        <v>40</v>
      </c>
      <c r="B51" s="11"/>
      <c r="C51" s="11"/>
      <c r="D51" s="11"/>
      <c r="E51" s="11"/>
      <c r="F51" s="2"/>
      <c r="G51" s="2"/>
      <c r="H51" s="2"/>
    </row>
    <row r="52">
      <c r="A52" s="8" t="s">
        <v>41</v>
      </c>
      <c r="B52" s="6">
        <v>200.0</v>
      </c>
      <c r="C52" s="6">
        <v>167.0</v>
      </c>
      <c r="D52" s="6">
        <v>0.0</v>
      </c>
      <c r="E52" s="6">
        <v>167.0</v>
      </c>
      <c r="F52" s="2"/>
      <c r="G52" s="8" t="s">
        <v>42</v>
      </c>
      <c r="H52" s="2"/>
    </row>
    <row r="53">
      <c r="A53" s="8" t="s">
        <v>43</v>
      </c>
      <c r="B53" s="6">
        <v>600.0</v>
      </c>
      <c r="C53" s="6">
        <v>501.0</v>
      </c>
      <c r="D53" s="6">
        <v>0.0</v>
      </c>
      <c r="E53" s="6">
        <v>501.0</v>
      </c>
      <c r="F53" s="2"/>
      <c r="G53" s="8" t="s">
        <v>44</v>
      </c>
      <c r="H53" s="2"/>
    </row>
    <row r="54">
      <c r="A54" s="8" t="s">
        <v>45</v>
      </c>
      <c r="B54" s="6">
        <v>200.0</v>
      </c>
      <c r="C54" s="6">
        <v>300.0</v>
      </c>
      <c r="D54" s="6">
        <v>0.0</v>
      </c>
      <c r="E54" s="6">
        <v>300.0</v>
      </c>
      <c r="F54" s="2"/>
      <c r="G54" s="8" t="s">
        <v>44</v>
      </c>
      <c r="H54" s="2"/>
    </row>
    <row r="55">
      <c r="A55" s="8" t="s">
        <v>46</v>
      </c>
      <c r="B55" s="6">
        <v>0.0</v>
      </c>
      <c r="C55" s="6">
        <v>0.0</v>
      </c>
      <c r="D55" s="6">
        <v>0.0</v>
      </c>
      <c r="E55" s="6">
        <v>0.0</v>
      </c>
      <c r="F55" s="2"/>
      <c r="G55" s="13" t="s">
        <v>9</v>
      </c>
      <c r="H55" s="8" t="s">
        <v>10</v>
      </c>
    </row>
    <row r="56">
      <c r="A56" s="8" t="s">
        <v>14</v>
      </c>
      <c r="B56" s="11">
        <f t="shared" ref="B56:E56" si="5">sum(B52:B55)</f>
        <v>1000</v>
      </c>
      <c r="C56" s="11">
        <f t="shared" si="5"/>
        <v>968</v>
      </c>
      <c r="D56" s="11">
        <f t="shared" si="5"/>
        <v>0</v>
      </c>
      <c r="E56" s="11">
        <f t="shared" si="5"/>
        <v>968</v>
      </c>
      <c r="F56" s="2"/>
      <c r="G56" s="2"/>
      <c r="H56" s="2"/>
    </row>
    <row r="57">
      <c r="A57" s="2"/>
      <c r="B57" s="11"/>
      <c r="C57" s="11"/>
      <c r="D57" s="11"/>
      <c r="E57" s="11"/>
      <c r="F57" s="2"/>
      <c r="G57" s="2"/>
      <c r="H57" s="2"/>
    </row>
    <row r="58">
      <c r="A58" s="2"/>
      <c r="B58" s="11"/>
      <c r="C58" s="11"/>
      <c r="D58" s="11"/>
      <c r="E58" s="11"/>
      <c r="F58" s="2"/>
      <c r="G58" s="2"/>
      <c r="H58" s="2"/>
    </row>
    <row r="59">
      <c r="A59" s="3" t="s">
        <v>47</v>
      </c>
      <c r="B59" s="11"/>
      <c r="C59" s="11"/>
      <c r="D59" s="11"/>
      <c r="E59" s="11"/>
      <c r="F59" s="2"/>
      <c r="G59" s="2"/>
      <c r="H59" s="2"/>
    </row>
    <row r="60">
      <c r="A60" s="8" t="s">
        <v>48</v>
      </c>
      <c r="B60" s="6">
        <v>300.0</v>
      </c>
      <c r="C60" s="6">
        <v>300.0</v>
      </c>
      <c r="D60" s="6">
        <v>0.0</v>
      </c>
      <c r="E60" s="6">
        <v>300.0</v>
      </c>
      <c r="F60" s="2"/>
      <c r="G60" s="2"/>
      <c r="H60" s="2"/>
    </row>
    <row r="61">
      <c r="A61" s="8" t="s">
        <v>49</v>
      </c>
      <c r="B61" s="6">
        <v>300.0</v>
      </c>
      <c r="C61" s="6">
        <v>300.0</v>
      </c>
      <c r="D61" s="6">
        <v>0.0</v>
      </c>
      <c r="E61" s="6">
        <v>300.0</v>
      </c>
      <c r="F61" s="2"/>
      <c r="G61" s="2"/>
      <c r="H61" s="2"/>
    </row>
    <row r="62">
      <c r="A62" s="2"/>
      <c r="B62" s="11"/>
      <c r="C62" s="11"/>
      <c r="D62" s="11"/>
      <c r="E62" s="11"/>
      <c r="F62" s="2"/>
      <c r="G62" s="2"/>
      <c r="H62" s="2"/>
    </row>
    <row r="63">
      <c r="A63" s="2"/>
      <c r="B63" s="11"/>
      <c r="C63" s="11"/>
      <c r="D63" s="11"/>
      <c r="E63" s="11"/>
      <c r="F63" s="2"/>
      <c r="G63" s="2"/>
      <c r="H63" s="2"/>
    </row>
    <row r="64">
      <c r="A64" s="8" t="s">
        <v>50</v>
      </c>
      <c r="B64" s="6">
        <v>4500.0</v>
      </c>
      <c r="C64" s="6">
        <v>3000.0</v>
      </c>
      <c r="D64" s="6">
        <v>0.0</v>
      </c>
      <c r="E64" s="6">
        <v>3000.0</v>
      </c>
      <c r="F64" s="2"/>
      <c r="G64" s="2"/>
      <c r="H64" s="2"/>
    </row>
    <row r="65">
      <c r="A65" s="8" t="s">
        <v>14</v>
      </c>
      <c r="B65" s="11">
        <f>B64</f>
        <v>4500</v>
      </c>
      <c r="C65" s="6">
        <v>3000.0</v>
      </c>
      <c r="D65" s="6">
        <v>0.0</v>
      </c>
      <c r="E65" s="6">
        <v>3000.0</v>
      </c>
      <c r="F65" s="2"/>
      <c r="G65" s="2"/>
      <c r="H65" s="2"/>
    </row>
    <row r="66">
      <c r="A66" s="2"/>
      <c r="B66" s="11"/>
      <c r="C66" s="11"/>
      <c r="D66" s="11"/>
      <c r="E66" s="11"/>
      <c r="F66" s="2"/>
      <c r="G66" s="2"/>
      <c r="H66" s="2"/>
    </row>
    <row r="67">
      <c r="A67" s="2"/>
      <c r="B67" s="11"/>
      <c r="C67" s="11"/>
      <c r="D67" s="11"/>
      <c r="E67" s="11"/>
      <c r="F67" s="2"/>
      <c r="G67" s="2"/>
      <c r="H67" s="2"/>
    </row>
    <row r="68">
      <c r="A68" s="2"/>
      <c r="B68" s="11"/>
      <c r="C68" s="11"/>
      <c r="D68" s="11"/>
      <c r="E68" s="11"/>
      <c r="F68" s="2"/>
      <c r="G68" s="2"/>
      <c r="H68" s="2"/>
    </row>
    <row r="69">
      <c r="A69" s="8" t="s">
        <v>49</v>
      </c>
      <c r="B69" s="11">
        <f t="shared" ref="B69:C69" si="6">sum(B8+B13+B20+B28+B36+B42+B48+B56+B61+B65)</f>
        <v>34350</v>
      </c>
      <c r="C69" s="11">
        <f t="shared" si="6"/>
        <v>49497</v>
      </c>
      <c r="D69" s="11">
        <f>sum(D65+D61+D56+D48+D42+D28+D20+D13+D8)</f>
        <v>44029</v>
      </c>
      <c r="E69" s="11">
        <f>C69</f>
        <v>49497</v>
      </c>
      <c r="F69" s="2"/>
      <c r="G69" s="2"/>
      <c r="H69" s="2"/>
    </row>
    <row r="70">
      <c r="B70" s="14"/>
      <c r="C70" s="14"/>
      <c r="D70" s="14"/>
      <c r="E70" s="14"/>
    </row>
  </sheetData>
  <drawing r:id="rId1"/>
</worksheet>
</file>