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activeTab="3"/>
  </bookViews>
  <sheets>
    <sheet name="Sheet1" sheetId="1" r:id="rId1"/>
    <sheet name="Sheet2" sheetId="2" r:id="rId2"/>
    <sheet name="Sheet3" sheetId="3" r:id="rId3"/>
    <sheet name="Sheet4" sheetId="4" r:id="rId4"/>
  </sheets>
  <externalReferences>
    <externalReference r:id="rId5"/>
    <externalReference r:id="rId6"/>
  </externalReferences>
  <calcPr calcId="144525"/>
</workbook>
</file>

<file path=xl/sharedStrings.xml><?xml version="1.0" encoding="utf-8"?>
<sst xmlns="http://schemas.openxmlformats.org/spreadsheetml/2006/main" count="113" uniqueCount="36">
  <si>
    <t>02</t>
  </si>
  <si>
    <t>08</t>
  </si>
  <si>
    <t>11</t>
  </si>
  <si>
    <t>19</t>
  </si>
  <si>
    <t>26</t>
  </si>
  <si>
    <t>34</t>
  </si>
  <si>
    <t>36</t>
  </si>
  <si>
    <t>38</t>
  </si>
  <si>
    <t>39</t>
  </si>
  <si>
    <t>40</t>
  </si>
  <si>
    <t>41</t>
  </si>
  <si>
    <t>43</t>
  </si>
  <si>
    <t>48</t>
  </si>
  <si>
    <t>49</t>
  </si>
  <si>
    <t>50</t>
  </si>
  <si>
    <t>51</t>
  </si>
  <si>
    <t>52</t>
  </si>
  <si>
    <t>54</t>
  </si>
  <si>
    <t>56</t>
  </si>
  <si>
    <t>57</t>
  </si>
  <si>
    <t>58</t>
  </si>
  <si>
    <r>
      <rPr>
        <b/>
        <sz val="10"/>
        <color rgb="FFC00000"/>
        <rFont val="宋体"/>
        <charset val="134"/>
      </rPr>
      <t>二氧化硅</t>
    </r>
    <r>
      <rPr>
        <b/>
        <sz val="10"/>
        <color rgb="FFC00000"/>
        <rFont val="Times New Roman"/>
        <charset val="134"/>
      </rPr>
      <t>(SiO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</si>
  <si>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氧化钠</t>
    </r>
    <r>
      <rPr>
        <b/>
        <sz val="10"/>
        <color rgb="FFC00000"/>
        <rFont val="Times New Roman"/>
        <charset val="134"/>
      </rPr>
      <t>(Na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</si>
  <si>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氧化钾</t>
    </r>
    <r>
      <rPr>
        <b/>
        <sz val="10"/>
        <color rgb="FFC00000"/>
        <rFont val="Times New Roman"/>
        <charset val="134"/>
      </rPr>
      <t>(K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O)</t>
    </r>
  </si>
  <si>
    <r>
      <rPr>
        <b/>
        <sz val="10"/>
        <color rgb="FFC00000"/>
        <rFont val="宋体"/>
        <charset val="134"/>
      </rPr>
      <t>氧化钙</t>
    </r>
    <r>
      <rPr>
        <b/>
        <sz val="10"/>
        <color rgb="FFC00000"/>
        <rFont val="Times New Roman"/>
        <charset val="134"/>
      </rPr>
      <t>(CaO)</t>
    </r>
  </si>
  <si>
    <r>
      <rPr>
        <b/>
        <sz val="10"/>
        <color rgb="FFC00000"/>
        <rFont val="宋体"/>
        <charset val="134"/>
      </rPr>
      <t>氧化镁</t>
    </r>
    <r>
      <rPr>
        <b/>
        <sz val="10"/>
        <color rgb="FFC00000"/>
        <rFont val="Times New Roman"/>
        <charset val="134"/>
      </rPr>
      <t>(MgO)</t>
    </r>
  </si>
  <si>
    <r>
      <rPr>
        <b/>
        <sz val="10"/>
        <color rgb="FFC00000"/>
        <rFont val="宋体"/>
        <charset val="134"/>
      </rPr>
      <t>氧化铝</t>
    </r>
    <r>
      <rPr>
        <b/>
        <sz val="10"/>
        <color rgb="FFC00000"/>
        <rFont val="Times New Roman"/>
        <charset val="134"/>
      </rPr>
      <t>(Al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</si>
  <si>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氧化铁</t>
    </r>
    <r>
      <rPr>
        <b/>
        <sz val="10"/>
        <color rgb="FFC00000"/>
        <rFont val="Times New Roman"/>
        <charset val="134"/>
      </rPr>
      <t>(Fe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3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</si>
  <si>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氧化铜</t>
    </r>
    <r>
      <rPr>
        <b/>
        <sz val="10"/>
        <color rgb="FFC00000"/>
        <rFont val="Times New Roman"/>
        <charset val="134"/>
      </rPr>
      <t>(CuO)</t>
    </r>
  </si>
  <si>
    <r>
      <rPr>
        <b/>
        <sz val="10"/>
        <color rgb="FFC00000"/>
        <rFont val="宋体"/>
        <charset val="134"/>
      </rPr>
      <t>氧化铅</t>
    </r>
    <r>
      <rPr>
        <b/>
        <sz val="10"/>
        <color rgb="FFC00000"/>
        <rFont val="Times New Roman"/>
        <charset val="134"/>
      </rPr>
      <t>(PbO)</t>
    </r>
  </si>
  <si>
    <r>
      <rPr>
        <b/>
        <sz val="10"/>
        <color rgb="FFC00000"/>
        <rFont val="宋体"/>
        <charset val="134"/>
      </rPr>
      <t>氧化钡</t>
    </r>
    <r>
      <rPr>
        <b/>
        <sz val="10"/>
        <color rgb="FFC00000"/>
        <rFont val="Times New Roman"/>
        <charset val="134"/>
      </rPr>
      <t>(BaO)</t>
    </r>
  </si>
  <si>
    <r>
      <rPr>
        <b/>
        <sz val="10"/>
        <color rgb="FFC00000"/>
        <rFont val="宋体"/>
        <charset val="134"/>
      </rPr>
      <t>五氧化二磷</t>
    </r>
    <r>
      <rPr>
        <b/>
        <sz val="10"/>
        <color rgb="FFC00000"/>
        <rFont val="Times New Roman"/>
        <charset val="134"/>
      </rPr>
      <t>(P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O</t>
    </r>
    <r>
      <rPr>
        <b/>
        <vertAlign val="subscript"/>
        <sz val="10"/>
        <color rgb="FFC00000"/>
        <rFont val="Times New Roman"/>
        <charset val="134"/>
      </rPr>
      <t>5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</si>
  <si>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氧化锶</t>
    </r>
    <r>
      <rPr>
        <b/>
        <sz val="10"/>
        <color rgb="FFC00000"/>
        <rFont val="Times New Roman"/>
        <charset val="134"/>
      </rPr>
      <t>(SrO)</t>
    </r>
  </si>
  <si>
    <r>
      <rPr>
        <b/>
        <sz val="10"/>
        <color rgb="FFC00000"/>
        <rFont val="宋体"/>
        <charset val="134"/>
      </rPr>
      <t>氧化锡</t>
    </r>
    <r>
      <rPr>
        <b/>
        <sz val="10"/>
        <color rgb="FFC00000"/>
        <rFont val="Times New Roman"/>
        <charset val="134"/>
      </rPr>
      <t>(SnO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</si>
  <si>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r>
      <rPr>
        <b/>
        <sz val="10"/>
        <color rgb="FFC00000"/>
        <rFont val="宋体"/>
        <charset val="134"/>
      </rPr>
      <t>二氧化硫</t>
    </r>
    <r>
      <rPr>
        <b/>
        <sz val="10"/>
        <color rgb="FFC00000"/>
        <rFont val="Times New Roman"/>
        <charset val="134"/>
      </rPr>
      <t>(SO</t>
    </r>
    <r>
      <rPr>
        <b/>
        <vertAlign val="subscript"/>
        <sz val="10"/>
        <color rgb="FFC00000"/>
        <rFont val="Times New Roman"/>
        <charset val="134"/>
      </rPr>
      <t>2</t>
    </r>
    <r>
      <rPr>
        <b/>
        <sz val="10"/>
        <color rgb="FFC00000"/>
        <rFont val="Times New Roman"/>
        <charset val="134"/>
      </rPr>
      <t>)</t>
    </r>
  </si>
  <si>
    <t>文物编号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</si>
</sst>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&lt;0]&quot;0&quot;;General"/>
    <numFmt numFmtId="177" formatCode="0.00_ "/>
  </numFmts>
  <fonts count="23">
    <font>
      <sz val="11"/>
      <color theme="1"/>
      <name val="等线"/>
      <charset val="134"/>
      <scheme val="minor"/>
    </font>
    <font>
      <b/>
      <sz val="10"/>
      <color rgb="FFC00000"/>
      <name val="Times New Roman"/>
      <charset val="134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0"/>
      <color rgb="FFC00000"/>
      <name val="宋体"/>
      <charset val="134"/>
    </font>
    <font>
      <b/>
      <vertAlign val="subscript"/>
      <sz val="10"/>
      <color rgb="FFC00000"/>
      <name val="Times New Roman"/>
      <charset val="134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7" borderId="10" applyNumberFormat="0" applyFont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11" applyNumberFormat="0" applyFill="0" applyAlignment="0" applyProtection="0">
      <alignment vertical="center"/>
    </xf>
    <xf numFmtId="0" fontId="13" fillId="0" borderId="11" applyNumberFormat="0" applyFill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8" fillId="0" borderId="12" applyNumberFormat="0" applyFill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14" fillId="11" borderId="13" applyNumberFormat="0" applyAlignment="0" applyProtection="0">
      <alignment vertical="center"/>
    </xf>
    <xf numFmtId="0" fontId="15" fillId="11" borderId="9" applyNumberFormat="0" applyAlignment="0" applyProtection="0">
      <alignment vertical="center"/>
    </xf>
    <xf numFmtId="0" fontId="16" fillId="12" borderId="14" applyNumberFormat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8" fillId="0" borderId="16" applyNumberFormat="0" applyFill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ont="1" applyFill="1" applyAlignment="1">
      <alignment vertical="center"/>
    </xf>
    <xf numFmtId="0" fontId="1" fillId="0" borderId="1" xfId="0" applyFont="1" applyFill="1" applyBorder="1" applyAlignment="1">
      <alignment horizontal="center" vertical="center" wrapText="1"/>
    </xf>
    <xf numFmtId="0" fontId="0" fillId="0" borderId="2" xfId="0" applyBorder="1">
      <alignment vertical="center"/>
    </xf>
    <xf numFmtId="0" fontId="1" fillId="0" borderId="3" xfId="0" applyFont="1" applyFill="1" applyBorder="1" applyAlignment="1">
      <alignment horizontal="center" vertical="center" wrapText="1"/>
    </xf>
    <xf numFmtId="176" fontId="0" fillId="0" borderId="0" xfId="0" applyNumberFormat="1">
      <alignment vertical="center"/>
    </xf>
    <xf numFmtId="0" fontId="1" fillId="0" borderId="4" xfId="0" applyFont="1" applyFill="1" applyBorder="1" applyAlignment="1">
      <alignment horizontal="center" vertical="center" wrapText="1"/>
    </xf>
    <xf numFmtId="176" fontId="0" fillId="0" borderId="4" xfId="0" applyNumberFormat="1" applyBorder="1">
      <alignment vertical="center"/>
    </xf>
    <xf numFmtId="0" fontId="1" fillId="0" borderId="5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le:///C:\Users\0\Documents\tencent files\2590778784\filerecv\&#38085;&#38049;22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0\Desktop\&#26032;&#24314;&#25991;&#20214;&#22841;\&#25968;&#23398;&#24314;&#27169;\Excel\&#26032;&#24314;%20XLSX%20&#24037;&#20316;&#34920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A1" t="str">
            <v>文物编号</v>
          </cell>
          <cell r="B1" t="str">
            <v>纹饰</v>
          </cell>
          <cell r="C1" t="str">
            <v>类型</v>
          </cell>
          <cell r="D1" t="str">
            <v>颜色</v>
          </cell>
          <cell r="E1" t="str">
            <v>表面风化</v>
          </cell>
          <cell r="F1" t="str">
            <v>文物采样点</v>
          </cell>
          <cell r="G1" t="str">
            <v>二氧化硅(SiO2)</v>
          </cell>
        </row>
        <row r="1">
          <cell r="I1" t="str">
            <v>氧化钠(Na2O)</v>
          </cell>
        </row>
        <row r="1">
          <cell r="K1" t="str">
            <v>氧化钾(K2O)</v>
          </cell>
        </row>
        <row r="1">
          <cell r="M1" t="str">
            <v>氧化钙(CaO)</v>
          </cell>
        </row>
        <row r="1">
          <cell r="O1" t="str">
            <v>氧化镁(MgO)</v>
          </cell>
        </row>
        <row r="1">
          <cell r="Q1" t="str">
            <v>氧化铝(Al2O3)</v>
          </cell>
        </row>
        <row r="1">
          <cell r="S1" t="str">
            <v>氧化铁(Fe2O3)</v>
          </cell>
        </row>
        <row r="1">
          <cell r="U1" t="str">
            <v>氧化铜(CuO)</v>
          </cell>
        </row>
        <row r="1">
          <cell r="W1" t="str">
            <v>氧化铅(PbO)</v>
          </cell>
        </row>
        <row r="1">
          <cell r="Y1" t="str">
            <v>氧化钡(BaO)</v>
          </cell>
        </row>
        <row r="1">
          <cell r="AA1" t="str">
            <v>五氧化二磷(P2O5)</v>
          </cell>
        </row>
        <row r="1">
          <cell r="AC1" t="str">
            <v>氧化锶(SrO)</v>
          </cell>
        </row>
        <row r="1">
          <cell r="AE1" t="str">
            <v>氧化锡(SnO2)</v>
          </cell>
        </row>
        <row r="1">
          <cell r="AG1" t="str">
            <v>二氧化硫(SO2)</v>
          </cell>
        </row>
        <row r="2">
          <cell r="A2" t="str">
            <v>02</v>
          </cell>
          <cell r="B2" t="str">
            <v>A</v>
          </cell>
          <cell r="C2" t="str">
            <v>铅钡</v>
          </cell>
          <cell r="D2" t="str">
            <v>浅蓝</v>
          </cell>
          <cell r="E2" t="str">
            <v>风化</v>
          </cell>
          <cell r="F2" t="str">
            <v>02</v>
          </cell>
          <cell r="G2">
            <v>36.28</v>
          </cell>
          <cell r="H2">
            <v>63.88</v>
          </cell>
          <cell r="I2">
            <v>0</v>
          </cell>
          <cell r="J2">
            <v>1.44</v>
          </cell>
          <cell r="K2">
            <v>1.05</v>
          </cell>
          <cell r="L2">
            <v>1.14</v>
          </cell>
          <cell r="M2">
            <v>2.34</v>
          </cell>
          <cell r="N2">
            <v>0.88</v>
          </cell>
          <cell r="O2">
            <v>1.18</v>
          </cell>
          <cell r="P2">
            <v>1.13</v>
          </cell>
          <cell r="Q2">
            <v>5.73</v>
          </cell>
          <cell r="R2">
            <v>7.09</v>
          </cell>
          <cell r="S2">
            <v>1.86</v>
          </cell>
          <cell r="T2">
            <v>1.94</v>
          </cell>
          <cell r="U2">
            <v>0.26</v>
          </cell>
          <cell r="V2">
            <v>-0.53</v>
          </cell>
          <cell r="W2">
            <v>47.43</v>
          </cell>
          <cell r="X2">
            <v>25.8</v>
          </cell>
          <cell r="Y2">
            <v>0</v>
          </cell>
          <cell r="Z2">
            <v>-1.47</v>
          </cell>
          <cell r="AA2">
            <v>3.57</v>
          </cell>
          <cell r="AB2">
            <v>-0.14</v>
          </cell>
          <cell r="AC2">
            <v>0.19</v>
          </cell>
          <cell r="AD2">
            <v>0.08</v>
          </cell>
          <cell r="AE2">
            <v>0</v>
          </cell>
          <cell r="AF2">
            <v>-0.03</v>
          </cell>
          <cell r="AG2">
            <v>0</v>
          </cell>
          <cell r="AH2">
            <v>-0.04</v>
          </cell>
          <cell r="AI2">
            <v>101.17</v>
          </cell>
        </row>
        <row r="3">
          <cell r="A3" t="str">
            <v>08</v>
          </cell>
          <cell r="B3" t="str">
            <v>C</v>
          </cell>
          <cell r="C3" t="str">
            <v>铅钡</v>
          </cell>
          <cell r="D3" t="str">
            <v>紫</v>
          </cell>
          <cell r="E3" t="str">
            <v>风化</v>
          </cell>
          <cell r="F3" t="str">
            <v>08</v>
          </cell>
          <cell r="G3">
            <v>20.14</v>
          </cell>
          <cell r="H3">
            <v>47.74</v>
          </cell>
          <cell r="I3">
            <v>0</v>
          </cell>
          <cell r="J3">
            <v>1.44</v>
          </cell>
          <cell r="K3">
            <v>0</v>
          </cell>
          <cell r="L3">
            <v>0.09</v>
          </cell>
          <cell r="M3">
            <v>1.48</v>
          </cell>
          <cell r="N3">
            <v>0.02</v>
          </cell>
          <cell r="O3">
            <v>0</v>
          </cell>
          <cell r="P3">
            <v>-0.05</v>
          </cell>
          <cell r="Q3">
            <v>1.34</v>
          </cell>
          <cell r="R3">
            <v>2.7</v>
          </cell>
          <cell r="S3">
            <v>0</v>
          </cell>
          <cell r="T3">
            <v>0.08</v>
          </cell>
          <cell r="U3">
            <v>10.41</v>
          </cell>
          <cell r="V3">
            <v>9.62</v>
          </cell>
          <cell r="W3">
            <v>28.68</v>
          </cell>
          <cell r="X3">
            <v>7.05</v>
          </cell>
          <cell r="Y3">
            <v>31.23</v>
          </cell>
          <cell r="Z3">
            <v>29.76</v>
          </cell>
          <cell r="AA3">
            <v>3.59</v>
          </cell>
          <cell r="AB3">
            <v>-0.12</v>
          </cell>
          <cell r="AC3">
            <v>0.37</v>
          </cell>
          <cell r="AD3">
            <v>0.26</v>
          </cell>
          <cell r="AE3">
            <v>0</v>
          </cell>
          <cell r="AF3">
            <v>-0.03</v>
          </cell>
          <cell r="AG3">
            <v>2.58</v>
          </cell>
          <cell r="AH3">
            <v>2.54</v>
          </cell>
          <cell r="AI3">
            <v>101.1</v>
          </cell>
        </row>
        <row r="4">
          <cell r="A4" t="str">
            <v>11</v>
          </cell>
          <cell r="B4" t="str">
            <v>C</v>
          </cell>
          <cell r="C4" t="str">
            <v>铅钡</v>
          </cell>
          <cell r="D4" t="str">
            <v>浅蓝</v>
          </cell>
          <cell r="E4" t="str">
            <v>风化</v>
          </cell>
          <cell r="F4" t="str">
            <v>11</v>
          </cell>
          <cell r="G4">
            <v>33.59</v>
          </cell>
          <cell r="H4">
            <v>61.19</v>
          </cell>
          <cell r="I4">
            <v>0</v>
          </cell>
          <cell r="J4">
            <v>1.44</v>
          </cell>
          <cell r="K4">
            <v>0.21</v>
          </cell>
          <cell r="L4">
            <v>0.3</v>
          </cell>
          <cell r="M4">
            <v>3.51</v>
          </cell>
          <cell r="N4">
            <v>2.05</v>
          </cell>
          <cell r="O4">
            <v>0.71</v>
          </cell>
          <cell r="P4">
            <v>0.66</v>
          </cell>
          <cell r="Q4">
            <v>2.69</v>
          </cell>
          <cell r="R4">
            <v>4.05</v>
          </cell>
          <cell r="S4">
            <v>0</v>
          </cell>
          <cell r="T4">
            <v>0.08</v>
          </cell>
          <cell r="U4">
            <v>4.93</v>
          </cell>
          <cell r="V4">
            <v>4.14</v>
          </cell>
          <cell r="W4">
            <v>25.39</v>
          </cell>
          <cell r="X4">
            <v>3.76</v>
          </cell>
          <cell r="Y4">
            <v>14.61</v>
          </cell>
          <cell r="Z4">
            <v>13.14</v>
          </cell>
          <cell r="AA4">
            <v>9.38</v>
          </cell>
          <cell r="AB4">
            <v>5.67</v>
          </cell>
          <cell r="AC4">
            <v>0.37</v>
          </cell>
          <cell r="AD4">
            <v>0.26</v>
          </cell>
          <cell r="AE4">
            <v>0</v>
          </cell>
          <cell r="AF4">
            <v>-0.03</v>
          </cell>
          <cell r="AG4">
            <v>0</v>
          </cell>
          <cell r="AH4">
            <v>-0.04</v>
          </cell>
          <cell r="AI4">
            <v>96.67</v>
          </cell>
        </row>
        <row r="5">
          <cell r="A5" t="str">
            <v>19</v>
          </cell>
          <cell r="B5" t="str">
            <v>A</v>
          </cell>
          <cell r="C5" t="str">
            <v>铅钡</v>
          </cell>
          <cell r="D5" t="str">
            <v>浅蓝</v>
          </cell>
          <cell r="E5" t="str">
            <v>风化</v>
          </cell>
          <cell r="F5" t="str">
            <v>19</v>
          </cell>
          <cell r="G5">
            <v>29.64</v>
          </cell>
          <cell r="H5">
            <v>57.24</v>
          </cell>
          <cell r="I5">
            <v>0</v>
          </cell>
          <cell r="J5">
            <v>1.44</v>
          </cell>
          <cell r="K5">
            <v>0</v>
          </cell>
          <cell r="L5">
            <v>0.09</v>
          </cell>
          <cell r="M5">
            <v>2.93</v>
          </cell>
          <cell r="N5">
            <v>1.47</v>
          </cell>
          <cell r="O5">
            <v>0.59</v>
          </cell>
          <cell r="P5">
            <v>0.54</v>
          </cell>
          <cell r="Q5">
            <v>3.57</v>
          </cell>
          <cell r="R5">
            <v>4.93</v>
          </cell>
          <cell r="S5">
            <v>1.33</v>
          </cell>
          <cell r="T5">
            <v>1.41</v>
          </cell>
          <cell r="U5">
            <v>3.51</v>
          </cell>
          <cell r="V5">
            <v>2.72</v>
          </cell>
          <cell r="W5">
            <v>42.82</v>
          </cell>
          <cell r="X5">
            <v>21.19</v>
          </cell>
          <cell r="Y5">
            <v>5.35</v>
          </cell>
          <cell r="Z5">
            <v>3.88</v>
          </cell>
          <cell r="AA5">
            <v>8.83</v>
          </cell>
          <cell r="AB5">
            <v>5.12</v>
          </cell>
          <cell r="AC5">
            <v>0.19</v>
          </cell>
          <cell r="AD5">
            <v>0.08</v>
          </cell>
          <cell r="AE5">
            <v>0</v>
          </cell>
          <cell r="AF5">
            <v>-0.03</v>
          </cell>
          <cell r="AG5">
            <v>0</v>
          </cell>
          <cell r="AH5">
            <v>-0.04</v>
          </cell>
          <cell r="AI5">
            <v>100.04</v>
          </cell>
        </row>
        <row r="6">
          <cell r="A6" t="str">
            <v>26</v>
          </cell>
          <cell r="B6" t="str">
            <v>C</v>
          </cell>
          <cell r="C6" t="str">
            <v>铅钡</v>
          </cell>
          <cell r="D6" t="str">
            <v>紫</v>
          </cell>
          <cell r="E6" t="str">
            <v>风化</v>
          </cell>
          <cell r="F6" t="str">
            <v>26</v>
          </cell>
          <cell r="G6">
            <v>19.79</v>
          </cell>
          <cell r="H6">
            <v>47.39</v>
          </cell>
          <cell r="I6">
            <v>0</v>
          </cell>
          <cell r="J6">
            <v>1.44</v>
          </cell>
          <cell r="K6">
            <v>0</v>
          </cell>
          <cell r="L6">
            <v>0.09</v>
          </cell>
          <cell r="M6">
            <v>1.44</v>
          </cell>
          <cell r="N6">
            <v>-0.02</v>
          </cell>
          <cell r="O6">
            <v>0</v>
          </cell>
          <cell r="P6">
            <v>-0.05</v>
          </cell>
          <cell r="Q6">
            <v>0.7</v>
          </cell>
          <cell r="R6">
            <v>2.06</v>
          </cell>
          <cell r="S6">
            <v>0</v>
          </cell>
          <cell r="T6">
            <v>0.08</v>
          </cell>
          <cell r="U6">
            <v>10.57</v>
          </cell>
          <cell r="V6">
            <v>9.78</v>
          </cell>
          <cell r="W6">
            <v>29.53</v>
          </cell>
          <cell r="X6">
            <v>7.9</v>
          </cell>
          <cell r="Y6">
            <v>32.25</v>
          </cell>
          <cell r="Z6">
            <v>30.78</v>
          </cell>
          <cell r="AA6">
            <v>3.13</v>
          </cell>
          <cell r="AB6">
            <v>-0.58</v>
          </cell>
          <cell r="AC6">
            <v>0.45</v>
          </cell>
          <cell r="AD6">
            <v>0.34</v>
          </cell>
          <cell r="AE6">
            <v>0</v>
          </cell>
          <cell r="AF6">
            <v>-0.03</v>
          </cell>
          <cell r="AG6">
            <v>1.96</v>
          </cell>
          <cell r="AH6">
            <v>1.92</v>
          </cell>
          <cell r="AI6">
            <v>101.1</v>
          </cell>
        </row>
        <row r="7">
          <cell r="A7" t="str">
            <v>34</v>
          </cell>
          <cell r="B7" t="str">
            <v>C</v>
          </cell>
          <cell r="C7" t="str">
            <v>铅钡</v>
          </cell>
          <cell r="D7" t="str">
            <v>深绿</v>
          </cell>
          <cell r="E7" t="str">
            <v>风化</v>
          </cell>
          <cell r="F7" t="str">
            <v>34</v>
          </cell>
          <cell r="G7">
            <v>35.78</v>
          </cell>
          <cell r="H7">
            <v>63.38</v>
          </cell>
          <cell r="I7">
            <v>0</v>
          </cell>
          <cell r="J7">
            <v>1.44</v>
          </cell>
          <cell r="K7">
            <v>0.25</v>
          </cell>
          <cell r="L7">
            <v>0.34</v>
          </cell>
          <cell r="M7">
            <v>0.78</v>
          </cell>
          <cell r="N7">
            <v>-0.68</v>
          </cell>
          <cell r="O7">
            <v>0</v>
          </cell>
          <cell r="P7">
            <v>-0.05</v>
          </cell>
          <cell r="Q7">
            <v>1.62</v>
          </cell>
          <cell r="R7">
            <v>2.98</v>
          </cell>
          <cell r="S7">
            <v>0.47</v>
          </cell>
          <cell r="T7">
            <v>0.55</v>
          </cell>
          <cell r="U7">
            <v>1.51</v>
          </cell>
          <cell r="V7">
            <v>0.72</v>
          </cell>
          <cell r="W7">
            <v>46.55</v>
          </cell>
          <cell r="X7">
            <v>24.92</v>
          </cell>
          <cell r="Y7">
            <v>10</v>
          </cell>
          <cell r="Z7">
            <v>8.53</v>
          </cell>
          <cell r="AA7">
            <v>0.34</v>
          </cell>
          <cell r="AB7">
            <v>-3.37</v>
          </cell>
          <cell r="AC7">
            <v>0.22</v>
          </cell>
          <cell r="AD7">
            <v>0.11</v>
          </cell>
          <cell r="AE7">
            <v>0</v>
          </cell>
          <cell r="AF7">
            <v>-0.03</v>
          </cell>
          <cell r="AG7">
            <v>0</v>
          </cell>
          <cell r="AH7">
            <v>-0.04</v>
          </cell>
          <cell r="AI7">
            <v>98.8</v>
          </cell>
        </row>
        <row r="8">
          <cell r="A8" t="str">
            <v>36</v>
          </cell>
          <cell r="B8" t="str">
            <v>C</v>
          </cell>
          <cell r="C8" t="str">
            <v>铅钡</v>
          </cell>
          <cell r="D8" t="str">
            <v>深绿</v>
          </cell>
          <cell r="E8" t="str">
            <v>风化</v>
          </cell>
          <cell r="F8" t="str">
            <v>36</v>
          </cell>
          <cell r="G8">
            <v>39.57</v>
          </cell>
          <cell r="H8">
            <v>67.17</v>
          </cell>
          <cell r="I8">
            <v>2.22</v>
          </cell>
          <cell r="J8">
            <v>3.66</v>
          </cell>
          <cell r="K8">
            <v>0.14</v>
          </cell>
          <cell r="L8">
            <v>0.23</v>
          </cell>
          <cell r="M8">
            <v>0.37</v>
          </cell>
          <cell r="N8">
            <v>-1.09</v>
          </cell>
          <cell r="O8">
            <v>0</v>
          </cell>
          <cell r="P8">
            <v>-0.05</v>
          </cell>
          <cell r="Q8">
            <v>1.6</v>
          </cell>
          <cell r="R8">
            <v>2.96</v>
          </cell>
          <cell r="S8">
            <v>0.32</v>
          </cell>
          <cell r="T8">
            <v>0.4</v>
          </cell>
          <cell r="U8">
            <v>0.68</v>
          </cell>
          <cell r="V8">
            <v>-0.11</v>
          </cell>
          <cell r="W8">
            <v>41.61</v>
          </cell>
          <cell r="X8">
            <v>19.98</v>
          </cell>
          <cell r="Y8">
            <v>10.83</v>
          </cell>
          <cell r="Z8">
            <v>9.36</v>
          </cell>
          <cell r="AA8">
            <v>0.07</v>
          </cell>
          <cell r="AB8">
            <v>-3.64</v>
          </cell>
          <cell r="AC8">
            <v>0.22</v>
          </cell>
          <cell r="AD8">
            <v>0.11</v>
          </cell>
          <cell r="AE8">
            <v>0</v>
          </cell>
          <cell r="AF8">
            <v>-0.03</v>
          </cell>
          <cell r="AG8">
            <v>0</v>
          </cell>
          <cell r="AH8">
            <v>-0.04</v>
          </cell>
          <cell r="AI8">
            <v>98.91</v>
          </cell>
        </row>
        <row r="9">
          <cell r="A9" t="str">
            <v>38</v>
          </cell>
          <cell r="B9" t="str">
            <v>C</v>
          </cell>
          <cell r="C9" t="str">
            <v>铅钡</v>
          </cell>
          <cell r="D9" t="str">
            <v>深绿</v>
          </cell>
          <cell r="E9" t="str">
            <v>风化</v>
          </cell>
          <cell r="F9" t="str">
            <v>38</v>
          </cell>
          <cell r="G9">
            <v>32.93</v>
          </cell>
          <cell r="H9">
            <v>60.53</v>
          </cell>
          <cell r="I9">
            <v>1.38</v>
          </cell>
          <cell r="J9">
            <v>2.82</v>
          </cell>
          <cell r="K9">
            <v>0</v>
          </cell>
          <cell r="L9">
            <v>0.09</v>
          </cell>
          <cell r="M9">
            <v>0.68</v>
          </cell>
          <cell r="N9">
            <v>-0.78</v>
          </cell>
          <cell r="O9">
            <v>0</v>
          </cell>
          <cell r="P9">
            <v>-0.05</v>
          </cell>
          <cell r="Q9">
            <v>2.57</v>
          </cell>
          <cell r="R9">
            <v>3.93</v>
          </cell>
          <cell r="S9">
            <v>0.29</v>
          </cell>
          <cell r="T9">
            <v>0.37</v>
          </cell>
          <cell r="U9">
            <v>0.73</v>
          </cell>
          <cell r="V9">
            <v>-0.0600000000000001</v>
          </cell>
          <cell r="W9">
            <v>49.31</v>
          </cell>
          <cell r="X9">
            <v>27.68</v>
          </cell>
          <cell r="Y9">
            <v>9.79</v>
          </cell>
          <cell r="Z9">
            <v>8.32</v>
          </cell>
          <cell r="AA9">
            <v>0.48</v>
          </cell>
          <cell r="AB9">
            <v>-3.23</v>
          </cell>
          <cell r="AC9">
            <v>0.41</v>
          </cell>
          <cell r="AD9">
            <v>0.3</v>
          </cell>
          <cell r="AE9">
            <v>0</v>
          </cell>
          <cell r="AF9">
            <v>-0.03</v>
          </cell>
          <cell r="AG9">
            <v>0</v>
          </cell>
          <cell r="AH9">
            <v>-0.04</v>
          </cell>
          <cell r="AI9">
            <v>99.85</v>
          </cell>
        </row>
        <row r="10">
          <cell r="A10" t="str">
            <v>39</v>
          </cell>
          <cell r="B10" t="str">
            <v>C</v>
          </cell>
          <cell r="C10" t="str">
            <v>铅钡</v>
          </cell>
          <cell r="D10" t="str">
            <v>深绿</v>
          </cell>
          <cell r="E10" t="str">
            <v>风化</v>
          </cell>
          <cell r="F10" t="str">
            <v>39</v>
          </cell>
          <cell r="G10">
            <v>26.25</v>
          </cell>
          <cell r="H10">
            <v>53.85</v>
          </cell>
          <cell r="I10">
            <v>0</v>
          </cell>
          <cell r="J10">
            <v>1.44</v>
          </cell>
          <cell r="K10">
            <v>0</v>
          </cell>
          <cell r="L10">
            <v>0.09</v>
          </cell>
          <cell r="M10">
            <v>1.11</v>
          </cell>
          <cell r="N10">
            <v>-0.35</v>
          </cell>
          <cell r="O10">
            <v>0</v>
          </cell>
          <cell r="P10">
            <v>-0.05</v>
          </cell>
          <cell r="Q10">
            <v>0.5</v>
          </cell>
          <cell r="R10">
            <v>1.86</v>
          </cell>
          <cell r="S10">
            <v>0</v>
          </cell>
          <cell r="T10">
            <v>0.08</v>
          </cell>
          <cell r="U10">
            <v>0.88</v>
          </cell>
          <cell r="V10">
            <v>0.09</v>
          </cell>
          <cell r="W10">
            <v>61.03</v>
          </cell>
          <cell r="X10">
            <v>39.4</v>
          </cell>
          <cell r="Y10">
            <v>7.22</v>
          </cell>
          <cell r="Z10">
            <v>5.75</v>
          </cell>
          <cell r="AA10">
            <v>1.16</v>
          </cell>
          <cell r="AB10">
            <v>-2.55</v>
          </cell>
          <cell r="AC10">
            <v>0.61</v>
          </cell>
          <cell r="AD10">
            <v>0.5</v>
          </cell>
          <cell r="AE10">
            <v>0</v>
          </cell>
          <cell r="AF10">
            <v>-0.03</v>
          </cell>
          <cell r="AG10">
            <v>0</v>
          </cell>
          <cell r="AH10">
            <v>-0.04</v>
          </cell>
          <cell r="AI10">
            <v>100.04</v>
          </cell>
        </row>
        <row r="11">
          <cell r="A11" t="str">
            <v>40</v>
          </cell>
          <cell r="B11" t="str">
            <v>C</v>
          </cell>
          <cell r="C11" t="str">
            <v>铅钡</v>
          </cell>
          <cell r="D11" t="str">
            <v>浅蓝</v>
          </cell>
          <cell r="E11" t="str">
            <v>风化</v>
          </cell>
          <cell r="F11" t="str">
            <v>40</v>
          </cell>
          <cell r="G11">
            <v>16.71</v>
          </cell>
          <cell r="H11">
            <v>44.31</v>
          </cell>
          <cell r="I11">
            <v>0</v>
          </cell>
          <cell r="J11">
            <v>1.44</v>
          </cell>
          <cell r="K11">
            <v>0</v>
          </cell>
          <cell r="L11">
            <v>0.09</v>
          </cell>
          <cell r="M11">
            <v>1.87</v>
          </cell>
          <cell r="N11">
            <v>0.41</v>
          </cell>
          <cell r="O11">
            <v>0</v>
          </cell>
          <cell r="P11">
            <v>-0.05</v>
          </cell>
          <cell r="Q11">
            <v>0.45</v>
          </cell>
          <cell r="R11">
            <v>1.81</v>
          </cell>
          <cell r="S11">
            <v>0.19</v>
          </cell>
          <cell r="T11">
            <v>0.27</v>
          </cell>
          <cell r="U11">
            <v>0</v>
          </cell>
          <cell r="V11">
            <v>-0.79</v>
          </cell>
          <cell r="W11">
            <v>70.21</v>
          </cell>
          <cell r="X11">
            <v>48.58</v>
          </cell>
          <cell r="Y11">
            <v>6.69</v>
          </cell>
          <cell r="Z11">
            <v>5.22</v>
          </cell>
          <cell r="AA11">
            <v>1.77</v>
          </cell>
          <cell r="AB11">
            <v>-1.94</v>
          </cell>
          <cell r="AC11">
            <v>0.68</v>
          </cell>
          <cell r="AD11">
            <v>0.57</v>
          </cell>
          <cell r="AE11">
            <v>0</v>
          </cell>
          <cell r="AF11">
            <v>-0.03</v>
          </cell>
          <cell r="AG11">
            <v>0</v>
          </cell>
          <cell r="AH11">
            <v>-0.04</v>
          </cell>
          <cell r="AI11">
            <v>99.85</v>
          </cell>
        </row>
        <row r="12">
          <cell r="A12" t="str">
            <v>41</v>
          </cell>
          <cell r="B12" t="str">
            <v>C</v>
          </cell>
          <cell r="C12" t="str">
            <v>铅钡</v>
          </cell>
          <cell r="D12" t="str">
            <v>浅绿</v>
          </cell>
          <cell r="E12" t="str">
            <v>风化</v>
          </cell>
          <cell r="F12" t="str">
            <v>41</v>
          </cell>
          <cell r="G12">
            <v>18.46</v>
          </cell>
          <cell r="H12">
            <v>46.06</v>
          </cell>
          <cell r="I12">
            <v>0</v>
          </cell>
          <cell r="J12">
            <v>1.44</v>
          </cell>
          <cell r="K12">
            <v>0.44</v>
          </cell>
          <cell r="L12">
            <v>0.53</v>
          </cell>
          <cell r="M12">
            <v>4.96</v>
          </cell>
          <cell r="N12">
            <v>3.5</v>
          </cell>
          <cell r="O12">
            <v>2.73</v>
          </cell>
          <cell r="P12">
            <v>2.68</v>
          </cell>
          <cell r="Q12">
            <v>3.33</v>
          </cell>
          <cell r="R12">
            <v>4.69</v>
          </cell>
          <cell r="S12">
            <v>1.79</v>
          </cell>
          <cell r="T12">
            <v>1.87</v>
          </cell>
          <cell r="U12">
            <v>0.19</v>
          </cell>
          <cell r="V12">
            <v>-0.6</v>
          </cell>
          <cell r="W12">
            <v>44.12</v>
          </cell>
          <cell r="X12">
            <v>22.49</v>
          </cell>
          <cell r="Y12">
            <v>9.76</v>
          </cell>
          <cell r="Z12">
            <v>8.29</v>
          </cell>
          <cell r="AA12">
            <v>7.46</v>
          </cell>
          <cell r="AB12">
            <v>3.75</v>
          </cell>
          <cell r="AC12">
            <v>0.47</v>
          </cell>
          <cell r="AD12">
            <v>0.36</v>
          </cell>
          <cell r="AE12">
            <v>0</v>
          </cell>
          <cell r="AF12">
            <v>-0.03</v>
          </cell>
          <cell r="AG12">
            <v>0</v>
          </cell>
          <cell r="AH12">
            <v>-0.04</v>
          </cell>
          <cell r="AI12">
            <v>94.99</v>
          </cell>
        </row>
        <row r="13">
          <cell r="A13" t="str">
            <v>43</v>
          </cell>
          <cell r="B13" t="str">
            <v>C</v>
          </cell>
          <cell r="C13" t="str">
            <v>铅钡</v>
          </cell>
          <cell r="D13" t="str">
            <v>浅蓝</v>
          </cell>
          <cell r="E13" t="str">
            <v>风化</v>
          </cell>
          <cell r="F13" t="str">
            <v>43部位1</v>
          </cell>
          <cell r="G13">
            <v>12.41</v>
          </cell>
          <cell r="H13">
            <v>40.01</v>
          </cell>
          <cell r="I13">
            <v>0</v>
          </cell>
          <cell r="J13">
            <v>1.44</v>
          </cell>
          <cell r="K13">
            <v>0</v>
          </cell>
          <cell r="L13">
            <v>0.09</v>
          </cell>
          <cell r="M13">
            <v>5.24</v>
          </cell>
          <cell r="N13">
            <v>3.78</v>
          </cell>
          <cell r="O13">
            <v>0.89</v>
          </cell>
          <cell r="P13">
            <v>0.84</v>
          </cell>
          <cell r="Q13">
            <v>2.25</v>
          </cell>
          <cell r="R13">
            <v>3.61</v>
          </cell>
          <cell r="S13">
            <v>0.76</v>
          </cell>
          <cell r="T13">
            <v>0.84</v>
          </cell>
          <cell r="U13">
            <v>5.35</v>
          </cell>
          <cell r="V13">
            <v>4.56</v>
          </cell>
          <cell r="W13">
            <v>59.85</v>
          </cell>
          <cell r="X13">
            <v>38.22</v>
          </cell>
          <cell r="Y13">
            <v>7.29</v>
          </cell>
          <cell r="Z13">
            <v>5.82</v>
          </cell>
          <cell r="AA13">
            <v>0</v>
          </cell>
          <cell r="AB13">
            <v>-3.71</v>
          </cell>
          <cell r="AC13">
            <v>0.64</v>
          </cell>
          <cell r="AD13">
            <v>0.53</v>
          </cell>
          <cell r="AE13">
            <v>0</v>
          </cell>
          <cell r="AF13">
            <v>-0.03</v>
          </cell>
          <cell r="AG13">
            <v>0</v>
          </cell>
          <cell r="AH13">
            <v>-0.04</v>
          </cell>
          <cell r="AI13">
            <v>95.96</v>
          </cell>
        </row>
        <row r="14">
          <cell r="A14" t="str">
            <v>43</v>
          </cell>
          <cell r="B14" t="str">
            <v>C</v>
          </cell>
          <cell r="C14" t="str">
            <v>铅钡</v>
          </cell>
          <cell r="D14" t="str">
            <v>浅蓝</v>
          </cell>
          <cell r="E14" t="str">
            <v>风化</v>
          </cell>
          <cell r="F14" t="str">
            <v>43部位2</v>
          </cell>
          <cell r="G14">
            <v>21.7</v>
          </cell>
          <cell r="H14">
            <v>49.3</v>
          </cell>
          <cell r="I14">
            <v>0</v>
          </cell>
          <cell r="J14">
            <v>1.44</v>
          </cell>
          <cell r="K14">
            <v>0</v>
          </cell>
          <cell r="L14">
            <v>0.09</v>
          </cell>
          <cell r="M14">
            <v>6.4</v>
          </cell>
          <cell r="N14">
            <v>4.94</v>
          </cell>
          <cell r="O14">
            <v>0.95</v>
          </cell>
          <cell r="P14">
            <v>0.9</v>
          </cell>
          <cell r="Q14">
            <v>3.41</v>
          </cell>
          <cell r="R14">
            <v>4.77</v>
          </cell>
          <cell r="S14">
            <v>1.39</v>
          </cell>
          <cell r="T14">
            <v>1.47</v>
          </cell>
          <cell r="U14">
            <v>1.51</v>
          </cell>
          <cell r="V14">
            <v>0.72</v>
          </cell>
          <cell r="W14">
            <v>44.75</v>
          </cell>
          <cell r="X14">
            <v>23.12</v>
          </cell>
          <cell r="Y14">
            <v>3.26</v>
          </cell>
          <cell r="Z14">
            <v>1.79</v>
          </cell>
          <cell r="AA14">
            <v>12.83</v>
          </cell>
          <cell r="AB14">
            <v>9.12</v>
          </cell>
          <cell r="AC14">
            <v>0.47</v>
          </cell>
          <cell r="AD14">
            <v>0.36</v>
          </cell>
          <cell r="AE14">
            <v>0</v>
          </cell>
          <cell r="AF14">
            <v>-0.03</v>
          </cell>
          <cell r="AG14">
            <v>0</v>
          </cell>
          <cell r="AH14">
            <v>-0.04</v>
          </cell>
          <cell r="AI14">
            <v>97.95</v>
          </cell>
        </row>
        <row r="15">
          <cell r="A15" t="str">
            <v>48</v>
          </cell>
          <cell r="B15" t="str">
            <v>A</v>
          </cell>
          <cell r="C15" t="str">
            <v>铅钡</v>
          </cell>
          <cell r="D15" t="str">
            <v>浅蓝</v>
          </cell>
          <cell r="E15" t="str">
            <v>风化</v>
          </cell>
          <cell r="F15" t="str">
            <v>48</v>
          </cell>
          <cell r="G15">
            <v>53.33</v>
          </cell>
          <cell r="H15">
            <v>80.93</v>
          </cell>
          <cell r="I15">
            <v>0.8</v>
          </cell>
          <cell r="J15">
            <v>2.24</v>
          </cell>
          <cell r="K15">
            <v>0.32</v>
          </cell>
          <cell r="L15">
            <v>0.41</v>
          </cell>
          <cell r="M15">
            <v>2.82</v>
          </cell>
          <cell r="N15">
            <v>1.36</v>
          </cell>
          <cell r="O15">
            <v>1.54</v>
          </cell>
          <cell r="P15">
            <v>1.49</v>
          </cell>
          <cell r="Q15">
            <v>13.65</v>
          </cell>
          <cell r="R15">
            <v>15.01</v>
          </cell>
          <cell r="S15">
            <v>1.03</v>
          </cell>
          <cell r="T15">
            <v>1.11</v>
          </cell>
          <cell r="U15">
            <v>0</v>
          </cell>
          <cell r="V15">
            <v>-0.79</v>
          </cell>
          <cell r="W15">
            <v>15.71</v>
          </cell>
          <cell r="X15">
            <v>-5.92</v>
          </cell>
          <cell r="Y15">
            <v>7.31</v>
          </cell>
          <cell r="Z15">
            <v>5.84</v>
          </cell>
          <cell r="AA15">
            <v>1.1</v>
          </cell>
          <cell r="AB15">
            <v>-2.61</v>
          </cell>
          <cell r="AC15">
            <v>0.25</v>
          </cell>
          <cell r="AD15">
            <v>0.14</v>
          </cell>
          <cell r="AE15">
            <v>1.31</v>
          </cell>
          <cell r="AF15">
            <v>1.28</v>
          </cell>
          <cell r="AG15">
            <v>0</v>
          </cell>
          <cell r="AH15">
            <v>-0.04</v>
          </cell>
          <cell r="AI15">
            <v>100.45</v>
          </cell>
        </row>
        <row r="16">
          <cell r="A16" t="str">
            <v>49</v>
          </cell>
          <cell r="B16" t="str">
            <v>A</v>
          </cell>
          <cell r="C16" t="str">
            <v>铅钡</v>
          </cell>
          <cell r="D16" t="str">
            <v>黑</v>
          </cell>
          <cell r="E16" t="str">
            <v>风化</v>
          </cell>
          <cell r="F16" t="str">
            <v>49</v>
          </cell>
          <cell r="G16">
            <v>28.79</v>
          </cell>
          <cell r="H16">
            <v>56.39</v>
          </cell>
          <cell r="I16">
            <v>0</v>
          </cell>
          <cell r="J16">
            <v>1.44</v>
          </cell>
          <cell r="K16">
            <v>0</v>
          </cell>
          <cell r="L16">
            <v>0.09</v>
          </cell>
          <cell r="M16">
            <v>4.58</v>
          </cell>
          <cell r="N16">
            <v>3.12</v>
          </cell>
          <cell r="O16">
            <v>1.47</v>
          </cell>
          <cell r="P16">
            <v>1.42</v>
          </cell>
          <cell r="Q16">
            <v>5.38</v>
          </cell>
          <cell r="R16">
            <v>6.74</v>
          </cell>
          <cell r="S16">
            <v>2.74</v>
          </cell>
          <cell r="T16">
            <v>2.82</v>
          </cell>
          <cell r="U16">
            <v>0.7</v>
          </cell>
          <cell r="V16">
            <v>-0.0900000000000001</v>
          </cell>
          <cell r="W16">
            <v>34.18</v>
          </cell>
          <cell r="X16">
            <v>12.55</v>
          </cell>
          <cell r="Y16">
            <v>6.1</v>
          </cell>
          <cell r="Z16">
            <v>4.63</v>
          </cell>
          <cell r="AA16">
            <v>11.1</v>
          </cell>
          <cell r="AB16">
            <v>7.39</v>
          </cell>
          <cell r="AC16">
            <v>0.46</v>
          </cell>
          <cell r="AD16">
            <v>0.35</v>
          </cell>
          <cell r="AE16">
            <v>0</v>
          </cell>
          <cell r="AF16">
            <v>-0.03</v>
          </cell>
          <cell r="AG16">
            <v>0</v>
          </cell>
          <cell r="AH16">
            <v>-0.04</v>
          </cell>
          <cell r="AI16">
            <v>96.78</v>
          </cell>
        </row>
        <row r="17">
          <cell r="A17" t="str">
            <v>50</v>
          </cell>
          <cell r="B17" t="str">
            <v>A</v>
          </cell>
          <cell r="C17" t="str">
            <v>铅钡</v>
          </cell>
          <cell r="D17" t="str">
            <v>黑</v>
          </cell>
          <cell r="E17" t="str">
            <v>风化</v>
          </cell>
          <cell r="F17" t="str">
            <v>50</v>
          </cell>
          <cell r="G17">
            <v>17.98</v>
          </cell>
          <cell r="H17">
            <v>45.58</v>
          </cell>
          <cell r="I17">
            <v>0</v>
          </cell>
          <cell r="J17">
            <v>1.44</v>
          </cell>
          <cell r="K17">
            <v>0</v>
          </cell>
          <cell r="L17">
            <v>0.09</v>
          </cell>
          <cell r="M17">
            <v>3.19</v>
          </cell>
          <cell r="N17">
            <v>1.73</v>
          </cell>
          <cell r="O17">
            <v>0.47</v>
          </cell>
          <cell r="P17">
            <v>0.42</v>
          </cell>
          <cell r="Q17">
            <v>1.87</v>
          </cell>
          <cell r="R17">
            <v>3.23</v>
          </cell>
          <cell r="S17">
            <v>0.33</v>
          </cell>
          <cell r="T17">
            <v>0.41</v>
          </cell>
          <cell r="U17">
            <v>1.13</v>
          </cell>
          <cell r="V17">
            <v>0.34</v>
          </cell>
          <cell r="W17">
            <v>44</v>
          </cell>
          <cell r="X17">
            <v>22.37</v>
          </cell>
          <cell r="Y17">
            <v>14.2</v>
          </cell>
          <cell r="Z17">
            <v>12.73</v>
          </cell>
          <cell r="AA17">
            <v>6.34</v>
          </cell>
          <cell r="AB17">
            <v>2.63</v>
          </cell>
          <cell r="AC17">
            <v>0.66</v>
          </cell>
          <cell r="AD17">
            <v>0.55</v>
          </cell>
          <cell r="AE17">
            <v>0</v>
          </cell>
          <cell r="AF17">
            <v>-0.03</v>
          </cell>
          <cell r="AG17">
            <v>0</v>
          </cell>
          <cell r="AH17">
            <v>-0.04</v>
          </cell>
          <cell r="AI17">
            <v>91.45</v>
          </cell>
        </row>
        <row r="18">
          <cell r="A18" t="str">
            <v>51</v>
          </cell>
          <cell r="B18" t="str">
            <v>C</v>
          </cell>
          <cell r="C18" t="str">
            <v>铅钡</v>
          </cell>
          <cell r="D18" t="str">
            <v>浅蓝</v>
          </cell>
          <cell r="E18" t="str">
            <v>风化</v>
          </cell>
          <cell r="F18" t="str">
            <v>51部位1</v>
          </cell>
          <cell r="G18">
            <v>24.61</v>
          </cell>
          <cell r="H18">
            <v>52.21</v>
          </cell>
          <cell r="I18">
            <v>0</v>
          </cell>
          <cell r="J18">
            <v>1.44</v>
          </cell>
          <cell r="K18">
            <v>0</v>
          </cell>
          <cell r="L18">
            <v>0.09</v>
          </cell>
          <cell r="M18">
            <v>3.58</v>
          </cell>
          <cell r="N18">
            <v>2.12</v>
          </cell>
          <cell r="O18">
            <v>1.19</v>
          </cell>
          <cell r="P18">
            <v>1.14</v>
          </cell>
          <cell r="Q18">
            <v>5.25</v>
          </cell>
          <cell r="R18">
            <v>6.61</v>
          </cell>
          <cell r="S18">
            <v>1.19</v>
          </cell>
          <cell r="T18">
            <v>1.27</v>
          </cell>
          <cell r="U18">
            <v>1.37</v>
          </cell>
          <cell r="V18">
            <v>0.58</v>
          </cell>
          <cell r="W18">
            <v>40.24</v>
          </cell>
          <cell r="X18">
            <v>18.61</v>
          </cell>
          <cell r="Y18">
            <v>8.94</v>
          </cell>
          <cell r="Z18">
            <v>7.47</v>
          </cell>
          <cell r="AA18">
            <v>8.1</v>
          </cell>
          <cell r="AB18">
            <v>4.39</v>
          </cell>
          <cell r="AC18">
            <v>0.39</v>
          </cell>
          <cell r="AD18">
            <v>0.28</v>
          </cell>
          <cell r="AE18">
            <v>0.47</v>
          </cell>
          <cell r="AF18">
            <v>0.44</v>
          </cell>
          <cell r="AG18">
            <v>0</v>
          </cell>
          <cell r="AH18">
            <v>-0.04</v>
          </cell>
          <cell r="AI18">
            <v>96.61</v>
          </cell>
        </row>
        <row r="19">
          <cell r="A19" t="str">
            <v>51</v>
          </cell>
          <cell r="B19" t="str">
            <v>C</v>
          </cell>
          <cell r="C19" t="str">
            <v>铅钡</v>
          </cell>
          <cell r="D19" t="str">
            <v>浅蓝</v>
          </cell>
          <cell r="E19" t="str">
            <v>风化</v>
          </cell>
          <cell r="F19" t="str">
            <v>51部位2</v>
          </cell>
          <cell r="G19">
            <v>21.35</v>
          </cell>
          <cell r="H19">
            <v>48.95</v>
          </cell>
          <cell r="I19">
            <v>0</v>
          </cell>
          <cell r="J19">
            <v>1.44</v>
          </cell>
          <cell r="K19">
            <v>0</v>
          </cell>
          <cell r="L19">
            <v>0.09</v>
          </cell>
          <cell r="M19">
            <v>5.13</v>
          </cell>
          <cell r="N19">
            <v>3.67</v>
          </cell>
          <cell r="O19">
            <v>1.45</v>
          </cell>
          <cell r="P19">
            <v>1.4</v>
          </cell>
          <cell r="Q19">
            <v>2.51</v>
          </cell>
          <cell r="R19">
            <v>3.87</v>
          </cell>
          <cell r="S19">
            <v>0.42</v>
          </cell>
          <cell r="T19">
            <v>0.5</v>
          </cell>
          <cell r="U19">
            <v>0.75</v>
          </cell>
          <cell r="V19">
            <v>-0.04</v>
          </cell>
          <cell r="W19">
            <v>51.34</v>
          </cell>
          <cell r="X19">
            <v>29.71</v>
          </cell>
          <cell r="Y19">
            <v>0</v>
          </cell>
          <cell r="Z19">
            <v>-1.47</v>
          </cell>
          <cell r="AA19">
            <v>8.75</v>
          </cell>
          <cell r="AB19">
            <v>5.04</v>
          </cell>
          <cell r="AC19">
            <v>0</v>
          </cell>
          <cell r="AD19">
            <v>-0.11</v>
          </cell>
          <cell r="AE19">
            <v>0</v>
          </cell>
          <cell r="AF19">
            <v>-0.03</v>
          </cell>
          <cell r="AG19">
            <v>0</v>
          </cell>
          <cell r="AH19">
            <v>-0.04</v>
          </cell>
          <cell r="AI19">
            <v>92.98</v>
          </cell>
        </row>
        <row r="20">
          <cell r="A20" t="str">
            <v>52</v>
          </cell>
          <cell r="B20" t="str">
            <v>C</v>
          </cell>
          <cell r="C20" t="str">
            <v>铅钡</v>
          </cell>
          <cell r="D20" t="str">
            <v>浅蓝</v>
          </cell>
          <cell r="E20" t="str">
            <v>风化</v>
          </cell>
          <cell r="F20" t="str">
            <v>52</v>
          </cell>
          <cell r="G20">
            <v>25.74</v>
          </cell>
          <cell r="H20">
            <v>53.34</v>
          </cell>
          <cell r="I20">
            <v>1.22</v>
          </cell>
          <cell r="J20">
            <v>2.66</v>
          </cell>
          <cell r="K20">
            <v>0</v>
          </cell>
          <cell r="L20">
            <v>0.09</v>
          </cell>
          <cell r="M20">
            <v>2.27</v>
          </cell>
          <cell r="N20">
            <v>0.81</v>
          </cell>
          <cell r="O20">
            <v>0.55</v>
          </cell>
          <cell r="P20">
            <v>0.5</v>
          </cell>
          <cell r="Q20">
            <v>1.16</v>
          </cell>
          <cell r="R20">
            <v>2.52</v>
          </cell>
          <cell r="S20">
            <v>0.23</v>
          </cell>
          <cell r="T20">
            <v>0.31</v>
          </cell>
          <cell r="U20">
            <v>0.7</v>
          </cell>
          <cell r="V20">
            <v>-0.0900000000000001</v>
          </cell>
          <cell r="W20">
            <v>47.42</v>
          </cell>
          <cell r="X20">
            <v>25.79</v>
          </cell>
          <cell r="Y20">
            <v>8.64</v>
          </cell>
          <cell r="Z20">
            <v>7.17</v>
          </cell>
          <cell r="AA20">
            <v>5.71</v>
          </cell>
          <cell r="AB20">
            <v>2</v>
          </cell>
          <cell r="AC20">
            <v>0.44</v>
          </cell>
          <cell r="AD20">
            <v>0.33</v>
          </cell>
          <cell r="AE20">
            <v>0</v>
          </cell>
          <cell r="AF20">
            <v>-0.03</v>
          </cell>
          <cell r="AG20">
            <v>0</v>
          </cell>
          <cell r="AH20">
            <v>-0.04</v>
          </cell>
          <cell r="AI20">
            <v>95.36</v>
          </cell>
        </row>
        <row r="21">
          <cell r="A21" t="str">
            <v>54</v>
          </cell>
          <cell r="B21" t="str">
            <v>C</v>
          </cell>
          <cell r="C21" t="str">
            <v>铅钡</v>
          </cell>
          <cell r="D21" t="str">
            <v>浅蓝</v>
          </cell>
          <cell r="E21" t="str">
            <v>风化</v>
          </cell>
          <cell r="F21" t="str">
            <v>54</v>
          </cell>
          <cell r="G21">
            <v>22.28</v>
          </cell>
          <cell r="H21">
            <v>49.88</v>
          </cell>
          <cell r="I21">
            <v>0</v>
          </cell>
          <cell r="J21">
            <v>1.44</v>
          </cell>
          <cell r="K21">
            <v>0.32</v>
          </cell>
          <cell r="L21">
            <v>0.41</v>
          </cell>
          <cell r="M21">
            <v>3.19</v>
          </cell>
          <cell r="N21">
            <v>1.73</v>
          </cell>
          <cell r="O21">
            <v>1.28</v>
          </cell>
          <cell r="P21">
            <v>1.23</v>
          </cell>
          <cell r="Q21">
            <v>4.15</v>
          </cell>
          <cell r="R21">
            <v>5.51</v>
          </cell>
          <cell r="S21">
            <v>0</v>
          </cell>
          <cell r="T21">
            <v>0.08</v>
          </cell>
          <cell r="U21">
            <v>0.83</v>
          </cell>
          <cell r="V21">
            <v>0.0399999999999999</v>
          </cell>
          <cell r="W21">
            <v>55.46</v>
          </cell>
          <cell r="X21">
            <v>33.83</v>
          </cell>
          <cell r="Y21">
            <v>7.04</v>
          </cell>
          <cell r="Z21">
            <v>5.57</v>
          </cell>
          <cell r="AA21">
            <v>4.24</v>
          </cell>
          <cell r="AB21">
            <v>0.53</v>
          </cell>
          <cell r="AC21">
            <v>0.88</v>
          </cell>
          <cell r="AD21">
            <v>0.77</v>
          </cell>
          <cell r="AE21">
            <v>0</v>
          </cell>
          <cell r="AF21">
            <v>-0.03</v>
          </cell>
          <cell r="AG21">
            <v>0</v>
          </cell>
          <cell r="AH21">
            <v>-0.04</v>
          </cell>
          <cell r="AI21">
            <v>100.95</v>
          </cell>
        </row>
        <row r="22">
          <cell r="A22" t="str">
            <v>56</v>
          </cell>
          <cell r="B22" t="str">
            <v>C</v>
          </cell>
          <cell r="C22" t="str">
            <v>铅钡</v>
          </cell>
          <cell r="D22" t="str">
            <v>蓝绿</v>
          </cell>
          <cell r="E22" t="str">
            <v>风化</v>
          </cell>
          <cell r="F22" t="str">
            <v>56</v>
          </cell>
          <cell r="G22">
            <v>29.15</v>
          </cell>
          <cell r="H22">
            <v>56.75</v>
          </cell>
          <cell r="I22">
            <v>0</v>
          </cell>
          <cell r="J22">
            <v>1.44</v>
          </cell>
          <cell r="K22">
            <v>0</v>
          </cell>
          <cell r="L22">
            <v>0.09</v>
          </cell>
          <cell r="M22">
            <v>1.21</v>
          </cell>
          <cell r="N22">
            <v>-0.25</v>
          </cell>
          <cell r="O22">
            <v>0</v>
          </cell>
          <cell r="P22">
            <v>-0.05</v>
          </cell>
          <cell r="Q22">
            <v>1.85</v>
          </cell>
          <cell r="R22">
            <v>3.21</v>
          </cell>
          <cell r="S22">
            <v>0</v>
          </cell>
          <cell r="T22">
            <v>0.08</v>
          </cell>
          <cell r="U22">
            <v>0.79</v>
          </cell>
          <cell r="V22">
            <v>0</v>
          </cell>
          <cell r="W22">
            <v>41.25</v>
          </cell>
          <cell r="X22">
            <v>19.62</v>
          </cell>
          <cell r="Y22">
            <v>15.45</v>
          </cell>
          <cell r="Z22">
            <v>13.98</v>
          </cell>
          <cell r="AA22">
            <v>2.54</v>
          </cell>
          <cell r="AB22">
            <v>-1.17</v>
          </cell>
          <cell r="AC22">
            <v>0</v>
          </cell>
          <cell r="AD22">
            <v>-0.11</v>
          </cell>
          <cell r="AE22">
            <v>0</v>
          </cell>
          <cell r="AF22">
            <v>-0.03</v>
          </cell>
          <cell r="AG22">
            <v>0</v>
          </cell>
          <cell r="AH22">
            <v>-0.04</v>
          </cell>
          <cell r="AI22">
            <v>93.52</v>
          </cell>
        </row>
        <row r="23">
          <cell r="A23" t="str">
            <v>57</v>
          </cell>
          <cell r="B23" t="str">
            <v>C</v>
          </cell>
          <cell r="C23" t="str">
            <v>铅钡</v>
          </cell>
          <cell r="D23" t="str">
            <v>蓝绿</v>
          </cell>
          <cell r="E23" t="str">
            <v>风化</v>
          </cell>
          <cell r="F23" t="str">
            <v>57</v>
          </cell>
          <cell r="G23">
            <v>25.42</v>
          </cell>
          <cell r="H23">
            <v>53.02</v>
          </cell>
          <cell r="I23">
            <v>0</v>
          </cell>
          <cell r="J23">
            <v>1.44</v>
          </cell>
          <cell r="K23">
            <v>0</v>
          </cell>
          <cell r="L23">
            <v>0.09</v>
          </cell>
          <cell r="M23">
            <v>1.31</v>
          </cell>
          <cell r="N23">
            <v>-0.15</v>
          </cell>
          <cell r="O23">
            <v>0</v>
          </cell>
          <cell r="P23">
            <v>-0.05</v>
          </cell>
          <cell r="Q23">
            <v>2.18</v>
          </cell>
          <cell r="R23">
            <v>3.54</v>
          </cell>
          <cell r="S23">
            <v>0</v>
          </cell>
          <cell r="T23">
            <v>0.08</v>
          </cell>
          <cell r="U23">
            <v>1.16</v>
          </cell>
          <cell r="V23">
            <v>0.37</v>
          </cell>
          <cell r="W23">
            <v>45.1</v>
          </cell>
          <cell r="X23">
            <v>23.47</v>
          </cell>
          <cell r="Y23">
            <v>17.3</v>
          </cell>
          <cell r="Z23">
            <v>15.83</v>
          </cell>
          <cell r="AA23">
            <v>0</v>
          </cell>
          <cell r="AB23">
            <v>-3.71</v>
          </cell>
          <cell r="AC23">
            <v>0</v>
          </cell>
          <cell r="AD23">
            <v>-0.11</v>
          </cell>
          <cell r="AE23">
            <v>0</v>
          </cell>
          <cell r="AF23">
            <v>-0.03</v>
          </cell>
          <cell r="AG23">
            <v>0</v>
          </cell>
          <cell r="AH23">
            <v>-0.04</v>
          </cell>
          <cell r="AI23">
            <v>93.75</v>
          </cell>
        </row>
        <row r="24">
          <cell r="A24" t="str">
            <v>58</v>
          </cell>
          <cell r="B24" t="str">
            <v>C</v>
          </cell>
          <cell r="C24" t="str">
            <v>铅钡</v>
          </cell>
          <cell r="D24" t="str">
            <v>浅蓝</v>
          </cell>
          <cell r="E24" t="str">
            <v>风化</v>
          </cell>
          <cell r="F24" t="str">
            <v>58</v>
          </cell>
          <cell r="G24">
            <v>30.39</v>
          </cell>
          <cell r="H24">
            <v>57.99</v>
          </cell>
          <cell r="I24">
            <v>0</v>
          </cell>
          <cell r="J24">
            <v>1.44</v>
          </cell>
          <cell r="K24">
            <v>0.34</v>
          </cell>
          <cell r="L24">
            <v>0.43</v>
          </cell>
          <cell r="M24">
            <v>3.49</v>
          </cell>
          <cell r="N24">
            <v>2.03</v>
          </cell>
          <cell r="O24">
            <v>0.79</v>
          </cell>
          <cell r="P24">
            <v>0.74</v>
          </cell>
          <cell r="Q24">
            <v>3.52</v>
          </cell>
          <cell r="R24">
            <v>4.88</v>
          </cell>
          <cell r="S24">
            <v>0.86</v>
          </cell>
          <cell r="T24">
            <v>0.94</v>
          </cell>
          <cell r="U24">
            <v>3.13</v>
          </cell>
          <cell r="V24">
            <v>2.34</v>
          </cell>
          <cell r="W24">
            <v>39.35</v>
          </cell>
          <cell r="X24">
            <v>17.72</v>
          </cell>
          <cell r="Y24">
            <v>7.66</v>
          </cell>
          <cell r="Z24">
            <v>6.19</v>
          </cell>
          <cell r="AA24">
            <v>8.99</v>
          </cell>
          <cell r="AB24">
            <v>5.28</v>
          </cell>
          <cell r="AC24">
            <v>0.24</v>
          </cell>
          <cell r="AD24">
            <v>0.13</v>
          </cell>
          <cell r="AE24">
            <v>0</v>
          </cell>
          <cell r="AF24">
            <v>-0.03</v>
          </cell>
          <cell r="AG24">
            <v>0</v>
          </cell>
          <cell r="AH24">
            <v>-0.04</v>
          </cell>
          <cell r="AI24">
            <v>100.04</v>
          </cell>
        </row>
        <row r="25">
          <cell r="F25" t="str">
            <v>风化</v>
          </cell>
          <cell r="G25">
            <v>27.0560869565217</v>
          </cell>
        </row>
        <row r="25">
          <cell r="I25">
            <v>0.244347826086957</v>
          </cell>
        </row>
        <row r="25">
          <cell r="K25">
            <v>0.133478260869565</v>
          </cell>
        </row>
        <row r="25">
          <cell r="M25">
            <v>2.77739130434783</v>
          </cell>
        </row>
        <row r="25">
          <cell r="O25">
            <v>0.686521739130435</v>
          </cell>
        </row>
        <row r="25">
          <cell r="Q25">
            <v>3.09913043478261</v>
          </cell>
        </row>
        <row r="25">
          <cell r="S25">
            <v>0.660869565217391</v>
          </cell>
        </row>
        <row r="25">
          <cell r="U25">
            <v>2.22130434782609</v>
          </cell>
        </row>
        <row r="25">
          <cell r="W25">
            <v>43.71</v>
          </cell>
        </row>
        <row r="25">
          <cell r="Y25">
            <v>10.4747826086956</v>
          </cell>
        </row>
        <row r="25">
          <cell r="AA25">
            <v>4.76</v>
          </cell>
        </row>
        <row r="25">
          <cell r="AC25">
            <v>0.374347826086957</v>
          </cell>
        </row>
        <row r="25">
          <cell r="AE25">
            <v>0.0773913043478261</v>
          </cell>
        </row>
        <row r="25">
          <cell r="AG25">
            <v>0.197391304347826</v>
          </cell>
        </row>
        <row r="26">
          <cell r="F26" t="str">
            <v>无风化</v>
          </cell>
          <cell r="G26">
            <v>54.6595652173913</v>
          </cell>
        </row>
        <row r="26">
          <cell r="I26">
            <v>1.68260869565217</v>
          </cell>
        </row>
        <row r="26">
          <cell r="K26">
            <v>0.218695652173913</v>
          </cell>
        </row>
        <row r="26">
          <cell r="M26">
            <v>1.3204347826087</v>
          </cell>
        </row>
        <row r="26">
          <cell r="O26">
            <v>0.640434782608696</v>
          </cell>
        </row>
        <row r="26">
          <cell r="Q26">
            <v>4.45608695652174</v>
          </cell>
        </row>
        <row r="26">
          <cell r="S26">
            <v>0.736521739130435</v>
          </cell>
        </row>
        <row r="26">
          <cell r="U26">
            <v>1.43173913043478</v>
          </cell>
        </row>
        <row r="26">
          <cell r="W26">
            <v>22.0847826086957</v>
          </cell>
        </row>
        <row r="26">
          <cell r="Y26">
            <v>9.00173913043478</v>
          </cell>
        </row>
        <row r="26">
          <cell r="AA26">
            <v>1.04913043478261</v>
          </cell>
        </row>
        <row r="26">
          <cell r="AC26">
            <v>0.268260869565217</v>
          </cell>
        </row>
        <row r="26">
          <cell r="AE26">
            <v>0.0465217391304348</v>
          </cell>
        </row>
        <row r="26">
          <cell r="AG26">
            <v>0.159130434782609</v>
          </cell>
        </row>
        <row r="27">
          <cell r="G27">
            <v>27.6034782608696</v>
          </cell>
        </row>
        <row r="27">
          <cell r="I27">
            <v>1.43826086956522</v>
          </cell>
        </row>
        <row r="27">
          <cell r="K27">
            <v>0.0852173913043479</v>
          </cell>
        </row>
        <row r="27">
          <cell r="M27">
            <v>-1.45695652173913</v>
          </cell>
        </row>
        <row r="27">
          <cell r="O27">
            <v>-0.0460869565217391</v>
          </cell>
        </row>
        <row r="27">
          <cell r="Q27">
            <v>1.35695652173913</v>
          </cell>
        </row>
        <row r="27">
          <cell r="S27">
            <v>0.0756521739130437</v>
          </cell>
        </row>
        <row r="27">
          <cell r="U27">
            <v>-0.789565217391304</v>
          </cell>
        </row>
        <row r="27">
          <cell r="W27">
            <v>-21.6252173913043</v>
          </cell>
        </row>
        <row r="27">
          <cell r="Y27">
            <v>-1.47304347826087</v>
          </cell>
        </row>
        <row r="27">
          <cell r="AA27">
            <v>-3.71086956521739</v>
          </cell>
        </row>
        <row r="27">
          <cell r="AC27">
            <v>-0.106086956521739</v>
          </cell>
        </row>
        <row r="27">
          <cell r="AE27">
            <v>-0.0308695652173913</v>
          </cell>
        </row>
        <row r="27">
          <cell r="AG27">
            <v>-0.0382608695652174</v>
          </cell>
        </row>
      </sheetData>
      <sheetData sheetId="5" refreshError="1"/>
      <sheetData sheetId="6" refreshError="1">
        <row r="1">
          <cell r="A1" t="str">
            <v>文物编号</v>
          </cell>
          <cell r="B1" t="str">
            <v>纹饰</v>
          </cell>
          <cell r="C1" t="str">
            <v>类型</v>
          </cell>
          <cell r="D1" t="str">
            <v>颜色</v>
          </cell>
          <cell r="E1" t="str">
            <v>表面风化</v>
          </cell>
          <cell r="F1" t="str">
            <v>文物采样点</v>
          </cell>
          <cell r="G1" t="str">
            <v>二氧化硅(SiO2)</v>
          </cell>
        </row>
        <row r="1">
          <cell r="I1" t="str">
            <v>氧化钠(Na2O)</v>
          </cell>
        </row>
        <row r="1">
          <cell r="K1" t="str">
            <v>氧化钾(K2O)</v>
          </cell>
        </row>
        <row r="1">
          <cell r="M1" t="str">
            <v>氧化钙(CaO)</v>
          </cell>
        </row>
        <row r="1">
          <cell r="O1" t="str">
            <v>氧化镁(MgO)</v>
          </cell>
        </row>
        <row r="1">
          <cell r="Q1" t="str">
            <v>氧化铝(Al2O3)</v>
          </cell>
        </row>
        <row r="1">
          <cell r="S1" t="str">
            <v>氧化铁(Fe2O3)</v>
          </cell>
        </row>
        <row r="1">
          <cell r="U1" t="str">
            <v>氧化铜(CuO)</v>
          </cell>
        </row>
        <row r="1">
          <cell r="W1" t="str">
            <v>氧化铅(PbO)</v>
          </cell>
        </row>
        <row r="1">
          <cell r="Y1" t="str">
            <v>氧化钡(BaO)</v>
          </cell>
        </row>
        <row r="1">
          <cell r="AA1" t="str">
            <v>五氧化二磷(P2O5)</v>
          </cell>
        </row>
        <row r="1">
          <cell r="AC1" t="str">
            <v>氧化锶(SrO)</v>
          </cell>
        </row>
        <row r="1">
          <cell r="AE1" t="str">
            <v>氧化锡(SnO2)</v>
          </cell>
        </row>
        <row r="1">
          <cell r="AG1" t="str">
            <v>二氧化硫(SO2)</v>
          </cell>
        </row>
        <row r="2">
          <cell r="A2" t="str">
            <v>08</v>
          </cell>
          <cell r="B2" t="str">
            <v>C</v>
          </cell>
          <cell r="C2" t="str">
            <v>铅钡</v>
          </cell>
          <cell r="D2" t="str">
            <v>紫</v>
          </cell>
          <cell r="E2" t="str">
            <v>风化</v>
          </cell>
          <cell r="F2" t="str">
            <v>08严重风化点</v>
          </cell>
          <cell r="G2">
            <v>4.61</v>
          </cell>
          <cell r="H2">
            <v>50.79</v>
          </cell>
          <cell r="I2">
            <v>0</v>
          </cell>
          <cell r="J2">
            <v>1.68</v>
          </cell>
          <cell r="K2">
            <v>0</v>
          </cell>
          <cell r="L2">
            <v>0.09</v>
          </cell>
          <cell r="M2">
            <v>3.19</v>
          </cell>
        </row>
        <row r="2">
          <cell r="O2">
            <v>0</v>
          </cell>
        </row>
        <row r="2">
          <cell r="Q2">
            <v>1.11</v>
          </cell>
        </row>
        <row r="2">
          <cell r="S2">
            <v>0</v>
          </cell>
          <cell r="T2">
            <v>0.74</v>
          </cell>
          <cell r="U2">
            <v>3.14</v>
          </cell>
          <cell r="V2">
            <v>1.88</v>
          </cell>
          <cell r="W2">
            <v>32.45</v>
          </cell>
        </row>
        <row r="2">
          <cell r="Y2">
            <v>30.62</v>
          </cell>
          <cell r="Z2">
            <v>17.6</v>
          </cell>
          <cell r="AA2">
            <v>7.56</v>
          </cell>
          <cell r="AB2">
            <v>-0.63</v>
          </cell>
          <cell r="AC2">
            <v>0.53</v>
          </cell>
          <cell r="AD2">
            <v>0.04</v>
          </cell>
          <cell r="AE2">
            <v>0</v>
          </cell>
          <cell r="AF2">
            <v>0.05</v>
          </cell>
          <cell r="AG2">
            <v>15.03</v>
          </cell>
          <cell r="AH2">
            <v>4.86</v>
          </cell>
          <cell r="AI2">
            <v>97.66</v>
          </cell>
        </row>
        <row r="3">
          <cell r="A3" t="str">
            <v>26</v>
          </cell>
          <cell r="B3" t="str">
            <v>C</v>
          </cell>
          <cell r="C3" t="str">
            <v>铅钡</v>
          </cell>
          <cell r="D3" t="str">
            <v>紫</v>
          </cell>
          <cell r="E3" t="str">
            <v>风化</v>
          </cell>
          <cell r="F3" t="str">
            <v>26严重风化点</v>
          </cell>
          <cell r="G3">
            <v>3.72</v>
          </cell>
          <cell r="H3">
            <v>49.9</v>
          </cell>
          <cell r="I3">
            <v>0</v>
          </cell>
          <cell r="J3">
            <v>1.68</v>
          </cell>
          <cell r="K3">
            <v>0.4</v>
          </cell>
          <cell r="L3">
            <v>0.49</v>
          </cell>
          <cell r="M3">
            <v>3.01</v>
          </cell>
        </row>
        <row r="3">
          <cell r="O3">
            <v>0</v>
          </cell>
        </row>
        <row r="3">
          <cell r="Q3">
            <v>1.18</v>
          </cell>
        </row>
        <row r="3">
          <cell r="S3">
            <v>0</v>
          </cell>
          <cell r="T3">
            <v>0.74</v>
          </cell>
          <cell r="U3">
            <v>3.6</v>
          </cell>
          <cell r="V3">
            <v>2.34</v>
          </cell>
          <cell r="W3">
            <v>29.92</v>
          </cell>
        </row>
        <row r="3">
          <cell r="Y3">
            <v>35.45</v>
          </cell>
          <cell r="Z3">
            <v>22.43</v>
          </cell>
          <cell r="AA3">
            <v>6.04</v>
          </cell>
          <cell r="AB3">
            <v>-2.15</v>
          </cell>
          <cell r="AC3">
            <v>0.62</v>
          </cell>
          <cell r="AD3">
            <v>0.13</v>
          </cell>
          <cell r="AE3">
            <v>0</v>
          </cell>
          <cell r="AF3">
            <v>0.05</v>
          </cell>
          <cell r="AG3">
            <v>15.95</v>
          </cell>
          <cell r="AH3">
            <v>5.78</v>
          </cell>
          <cell r="AI3">
            <v>99.31</v>
          </cell>
        </row>
        <row r="4">
          <cell r="A4" t="str">
            <v>54</v>
          </cell>
          <cell r="B4" t="str">
            <v>C</v>
          </cell>
          <cell r="C4" t="str">
            <v>铅钡</v>
          </cell>
          <cell r="D4" t="str">
            <v>浅蓝</v>
          </cell>
          <cell r="E4" t="str">
            <v>风化</v>
          </cell>
          <cell r="F4" t="str">
            <v>54严重风化点</v>
          </cell>
          <cell r="G4">
            <v>17.11</v>
          </cell>
          <cell r="H4">
            <v>63.29</v>
          </cell>
          <cell r="I4">
            <v>0</v>
          </cell>
          <cell r="J4">
            <v>1.68</v>
          </cell>
          <cell r="K4">
            <v>0</v>
          </cell>
          <cell r="L4">
            <v>0.09</v>
          </cell>
          <cell r="M4">
            <v>0</v>
          </cell>
        </row>
        <row r="4">
          <cell r="O4">
            <v>1.11</v>
          </cell>
        </row>
        <row r="4">
          <cell r="Q4">
            <v>3.65</v>
          </cell>
        </row>
        <row r="4">
          <cell r="S4">
            <v>0</v>
          </cell>
          <cell r="T4">
            <v>0.74</v>
          </cell>
          <cell r="U4">
            <v>1.34</v>
          </cell>
          <cell r="V4">
            <v>0.0800000000000001</v>
          </cell>
          <cell r="W4">
            <v>58.46</v>
          </cell>
        </row>
        <row r="4">
          <cell r="Y4">
            <v>0</v>
          </cell>
          <cell r="Z4">
            <v>-13.02</v>
          </cell>
          <cell r="AA4">
            <v>14.13</v>
          </cell>
          <cell r="AB4">
            <v>5.94</v>
          </cell>
          <cell r="AC4">
            <v>1.12</v>
          </cell>
          <cell r="AD4">
            <v>0.63</v>
          </cell>
          <cell r="AE4">
            <v>0</v>
          </cell>
          <cell r="AF4">
            <v>0.05</v>
          </cell>
          <cell r="AG4">
            <v>0</v>
          </cell>
          <cell r="AH4">
            <v>-10.17</v>
          </cell>
          <cell r="AI4">
            <v>96.34</v>
          </cell>
        </row>
        <row r="5">
          <cell r="F5" t="str">
            <v>严重</v>
          </cell>
          <cell r="G5">
            <v>8.48</v>
          </cell>
        </row>
        <row r="5">
          <cell r="I5">
            <v>0</v>
          </cell>
        </row>
        <row r="5">
          <cell r="K5">
            <v>0.133333333333333</v>
          </cell>
        </row>
        <row r="5">
          <cell r="M5">
            <v>2.06666666666667</v>
          </cell>
        </row>
        <row r="5">
          <cell r="O5">
            <v>0.37</v>
          </cell>
        </row>
        <row r="5">
          <cell r="Q5">
            <v>1.98</v>
          </cell>
        </row>
        <row r="5">
          <cell r="S5">
            <v>0</v>
          </cell>
        </row>
        <row r="5">
          <cell r="U5">
            <v>2.69333333333333</v>
          </cell>
        </row>
        <row r="5">
          <cell r="W5">
            <v>40.2766666666667</v>
          </cell>
        </row>
        <row r="5">
          <cell r="Y5">
            <v>22.0233333333333</v>
          </cell>
        </row>
        <row r="5">
          <cell r="AA5">
            <v>9.24333333333333</v>
          </cell>
        </row>
        <row r="5">
          <cell r="AC5">
            <v>0.756666666666667</v>
          </cell>
        </row>
        <row r="5">
          <cell r="AE5">
            <v>0</v>
          </cell>
        </row>
        <row r="5">
          <cell r="AG5">
            <v>10.3266666666667</v>
          </cell>
        </row>
        <row r="6">
          <cell r="F6" t="str">
            <v>无风化</v>
          </cell>
          <cell r="G6">
            <v>54.6595652173913</v>
          </cell>
        </row>
        <row r="6">
          <cell r="I6">
            <v>1.68260869565217</v>
          </cell>
        </row>
        <row r="6">
          <cell r="K6">
            <v>0.218695652173913</v>
          </cell>
        </row>
        <row r="6">
          <cell r="M6">
            <v>1.3204347826087</v>
          </cell>
        </row>
        <row r="6">
          <cell r="O6">
            <v>0.640434782608696</v>
          </cell>
        </row>
        <row r="6">
          <cell r="Q6">
            <v>4.45608695652174</v>
          </cell>
        </row>
        <row r="6">
          <cell r="S6">
            <v>0.736521739130435</v>
          </cell>
        </row>
        <row r="6">
          <cell r="U6">
            <v>1.43173913043478</v>
          </cell>
        </row>
        <row r="6">
          <cell r="W6">
            <v>22.0847826086957</v>
          </cell>
        </row>
        <row r="6">
          <cell r="Y6">
            <v>9.00173913043478</v>
          </cell>
        </row>
        <row r="6">
          <cell r="AA6">
            <v>1.04913043478261</v>
          </cell>
        </row>
        <row r="6">
          <cell r="AC6">
            <v>0.268260869565217</v>
          </cell>
        </row>
        <row r="6">
          <cell r="AE6">
            <v>0.0465217391304348</v>
          </cell>
        </row>
        <row r="6">
          <cell r="AG6">
            <v>0.159130434782609</v>
          </cell>
        </row>
        <row r="7">
          <cell r="G7">
            <v>46.1795652173913</v>
          </cell>
        </row>
        <row r="7">
          <cell r="I7">
            <v>1.68260869565217</v>
          </cell>
        </row>
        <row r="7">
          <cell r="K7">
            <v>0.0853623188405798</v>
          </cell>
        </row>
        <row r="7">
          <cell r="M7">
            <v>-0.74623188405797</v>
          </cell>
        </row>
        <row r="7">
          <cell r="O7">
            <v>0.270434782608696</v>
          </cell>
        </row>
        <row r="7">
          <cell r="Q7">
            <v>2.47608695652174</v>
          </cell>
        </row>
        <row r="7">
          <cell r="S7">
            <v>0.736521739130435</v>
          </cell>
        </row>
        <row r="7">
          <cell r="U7">
            <v>-1.26159420289855</v>
          </cell>
        </row>
        <row r="7">
          <cell r="W7">
            <v>-18.191884057971</v>
          </cell>
        </row>
        <row r="7">
          <cell r="Y7">
            <v>-13.0215942028986</v>
          </cell>
        </row>
        <row r="7">
          <cell r="AA7">
            <v>-8.19420289855072</v>
          </cell>
        </row>
        <row r="7">
          <cell r="AC7">
            <v>-0.488405797101449</v>
          </cell>
        </row>
        <row r="7">
          <cell r="AE7">
            <v>0.0465217391304348</v>
          </cell>
        </row>
        <row r="7">
          <cell r="AG7">
            <v>-10.1675362318841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</sheetNames>
    <sheetDataSet>
      <sheetData sheetId="0"/>
      <sheetData sheetId="1"/>
      <sheetData sheetId="2"/>
      <sheetData sheetId="3" refreshError="1"/>
      <sheetData sheetId="4" refreshError="1">
        <row r="1">
          <cell r="A1" t="str">
            <v>文物编号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55"/>
  <sheetViews>
    <sheetView topLeftCell="A36" workbookViewId="0">
      <selection activeCell="A31" sqref="A31:A53"/>
    </sheetView>
  </sheetViews>
  <sheetFormatPr defaultColWidth="9" defaultRowHeight="13.8"/>
  <sheetData>
    <row r="1" spans="1:35">
      <c r="A1" t="str">
        <f>[1]Sheet5!A1</f>
        <v>文物编号</v>
      </c>
      <c r="B1" t="str">
        <f>[1]Sheet5!B1</f>
        <v>纹饰</v>
      </c>
      <c r="C1" t="str">
        <f>[1]Sheet5!C1</f>
        <v>类型</v>
      </c>
      <c r="D1" t="str">
        <f>[1]Sheet5!D1</f>
        <v>颜色</v>
      </c>
      <c r="E1" t="str">
        <f>[1]Sheet5!E1</f>
        <v>表面风化</v>
      </c>
      <c r="F1" t="str">
        <f>[1]Sheet5!F1</f>
        <v>文物采样点</v>
      </c>
      <c r="G1" t="str">
        <f>[1]Sheet5!G1</f>
        <v>二氧化硅(SiO2)</v>
      </c>
      <c r="H1">
        <f>[1]Sheet5!H1</f>
        <v>0</v>
      </c>
      <c r="I1" t="str">
        <f>[1]Sheet5!I1</f>
        <v>氧化钠(Na2O)</v>
      </c>
      <c r="J1">
        <f>[1]Sheet5!J1</f>
        <v>0</v>
      </c>
      <c r="K1" t="str">
        <f>[1]Sheet5!K1</f>
        <v>氧化钾(K2O)</v>
      </c>
      <c r="L1">
        <f>[1]Sheet5!L1</f>
        <v>0</v>
      </c>
      <c r="M1" t="str">
        <f>[1]Sheet5!M1</f>
        <v>氧化钙(CaO)</v>
      </c>
      <c r="N1">
        <f>[1]Sheet5!N1</f>
        <v>0</v>
      </c>
      <c r="O1" t="str">
        <f>[1]Sheet5!O1</f>
        <v>氧化镁(MgO)</v>
      </c>
      <c r="P1">
        <f>[1]Sheet5!P1</f>
        <v>0</v>
      </c>
      <c r="Q1" t="str">
        <f>[1]Sheet5!Q1</f>
        <v>氧化铝(Al2O3)</v>
      </c>
      <c r="R1">
        <f>[1]Sheet5!R1</f>
        <v>0</v>
      </c>
      <c r="S1" t="str">
        <f>[1]Sheet5!S1</f>
        <v>氧化铁(Fe2O3)</v>
      </c>
      <c r="T1">
        <f>[1]Sheet5!T1</f>
        <v>0</v>
      </c>
      <c r="U1" t="str">
        <f>[1]Sheet5!U1</f>
        <v>氧化铜(CuO)</v>
      </c>
      <c r="V1">
        <f>[1]Sheet5!V1</f>
        <v>0</v>
      </c>
      <c r="W1" t="str">
        <f>[1]Sheet5!W1</f>
        <v>氧化铅(PbO)</v>
      </c>
      <c r="X1">
        <f>[1]Sheet5!X1</f>
        <v>0</v>
      </c>
      <c r="Y1" t="str">
        <f>[1]Sheet5!Y1</f>
        <v>氧化钡(BaO)</v>
      </c>
      <c r="Z1">
        <f>[1]Sheet5!Z1</f>
        <v>0</v>
      </c>
      <c r="AA1" t="str">
        <f>[1]Sheet5!AA1</f>
        <v>五氧化二磷(P2O5)</v>
      </c>
      <c r="AB1">
        <f>[1]Sheet5!AB1</f>
        <v>0</v>
      </c>
      <c r="AC1" t="str">
        <f>[1]Sheet5!AC1</f>
        <v>氧化锶(SrO)</v>
      </c>
      <c r="AD1">
        <f>[1]Sheet5!AD1</f>
        <v>0</v>
      </c>
      <c r="AE1" t="str">
        <f>[1]Sheet5!AE1</f>
        <v>氧化锡(SnO2)</v>
      </c>
      <c r="AF1">
        <f>[1]Sheet5!AF1</f>
        <v>0</v>
      </c>
      <c r="AG1" t="str">
        <f>[1]Sheet5!AG1</f>
        <v>二氧化硫(SO2)</v>
      </c>
      <c r="AH1">
        <f>[1]Sheet5!AH1</f>
        <v>0</v>
      </c>
      <c r="AI1">
        <f>[1]Sheet5!AI1</f>
        <v>0</v>
      </c>
    </row>
    <row r="2" spans="1:35">
      <c r="A2" t="str">
        <f>[1]Sheet5!A2</f>
        <v>02</v>
      </c>
      <c r="B2" t="str">
        <f>[1]Sheet5!B2</f>
        <v>A</v>
      </c>
      <c r="C2" t="str">
        <f>[1]Sheet5!C2</f>
        <v>铅钡</v>
      </c>
      <c r="D2" t="str">
        <f>[1]Sheet5!D2</f>
        <v>浅蓝</v>
      </c>
      <c r="E2" t="str">
        <f>[1]Sheet5!E2</f>
        <v>风化</v>
      </c>
      <c r="F2" t="str">
        <f>[1]Sheet5!F2</f>
        <v>02</v>
      </c>
      <c r="G2">
        <f>[1]Sheet5!G2</f>
        <v>36.28</v>
      </c>
      <c r="H2">
        <f>[1]Sheet5!H2</f>
        <v>63.88</v>
      </c>
      <c r="I2">
        <f>[1]Sheet5!I2</f>
        <v>0</v>
      </c>
      <c r="J2">
        <f>[1]Sheet5!J2</f>
        <v>1.44</v>
      </c>
      <c r="K2">
        <f>[1]Sheet5!K2</f>
        <v>1.05</v>
      </c>
      <c r="L2">
        <f>[1]Sheet5!L2</f>
        <v>1.14</v>
      </c>
      <c r="M2">
        <f>[1]Sheet5!M2</f>
        <v>2.34</v>
      </c>
      <c r="N2">
        <f>[1]Sheet5!N2</f>
        <v>0.88</v>
      </c>
      <c r="O2">
        <f>[1]Sheet5!O2</f>
        <v>1.18</v>
      </c>
      <c r="P2">
        <f>[1]Sheet5!P2</f>
        <v>1.13</v>
      </c>
      <c r="Q2">
        <f>[1]Sheet5!Q2</f>
        <v>5.73</v>
      </c>
      <c r="R2">
        <f>[1]Sheet5!R2</f>
        <v>7.09</v>
      </c>
      <c r="S2">
        <f>[1]Sheet5!S2</f>
        <v>1.86</v>
      </c>
      <c r="T2">
        <f>[1]Sheet5!T2</f>
        <v>1.94</v>
      </c>
      <c r="U2">
        <f>[1]Sheet5!U2</f>
        <v>0.26</v>
      </c>
      <c r="V2">
        <f>[1]Sheet5!V2</f>
        <v>-0.53</v>
      </c>
      <c r="W2">
        <f>[1]Sheet5!W2</f>
        <v>47.43</v>
      </c>
      <c r="X2">
        <f>[1]Sheet5!X2</f>
        <v>25.8</v>
      </c>
      <c r="Y2">
        <f>[1]Sheet5!Y2</f>
        <v>0</v>
      </c>
      <c r="Z2">
        <f>[1]Sheet5!Z2</f>
        <v>-1.47</v>
      </c>
      <c r="AA2">
        <f>[1]Sheet5!AA2</f>
        <v>3.57</v>
      </c>
      <c r="AB2">
        <f>[1]Sheet5!AB2</f>
        <v>-0.14</v>
      </c>
      <c r="AC2">
        <f>[1]Sheet5!AC2</f>
        <v>0.19</v>
      </c>
      <c r="AD2">
        <f>[1]Sheet5!AD2</f>
        <v>0.08</v>
      </c>
      <c r="AE2">
        <f>[1]Sheet5!AE2</f>
        <v>0</v>
      </c>
      <c r="AF2">
        <f>[1]Sheet5!AF2</f>
        <v>-0.03</v>
      </c>
      <c r="AG2">
        <f>[1]Sheet5!AG2</f>
        <v>0</v>
      </c>
      <c r="AH2">
        <f>[1]Sheet5!AH2</f>
        <v>-0.04</v>
      </c>
      <c r="AI2">
        <f>[1]Sheet5!AI2</f>
        <v>101.17</v>
      </c>
    </row>
    <row r="3" spans="1:35">
      <c r="A3" t="str">
        <f>[1]Sheet5!A3</f>
        <v>08</v>
      </c>
      <c r="B3" t="str">
        <f>[1]Sheet5!B3</f>
        <v>C</v>
      </c>
      <c r="C3" t="str">
        <f>[1]Sheet5!C3</f>
        <v>铅钡</v>
      </c>
      <c r="D3" t="str">
        <f>[1]Sheet5!D3</f>
        <v>紫</v>
      </c>
      <c r="E3" t="str">
        <f>[1]Sheet5!E3</f>
        <v>风化</v>
      </c>
      <c r="F3" t="str">
        <f>[1]Sheet5!F3</f>
        <v>08</v>
      </c>
      <c r="G3">
        <f>[1]Sheet5!G3</f>
        <v>20.14</v>
      </c>
      <c r="H3">
        <f>[1]Sheet5!H3</f>
        <v>47.74</v>
      </c>
      <c r="I3">
        <f>[1]Sheet5!I3</f>
        <v>0</v>
      </c>
      <c r="J3">
        <f>[1]Sheet5!J3</f>
        <v>1.44</v>
      </c>
      <c r="K3">
        <f>[1]Sheet5!K3</f>
        <v>0</v>
      </c>
      <c r="L3">
        <f>[1]Sheet5!L3</f>
        <v>0.09</v>
      </c>
      <c r="M3">
        <f>[1]Sheet5!M3</f>
        <v>1.48</v>
      </c>
      <c r="N3">
        <f>[1]Sheet5!N3</f>
        <v>0.02</v>
      </c>
      <c r="O3">
        <f>[1]Sheet5!O3</f>
        <v>0</v>
      </c>
      <c r="P3">
        <f>[1]Sheet5!P3</f>
        <v>-0.05</v>
      </c>
      <c r="Q3">
        <f>[1]Sheet5!Q3</f>
        <v>1.34</v>
      </c>
      <c r="R3">
        <f>[1]Sheet5!R3</f>
        <v>2.7</v>
      </c>
      <c r="S3">
        <f>[1]Sheet5!S3</f>
        <v>0</v>
      </c>
      <c r="T3">
        <f>[1]Sheet5!T3</f>
        <v>0.08</v>
      </c>
      <c r="U3">
        <f>[1]Sheet5!U3</f>
        <v>10.41</v>
      </c>
      <c r="V3">
        <f>[1]Sheet5!V3</f>
        <v>9.62</v>
      </c>
      <c r="W3">
        <f>[1]Sheet5!W3</f>
        <v>28.68</v>
      </c>
      <c r="X3">
        <f>[1]Sheet5!X3</f>
        <v>7.05</v>
      </c>
      <c r="Y3">
        <f>[1]Sheet5!Y3</f>
        <v>31.23</v>
      </c>
      <c r="Z3">
        <f>[1]Sheet5!Z3</f>
        <v>29.76</v>
      </c>
      <c r="AA3">
        <f>[1]Sheet5!AA3</f>
        <v>3.59</v>
      </c>
      <c r="AB3">
        <f>[1]Sheet5!AB3</f>
        <v>-0.12</v>
      </c>
      <c r="AC3">
        <f>[1]Sheet5!AC3</f>
        <v>0.37</v>
      </c>
      <c r="AD3">
        <f>[1]Sheet5!AD3</f>
        <v>0.26</v>
      </c>
      <c r="AE3">
        <f>[1]Sheet5!AE3</f>
        <v>0</v>
      </c>
      <c r="AF3">
        <f>[1]Sheet5!AF3</f>
        <v>-0.03</v>
      </c>
      <c r="AG3">
        <f>[1]Sheet5!AG3</f>
        <v>2.58</v>
      </c>
      <c r="AH3">
        <f>[1]Sheet5!AH3</f>
        <v>2.54</v>
      </c>
      <c r="AI3">
        <f>[1]Sheet5!AI3</f>
        <v>101.1</v>
      </c>
    </row>
    <row r="4" spans="1:35">
      <c r="A4" t="str">
        <f>[1]Sheet5!A4</f>
        <v>11</v>
      </c>
      <c r="B4" t="str">
        <f>[1]Sheet5!B4</f>
        <v>C</v>
      </c>
      <c r="C4" t="str">
        <f>[1]Sheet5!C4</f>
        <v>铅钡</v>
      </c>
      <c r="D4" t="str">
        <f>[1]Sheet5!D4</f>
        <v>浅蓝</v>
      </c>
      <c r="E4" t="str">
        <f>[1]Sheet5!E4</f>
        <v>风化</v>
      </c>
      <c r="F4" t="str">
        <f>[1]Sheet5!F4</f>
        <v>11</v>
      </c>
      <c r="G4">
        <f>[1]Sheet5!G4</f>
        <v>33.59</v>
      </c>
      <c r="H4">
        <f>[1]Sheet5!H4</f>
        <v>61.19</v>
      </c>
      <c r="I4">
        <f>[1]Sheet5!I4</f>
        <v>0</v>
      </c>
      <c r="J4">
        <f>[1]Sheet5!J4</f>
        <v>1.44</v>
      </c>
      <c r="K4">
        <f>[1]Sheet5!K4</f>
        <v>0.21</v>
      </c>
      <c r="L4">
        <f>[1]Sheet5!L4</f>
        <v>0.3</v>
      </c>
      <c r="M4">
        <f>[1]Sheet5!M4</f>
        <v>3.51</v>
      </c>
      <c r="N4">
        <f>[1]Sheet5!N4</f>
        <v>2.05</v>
      </c>
      <c r="O4">
        <f>[1]Sheet5!O4</f>
        <v>0.71</v>
      </c>
      <c r="P4">
        <f>[1]Sheet5!P4</f>
        <v>0.66</v>
      </c>
      <c r="Q4">
        <f>[1]Sheet5!Q4</f>
        <v>2.69</v>
      </c>
      <c r="R4">
        <f>[1]Sheet5!R4</f>
        <v>4.05</v>
      </c>
      <c r="S4">
        <f>[1]Sheet5!S4</f>
        <v>0</v>
      </c>
      <c r="T4">
        <f>[1]Sheet5!T4</f>
        <v>0.08</v>
      </c>
      <c r="U4">
        <f>[1]Sheet5!U4</f>
        <v>4.93</v>
      </c>
      <c r="V4">
        <f>[1]Sheet5!V4</f>
        <v>4.14</v>
      </c>
      <c r="W4">
        <f>[1]Sheet5!W4</f>
        <v>25.39</v>
      </c>
      <c r="X4">
        <f>[1]Sheet5!X4</f>
        <v>3.76</v>
      </c>
      <c r="Y4">
        <f>[1]Sheet5!Y4</f>
        <v>14.61</v>
      </c>
      <c r="Z4">
        <f>[1]Sheet5!Z4</f>
        <v>13.14</v>
      </c>
      <c r="AA4">
        <f>[1]Sheet5!AA4</f>
        <v>9.38</v>
      </c>
      <c r="AB4">
        <f>[1]Sheet5!AB4</f>
        <v>5.67</v>
      </c>
      <c r="AC4">
        <f>[1]Sheet5!AC4</f>
        <v>0.37</v>
      </c>
      <c r="AD4">
        <f>[1]Sheet5!AD4</f>
        <v>0.26</v>
      </c>
      <c r="AE4">
        <f>[1]Sheet5!AE4</f>
        <v>0</v>
      </c>
      <c r="AF4">
        <f>[1]Sheet5!AF4</f>
        <v>-0.03</v>
      </c>
      <c r="AG4">
        <f>[1]Sheet5!AG4</f>
        <v>0</v>
      </c>
      <c r="AH4">
        <f>[1]Sheet5!AH4</f>
        <v>-0.04</v>
      </c>
      <c r="AI4">
        <f>[1]Sheet5!AI4</f>
        <v>96.67</v>
      </c>
    </row>
    <row r="5" spans="1:35">
      <c r="A5" t="str">
        <f>[1]Sheet5!A5</f>
        <v>19</v>
      </c>
      <c r="B5" t="str">
        <f>[1]Sheet5!B5</f>
        <v>A</v>
      </c>
      <c r="C5" t="str">
        <f>[1]Sheet5!C5</f>
        <v>铅钡</v>
      </c>
      <c r="D5" t="str">
        <f>[1]Sheet5!D5</f>
        <v>浅蓝</v>
      </c>
      <c r="E5" t="str">
        <f>[1]Sheet5!E5</f>
        <v>风化</v>
      </c>
      <c r="F5" t="str">
        <f>[1]Sheet5!F5</f>
        <v>19</v>
      </c>
      <c r="G5">
        <f>[1]Sheet5!G5</f>
        <v>29.64</v>
      </c>
      <c r="H5">
        <f>[1]Sheet5!H5</f>
        <v>57.24</v>
      </c>
      <c r="I5">
        <f>[1]Sheet5!I5</f>
        <v>0</v>
      </c>
      <c r="J5">
        <f>[1]Sheet5!J5</f>
        <v>1.44</v>
      </c>
      <c r="K5">
        <f>[1]Sheet5!K5</f>
        <v>0</v>
      </c>
      <c r="L5">
        <f>[1]Sheet5!L5</f>
        <v>0.09</v>
      </c>
      <c r="M5">
        <f>[1]Sheet5!M5</f>
        <v>2.93</v>
      </c>
      <c r="N5">
        <f>[1]Sheet5!N5</f>
        <v>1.47</v>
      </c>
      <c r="O5">
        <f>[1]Sheet5!O5</f>
        <v>0.59</v>
      </c>
      <c r="P5">
        <f>[1]Sheet5!P5</f>
        <v>0.54</v>
      </c>
      <c r="Q5">
        <f>[1]Sheet5!Q5</f>
        <v>3.57</v>
      </c>
      <c r="R5">
        <f>[1]Sheet5!R5</f>
        <v>4.93</v>
      </c>
      <c r="S5">
        <f>[1]Sheet5!S5</f>
        <v>1.33</v>
      </c>
      <c r="T5">
        <f>[1]Sheet5!T5</f>
        <v>1.41</v>
      </c>
      <c r="U5">
        <f>[1]Sheet5!U5</f>
        <v>3.51</v>
      </c>
      <c r="V5">
        <f>[1]Sheet5!V5</f>
        <v>2.72</v>
      </c>
      <c r="W5">
        <f>[1]Sheet5!W5</f>
        <v>42.82</v>
      </c>
      <c r="X5">
        <f>[1]Sheet5!X5</f>
        <v>21.19</v>
      </c>
      <c r="Y5">
        <f>[1]Sheet5!Y5</f>
        <v>5.35</v>
      </c>
      <c r="Z5">
        <f>[1]Sheet5!Z5</f>
        <v>3.88</v>
      </c>
      <c r="AA5">
        <f>[1]Sheet5!AA5</f>
        <v>8.83</v>
      </c>
      <c r="AB5">
        <f>[1]Sheet5!AB5</f>
        <v>5.12</v>
      </c>
      <c r="AC5">
        <f>[1]Sheet5!AC5</f>
        <v>0.19</v>
      </c>
      <c r="AD5">
        <f>[1]Sheet5!AD5</f>
        <v>0.08</v>
      </c>
      <c r="AE5">
        <f>[1]Sheet5!AE5</f>
        <v>0</v>
      </c>
      <c r="AF5">
        <f>[1]Sheet5!AF5</f>
        <v>-0.03</v>
      </c>
      <c r="AG5">
        <f>[1]Sheet5!AG5</f>
        <v>0</v>
      </c>
      <c r="AH5">
        <f>[1]Sheet5!AH5</f>
        <v>-0.04</v>
      </c>
      <c r="AI5">
        <f>[1]Sheet5!AI5</f>
        <v>100.04</v>
      </c>
    </row>
    <row r="6" spans="1:35">
      <c r="A6" t="str">
        <f>[1]Sheet5!A6</f>
        <v>26</v>
      </c>
      <c r="B6" t="str">
        <f>[1]Sheet5!B6</f>
        <v>C</v>
      </c>
      <c r="C6" t="str">
        <f>[1]Sheet5!C6</f>
        <v>铅钡</v>
      </c>
      <c r="D6" t="str">
        <f>[1]Sheet5!D6</f>
        <v>紫</v>
      </c>
      <c r="E6" t="str">
        <f>[1]Sheet5!E6</f>
        <v>风化</v>
      </c>
      <c r="F6" t="str">
        <f>[1]Sheet5!F6</f>
        <v>26</v>
      </c>
      <c r="G6">
        <f>[1]Sheet5!G6</f>
        <v>19.79</v>
      </c>
      <c r="H6">
        <f>[1]Sheet5!H6</f>
        <v>47.39</v>
      </c>
      <c r="I6">
        <f>[1]Sheet5!I6</f>
        <v>0</v>
      </c>
      <c r="J6">
        <f>[1]Sheet5!J6</f>
        <v>1.44</v>
      </c>
      <c r="K6">
        <f>[1]Sheet5!K6</f>
        <v>0</v>
      </c>
      <c r="L6">
        <f>[1]Sheet5!L6</f>
        <v>0.09</v>
      </c>
      <c r="M6">
        <f>[1]Sheet5!M6</f>
        <v>1.44</v>
      </c>
      <c r="N6">
        <f>[1]Sheet5!N6</f>
        <v>-0.02</v>
      </c>
      <c r="O6">
        <f>[1]Sheet5!O6</f>
        <v>0</v>
      </c>
      <c r="P6">
        <f>[1]Sheet5!P6</f>
        <v>-0.05</v>
      </c>
      <c r="Q6">
        <f>[1]Sheet5!Q6</f>
        <v>0.7</v>
      </c>
      <c r="R6">
        <f>[1]Sheet5!R6</f>
        <v>2.06</v>
      </c>
      <c r="S6">
        <f>[1]Sheet5!S6</f>
        <v>0</v>
      </c>
      <c r="T6">
        <f>[1]Sheet5!T6</f>
        <v>0.08</v>
      </c>
      <c r="U6">
        <f>[1]Sheet5!U6</f>
        <v>10.57</v>
      </c>
      <c r="V6">
        <f>[1]Sheet5!V6</f>
        <v>9.78</v>
      </c>
      <c r="W6">
        <f>[1]Sheet5!W6</f>
        <v>29.53</v>
      </c>
      <c r="X6">
        <f>[1]Sheet5!X6</f>
        <v>7.9</v>
      </c>
      <c r="Y6">
        <f>[1]Sheet5!Y6</f>
        <v>32.25</v>
      </c>
      <c r="Z6">
        <f>[1]Sheet5!Z6</f>
        <v>30.78</v>
      </c>
      <c r="AA6">
        <f>[1]Sheet5!AA6</f>
        <v>3.13</v>
      </c>
      <c r="AB6">
        <f>[1]Sheet5!AB6</f>
        <v>-0.58</v>
      </c>
      <c r="AC6">
        <f>[1]Sheet5!AC6</f>
        <v>0.45</v>
      </c>
      <c r="AD6">
        <f>[1]Sheet5!AD6</f>
        <v>0.34</v>
      </c>
      <c r="AE6">
        <f>[1]Sheet5!AE6</f>
        <v>0</v>
      </c>
      <c r="AF6">
        <f>[1]Sheet5!AF6</f>
        <v>-0.03</v>
      </c>
      <c r="AG6">
        <f>[1]Sheet5!AG6</f>
        <v>1.96</v>
      </c>
      <c r="AH6">
        <f>[1]Sheet5!AH6</f>
        <v>1.92</v>
      </c>
      <c r="AI6">
        <f>[1]Sheet5!AI6</f>
        <v>101.1</v>
      </c>
    </row>
    <row r="7" spans="1:35">
      <c r="A7" t="str">
        <f>[1]Sheet5!A7</f>
        <v>34</v>
      </c>
      <c r="B7" t="str">
        <f>[1]Sheet5!B7</f>
        <v>C</v>
      </c>
      <c r="C7" t="str">
        <f>[1]Sheet5!C7</f>
        <v>铅钡</v>
      </c>
      <c r="D7" t="str">
        <f>[1]Sheet5!D7</f>
        <v>深绿</v>
      </c>
      <c r="E7" t="str">
        <f>[1]Sheet5!E7</f>
        <v>风化</v>
      </c>
      <c r="F7" t="str">
        <f>[1]Sheet5!F7</f>
        <v>34</v>
      </c>
      <c r="G7">
        <f>[1]Sheet5!G7</f>
        <v>35.78</v>
      </c>
      <c r="H7">
        <f>[1]Sheet5!H7</f>
        <v>63.38</v>
      </c>
      <c r="I7">
        <f>[1]Sheet5!I7</f>
        <v>0</v>
      </c>
      <c r="J7">
        <f>[1]Sheet5!J7</f>
        <v>1.44</v>
      </c>
      <c r="K7">
        <f>[1]Sheet5!K7</f>
        <v>0.25</v>
      </c>
      <c r="L7">
        <f>[1]Sheet5!L7</f>
        <v>0.34</v>
      </c>
      <c r="M7">
        <f>[1]Sheet5!M7</f>
        <v>0.78</v>
      </c>
      <c r="N7">
        <f>[1]Sheet5!N7</f>
        <v>-0.68</v>
      </c>
      <c r="O7">
        <f>[1]Sheet5!O7</f>
        <v>0</v>
      </c>
      <c r="P7">
        <f>[1]Sheet5!P7</f>
        <v>-0.05</v>
      </c>
      <c r="Q7">
        <f>[1]Sheet5!Q7</f>
        <v>1.62</v>
      </c>
      <c r="R7">
        <f>[1]Sheet5!R7</f>
        <v>2.98</v>
      </c>
      <c r="S7">
        <f>[1]Sheet5!S7</f>
        <v>0.47</v>
      </c>
      <c r="T7">
        <f>[1]Sheet5!T7</f>
        <v>0.55</v>
      </c>
      <c r="U7">
        <f>[1]Sheet5!U7</f>
        <v>1.51</v>
      </c>
      <c r="V7">
        <f>[1]Sheet5!V7</f>
        <v>0.72</v>
      </c>
      <c r="W7">
        <f>[1]Sheet5!W7</f>
        <v>46.55</v>
      </c>
      <c r="X7">
        <f>[1]Sheet5!X7</f>
        <v>24.92</v>
      </c>
      <c r="Y7">
        <f>[1]Sheet5!Y7</f>
        <v>10</v>
      </c>
      <c r="Z7">
        <f>[1]Sheet5!Z7</f>
        <v>8.53</v>
      </c>
      <c r="AA7">
        <f>[1]Sheet5!AA7</f>
        <v>0.34</v>
      </c>
      <c r="AB7">
        <f>[1]Sheet5!AB7</f>
        <v>-3.37</v>
      </c>
      <c r="AC7">
        <f>[1]Sheet5!AC7</f>
        <v>0.22</v>
      </c>
      <c r="AD7">
        <f>[1]Sheet5!AD7</f>
        <v>0.11</v>
      </c>
      <c r="AE7">
        <f>[1]Sheet5!AE7</f>
        <v>0</v>
      </c>
      <c r="AF7">
        <f>[1]Sheet5!AF7</f>
        <v>-0.03</v>
      </c>
      <c r="AG7">
        <f>[1]Sheet5!AG7</f>
        <v>0</v>
      </c>
      <c r="AH7">
        <f>[1]Sheet5!AH7</f>
        <v>-0.04</v>
      </c>
      <c r="AI7">
        <f>[1]Sheet5!AI7</f>
        <v>98.8</v>
      </c>
    </row>
    <row r="8" spans="1:35">
      <c r="A8" t="str">
        <f>[1]Sheet5!A8</f>
        <v>36</v>
      </c>
      <c r="B8" t="str">
        <f>[1]Sheet5!B8</f>
        <v>C</v>
      </c>
      <c r="C8" t="str">
        <f>[1]Sheet5!C8</f>
        <v>铅钡</v>
      </c>
      <c r="D8" t="str">
        <f>[1]Sheet5!D8</f>
        <v>深绿</v>
      </c>
      <c r="E8" t="str">
        <f>[1]Sheet5!E8</f>
        <v>风化</v>
      </c>
      <c r="F8" t="str">
        <f>[1]Sheet5!F8</f>
        <v>36</v>
      </c>
      <c r="G8">
        <f>[1]Sheet5!G8</f>
        <v>39.57</v>
      </c>
      <c r="H8">
        <f>[1]Sheet5!H8</f>
        <v>67.17</v>
      </c>
      <c r="I8">
        <f>[1]Sheet5!I8</f>
        <v>2.22</v>
      </c>
      <c r="J8">
        <f>[1]Sheet5!J8</f>
        <v>3.66</v>
      </c>
      <c r="K8">
        <f>[1]Sheet5!K8</f>
        <v>0.14</v>
      </c>
      <c r="L8">
        <f>[1]Sheet5!L8</f>
        <v>0.23</v>
      </c>
      <c r="M8">
        <f>[1]Sheet5!M8</f>
        <v>0.37</v>
      </c>
      <c r="N8">
        <f>[1]Sheet5!N8</f>
        <v>-1.09</v>
      </c>
      <c r="O8">
        <f>[1]Sheet5!O8</f>
        <v>0</v>
      </c>
      <c r="P8">
        <f>[1]Sheet5!P8</f>
        <v>-0.05</v>
      </c>
      <c r="Q8">
        <f>[1]Sheet5!Q8</f>
        <v>1.6</v>
      </c>
      <c r="R8">
        <f>[1]Sheet5!R8</f>
        <v>2.96</v>
      </c>
      <c r="S8">
        <f>[1]Sheet5!S8</f>
        <v>0.32</v>
      </c>
      <c r="T8">
        <f>[1]Sheet5!T8</f>
        <v>0.4</v>
      </c>
      <c r="U8">
        <f>[1]Sheet5!U8</f>
        <v>0.68</v>
      </c>
      <c r="V8">
        <f>[1]Sheet5!V8</f>
        <v>-0.11</v>
      </c>
      <c r="W8">
        <f>[1]Sheet5!W8</f>
        <v>41.61</v>
      </c>
      <c r="X8">
        <f>[1]Sheet5!X8</f>
        <v>19.98</v>
      </c>
      <c r="Y8">
        <f>[1]Sheet5!Y8</f>
        <v>10.83</v>
      </c>
      <c r="Z8">
        <f>[1]Sheet5!Z8</f>
        <v>9.36</v>
      </c>
      <c r="AA8">
        <f>[1]Sheet5!AA8</f>
        <v>0.07</v>
      </c>
      <c r="AB8">
        <f>[1]Sheet5!AB8</f>
        <v>-3.64</v>
      </c>
      <c r="AC8">
        <f>[1]Sheet5!AC8</f>
        <v>0.22</v>
      </c>
      <c r="AD8">
        <f>[1]Sheet5!AD8</f>
        <v>0.11</v>
      </c>
      <c r="AE8">
        <f>[1]Sheet5!AE8</f>
        <v>0</v>
      </c>
      <c r="AF8">
        <f>[1]Sheet5!AF8</f>
        <v>-0.03</v>
      </c>
      <c r="AG8">
        <f>[1]Sheet5!AG8</f>
        <v>0</v>
      </c>
      <c r="AH8">
        <f>[1]Sheet5!AH8</f>
        <v>-0.04</v>
      </c>
      <c r="AI8">
        <f>[1]Sheet5!AI8</f>
        <v>98.91</v>
      </c>
    </row>
    <row r="9" spans="1:35">
      <c r="A9" t="str">
        <f>[1]Sheet5!A9</f>
        <v>38</v>
      </c>
      <c r="B9" t="str">
        <f>[1]Sheet5!B9</f>
        <v>C</v>
      </c>
      <c r="C9" t="str">
        <f>[1]Sheet5!C9</f>
        <v>铅钡</v>
      </c>
      <c r="D9" t="str">
        <f>[1]Sheet5!D9</f>
        <v>深绿</v>
      </c>
      <c r="E9" t="str">
        <f>[1]Sheet5!E9</f>
        <v>风化</v>
      </c>
      <c r="F9" t="str">
        <f>[1]Sheet5!F9</f>
        <v>38</v>
      </c>
      <c r="G9">
        <f>[1]Sheet5!G9</f>
        <v>32.93</v>
      </c>
      <c r="H9">
        <f>[1]Sheet5!H9</f>
        <v>60.53</v>
      </c>
      <c r="I9">
        <f>[1]Sheet5!I9</f>
        <v>1.38</v>
      </c>
      <c r="J9">
        <f>[1]Sheet5!J9</f>
        <v>2.82</v>
      </c>
      <c r="K9">
        <f>[1]Sheet5!K9</f>
        <v>0</v>
      </c>
      <c r="L9">
        <f>[1]Sheet5!L9</f>
        <v>0.09</v>
      </c>
      <c r="M9">
        <f>[1]Sheet5!M9</f>
        <v>0.68</v>
      </c>
      <c r="N9">
        <f>[1]Sheet5!N9</f>
        <v>-0.78</v>
      </c>
      <c r="O9">
        <f>[1]Sheet5!O9</f>
        <v>0</v>
      </c>
      <c r="P9">
        <f>[1]Sheet5!P9</f>
        <v>-0.05</v>
      </c>
      <c r="Q9">
        <f>[1]Sheet5!Q9</f>
        <v>2.57</v>
      </c>
      <c r="R9">
        <f>[1]Sheet5!R9</f>
        <v>3.93</v>
      </c>
      <c r="S9">
        <f>[1]Sheet5!S9</f>
        <v>0.29</v>
      </c>
      <c r="T9">
        <f>[1]Sheet5!T9</f>
        <v>0.37</v>
      </c>
      <c r="U9">
        <f>[1]Sheet5!U9</f>
        <v>0.73</v>
      </c>
      <c r="V9">
        <f>[1]Sheet5!V9</f>
        <v>-0.0600000000000001</v>
      </c>
      <c r="W9">
        <f>[1]Sheet5!W9</f>
        <v>49.31</v>
      </c>
      <c r="X9">
        <f>[1]Sheet5!X9</f>
        <v>27.68</v>
      </c>
      <c r="Y9">
        <f>[1]Sheet5!Y9</f>
        <v>9.79</v>
      </c>
      <c r="Z9">
        <f>[1]Sheet5!Z9</f>
        <v>8.32</v>
      </c>
      <c r="AA9">
        <f>[1]Sheet5!AA9</f>
        <v>0.48</v>
      </c>
      <c r="AB9">
        <f>[1]Sheet5!AB9</f>
        <v>-3.23</v>
      </c>
      <c r="AC9">
        <f>[1]Sheet5!AC9</f>
        <v>0.41</v>
      </c>
      <c r="AD9">
        <f>[1]Sheet5!AD9</f>
        <v>0.3</v>
      </c>
      <c r="AE9">
        <f>[1]Sheet5!AE9</f>
        <v>0</v>
      </c>
      <c r="AF9">
        <f>[1]Sheet5!AF9</f>
        <v>-0.03</v>
      </c>
      <c r="AG9">
        <f>[1]Sheet5!AG9</f>
        <v>0</v>
      </c>
      <c r="AH9">
        <f>[1]Sheet5!AH9</f>
        <v>-0.04</v>
      </c>
      <c r="AI9">
        <f>[1]Sheet5!AI9</f>
        <v>99.85</v>
      </c>
    </row>
    <row r="10" spans="1:35">
      <c r="A10" t="str">
        <f>[1]Sheet5!A10</f>
        <v>39</v>
      </c>
      <c r="B10" t="str">
        <f>[1]Sheet5!B10</f>
        <v>C</v>
      </c>
      <c r="C10" t="str">
        <f>[1]Sheet5!C10</f>
        <v>铅钡</v>
      </c>
      <c r="D10" t="str">
        <f>[1]Sheet5!D10</f>
        <v>深绿</v>
      </c>
      <c r="E10" t="str">
        <f>[1]Sheet5!E10</f>
        <v>风化</v>
      </c>
      <c r="F10" t="str">
        <f>[1]Sheet5!F10</f>
        <v>39</v>
      </c>
      <c r="G10">
        <f>[1]Sheet5!G10</f>
        <v>26.25</v>
      </c>
      <c r="H10">
        <f>[1]Sheet5!H10</f>
        <v>53.85</v>
      </c>
      <c r="I10">
        <f>[1]Sheet5!I10</f>
        <v>0</v>
      </c>
      <c r="J10">
        <f>[1]Sheet5!J10</f>
        <v>1.44</v>
      </c>
      <c r="K10">
        <f>[1]Sheet5!K10</f>
        <v>0</v>
      </c>
      <c r="L10">
        <f>[1]Sheet5!L10</f>
        <v>0.09</v>
      </c>
      <c r="M10">
        <f>[1]Sheet5!M10</f>
        <v>1.11</v>
      </c>
      <c r="N10">
        <f>[1]Sheet5!N10</f>
        <v>-0.35</v>
      </c>
      <c r="O10">
        <f>[1]Sheet5!O10</f>
        <v>0</v>
      </c>
      <c r="P10">
        <f>[1]Sheet5!P10</f>
        <v>-0.05</v>
      </c>
      <c r="Q10">
        <f>[1]Sheet5!Q10</f>
        <v>0.5</v>
      </c>
      <c r="R10">
        <f>[1]Sheet5!R10</f>
        <v>1.86</v>
      </c>
      <c r="S10">
        <f>[1]Sheet5!S10</f>
        <v>0</v>
      </c>
      <c r="T10">
        <f>[1]Sheet5!T10</f>
        <v>0.08</v>
      </c>
      <c r="U10">
        <f>[1]Sheet5!U10</f>
        <v>0.88</v>
      </c>
      <c r="V10">
        <f>[1]Sheet5!V10</f>
        <v>0.09</v>
      </c>
      <c r="W10">
        <f>[1]Sheet5!W10</f>
        <v>61.03</v>
      </c>
      <c r="X10">
        <f>[1]Sheet5!X10</f>
        <v>39.4</v>
      </c>
      <c r="Y10">
        <f>[1]Sheet5!Y10</f>
        <v>7.22</v>
      </c>
      <c r="Z10">
        <f>[1]Sheet5!Z10</f>
        <v>5.75</v>
      </c>
      <c r="AA10">
        <f>[1]Sheet5!AA10</f>
        <v>1.16</v>
      </c>
      <c r="AB10">
        <f>[1]Sheet5!AB10</f>
        <v>-2.55</v>
      </c>
      <c r="AC10">
        <f>[1]Sheet5!AC10</f>
        <v>0.61</v>
      </c>
      <c r="AD10">
        <f>[1]Sheet5!AD10</f>
        <v>0.5</v>
      </c>
      <c r="AE10">
        <f>[1]Sheet5!AE10</f>
        <v>0</v>
      </c>
      <c r="AF10">
        <f>[1]Sheet5!AF10</f>
        <v>-0.03</v>
      </c>
      <c r="AG10">
        <f>[1]Sheet5!AG10</f>
        <v>0</v>
      </c>
      <c r="AH10">
        <f>[1]Sheet5!AH10</f>
        <v>-0.04</v>
      </c>
      <c r="AI10">
        <f>[1]Sheet5!AI10</f>
        <v>100.04</v>
      </c>
    </row>
    <row r="11" spans="1:35">
      <c r="A11" t="str">
        <f>[1]Sheet5!A11</f>
        <v>40</v>
      </c>
      <c r="B11" t="str">
        <f>[1]Sheet5!B11</f>
        <v>C</v>
      </c>
      <c r="C11" t="str">
        <f>[1]Sheet5!C11</f>
        <v>铅钡</v>
      </c>
      <c r="D11" t="str">
        <f>[1]Sheet5!D11</f>
        <v>浅蓝</v>
      </c>
      <c r="E11" t="str">
        <f>[1]Sheet5!E11</f>
        <v>风化</v>
      </c>
      <c r="F11" t="str">
        <f>[1]Sheet5!F11</f>
        <v>40</v>
      </c>
      <c r="G11">
        <f>[1]Sheet5!G11</f>
        <v>16.71</v>
      </c>
      <c r="H11">
        <f>[1]Sheet5!H11</f>
        <v>44.31</v>
      </c>
      <c r="I11">
        <f>[1]Sheet5!I11</f>
        <v>0</v>
      </c>
      <c r="J11">
        <f>[1]Sheet5!J11</f>
        <v>1.44</v>
      </c>
      <c r="K11">
        <f>[1]Sheet5!K11</f>
        <v>0</v>
      </c>
      <c r="L11">
        <f>[1]Sheet5!L11</f>
        <v>0.09</v>
      </c>
      <c r="M11">
        <f>[1]Sheet5!M11</f>
        <v>1.87</v>
      </c>
      <c r="N11">
        <f>[1]Sheet5!N11</f>
        <v>0.41</v>
      </c>
      <c r="O11">
        <f>[1]Sheet5!O11</f>
        <v>0</v>
      </c>
      <c r="P11">
        <f>[1]Sheet5!P11</f>
        <v>-0.05</v>
      </c>
      <c r="Q11">
        <f>[1]Sheet5!Q11</f>
        <v>0.45</v>
      </c>
      <c r="R11">
        <f>[1]Sheet5!R11</f>
        <v>1.81</v>
      </c>
      <c r="S11">
        <f>[1]Sheet5!S11</f>
        <v>0.19</v>
      </c>
      <c r="T11">
        <f>[1]Sheet5!T11</f>
        <v>0.27</v>
      </c>
      <c r="U11">
        <f>[1]Sheet5!U11</f>
        <v>0</v>
      </c>
      <c r="V11">
        <f>[1]Sheet5!V11</f>
        <v>-0.79</v>
      </c>
      <c r="W11">
        <f>[1]Sheet5!W11</f>
        <v>70.21</v>
      </c>
      <c r="X11">
        <f>[1]Sheet5!X11</f>
        <v>48.58</v>
      </c>
      <c r="Y11">
        <f>[1]Sheet5!Y11</f>
        <v>6.69</v>
      </c>
      <c r="Z11">
        <f>[1]Sheet5!Z11</f>
        <v>5.22</v>
      </c>
      <c r="AA11">
        <f>[1]Sheet5!AA11</f>
        <v>1.77</v>
      </c>
      <c r="AB11">
        <f>[1]Sheet5!AB11</f>
        <v>-1.94</v>
      </c>
      <c r="AC11">
        <f>[1]Sheet5!AC11</f>
        <v>0.68</v>
      </c>
      <c r="AD11">
        <f>[1]Sheet5!AD11</f>
        <v>0.57</v>
      </c>
      <c r="AE11">
        <f>[1]Sheet5!AE11</f>
        <v>0</v>
      </c>
      <c r="AF11">
        <f>[1]Sheet5!AF11</f>
        <v>-0.03</v>
      </c>
      <c r="AG11">
        <f>[1]Sheet5!AG11</f>
        <v>0</v>
      </c>
      <c r="AH11">
        <f>[1]Sheet5!AH11</f>
        <v>-0.04</v>
      </c>
      <c r="AI11">
        <f>[1]Sheet5!AI11</f>
        <v>99.85</v>
      </c>
    </row>
    <row r="12" spans="1:35">
      <c r="A12" t="str">
        <f>[1]Sheet5!A12</f>
        <v>41</v>
      </c>
      <c r="B12" t="str">
        <f>[1]Sheet5!B12</f>
        <v>C</v>
      </c>
      <c r="C12" t="str">
        <f>[1]Sheet5!C12</f>
        <v>铅钡</v>
      </c>
      <c r="D12" t="str">
        <f>[1]Sheet5!D12</f>
        <v>浅绿</v>
      </c>
      <c r="E12" t="str">
        <f>[1]Sheet5!E12</f>
        <v>风化</v>
      </c>
      <c r="F12" t="str">
        <f>[1]Sheet5!F12</f>
        <v>41</v>
      </c>
      <c r="G12">
        <f>[1]Sheet5!G12</f>
        <v>18.46</v>
      </c>
      <c r="H12">
        <f>[1]Sheet5!H12</f>
        <v>46.06</v>
      </c>
      <c r="I12">
        <f>[1]Sheet5!I12</f>
        <v>0</v>
      </c>
      <c r="J12">
        <f>[1]Sheet5!J12</f>
        <v>1.44</v>
      </c>
      <c r="K12">
        <f>[1]Sheet5!K12</f>
        <v>0.44</v>
      </c>
      <c r="L12">
        <f>[1]Sheet5!L12</f>
        <v>0.53</v>
      </c>
      <c r="M12">
        <f>[1]Sheet5!M12</f>
        <v>4.96</v>
      </c>
      <c r="N12">
        <f>[1]Sheet5!N12</f>
        <v>3.5</v>
      </c>
      <c r="O12">
        <f>[1]Sheet5!O12</f>
        <v>2.73</v>
      </c>
      <c r="P12">
        <f>[1]Sheet5!P12</f>
        <v>2.68</v>
      </c>
      <c r="Q12">
        <f>[1]Sheet5!Q12</f>
        <v>3.33</v>
      </c>
      <c r="R12">
        <f>[1]Sheet5!R12</f>
        <v>4.69</v>
      </c>
      <c r="S12">
        <f>[1]Sheet5!S12</f>
        <v>1.79</v>
      </c>
      <c r="T12">
        <f>[1]Sheet5!T12</f>
        <v>1.87</v>
      </c>
      <c r="U12">
        <f>[1]Sheet5!U12</f>
        <v>0.19</v>
      </c>
      <c r="V12">
        <f>[1]Sheet5!V12</f>
        <v>-0.6</v>
      </c>
      <c r="W12">
        <f>[1]Sheet5!W12</f>
        <v>44.12</v>
      </c>
      <c r="X12">
        <f>[1]Sheet5!X12</f>
        <v>22.49</v>
      </c>
      <c r="Y12">
        <f>[1]Sheet5!Y12</f>
        <v>9.76</v>
      </c>
      <c r="Z12">
        <f>[1]Sheet5!Z12</f>
        <v>8.29</v>
      </c>
      <c r="AA12">
        <f>[1]Sheet5!AA12</f>
        <v>7.46</v>
      </c>
      <c r="AB12">
        <f>[1]Sheet5!AB12</f>
        <v>3.75</v>
      </c>
      <c r="AC12">
        <f>[1]Sheet5!AC12</f>
        <v>0.47</v>
      </c>
      <c r="AD12">
        <f>[1]Sheet5!AD12</f>
        <v>0.36</v>
      </c>
      <c r="AE12">
        <f>[1]Sheet5!AE12</f>
        <v>0</v>
      </c>
      <c r="AF12">
        <f>[1]Sheet5!AF12</f>
        <v>-0.03</v>
      </c>
      <c r="AG12">
        <f>[1]Sheet5!AG12</f>
        <v>0</v>
      </c>
      <c r="AH12">
        <f>[1]Sheet5!AH12</f>
        <v>-0.04</v>
      </c>
      <c r="AI12">
        <f>[1]Sheet5!AI12</f>
        <v>94.99</v>
      </c>
    </row>
    <row r="13" spans="1:35">
      <c r="A13" t="str">
        <f>[1]Sheet5!A13</f>
        <v>43</v>
      </c>
      <c r="B13" t="str">
        <f>[1]Sheet5!B13</f>
        <v>C</v>
      </c>
      <c r="C13" t="str">
        <f>[1]Sheet5!C13</f>
        <v>铅钡</v>
      </c>
      <c r="D13" t="str">
        <f>[1]Sheet5!D13</f>
        <v>浅蓝</v>
      </c>
      <c r="E13" t="str">
        <f>[1]Sheet5!E13</f>
        <v>风化</v>
      </c>
      <c r="F13" t="str">
        <f>[1]Sheet5!F13</f>
        <v>43部位1</v>
      </c>
      <c r="G13">
        <f>[1]Sheet5!G13</f>
        <v>12.41</v>
      </c>
      <c r="H13">
        <f>[1]Sheet5!H13</f>
        <v>40.01</v>
      </c>
      <c r="I13">
        <f>[1]Sheet5!I13</f>
        <v>0</v>
      </c>
      <c r="J13">
        <f>[1]Sheet5!J13</f>
        <v>1.44</v>
      </c>
      <c r="K13">
        <f>[1]Sheet5!K13</f>
        <v>0</v>
      </c>
      <c r="L13">
        <f>[1]Sheet5!L13</f>
        <v>0.09</v>
      </c>
      <c r="M13">
        <f>[1]Sheet5!M13</f>
        <v>5.24</v>
      </c>
      <c r="N13">
        <f>[1]Sheet5!N13</f>
        <v>3.78</v>
      </c>
      <c r="O13">
        <f>[1]Sheet5!O13</f>
        <v>0.89</v>
      </c>
      <c r="P13">
        <f>[1]Sheet5!P13</f>
        <v>0.84</v>
      </c>
      <c r="Q13">
        <f>[1]Sheet5!Q13</f>
        <v>2.25</v>
      </c>
      <c r="R13">
        <f>[1]Sheet5!R13</f>
        <v>3.61</v>
      </c>
      <c r="S13">
        <f>[1]Sheet5!S13</f>
        <v>0.76</v>
      </c>
      <c r="T13">
        <f>[1]Sheet5!T13</f>
        <v>0.84</v>
      </c>
      <c r="U13">
        <f>[1]Sheet5!U13</f>
        <v>5.35</v>
      </c>
      <c r="V13">
        <f>[1]Sheet5!V13</f>
        <v>4.56</v>
      </c>
      <c r="W13">
        <f>[1]Sheet5!W13</f>
        <v>59.85</v>
      </c>
      <c r="X13">
        <f>[1]Sheet5!X13</f>
        <v>38.22</v>
      </c>
      <c r="Y13">
        <f>[1]Sheet5!Y13</f>
        <v>7.29</v>
      </c>
      <c r="Z13">
        <f>[1]Sheet5!Z13</f>
        <v>5.82</v>
      </c>
      <c r="AA13">
        <f>[1]Sheet5!AA13</f>
        <v>0</v>
      </c>
      <c r="AB13">
        <f>[1]Sheet5!AB13</f>
        <v>-3.71</v>
      </c>
      <c r="AC13">
        <f>[1]Sheet5!AC13</f>
        <v>0.64</v>
      </c>
      <c r="AD13">
        <f>[1]Sheet5!AD13</f>
        <v>0.53</v>
      </c>
      <c r="AE13">
        <f>[1]Sheet5!AE13</f>
        <v>0</v>
      </c>
      <c r="AF13">
        <f>[1]Sheet5!AF13</f>
        <v>-0.03</v>
      </c>
      <c r="AG13">
        <f>[1]Sheet5!AG13</f>
        <v>0</v>
      </c>
      <c r="AH13">
        <f>[1]Sheet5!AH13</f>
        <v>-0.04</v>
      </c>
      <c r="AI13">
        <f>[1]Sheet5!AI13</f>
        <v>95.96</v>
      </c>
    </row>
    <row r="14" spans="1:35">
      <c r="A14" t="str">
        <f>[1]Sheet5!A14</f>
        <v>43</v>
      </c>
      <c r="B14" t="str">
        <f>[1]Sheet5!B14</f>
        <v>C</v>
      </c>
      <c r="C14" t="str">
        <f>[1]Sheet5!C14</f>
        <v>铅钡</v>
      </c>
      <c r="D14" t="str">
        <f>[1]Sheet5!D14</f>
        <v>浅蓝</v>
      </c>
      <c r="E14" t="str">
        <f>[1]Sheet5!E14</f>
        <v>风化</v>
      </c>
      <c r="F14" t="str">
        <f>[1]Sheet5!F14</f>
        <v>43部位2</v>
      </c>
      <c r="G14">
        <f>[1]Sheet5!G14</f>
        <v>21.7</v>
      </c>
      <c r="H14">
        <f>[1]Sheet5!H14</f>
        <v>49.3</v>
      </c>
      <c r="I14">
        <f>[1]Sheet5!I14</f>
        <v>0</v>
      </c>
      <c r="J14">
        <f>[1]Sheet5!J14</f>
        <v>1.44</v>
      </c>
      <c r="K14">
        <f>[1]Sheet5!K14</f>
        <v>0</v>
      </c>
      <c r="L14">
        <f>[1]Sheet5!L14</f>
        <v>0.09</v>
      </c>
      <c r="M14">
        <f>[1]Sheet5!M14</f>
        <v>6.4</v>
      </c>
      <c r="N14">
        <f>[1]Sheet5!N14</f>
        <v>4.94</v>
      </c>
      <c r="O14">
        <f>[1]Sheet5!O14</f>
        <v>0.95</v>
      </c>
      <c r="P14">
        <f>[1]Sheet5!P14</f>
        <v>0.9</v>
      </c>
      <c r="Q14">
        <f>[1]Sheet5!Q14</f>
        <v>3.41</v>
      </c>
      <c r="R14">
        <f>[1]Sheet5!R14</f>
        <v>4.77</v>
      </c>
      <c r="S14">
        <f>[1]Sheet5!S14</f>
        <v>1.39</v>
      </c>
      <c r="T14">
        <f>[1]Sheet5!T14</f>
        <v>1.47</v>
      </c>
      <c r="U14">
        <f>[1]Sheet5!U14</f>
        <v>1.51</v>
      </c>
      <c r="V14">
        <f>[1]Sheet5!V14</f>
        <v>0.72</v>
      </c>
      <c r="W14">
        <f>[1]Sheet5!W14</f>
        <v>44.75</v>
      </c>
      <c r="X14">
        <f>[1]Sheet5!X14</f>
        <v>23.12</v>
      </c>
      <c r="Y14">
        <f>[1]Sheet5!Y14</f>
        <v>3.26</v>
      </c>
      <c r="Z14">
        <f>[1]Sheet5!Z14</f>
        <v>1.79</v>
      </c>
      <c r="AA14">
        <f>[1]Sheet5!AA14</f>
        <v>12.83</v>
      </c>
      <c r="AB14">
        <f>[1]Sheet5!AB14</f>
        <v>9.12</v>
      </c>
      <c r="AC14">
        <f>[1]Sheet5!AC14</f>
        <v>0.47</v>
      </c>
      <c r="AD14">
        <f>[1]Sheet5!AD14</f>
        <v>0.36</v>
      </c>
      <c r="AE14">
        <f>[1]Sheet5!AE14</f>
        <v>0</v>
      </c>
      <c r="AF14">
        <f>[1]Sheet5!AF14</f>
        <v>-0.03</v>
      </c>
      <c r="AG14">
        <f>[1]Sheet5!AG14</f>
        <v>0</v>
      </c>
      <c r="AH14">
        <f>[1]Sheet5!AH14</f>
        <v>-0.04</v>
      </c>
      <c r="AI14">
        <f>[1]Sheet5!AI14</f>
        <v>97.95</v>
      </c>
    </row>
    <row r="15" spans="1:35">
      <c r="A15" t="str">
        <f>[1]Sheet5!A15</f>
        <v>48</v>
      </c>
      <c r="B15" t="str">
        <f>[1]Sheet5!B15</f>
        <v>A</v>
      </c>
      <c r="C15" t="str">
        <f>[1]Sheet5!C15</f>
        <v>铅钡</v>
      </c>
      <c r="D15" t="str">
        <f>[1]Sheet5!D15</f>
        <v>浅蓝</v>
      </c>
      <c r="E15" t="str">
        <f>[1]Sheet5!E15</f>
        <v>风化</v>
      </c>
      <c r="F15" t="str">
        <f>[1]Sheet5!F15</f>
        <v>48</v>
      </c>
      <c r="G15">
        <f>[1]Sheet5!G15</f>
        <v>53.33</v>
      </c>
      <c r="H15">
        <f>[1]Sheet5!H15</f>
        <v>80.93</v>
      </c>
      <c r="I15">
        <f>[1]Sheet5!I15</f>
        <v>0.8</v>
      </c>
      <c r="J15">
        <f>[1]Sheet5!J15</f>
        <v>2.24</v>
      </c>
      <c r="K15">
        <f>[1]Sheet5!K15</f>
        <v>0.32</v>
      </c>
      <c r="L15">
        <f>[1]Sheet5!L15</f>
        <v>0.41</v>
      </c>
      <c r="M15">
        <f>[1]Sheet5!M15</f>
        <v>2.82</v>
      </c>
      <c r="N15">
        <f>[1]Sheet5!N15</f>
        <v>1.36</v>
      </c>
      <c r="O15">
        <f>[1]Sheet5!O15</f>
        <v>1.54</v>
      </c>
      <c r="P15">
        <f>[1]Sheet5!P15</f>
        <v>1.49</v>
      </c>
      <c r="Q15">
        <f>[1]Sheet5!Q15</f>
        <v>13.65</v>
      </c>
      <c r="R15">
        <f>[1]Sheet5!R15</f>
        <v>15.01</v>
      </c>
      <c r="S15">
        <f>[1]Sheet5!S15</f>
        <v>1.03</v>
      </c>
      <c r="T15">
        <f>[1]Sheet5!T15</f>
        <v>1.11</v>
      </c>
      <c r="U15">
        <f>[1]Sheet5!U15</f>
        <v>0</v>
      </c>
      <c r="V15">
        <f>[1]Sheet5!V15</f>
        <v>-0.79</v>
      </c>
      <c r="W15">
        <f>[1]Sheet5!W15</f>
        <v>15.71</v>
      </c>
      <c r="X15">
        <f>[1]Sheet5!X15</f>
        <v>-5.92</v>
      </c>
      <c r="Y15">
        <f>[1]Sheet5!Y15</f>
        <v>7.31</v>
      </c>
      <c r="Z15">
        <f>[1]Sheet5!Z15</f>
        <v>5.84</v>
      </c>
      <c r="AA15">
        <f>[1]Sheet5!AA15</f>
        <v>1.1</v>
      </c>
      <c r="AB15">
        <f>[1]Sheet5!AB15</f>
        <v>-2.61</v>
      </c>
      <c r="AC15">
        <f>[1]Sheet5!AC15</f>
        <v>0.25</v>
      </c>
      <c r="AD15">
        <f>[1]Sheet5!AD15</f>
        <v>0.14</v>
      </c>
      <c r="AE15">
        <f>[1]Sheet5!AE15</f>
        <v>1.31</v>
      </c>
      <c r="AF15">
        <f>[1]Sheet5!AF15</f>
        <v>1.28</v>
      </c>
      <c r="AG15">
        <f>[1]Sheet5!AG15</f>
        <v>0</v>
      </c>
      <c r="AH15">
        <f>[1]Sheet5!AH15</f>
        <v>-0.04</v>
      </c>
      <c r="AI15">
        <f>[1]Sheet5!AI15</f>
        <v>100.45</v>
      </c>
    </row>
    <row r="16" spans="1:35">
      <c r="A16" t="str">
        <f>[1]Sheet5!A16</f>
        <v>49</v>
      </c>
      <c r="B16" t="str">
        <f>[1]Sheet5!B16</f>
        <v>A</v>
      </c>
      <c r="C16" t="str">
        <f>[1]Sheet5!C16</f>
        <v>铅钡</v>
      </c>
      <c r="D16" t="str">
        <f>[1]Sheet5!D16</f>
        <v>黑</v>
      </c>
      <c r="E16" t="str">
        <f>[1]Sheet5!E16</f>
        <v>风化</v>
      </c>
      <c r="F16" t="str">
        <f>[1]Sheet5!F16</f>
        <v>49</v>
      </c>
      <c r="G16">
        <f>[1]Sheet5!G16</f>
        <v>28.79</v>
      </c>
      <c r="H16">
        <f>[1]Sheet5!H16</f>
        <v>56.39</v>
      </c>
      <c r="I16">
        <f>[1]Sheet5!I16</f>
        <v>0</v>
      </c>
      <c r="J16">
        <f>[1]Sheet5!J16</f>
        <v>1.44</v>
      </c>
      <c r="K16">
        <f>[1]Sheet5!K16</f>
        <v>0</v>
      </c>
      <c r="L16">
        <f>[1]Sheet5!L16</f>
        <v>0.09</v>
      </c>
      <c r="M16">
        <f>[1]Sheet5!M16</f>
        <v>4.58</v>
      </c>
      <c r="N16">
        <f>[1]Sheet5!N16</f>
        <v>3.12</v>
      </c>
      <c r="O16">
        <f>[1]Sheet5!O16</f>
        <v>1.47</v>
      </c>
      <c r="P16">
        <f>[1]Sheet5!P16</f>
        <v>1.42</v>
      </c>
      <c r="Q16">
        <f>[1]Sheet5!Q16</f>
        <v>5.38</v>
      </c>
      <c r="R16">
        <f>[1]Sheet5!R16</f>
        <v>6.74</v>
      </c>
      <c r="S16">
        <f>[1]Sheet5!S16</f>
        <v>2.74</v>
      </c>
      <c r="T16">
        <f>[1]Sheet5!T16</f>
        <v>2.82</v>
      </c>
      <c r="U16">
        <f>[1]Sheet5!U16</f>
        <v>0.7</v>
      </c>
      <c r="V16">
        <f>[1]Sheet5!V16</f>
        <v>-0.0900000000000001</v>
      </c>
      <c r="W16">
        <f>[1]Sheet5!W16</f>
        <v>34.18</v>
      </c>
      <c r="X16">
        <f>[1]Sheet5!X16</f>
        <v>12.55</v>
      </c>
      <c r="Y16">
        <f>[1]Sheet5!Y16</f>
        <v>6.1</v>
      </c>
      <c r="Z16">
        <f>[1]Sheet5!Z16</f>
        <v>4.63</v>
      </c>
      <c r="AA16">
        <f>[1]Sheet5!AA16</f>
        <v>11.1</v>
      </c>
      <c r="AB16">
        <f>[1]Sheet5!AB16</f>
        <v>7.39</v>
      </c>
      <c r="AC16">
        <f>[1]Sheet5!AC16</f>
        <v>0.46</v>
      </c>
      <c r="AD16">
        <f>[1]Sheet5!AD16</f>
        <v>0.35</v>
      </c>
      <c r="AE16">
        <f>[1]Sheet5!AE16</f>
        <v>0</v>
      </c>
      <c r="AF16">
        <f>[1]Sheet5!AF16</f>
        <v>-0.03</v>
      </c>
      <c r="AG16">
        <f>[1]Sheet5!AG16</f>
        <v>0</v>
      </c>
      <c r="AH16">
        <f>[1]Sheet5!AH16</f>
        <v>-0.04</v>
      </c>
      <c r="AI16">
        <f>[1]Sheet5!AI16</f>
        <v>96.78</v>
      </c>
    </row>
    <row r="17" spans="1:35">
      <c r="A17" t="str">
        <f>[1]Sheet5!A17</f>
        <v>50</v>
      </c>
      <c r="B17" t="str">
        <f>[1]Sheet5!B17</f>
        <v>A</v>
      </c>
      <c r="C17" t="str">
        <f>[1]Sheet5!C17</f>
        <v>铅钡</v>
      </c>
      <c r="D17" t="str">
        <f>[1]Sheet5!D17</f>
        <v>黑</v>
      </c>
      <c r="E17" t="str">
        <f>[1]Sheet5!E17</f>
        <v>风化</v>
      </c>
      <c r="F17" t="str">
        <f>[1]Sheet5!F17</f>
        <v>50</v>
      </c>
      <c r="G17">
        <f>[1]Sheet5!G17</f>
        <v>17.98</v>
      </c>
      <c r="H17">
        <f>[1]Sheet5!H17</f>
        <v>45.58</v>
      </c>
      <c r="I17">
        <f>[1]Sheet5!I17</f>
        <v>0</v>
      </c>
      <c r="J17">
        <f>[1]Sheet5!J17</f>
        <v>1.44</v>
      </c>
      <c r="K17">
        <f>[1]Sheet5!K17</f>
        <v>0</v>
      </c>
      <c r="L17">
        <f>[1]Sheet5!L17</f>
        <v>0.09</v>
      </c>
      <c r="M17">
        <f>[1]Sheet5!M17</f>
        <v>3.19</v>
      </c>
      <c r="N17">
        <f>[1]Sheet5!N17</f>
        <v>1.73</v>
      </c>
      <c r="O17">
        <f>[1]Sheet5!O17</f>
        <v>0.47</v>
      </c>
      <c r="P17">
        <f>[1]Sheet5!P17</f>
        <v>0.42</v>
      </c>
      <c r="Q17">
        <f>[1]Sheet5!Q17</f>
        <v>1.87</v>
      </c>
      <c r="R17">
        <f>[1]Sheet5!R17</f>
        <v>3.23</v>
      </c>
      <c r="S17">
        <f>[1]Sheet5!S17</f>
        <v>0.33</v>
      </c>
      <c r="T17">
        <f>[1]Sheet5!T17</f>
        <v>0.41</v>
      </c>
      <c r="U17">
        <f>[1]Sheet5!U17</f>
        <v>1.13</v>
      </c>
      <c r="V17">
        <f>[1]Sheet5!V17</f>
        <v>0.34</v>
      </c>
      <c r="W17">
        <f>[1]Sheet5!W17</f>
        <v>44</v>
      </c>
      <c r="X17">
        <f>[1]Sheet5!X17</f>
        <v>22.37</v>
      </c>
      <c r="Y17">
        <f>[1]Sheet5!Y17</f>
        <v>14.2</v>
      </c>
      <c r="Z17">
        <f>[1]Sheet5!Z17</f>
        <v>12.73</v>
      </c>
      <c r="AA17">
        <f>[1]Sheet5!AA17</f>
        <v>6.34</v>
      </c>
      <c r="AB17">
        <f>[1]Sheet5!AB17</f>
        <v>2.63</v>
      </c>
      <c r="AC17">
        <f>[1]Sheet5!AC17</f>
        <v>0.66</v>
      </c>
      <c r="AD17">
        <f>[1]Sheet5!AD17</f>
        <v>0.55</v>
      </c>
      <c r="AE17">
        <f>[1]Sheet5!AE17</f>
        <v>0</v>
      </c>
      <c r="AF17">
        <f>[1]Sheet5!AF17</f>
        <v>-0.03</v>
      </c>
      <c r="AG17">
        <f>[1]Sheet5!AG17</f>
        <v>0</v>
      </c>
      <c r="AH17">
        <f>[1]Sheet5!AH17</f>
        <v>-0.04</v>
      </c>
      <c r="AI17">
        <f>[1]Sheet5!AI17</f>
        <v>91.45</v>
      </c>
    </row>
    <row r="18" spans="1:35">
      <c r="A18" t="str">
        <f>[1]Sheet5!A18</f>
        <v>51</v>
      </c>
      <c r="B18" t="str">
        <f>[1]Sheet5!B18</f>
        <v>C</v>
      </c>
      <c r="C18" t="str">
        <f>[1]Sheet5!C18</f>
        <v>铅钡</v>
      </c>
      <c r="D18" t="str">
        <f>[1]Sheet5!D18</f>
        <v>浅蓝</v>
      </c>
      <c r="E18" t="str">
        <f>[1]Sheet5!E18</f>
        <v>风化</v>
      </c>
      <c r="F18" t="str">
        <f>[1]Sheet5!F18</f>
        <v>51部位1</v>
      </c>
      <c r="G18">
        <f>[1]Sheet5!G18</f>
        <v>24.61</v>
      </c>
      <c r="H18">
        <f>[1]Sheet5!H18</f>
        <v>52.21</v>
      </c>
      <c r="I18">
        <f>[1]Sheet5!I18</f>
        <v>0</v>
      </c>
      <c r="J18">
        <f>[1]Sheet5!J18</f>
        <v>1.44</v>
      </c>
      <c r="K18">
        <f>[1]Sheet5!K18</f>
        <v>0</v>
      </c>
      <c r="L18">
        <f>[1]Sheet5!L18</f>
        <v>0.09</v>
      </c>
      <c r="M18">
        <f>[1]Sheet5!M18</f>
        <v>3.58</v>
      </c>
      <c r="N18">
        <f>[1]Sheet5!N18</f>
        <v>2.12</v>
      </c>
      <c r="O18">
        <f>[1]Sheet5!O18</f>
        <v>1.19</v>
      </c>
      <c r="P18">
        <f>[1]Sheet5!P18</f>
        <v>1.14</v>
      </c>
      <c r="Q18">
        <f>[1]Sheet5!Q18</f>
        <v>5.25</v>
      </c>
      <c r="R18">
        <f>[1]Sheet5!R18</f>
        <v>6.61</v>
      </c>
      <c r="S18">
        <f>[1]Sheet5!S18</f>
        <v>1.19</v>
      </c>
      <c r="T18">
        <f>[1]Sheet5!T18</f>
        <v>1.27</v>
      </c>
      <c r="U18">
        <f>[1]Sheet5!U18</f>
        <v>1.37</v>
      </c>
      <c r="V18">
        <f>[1]Sheet5!V18</f>
        <v>0.58</v>
      </c>
      <c r="W18">
        <f>[1]Sheet5!W18</f>
        <v>40.24</v>
      </c>
      <c r="X18">
        <f>[1]Sheet5!X18</f>
        <v>18.61</v>
      </c>
      <c r="Y18">
        <f>[1]Sheet5!Y18</f>
        <v>8.94</v>
      </c>
      <c r="Z18">
        <f>[1]Sheet5!Z18</f>
        <v>7.47</v>
      </c>
      <c r="AA18">
        <f>[1]Sheet5!AA18</f>
        <v>8.1</v>
      </c>
      <c r="AB18">
        <f>[1]Sheet5!AB18</f>
        <v>4.39</v>
      </c>
      <c r="AC18">
        <f>[1]Sheet5!AC18</f>
        <v>0.39</v>
      </c>
      <c r="AD18">
        <f>[1]Sheet5!AD18</f>
        <v>0.28</v>
      </c>
      <c r="AE18">
        <f>[1]Sheet5!AE18</f>
        <v>0.47</v>
      </c>
      <c r="AF18">
        <f>[1]Sheet5!AF18</f>
        <v>0.44</v>
      </c>
      <c r="AG18">
        <f>[1]Sheet5!AG18</f>
        <v>0</v>
      </c>
      <c r="AH18">
        <f>[1]Sheet5!AH18</f>
        <v>-0.04</v>
      </c>
      <c r="AI18">
        <f>[1]Sheet5!AI18</f>
        <v>96.61</v>
      </c>
    </row>
    <row r="19" spans="1:35">
      <c r="A19" t="str">
        <f>[1]Sheet5!A19</f>
        <v>51</v>
      </c>
      <c r="B19" t="str">
        <f>[1]Sheet5!B19</f>
        <v>C</v>
      </c>
      <c r="C19" t="str">
        <f>[1]Sheet5!C19</f>
        <v>铅钡</v>
      </c>
      <c r="D19" t="str">
        <f>[1]Sheet5!D19</f>
        <v>浅蓝</v>
      </c>
      <c r="E19" t="str">
        <f>[1]Sheet5!E19</f>
        <v>风化</v>
      </c>
      <c r="F19" t="str">
        <f>[1]Sheet5!F19</f>
        <v>51部位2</v>
      </c>
      <c r="G19">
        <f>[1]Sheet5!G19</f>
        <v>21.35</v>
      </c>
      <c r="H19">
        <f>[1]Sheet5!H19</f>
        <v>48.95</v>
      </c>
      <c r="I19">
        <f>[1]Sheet5!I19</f>
        <v>0</v>
      </c>
      <c r="J19">
        <f>[1]Sheet5!J19</f>
        <v>1.44</v>
      </c>
      <c r="K19">
        <f>[1]Sheet5!K19</f>
        <v>0</v>
      </c>
      <c r="L19">
        <f>[1]Sheet5!L19</f>
        <v>0.09</v>
      </c>
      <c r="M19">
        <f>[1]Sheet5!M19</f>
        <v>5.13</v>
      </c>
      <c r="N19">
        <f>[1]Sheet5!N19</f>
        <v>3.67</v>
      </c>
      <c r="O19">
        <f>[1]Sheet5!O19</f>
        <v>1.45</v>
      </c>
      <c r="P19">
        <f>[1]Sheet5!P19</f>
        <v>1.4</v>
      </c>
      <c r="Q19">
        <f>[1]Sheet5!Q19</f>
        <v>2.51</v>
      </c>
      <c r="R19">
        <f>[1]Sheet5!R19</f>
        <v>3.87</v>
      </c>
      <c r="S19">
        <f>[1]Sheet5!S19</f>
        <v>0.42</v>
      </c>
      <c r="T19">
        <f>[1]Sheet5!T19</f>
        <v>0.5</v>
      </c>
      <c r="U19">
        <f>[1]Sheet5!U19</f>
        <v>0.75</v>
      </c>
      <c r="V19">
        <f>[1]Sheet5!V19</f>
        <v>-0.04</v>
      </c>
      <c r="W19">
        <f>[1]Sheet5!W19</f>
        <v>51.34</v>
      </c>
      <c r="X19">
        <f>[1]Sheet5!X19</f>
        <v>29.71</v>
      </c>
      <c r="Y19">
        <f>[1]Sheet5!Y19</f>
        <v>0</v>
      </c>
      <c r="Z19">
        <f>[1]Sheet5!Z19</f>
        <v>-1.47</v>
      </c>
      <c r="AA19">
        <f>[1]Sheet5!AA19</f>
        <v>8.75</v>
      </c>
      <c r="AB19">
        <f>[1]Sheet5!AB19</f>
        <v>5.04</v>
      </c>
      <c r="AC19">
        <f>[1]Sheet5!AC19</f>
        <v>0</v>
      </c>
      <c r="AD19">
        <f>[1]Sheet5!AD19</f>
        <v>-0.11</v>
      </c>
      <c r="AE19">
        <f>[1]Sheet5!AE19</f>
        <v>0</v>
      </c>
      <c r="AF19">
        <f>[1]Sheet5!AF19</f>
        <v>-0.03</v>
      </c>
      <c r="AG19">
        <f>[1]Sheet5!AG19</f>
        <v>0</v>
      </c>
      <c r="AH19">
        <f>[1]Sheet5!AH19</f>
        <v>-0.04</v>
      </c>
      <c r="AI19">
        <f>[1]Sheet5!AI19</f>
        <v>92.98</v>
      </c>
    </row>
    <row r="20" spans="1:35">
      <c r="A20" t="str">
        <f>[1]Sheet5!A20</f>
        <v>52</v>
      </c>
      <c r="B20" t="str">
        <f>[1]Sheet5!B20</f>
        <v>C</v>
      </c>
      <c r="C20" t="str">
        <f>[1]Sheet5!C20</f>
        <v>铅钡</v>
      </c>
      <c r="D20" t="str">
        <f>[1]Sheet5!D20</f>
        <v>浅蓝</v>
      </c>
      <c r="E20" t="str">
        <f>[1]Sheet5!E20</f>
        <v>风化</v>
      </c>
      <c r="F20" t="str">
        <f>[1]Sheet5!F20</f>
        <v>52</v>
      </c>
      <c r="G20">
        <f>[1]Sheet5!G20</f>
        <v>25.74</v>
      </c>
      <c r="H20">
        <f>[1]Sheet5!H20</f>
        <v>53.34</v>
      </c>
      <c r="I20">
        <f>[1]Sheet5!I20</f>
        <v>1.22</v>
      </c>
      <c r="J20">
        <f>[1]Sheet5!J20</f>
        <v>2.66</v>
      </c>
      <c r="K20">
        <f>[1]Sheet5!K20</f>
        <v>0</v>
      </c>
      <c r="L20">
        <f>[1]Sheet5!L20</f>
        <v>0.09</v>
      </c>
      <c r="M20">
        <f>[1]Sheet5!M20</f>
        <v>2.27</v>
      </c>
      <c r="N20">
        <f>[1]Sheet5!N20</f>
        <v>0.81</v>
      </c>
      <c r="O20">
        <f>[1]Sheet5!O20</f>
        <v>0.55</v>
      </c>
      <c r="P20">
        <f>[1]Sheet5!P20</f>
        <v>0.5</v>
      </c>
      <c r="Q20">
        <f>[1]Sheet5!Q20</f>
        <v>1.16</v>
      </c>
      <c r="R20">
        <f>[1]Sheet5!R20</f>
        <v>2.52</v>
      </c>
      <c r="S20">
        <f>[1]Sheet5!S20</f>
        <v>0.23</v>
      </c>
      <c r="T20">
        <f>[1]Sheet5!T20</f>
        <v>0.31</v>
      </c>
      <c r="U20">
        <f>[1]Sheet5!U20</f>
        <v>0.7</v>
      </c>
      <c r="V20">
        <f>[1]Sheet5!V20</f>
        <v>-0.0900000000000001</v>
      </c>
      <c r="W20">
        <f>[1]Sheet5!W20</f>
        <v>47.42</v>
      </c>
      <c r="X20">
        <f>[1]Sheet5!X20</f>
        <v>25.79</v>
      </c>
      <c r="Y20">
        <f>[1]Sheet5!Y20</f>
        <v>8.64</v>
      </c>
      <c r="Z20">
        <f>[1]Sheet5!Z20</f>
        <v>7.17</v>
      </c>
      <c r="AA20">
        <f>[1]Sheet5!AA20</f>
        <v>5.71</v>
      </c>
      <c r="AB20">
        <f>[1]Sheet5!AB20</f>
        <v>2</v>
      </c>
      <c r="AC20">
        <f>[1]Sheet5!AC20</f>
        <v>0.44</v>
      </c>
      <c r="AD20">
        <f>[1]Sheet5!AD20</f>
        <v>0.33</v>
      </c>
      <c r="AE20">
        <f>[1]Sheet5!AE20</f>
        <v>0</v>
      </c>
      <c r="AF20">
        <f>[1]Sheet5!AF20</f>
        <v>-0.03</v>
      </c>
      <c r="AG20">
        <f>[1]Sheet5!AG20</f>
        <v>0</v>
      </c>
      <c r="AH20">
        <f>[1]Sheet5!AH20</f>
        <v>-0.04</v>
      </c>
      <c r="AI20">
        <f>[1]Sheet5!AI20</f>
        <v>95.36</v>
      </c>
    </row>
    <row r="21" spans="1:35">
      <c r="A21" t="str">
        <f>[1]Sheet5!A21</f>
        <v>54</v>
      </c>
      <c r="B21" t="str">
        <f>[1]Sheet5!B21</f>
        <v>C</v>
      </c>
      <c r="C21" t="str">
        <f>[1]Sheet5!C21</f>
        <v>铅钡</v>
      </c>
      <c r="D21" t="str">
        <f>[1]Sheet5!D21</f>
        <v>浅蓝</v>
      </c>
      <c r="E21" t="str">
        <f>[1]Sheet5!E21</f>
        <v>风化</v>
      </c>
      <c r="F21" t="str">
        <f>[1]Sheet5!F21</f>
        <v>54</v>
      </c>
      <c r="G21">
        <f>[1]Sheet5!G21</f>
        <v>22.28</v>
      </c>
      <c r="H21">
        <f>[1]Sheet5!H21</f>
        <v>49.88</v>
      </c>
      <c r="I21">
        <f>[1]Sheet5!I21</f>
        <v>0</v>
      </c>
      <c r="J21">
        <f>[1]Sheet5!J21</f>
        <v>1.44</v>
      </c>
      <c r="K21">
        <f>[1]Sheet5!K21</f>
        <v>0.32</v>
      </c>
      <c r="L21">
        <f>[1]Sheet5!L21</f>
        <v>0.41</v>
      </c>
      <c r="M21">
        <f>[1]Sheet5!M21</f>
        <v>3.19</v>
      </c>
      <c r="N21">
        <f>[1]Sheet5!N21</f>
        <v>1.73</v>
      </c>
      <c r="O21">
        <f>[1]Sheet5!O21</f>
        <v>1.28</v>
      </c>
      <c r="P21">
        <f>[1]Sheet5!P21</f>
        <v>1.23</v>
      </c>
      <c r="Q21">
        <f>[1]Sheet5!Q21</f>
        <v>4.15</v>
      </c>
      <c r="R21">
        <f>[1]Sheet5!R21</f>
        <v>5.51</v>
      </c>
      <c r="S21">
        <f>[1]Sheet5!S21</f>
        <v>0</v>
      </c>
      <c r="T21">
        <f>[1]Sheet5!T21</f>
        <v>0.08</v>
      </c>
      <c r="U21">
        <f>[1]Sheet5!U21</f>
        <v>0.83</v>
      </c>
      <c r="V21">
        <f>[1]Sheet5!V21</f>
        <v>0.0399999999999999</v>
      </c>
      <c r="W21">
        <f>[1]Sheet5!W21</f>
        <v>55.46</v>
      </c>
      <c r="X21">
        <f>[1]Sheet5!X21</f>
        <v>33.83</v>
      </c>
      <c r="Y21">
        <f>[1]Sheet5!Y21</f>
        <v>7.04</v>
      </c>
      <c r="Z21">
        <f>[1]Sheet5!Z21</f>
        <v>5.57</v>
      </c>
      <c r="AA21">
        <f>[1]Sheet5!AA21</f>
        <v>4.24</v>
      </c>
      <c r="AB21">
        <f>[1]Sheet5!AB21</f>
        <v>0.53</v>
      </c>
      <c r="AC21">
        <f>[1]Sheet5!AC21</f>
        <v>0.88</v>
      </c>
      <c r="AD21">
        <f>[1]Sheet5!AD21</f>
        <v>0.77</v>
      </c>
      <c r="AE21">
        <f>[1]Sheet5!AE21</f>
        <v>0</v>
      </c>
      <c r="AF21">
        <f>[1]Sheet5!AF21</f>
        <v>-0.03</v>
      </c>
      <c r="AG21">
        <f>[1]Sheet5!AG21</f>
        <v>0</v>
      </c>
      <c r="AH21">
        <f>[1]Sheet5!AH21</f>
        <v>-0.04</v>
      </c>
      <c r="AI21">
        <f>[1]Sheet5!AI21</f>
        <v>100.95</v>
      </c>
    </row>
    <row r="22" spans="1:35">
      <c r="A22" t="str">
        <f>[1]Sheet5!A22</f>
        <v>56</v>
      </c>
      <c r="B22" t="str">
        <f>[1]Sheet5!B22</f>
        <v>C</v>
      </c>
      <c r="C22" t="str">
        <f>[1]Sheet5!C22</f>
        <v>铅钡</v>
      </c>
      <c r="D22" t="str">
        <f>[1]Sheet5!D22</f>
        <v>蓝绿</v>
      </c>
      <c r="E22" t="str">
        <f>[1]Sheet5!E22</f>
        <v>风化</v>
      </c>
      <c r="F22" t="str">
        <f>[1]Sheet5!F22</f>
        <v>56</v>
      </c>
      <c r="G22">
        <f>[1]Sheet5!G22</f>
        <v>29.15</v>
      </c>
      <c r="H22">
        <f>[1]Sheet5!H22</f>
        <v>56.75</v>
      </c>
      <c r="I22">
        <f>[1]Sheet5!I22</f>
        <v>0</v>
      </c>
      <c r="J22">
        <f>[1]Sheet5!J22</f>
        <v>1.44</v>
      </c>
      <c r="K22">
        <f>[1]Sheet5!K22</f>
        <v>0</v>
      </c>
      <c r="L22">
        <f>[1]Sheet5!L22</f>
        <v>0.09</v>
      </c>
      <c r="M22">
        <f>[1]Sheet5!M22</f>
        <v>1.21</v>
      </c>
      <c r="N22">
        <f>[1]Sheet5!N22</f>
        <v>-0.25</v>
      </c>
      <c r="O22">
        <f>[1]Sheet5!O22</f>
        <v>0</v>
      </c>
      <c r="P22">
        <f>[1]Sheet5!P22</f>
        <v>-0.05</v>
      </c>
      <c r="Q22">
        <f>[1]Sheet5!Q22</f>
        <v>1.85</v>
      </c>
      <c r="R22">
        <f>[1]Sheet5!R22</f>
        <v>3.21</v>
      </c>
      <c r="S22">
        <f>[1]Sheet5!S22</f>
        <v>0</v>
      </c>
      <c r="T22">
        <f>[1]Sheet5!T22</f>
        <v>0.08</v>
      </c>
      <c r="U22">
        <f>[1]Sheet5!U22</f>
        <v>0.79</v>
      </c>
      <c r="V22">
        <f>[1]Sheet5!V22</f>
        <v>0</v>
      </c>
      <c r="W22">
        <f>[1]Sheet5!W22</f>
        <v>41.25</v>
      </c>
      <c r="X22">
        <f>[1]Sheet5!X22</f>
        <v>19.62</v>
      </c>
      <c r="Y22">
        <f>[1]Sheet5!Y22</f>
        <v>15.45</v>
      </c>
      <c r="Z22">
        <f>[1]Sheet5!Z22</f>
        <v>13.98</v>
      </c>
      <c r="AA22">
        <f>[1]Sheet5!AA22</f>
        <v>2.54</v>
      </c>
      <c r="AB22">
        <f>[1]Sheet5!AB22</f>
        <v>-1.17</v>
      </c>
      <c r="AC22">
        <f>[1]Sheet5!AC22</f>
        <v>0</v>
      </c>
      <c r="AD22">
        <f>[1]Sheet5!AD22</f>
        <v>-0.11</v>
      </c>
      <c r="AE22">
        <f>[1]Sheet5!AE22</f>
        <v>0</v>
      </c>
      <c r="AF22">
        <f>[1]Sheet5!AF22</f>
        <v>-0.03</v>
      </c>
      <c r="AG22">
        <f>[1]Sheet5!AG22</f>
        <v>0</v>
      </c>
      <c r="AH22">
        <f>[1]Sheet5!AH22</f>
        <v>-0.04</v>
      </c>
      <c r="AI22">
        <f>[1]Sheet5!AI22</f>
        <v>93.52</v>
      </c>
    </row>
    <row r="23" spans="1:35">
      <c r="A23" t="str">
        <f>[1]Sheet5!A23</f>
        <v>57</v>
      </c>
      <c r="B23" t="str">
        <f>[1]Sheet5!B23</f>
        <v>C</v>
      </c>
      <c r="C23" t="str">
        <f>[1]Sheet5!C23</f>
        <v>铅钡</v>
      </c>
      <c r="D23" t="str">
        <f>[1]Sheet5!D23</f>
        <v>蓝绿</v>
      </c>
      <c r="E23" t="str">
        <f>[1]Sheet5!E23</f>
        <v>风化</v>
      </c>
      <c r="F23" t="str">
        <f>[1]Sheet5!F23</f>
        <v>57</v>
      </c>
      <c r="G23">
        <f>[1]Sheet5!G23</f>
        <v>25.42</v>
      </c>
      <c r="H23">
        <f>[1]Sheet5!H23</f>
        <v>53.02</v>
      </c>
      <c r="I23">
        <f>[1]Sheet5!I23</f>
        <v>0</v>
      </c>
      <c r="J23">
        <f>[1]Sheet5!J23</f>
        <v>1.44</v>
      </c>
      <c r="K23">
        <f>[1]Sheet5!K23</f>
        <v>0</v>
      </c>
      <c r="L23">
        <f>[1]Sheet5!L23</f>
        <v>0.09</v>
      </c>
      <c r="M23">
        <f>[1]Sheet5!M23</f>
        <v>1.31</v>
      </c>
      <c r="N23">
        <f>[1]Sheet5!N23</f>
        <v>-0.15</v>
      </c>
      <c r="O23">
        <f>[1]Sheet5!O23</f>
        <v>0</v>
      </c>
      <c r="P23">
        <f>[1]Sheet5!P23</f>
        <v>-0.05</v>
      </c>
      <c r="Q23">
        <f>[1]Sheet5!Q23</f>
        <v>2.18</v>
      </c>
      <c r="R23">
        <f>[1]Sheet5!R23</f>
        <v>3.54</v>
      </c>
      <c r="S23">
        <f>[1]Sheet5!S23</f>
        <v>0</v>
      </c>
      <c r="T23">
        <f>[1]Sheet5!T23</f>
        <v>0.08</v>
      </c>
      <c r="U23">
        <f>[1]Sheet5!U23</f>
        <v>1.16</v>
      </c>
      <c r="V23">
        <f>[1]Sheet5!V23</f>
        <v>0.37</v>
      </c>
      <c r="W23">
        <f>[1]Sheet5!W23</f>
        <v>45.1</v>
      </c>
      <c r="X23">
        <f>[1]Sheet5!X23</f>
        <v>23.47</v>
      </c>
      <c r="Y23">
        <f>[1]Sheet5!Y23</f>
        <v>17.3</v>
      </c>
      <c r="Z23">
        <f>[1]Sheet5!Z23</f>
        <v>15.83</v>
      </c>
      <c r="AA23">
        <f>[1]Sheet5!AA23</f>
        <v>0</v>
      </c>
      <c r="AB23">
        <f>[1]Sheet5!AB23</f>
        <v>-3.71</v>
      </c>
      <c r="AC23">
        <f>[1]Sheet5!AC23</f>
        <v>0</v>
      </c>
      <c r="AD23">
        <f>[1]Sheet5!AD23</f>
        <v>-0.11</v>
      </c>
      <c r="AE23">
        <f>[1]Sheet5!AE23</f>
        <v>0</v>
      </c>
      <c r="AF23">
        <f>[1]Sheet5!AF23</f>
        <v>-0.03</v>
      </c>
      <c r="AG23">
        <f>[1]Sheet5!AG23</f>
        <v>0</v>
      </c>
      <c r="AH23">
        <f>[1]Sheet5!AH23</f>
        <v>-0.04</v>
      </c>
      <c r="AI23">
        <f>[1]Sheet5!AI23</f>
        <v>93.75</v>
      </c>
    </row>
    <row r="24" spans="1:35">
      <c r="A24" t="str">
        <f>[1]Sheet5!A24</f>
        <v>58</v>
      </c>
      <c r="B24" t="str">
        <f>[1]Sheet5!B24</f>
        <v>C</v>
      </c>
      <c r="C24" t="str">
        <f>[1]Sheet5!C24</f>
        <v>铅钡</v>
      </c>
      <c r="D24" t="str">
        <f>[1]Sheet5!D24</f>
        <v>浅蓝</v>
      </c>
      <c r="E24" t="str">
        <f>[1]Sheet5!E24</f>
        <v>风化</v>
      </c>
      <c r="F24" t="str">
        <f>[1]Sheet5!F24</f>
        <v>58</v>
      </c>
      <c r="G24">
        <f>[1]Sheet5!G24</f>
        <v>30.39</v>
      </c>
      <c r="H24">
        <f>[1]Sheet5!H24</f>
        <v>57.99</v>
      </c>
      <c r="I24">
        <f>[1]Sheet5!I24</f>
        <v>0</v>
      </c>
      <c r="J24">
        <f>[1]Sheet5!J24</f>
        <v>1.44</v>
      </c>
      <c r="K24">
        <f>[1]Sheet5!K24</f>
        <v>0.34</v>
      </c>
      <c r="L24">
        <f>[1]Sheet5!L24</f>
        <v>0.43</v>
      </c>
      <c r="M24">
        <f>[1]Sheet5!M24</f>
        <v>3.49</v>
      </c>
      <c r="N24">
        <f>[1]Sheet5!N24</f>
        <v>2.03</v>
      </c>
      <c r="O24">
        <f>[1]Sheet5!O24</f>
        <v>0.79</v>
      </c>
      <c r="P24">
        <f>[1]Sheet5!P24</f>
        <v>0.74</v>
      </c>
      <c r="Q24">
        <f>[1]Sheet5!Q24</f>
        <v>3.52</v>
      </c>
      <c r="R24">
        <f>[1]Sheet5!R24</f>
        <v>4.88</v>
      </c>
      <c r="S24">
        <f>[1]Sheet5!S24</f>
        <v>0.86</v>
      </c>
      <c r="T24">
        <f>[1]Sheet5!T24</f>
        <v>0.94</v>
      </c>
      <c r="U24">
        <f>[1]Sheet5!U24</f>
        <v>3.13</v>
      </c>
      <c r="V24">
        <f>[1]Sheet5!V24</f>
        <v>2.34</v>
      </c>
      <c r="W24">
        <f>[1]Sheet5!W24</f>
        <v>39.35</v>
      </c>
      <c r="X24">
        <f>[1]Sheet5!X24</f>
        <v>17.72</v>
      </c>
      <c r="Y24">
        <f>[1]Sheet5!Y24</f>
        <v>7.66</v>
      </c>
      <c r="Z24">
        <f>[1]Sheet5!Z24</f>
        <v>6.19</v>
      </c>
      <c r="AA24">
        <f>[1]Sheet5!AA24</f>
        <v>8.99</v>
      </c>
      <c r="AB24">
        <f>[1]Sheet5!AB24</f>
        <v>5.28</v>
      </c>
      <c r="AC24">
        <f>[1]Sheet5!AC24</f>
        <v>0.24</v>
      </c>
      <c r="AD24">
        <f>[1]Sheet5!AD24</f>
        <v>0.13</v>
      </c>
      <c r="AE24">
        <f>[1]Sheet5!AE24</f>
        <v>0</v>
      </c>
      <c r="AF24">
        <f>[1]Sheet5!AF24</f>
        <v>-0.03</v>
      </c>
      <c r="AG24">
        <f>[1]Sheet5!AG24</f>
        <v>0</v>
      </c>
      <c r="AH24">
        <f>[1]Sheet5!AH24</f>
        <v>-0.04</v>
      </c>
      <c r="AI24">
        <f>[1]Sheet5!AI24</f>
        <v>100.04</v>
      </c>
    </row>
    <row r="25" spans="6:33">
      <c r="F25" t="str">
        <f>[1]Sheet5!F25</f>
        <v>风化</v>
      </c>
      <c r="G25">
        <f>[1]Sheet5!G25</f>
        <v>27.0560869565217</v>
      </c>
      <c r="I25">
        <f>[1]Sheet5!I25</f>
        <v>0.244347826086957</v>
      </c>
      <c r="K25">
        <f>[1]Sheet5!K25</f>
        <v>0.133478260869565</v>
      </c>
      <c r="L25" s="13"/>
      <c r="M25" s="13">
        <f>[1]Sheet5!M25</f>
        <v>2.77739130434783</v>
      </c>
      <c r="N25" s="13"/>
      <c r="O25" s="13">
        <f>[1]Sheet5!O25</f>
        <v>0.686521739130435</v>
      </c>
      <c r="P25" s="13"/>
      <c r="Q25" s="13">
        <f>[1]Sheet5!Q25</f>
        <v>3.09913043478261</v>
      </c>
      <c r="R25" s="13"/>
      <c r="S25" s="13">
        <f>[1]Sheet5!S25</f>
        <v>0.660869565217391</v>
      </c>
      <c r="T25" s="13"/>
      <c r="U25" s="13">
        <f>[1]Sheet5!U25</f>
        <v>2.22130434782609</v>
      </c>
      <c r="V25" s="13"/>
      <c r="W25" s="13">
        <f>[1]Sheet5!W25</f>
        <v>43.71</v>
      </c>
      <c r="X25" s="13"/>
      <c r="Y25" s="13">
        <f>[1]Sheet5!Y25</f>
        <v>10.4747826086956</v>
      </c>
      <c r="Z25" s="13"/>
      <c r="AA25" s="13">
        <f>[1]Sheet5!AA25</f>
        <v>4.76</v>
      </c>
      <c r="AB25" s="13"/>
      <c r="AC25" s="13">
        <f>[1]Sheet5!AC25</f>
        <v>0.374347826086957</v>
      </c>
      <c r="AD25" s="13"/>
      <c r="AE25" s="13">
        <f>[1]Sheet5!AE25</f>
        <v>0.0773913043478261</v>
      </c>
      <c r="AF25" s="13"/>
      <c r="AG25" s="13">
        <f>[1]Sheet5!AG25</f>
        <v>0.197391304347826</v>
      </c>
    </row>
    <row r="26" spans="6:33">
      <c r="F26" t="str">
        <f>[1]Sheet5!F26</f>
        <v>无风化</v>
      </c>
      <c r="G26">
        <f>[1]Sheet5!G26</f>
        <v>54.6595652173913</v>
      </c>
      <c r="I26">
        <f>[1]Sheet5!I26</f>
        <v>1.68260869565217</v>
      </c>
      <c r="K26">
        <f>[1]Sheet5!K26</f>
        <v>0.218695652173913</v>
      </c>
      <c r="L26" s="13"/>
      <c r="M26" s="13">
        <f>[1]Sheet5!M26</f>
        <v>1.3204347826087</v>
      </c>
      <c r="N26" s="13"/>
      <c r="O26" s="13">
        <f>[1]Sheet5!O26</f>
        <v>0.640434782608696</v>
      </c>
      <c r="P26" s="13"/>
      <c r="Q26" s="13">
        <f>[1]Sheet5!Q26</f>
        <v>4.45608695652174</v>
      </c>
      <c r="R26" s="13"/>
      <c r="S26" s="13">
        <f>[1]Sheet5!S26</f>
        <v>0.736521739130435</v>
      </c>
      <c r="T26" s="13"/>
      <c r="U26" s="13">
        <f>[1]Sheet5!U26</f>
        <v>1.43173913043478</v>
      </c>
      <c r="V26" s="13"/>
      <c r="W26" s="13">
        <f>[1]Sheet5!W26</f>
        <v>22.0847826086957</v>
      </c>
      <c r="X26" s="13"/>
      <c r="Y26" s="13">
        <f>[1]Sheet5!Y26</f>
        <v>9.00173913043478</v>
      </c>
      <c r="Z26" s="13"/>
      <c r="AA26" s="13">
        <f>[1]Sheet5!AA26</f>
        <v>1.04913043478261</v>
      </c>
      <c r="AB26" s="13"/>
      <c r="AC26" s="13">
        <f>[1]Sheet5!AC26</f>
        <v>0.268260869565217</v>
      </c>
      <c r="AD26" s="13"/>
      <c r="AE26" s="13">
        <f>[1]Sheet5!AE26</f>
        <v>0.0465217391304348</v>
      </c>
      <c r="AF26" s="13"/>
      <c r="AG26" s="13">
        <f>[1]Sheet5!AG26</f>
        <v>0.159130434782609</v>
      </c>
    </row>
    <row r="27" spans="7:33">
      <c r="G27">
        <f>[1]Sheet5!G27</f>
        <v>27.6034782608696</v>
      </c>
      <c r="I27">
        <f>[1]Sheet5!I27</f>
        <v>1.43826086956522</v>
      </c>
      <c r="K27">
        <f>[1]Sheet5!K27</f>
        <v>0.0852173913043479</v>
      </c>
      <c r="L27" s="13"/>
      <c r="M27" s="13">
        <f>[1]Sheet5!M27</f>
        <v>-1.45695652173913</v>
      </c>
      <c r="N27" s="13"/>
      <c r="O27" s="13">
        <f>[1]Sheet5!O27</f>
        <v>-0.0460869565217391</v>
      </c>
      <c r="P27" s="13"/>
      <c r="Q27" s="13">
        <f>[1]Sheet5!Q27</f>
        <v>1.35695652173913</v>
      </c>
      <c r="R27" s="13"/>
      <c r="S27" s="13">
        <f>[1]Sheet5!S27</f>
        <v>0.0756521739130437</v>
      </c>
      <c r="T27" s="13"/>
      <c r="U27" s="13">
        <f>[1]Sheet5!U27</f>
        <v>-0.789565217391304</v>
      </c>
      <c r="V27" s="13"/>
      <c r="W27" s="13">
        <f>[1]Sheet5!W27</f>
        <v>-21.6252173913043</v>
      </c>
      <c r="X27" s="13"/>
      <c r="Y27" s="13">
        <f>[1]Sheet5!Y27</f>
        <v>-1.47304347826087</v>
      </c>
      <c r="Z27" s="13"/>
      <c r="AA27" s="13">
        <f>[1]Sheet5!AA27</f>
        <v>-3.71086956521739</v>
      </c>
      <c r="AB27" s="13"/>
      <c r="AC27" s="13">
        <f>[1]Sheet5!AC27</f>
        <v>-0.106086956521739</v>
      </c>
      <c r="AD27" s="13"/>
      <c r="AE27" s="13">
        <f>[1]Sheet5!AE27</f>
        <v>-0.0308695652173913</v>
      </c>
      <c r="AF27" s="13"/>
      <c r="AG27" s="13">
        <f>[1]Sheet5!AG27</f>
        <v>-0.0382608695652174</v>
      </c>
    </row>
    <row r="31" spans="1:31">
      <c r="A31" t="s">
        <v>0</v>
      </c>
      <c r="Y31">
        <v>-0.53</v>
      </c>
      <c r="Z31">
        <v>25.8</v>
      </c>
      <c r="AA31">
        <v>-1.47</v>
      </c>
      <c r="AB31">
        <v>-0.14</v>
      </c>
      <c r="AC31">
        <v>0.08</v>
      </c>
      <c r="AD31">
        <v>-0.03</v>
      </c>
      <c r="AE31">
        <v>-0.04</v>
      </c>
    </row>
    <row r="32" spans="1:31">
      <c r="A32" t="s">
        <v>1</v>
      </c>
      <c r="Y32">
        <v>9.62</v>
      </c>
      <c r="Z32">
        <v>7.05</v>
      </c>
      <c r="AA32">
        <v>29.76</v>
      </c>
      <c r="AB32">
        <v>-0.12</v>
      </c>
      <c r="AC32">
        <v>0.26</v>
      </c>
      <c r="AD32">
        <v>-0.03</v>
      </c>
      <c r="AE32">
        <v>2.54</v>
      </c>
    </row>
    <row r="33" spans="1:31">
      <c r="A33" t="s">
        <v>2</v>
      </c>
      <c r="D33">
        <v>63.88</v>
      </c>
      <c r="E33">
        <v>1.44</v>
      </c>
      <c r="F33">
        <v>1.14</v>
      </c>
      <c r="G33">
        <v>0.88</v>
      </c>
      <c r="H33">
        <v>1.13</v>
      </c>
      <c r="I33">
        <v>7.09</v>
      </c>
      <c r="J33">
        <v>1.94</v>
      </c>
      <c r="K33">
        <v>-0.53</v>
      </c>
      <c r="L33">
        <v>25.8</v>
      </c>
      <c r="M33">
        <v>-1.47</v>
      </c>
      <c r="N33">
        <v>-0.14</v>
      </c>
      <c r="O33">
        <v>0.08</v>
      </c>
      <c r="P33">
        <v>-0.03</v>
      </c>
      <c r="Q33">
        <v>-0.04</v>
      </c>
      <c r="Y33">
        <v>4.14</v>
      </c>
      <c r="Z33">
        <v>3.76</v>
      </c>
      <c r="AA33">
        <v>13.14</v>
      </c>
      <c r="AB33">
        <v>5.67</v>
      </c>
      <c r="AC33">
        <v>0.26</v>
      </c>
      <c r="AD33">
        <v>-0.03</v>
      </c>
      <c r="AE33">
        <v>-0.04</v>
      </c>
    </row>
    <row r="34" spans="1:31">
      <c r="A34" t="s">
        <v>3</v>
      </c>
      <c r="D34">
        <v>47.74</v>
      </c>
      <c r="E34">
        <v>1.44</v>
      </c>
      <c r="F34">
        <v>0.09</v>
      </c>
      <c r="G34">
        <v>0.02</v>
      </c>
      <c r="H34">
        <v>-0.05</v>
      </c>
      <c r="I34">
        <v>2.7</v>
      </c>
      <c r="J34">
        <v>0.08</v>
      </c>
      <c r="K34">
        <v>9.62</v>
      </c>
      <c r="L34">
        <v>7.05</v>
      </c>
      <c r="M34">
        <v>29.76</v>
      </c>
      <c r="N34">
        <v>-0.12</v>
      </c>
      <c r="O34">
        <v>0.26</v>
      </c>
      <c r="P34">
        <v>-0.03</v>
      </c>
      <c r="Q34">
        <v>2.54</v>
      </c>
      <c r="Y34">
        <v>2.72</v>
      </c>
      <c r="Z34">
        <v>21.19</v>
      </c>
      <c r="AA34">
        <v>3.88</v>
      </c>
      <c r="AB34">
        <v>5.12</v>
      </c>
      <c r="AC34">
        <v>0.08</v>
      </c>
      <c r="AD34">
        <v>-0.03</v>
      </c>
      <c r="AE34">
        <v>-0.04</v>
      </c>
    </row>
    <row r="35" spans="1:31">
      <c r="A35" t="s">
        <v>4</v>
      </c>
      <c r="D35">
        <v>61.19</v>
      </c>
      <c r="E35">
        <v>1.44</v>
      </c>
      <c r="F35">
        <v>0.3</v>
      </c>
      <c r="G35">
        <v>2.05</v>
      </c>
      <c r="H35">
        <v>0.66</v>
      </c>
      <c r="I35">
        <v>4.05</v>
      </c>
      <c r="J35">
        <v>0.08</v>
      </c>
      <c r="K35">
        <v>4.14</v>
      </c>
      <c r="L35">
        <v>3.76</v>
      </c>
      <c r="M35">
        <v>13.14</v>
      </c>
      <c r="N35">
        <v>5.67</v>
      </c>
      <c r="O35">
        <v>0.26</v>
      </c>
      <c r="P35">
        <v>-0.03</v>
      </c>
      <c r="Q35">
        <v>-0.04</v>
      </c>
      <c r="Y35">
        <v>9.78</v>
      </c>
      <c r="Z35">
        <v>7.9</v>
      </c>
      <c r="AA35">
        <v>30.78</v>
      </c>
      <c r="AB35">
        <v>-0.58</v>
      </c>
      <c r="AC35">
        <v>0.34</v>
      </c>
      <c r="AD35">
        <v>-0.03</v>
      </c>
      <c r="AE35">
        <v>1.92</v>
      </c>
    </row>
    <row r="36" spans="1:31">
      <c r="A36" t="s">
        <v>5</v>
      </c>
      <c r="D36">
        <v>57.24</v>
      </c>
      <c r="E36">
        <v>1.44</v>
      </c>
      <c r="F36">
        <v>0.09</v>
      </c>
      <c r="G36">
        <v>1.47</v>
      </c>
      <c r="H36">
        <v>0.54</v>
      </c>
      <c r="I36">
        <v>4.93</v>
      </c>
      <c r="J36">
        <v>1.41</v>
      </c>
      <c r="K36">
        <v>2.72</v>
      </c>
      <c r="L36">
        <v>21.19</v>
      </c>
      <c r="M36">
        <v>3.88</v>
      </c>
      <c r="N36">
        <v>5.12</v>
      </c>
      <c r="O36">
        <v>0.08</v>
      </c>
      <c r="P36">
        <v>-0.03</v>
      </c>
      <c r="Q36">
        <v>-0.04</v>
      </c>
      <c r="Y36">
        <v>0.72</v>
      </c>
      <c r="Z36">
        <v>24.92</v>
      </c>
      <c r="AA36">
        <v>8.53</v>
      </c>
      <c r="AB36">
        <v>-3.37</v>
      </c>
      <c r="AC36">
        <v>0.11</v>
      </c>
      <c r="AD36">
        <v>-0.03</v>
      </c>
      <c r="AE36">
        <v>-0.04</v>
      </c>
    </row>
    <row r="37" spans="1:31">
      <c r="A37" t="s">
        <v>6</v>
      </c>
      <c r="D37">
        <v>47.39</v>
      </c>
      <c r="E37">
        <v>1.44</v>
      </c>
      <c r="F37">
        <v>0.09</v>
      </c>
      <c r="G37">
        <v>-0.02</v>
      </c>
      <c r="H37">
        <v>-0.05</v>
      </c>
      <c r="I37">
        <v>2.06</v>
      </c>
      <c r="J37">
        <v>0.08</v>
      </c>
      <c r="K37">
        <v>9.78</v>
      </c>
      <c r="L37">
        <v>7.9</v>
      </c>
      <c r="M37">
        <v>30.78</v>
      </c>
      <c r="N37">
        <v>-0.58</v>
      </c>
      <c r="O37">
        <v>0.34</v>
      </c>
      <c r="P37">
        <v>-0.03</v>
      </c>
      <c r="Q37">
        <v>1.92</v>
      </c>
      <c r="Y37">
        <v>-0.11</v>
      </c>
      <c r="Z37">
        <v>19.98</v>
      </c>
      <c r="AA37">
        <v>9.36</v>
      </c>
      <c r="AB37">
        <v>-3.64</v>
      </c>
      <c r="AC37">
        <v>0.11</v>
      </c>
      <c r="AD37">
        <v>-0.03</v>
      </c>
      <c r="AE37">
        <v>-0.04</v>
      </c>
    </row>
    <row r="38" spans="1:31">
      <c r="A38" t="s">
        <v>7</v>
      </c>
      <c r="D38">
        <v>63.38</v>
      </c>
      <c r="E38">
        <v>1.44</v>
      </c>
      <c r="F38">
        <v>0.34</v>
      </c>
      <c r="G38">
        <v>-0.68</v>
      </c>
      <c r="H38">
        <v>-0.05</v>
      </c>
      <c r="I38">
        <v>2.98</v>
      </c>
      <c r="J38">
        <v>0.55</v>
      </c>
      <c r="K38">
        <v>0.72</v>
      </c>
      <c r="L38">
        <v>24.92</v>
      </c>
      <c r="M38">
        <v>8.53</v>
      </c>
      <c r="N38">
        <v>-3.37</v>
      </c>
      <c r="O38">
        <v>0.11</v>
      </c>
      <c r="P38">
        <v>-0.03</v>
      </c>
      <c r="Q38">
        <v>-0.04</v>
      </c>
      <c r="Y38">
        <v>-0.0600000000000001</v>
      </c>
      <c r="Z38">
        <v>27.68</v>
      </c>
      <c r="AA38">
        <v>8.32</v>
      </c>
      <c r="AB38">
        <v>-3.23</v>
      </c>
      <c r="AC38">
        <v>0.3</v>
      </c>
      <c r="AD38">
        <v>-0.03</v>
      </c>
      <c r="AE38">
        <v>-0.04</v>
      </c>
    </row>
    <row r="39" spans="1:31">
      <c r="A39" t="s">
        <v>8</v>
      </c>
      <c r="D39">
        <v>67.17</v>
      </c>
      <c r="E39">
        <v>3.66</v>
      </c>
      <c r="F39">
        <v>0.23</v>
      </c>
      <c r="G39">
        <v>-1.09</v>
      </c>
      <c r="H39">
        <v>-0.05</v>
      </c>
      <c r="I39">
        <v>2.96</v>
      </c>
      <c r="J39">
        <v>0.4</v>
      </c>
      <c r="K39">
        <v>-0.11</v>
      </c>
      <c r="L39">
        <v>19.98</v>
      </c>
      <c r="M39">
        <v>9.36</v>
      </c>
      <c r="N39">
        <v>-3.64</v>
      </c>
      <c r="O39">
        <v>0.11</v>
      </c>
      <c r="P39">
        <v>-0.03</v>
      </c>
      <c r="Q39">
        <v>-0.04</v>
      </c>
      <c r="Y39">
        <v>0.09</v>
      </c>
      <c r="Z39">
        <v>39.4</v>
      </c>
      <c r="AA39">
        <v>5.75</v>
      </c>
      <c r="AB39">
        <v>-2.55</v>
      </c>
      <c r="AC39">
        <v>0.5</v>
      </c>
      <c r="AD39">
        <v>-0.03</v>
      </c>
      <c r="AE39">
        <v>-0.04</v>
      </c>
    </row>
    <row r="40" spans="1:31">
      <c r="A40" t="s">
        <v>9</v>
      </c>
      <c r="D40">
        <v>60.53</v>
      </c>
      <c r="E40">
        <v>2.82</v>
      </c>
      <c r="F40">
        <v>0.09</v>
      </c>
      <c r="G40">
        <v>-0.78</v>
      </c>
      <c r="H40">
        <v>-0.05</v>
      </c>
      <c r="I40">
        <v>3.93</v>
      </c>
      <c r="J40">
        <v>0.37</v>
      </c>
      <c r="K40">
        <v>-0.0600000000000001</v>
      </c>
      <c r="L40">
        <v>27.68</v>
      </c>
      <c r="M40">
        <v>8.32</v>
      </c>
      <c r="N40">
        <v>-3.23</v>
      </c>
      <c r="O40">
        <v>0.3</v>
      </c>
      <c r="P40">
        <v>-0.03</v>
      </c>
      <c r="Q40">
        <v>-0.04</v>
      </c>
      <c r="Y40">
        <v>-0.79</v>
      </c>
      <c r="Z40">
        <v>48.58</v>
      </c>
      <c r="AA40">
        <v>5.22</v>
      </c>
      <c r="AB40">
        <v>-1.94</v>
      </c>
      <c r="AC40">
        <v>0.57</v>
      </c>
      <c r="AD40">
        <v>-0.03</v>
      </c>
      <c r="AE40">
        <v>-0.04</v>
      </c>
    </row>
    <row r="41" spans="1:31">
      <c r="A41" t="s">
        <v>10</v>
      </c>
      <c r="D41">
        <v>53.85</v>
      </c>
      <c r="E41">
        <v>1.44</v>
      </c>
      <c r="F41">
        <v>0.09</v>
      </c>
      <c r="G41">
        <v>-0.35</v>
      </c>
      <c r="H41">
        <v>-0.05</v>
      </c>
      <c r="I41">
        <v>1.86</v>
      </c>
      <c r="J41">
        <v>0.08</v>
      </c>
      <c r="K41">
        <v>0.09</v>
      </c>
      <c r="L41">
        <v>39.4</v>
      </c>
      <c r="M41">
        <v>5.75</v>
      </c>
      <c r="N41">
        <v>-2.55</v>
      </c>
      <c r="O41">
        <v>0.5</v>
      </c>
      <c r="P41">
        <v>-0.03</v>
      </c>
      <c r="Q41">
        <v>-0.04</v>
      </c>
      <c r="Y41">
        <v>-0.6</v>
      </c>
      <c r="Z41">
        <v>22.49</v>
      </c>
      <c r="AA41">
        <v>8.29</v>
      </c>
      <c r="AB41">
        <v>3.75</v>
      </c>
      <c r="AC41">
        <v>0.36</v>
      </c>
      <c r="AD41">
        <v>-0.03</v>
      </c>
      <c r="AE41">
        <v>-0.04</v>
      </c>
    </row>
    <row r="42" spans="1:31">
      <c r="A42" t="s">
        <v>11</v>
      </c>
      <c r="D42">
        <v>44.31</v>
      </c>
      <c r="E42">
        <v>1.44</v>
      </c>
      <c r="F42">
        <v>0.09</v>
      </c>
      <c r="G42">
        <v>0.41</v>
      </c>
      <c r="H42">
        <v>-0.05</v>
      </c>
      <c r="I42">
        <v>1.81</v>
      </c>
      <c r="J42">
        <v>0.27</v>
      </c>
      <c r="K42">
        <v>-0.79</v>
      </c>
      <c r="L42">
        <v>48.58</v>
      </c>
      <c r="M42">
        <v>5.22</v>
      </c>
      <c r="N42">
        <v>-1.94</v>
      </c>
      <c r="O42">
        <v>0.57</v>
      </c>
      <c r="P42">
        <v>-0.03</v>
      </c>
      <c r="Q42">
        <v>-0.04</v>
      </c>
      <c r="Y42">
        <v>4.56</v>
      </c>
      <c r="Z42">
        <v>38.22</v>
      </c>
      <c r="AA42">
        <v>5.82</v>
      </c>
      <c r="AB42">
        <v>-3.71</v>
      </c>
      <c r="AC42">
        <v>0.53</v>
      </c>
      <c r="AD42">
        <v>-0.03</v>
      </c>
      <c r="AE42">
        <v>-0.04</v>
      </c>
    </row>
    <row r="43" spans="1:31">
      <c r="A43" t="s">
        <v>11</v>
      </c>
      <c r="D43">
        <v>46.06</v>
      </c>
      <c r="E43">
        <v>1.44</v>
      </c>
      <c r="F43">
        <v>0.53</v>
      </c>
      <c r="G43">
        <v>3.5</v>
      </c>
      <c r="H43">
        <v>2.68</v>
      </c>
      <c r="I43">
        <v>4.69</v>
      </c>
      <c r="J43">
        <v>1.87</v>
      </c>
      <c r="K43">
        <v>-0.6</v>
      </c>
      <c r="L43">
        <v>22.49</v>
      </c>
      <c r="M43">
        <v>8.29</v>
      </c>
      <c r="N43">
        <v>3.75</v>
      </c>
      <c r="O43">
        <v>0.36</v>
      </c>
      <c r="P43">
        <v>-0.03</v>
      </c>
      <c r="Q43">
        <v>-0.04</v>
      </c>
      <c r="Y43">
        <v>0.72</v>
      </c>
      <c r="Z43">
        <v>23.12</v>
      </c>
      <c r="AA43">
        <v>1.79</v>
      </c>
      <c r="AB43">
        <v>9.12</v>
      </c>
      <c r="AC43">
        <v>0.36</v>
      </c>
      <c r="AD43">
        <v>-0.03</v>
      </c>
      <c r="AE43">
        <v>-0.04</v>
      </c>
    </row>
    <row r="44" spans="1:31">
      <c r="A44" t="s">
        <v>12</v>
      </c>
      <c r="D44">
        <v>40.01</v>
      </c>
      <c r="E44">
        <v>1.44</v>
      </c>
      <c r="F44">
        <v>0.09</v>
      </c>
      <c r="G44">
        <v>3.78</v>
      </c>
      <c r="H44">
        <v>0.84</v>
      </c>
      <c r="I44">
        <v>3.61</v>
      </c>
      <c r="J44">
        <v>0.84</v>
      </c>
      <c r="K44">
        <v>4.56</v>
      </c>
      <c r="L44">
        <v>38.22</v>
      </c>
      <c r="M44">
        <v>5.82</v>
      </c>
      <c r="N44">
        <v>-3.71</v>
      </c>
      <c r="O44">
        <v>0.53</v>
      </c>
      <c r="P44">
        <v>-0.03</v>
      </c>
      <c r="Q44">
        <v>-0.04</v>
      </c>
      <c r="Y44">
        <v>-0.79</v>
      </c>
      <c r="Z44">
        <v>-5.92</v>
      </c>
      <c r="AA44">
        <v>5.84</v>
      </c>
      <c r="AB44">
        <v>-2.61</v>
      </c>
      <c r="AC44">
        <v>0.14</v>
      </c>
      <c r="AD44">
        <v>1.28</v>
      </c>
      <c r="AE44">
        <v>-0.04</v>
      </c>
    </row>
    <row r="45" spans="1:31">
      <c r="A45" t="s">
        <v>13</v>
      </c>
      <c r="D45">
        <v>49.3</v>
      </c>
      <c r="E45">
        <v>1.44</v>
      </c>
      <c r="F45">
        <v>0.09</v>
      </c>
      <c r="G45">
        <v>4.94</v>
      </c>
      <c r="H45">
        <v>0.9</v>
      </c>
      <c r="I45">
        <v>4.77</v>
      </c>
      <c r="J45">
        <v>1.47</v>
      </c>
      <c r="K45">
        <v>0.72</v>
      </c>
      <c r="L45">
        <v>23.12</v>
      </c>
      <c r="M45">
        <v>1.79</v>
      </c>
      <c r="N45">
        <v>9.12</v>
      </c>
      <c r="O45">
        <v>0.36</v>
      </c>
      <c r="P45">
        <v>-0.03</v>
      </c>
      <c r="Q45">
        <v>-0.04</v>
      </c>
      <c r="Y45">
        <v>-0.0900000000000001</v>
      </c>
      <c r="Z45">
        <v>12.55</v>
      </c>
      <c r="AA45">
        <v>4.63</v>
      </c>
      <c r="AB45">
        <v>7.39</v>
      </c>
      <c r="AC45">
        <v>0.35</v>
      </c>
      <c r="AD45">
        <v>-0.03</v>
      </c>
      <c r="AE45">
        <v>-0.04</v>
      </c>
    </row>
    <row r="46" spans="1:31">
      <c r="A46" t="s">
        <v>14</v>
      </c>
      <c r="D46">
        <v>80.93</v>
      </c>
      <c r="E46">
        <v>2.24</v>
      </c>
      <c r="F46">
        <v>0.41</v>
      </c>
      <c r="G46">
        <v>1.36</v>
      </c>
      <c r="H46">
        <v>1.49</v>
      </c>
      <c r="I46">
        <v>15.01</v>
      </c>
      <c r="J46">
        <v>1.11</v>
      </c>
      <c r="K46">
        <v>-0.79</v>
      </c>
      <c r="L46">
        <v>-5.92</v>
      </c>
      <c r="M46">
        <v>5.84</v>
      </c>
      <c r="N46">
        <v>-2.61</v>
      </c>
      <c r="O46">
        <v>0.14</v>
      </c>
      <c r="P46">
        <v>1.28</v>
      </c>
      <c r="Q46">
        <v>-0.04</v>
      </c>
      <c r="Y46">
        <v>0.34</v>
      </c>
      <c r="Z46">
        <v>22.37</v>
      </c>
      <c r="AA46">
        <v>12.73</v>
      </c>
      <c r="AB46">
        <v>2.63</v>
      </c>
      <c r="AC46">
        <v>0.55</v>
      </c>
      <c r="AD46">
        <v>-0.03</v>
      </c>
      <c r="AE46">
        <v>-0.04</v>
      </c>
    </row>
    <row r="47" spans="1:31">
      <c r="A47" t="s">
        <v>15</v>
      </c>
      <c r="D47">
        <v>56.39</v>
      </c>
      <c r="E47">
        <v>1.44</v>
      </c>
      <c r="F47">
        <v>0.09</v>
      </c>
      <c r="G47">
        <v>3.12</v>
      </c>
      <c r="H47">
        <v>1.42</v>
      </c>
      <c r="I47">
        <v>6.74</v>
      </c>
      <c r="J47">
        <v>2.82</v>
      </c>
      <c r="K47">
        <v>-0.0900000000000001</v>
      </c>
      <c r="L47">
        <v>12.55</v>
      </c>
      <c r="M47">
        <v>4.63</v>
      </c>
      <c r="N47">
        <v>7.39</v>
      </c>
      <c r="O47">
        <v>0.35</v>
      </c>
      <c r="P47">
        <v>-0.03</v>
      </c>
      <c r="Q47">
        <v>-0.04</v>
      </c>
      <c r="Y47">
        <v>0.58</v>
      </c>
      <c r="Z47">
        <v>18.61</v>
      </c>
      <c r="AA47">
        <v>7.47</v>
      </c>
      <c r="AB47">
        <v>4.39</v>
      </c>
      <c r="AC47">
        <v>0.28</v>
      </c>
      <c r="AD47">
        <v>0.44</v>
      </c>
      <c r="AE47">
        <v>-0.04</v>
      </c>
    </row>
    <row r="48" spans="1:31">
      <c r="A48" t="s">
        <v>15</v>
      </c>
      <c r="D48">
        <v>45.58</v>
      </c>
      <c r="E48">
        <v>1.44</v>
      </c>
      <c r="F48">
        <v>0.09</v>
      </c>
      <c r="G48">
        <v>1.73</v>
      </c>
      <c r="H48">
        <v>0.42</v>
      </c>
      <c r="I48">
        <v>3.23</v>
      </c>
      <c r="J48">
        <v>0.41</v>
      </c>
      <c r="K48">
        <v>0.34</v>
      </c>
      <c r="L48">
        <v>22.37</v>
      </c>
      <c r="M48">
        <v>12.73</v>
      </c>
      <c r="N48">
        <v>2.63</v>
      </c>
      <c r="O48">
        <v>0.55</v>
      </c>
      <c r="P48">
        <v>-0.03</v>
      </c>
      <c r="Q48">
        <v>-0.04</v>
      </c>
      <c r="Y48">
        <v>-0.04</v>
      </c>
      <c r="Z48">
        <v>29.71</v>
      </c>
      <c r="AA48">
        <v>-1.47</v>
      </c>
      <c r="AB48">
        <v>5.04</v>
      </c>
      <c r="AC48">
        <v>-0.11</v>
      </c>
      <c r="AD48">
        <v>-0.03</v>
      </c>
      <c r="AE48">
        <v>-0.04</v>
      </c>
    </row>
    <row r="49" spans="1:31">
      <c r="A49" t="s">
        <v>16</v>
      </c>
      <c r="D49">
        <v>52.21</v>
      </c>
      <c r="E49">
        <v>1.44</v>
      </c>
      <c r="F49">
        <v>0.09</v>
      </c>
      <c r="G49">
        <v>2.12</v>
      </c>
      <c r="H49">
        <v>1.14</v>
      </c>
      <c r="I49">
        <v>6.61</v>
      </c>
      <c r="J49">
        <v>1.27</v>
      </c>
      <c r="K49">
        <v>0.58</v>
      </c>
      <c r="L49">
        <v>18.61</v>
      </c>
      <c r="M49">
        <v>7.47</v>
      </c>
      <c r="N49">
        <v>4.39</v>
      </c>
      <c r="O49">
        <v>0.28</v>
      </c>
      <c r="P49">
        <v>0.44</v>
      </c>
      <c r="Q49">
        <v>-0.04</v>
      </c>
      <c r="Y49">
        <v>-0.0900000000000001</v>
      </c>
      <c r="Z49">
        <v>25.79</v>
      </c>
      <c r="AA49">
        <v>7.17</v>
      </c>
      <c r="AB49">
        <v>2</v>
      </c>
      <c r="AC49">
        <v>0.33</v>
      </c>
      <c r="AD49">
        <v>-0.03</v>
      </c>
      <c r="AE49">
        <v>-0.04</v>
      </c>
    </row>
    <row r="50" spans="1:31">
      <c r="A50" t="s">
        <v>17</v>
      </c>
      <c r="D50">
        <v>48.95</v>
      </c>
      <c r="E50">
        <v>1.44</v>
      </c>
      <c r="F50">
        <v>0.09</v>
      </c>
      <c r="G50">
        <v>3.67</v>
      </c>
      <c r="H50">
        <v>1.4</v>
      </c>
      <c r="I50">
        <v>3.87</v>
      </c>
      <c r="J50">
        <v>0.5</v>
      </c>
      <c r="K50">
        <v>-0.04</v>
      </c>
      <c r="L50">
        <v>29.71</v>
      </c>
      <c r="M50">
        <v>-1.47</v>
      </c>
      <c r="N50">
        <v>5.04</v>
      </c>
      <c r="O50">
        <v>-0.11</v>
      </c>
      <c r="P50">
        <v>-0.03</v>
      </c>
      <c r="Q50">
        <v>-0.04</v>
      </c>
      <c r="Y50">
        <v>0.0399999999999999</v>
      </c>
      <c r="Z50">
        <v>33.83</v>
      </c>
      <c r="AA50">
        <v>5.57</v>
      </c>
      <c r="AB50">
        <v>0.53</v>
      </c>
      <c r="AC50">
        <v>0.77</v>
      </c>
      <c r="AD50">
        <v>-0.03</v>
      </c>
      <c r="AE50">
        <v>-0.04</v>
      </c>
    </row>
    <row r="51" spans="1:31">
      <c r="A51" t="s">
        <v>18</v>
      </c>
      <c r="D51">
        <v>53.34</v>
      </c>
      <c r="E51">
        <v>2.66</v>
      </c>
      <c r="F51">
        <v>0.09</v>
      </c>
      <c r="G51">
        <v>0.81</v>
      </c>
      <c r="H51">
        <v>0.5</v>
      </c>
      <c r="I51">
        <v>2.52</v>
      </c>
      <c r="J51">
        <v>0.31</v>
      </c>
      <c r="K51">
        <v>-0.0900000000000001</v>
      </c>
      <c r="L51">
        <v>25.79</v>
      </c>
      <c r="M51">
        <v>7.17</v>
      </c>
      <c r="N51">
        <v>2</v>
      </c>
      <c r="O51">
        <v>0.33</v>
      </c>
      <c r="P51">
        <v>-0.03</v>
      </c>
      <c r="Q51">
        <v>-0.04</v>
      </c>
      <c r="Y51">
        <v>0</v>
      </c>
      <c r="Z51">
        <v>19.62</v>
      </c>
      <c r="AA51">
        <v>13.98</v>
      </c>
      <c r="AB51">
        <v>-1.17</v>
      </c>
      <c r="AC51">
        <v>-0.11</v>
      </c>
      <c r="AD51">
        <v>-0.03</v>
      </c>
      <c r="AE51">
        <v>-0.04</v>
      </c>
    </row>
    <row r="52" spans="1:31">
      <c r="A52" t="s">
        <v>19</v>
      </c>
      <c r="D52">
        <v>49.88</v>
      </c>
      <c r="E52">
        <v>1.44</v>
      </c>
      <c r="F52">
        <v>0.41</v>
      </c>
      <c r="G52">
        <v>1.73</v>
      </c>
      <c r="H52">
        <v>1.23</v>
      </c>
      <c r="I52">
        <v>5.51</v>
      </c>
      <c r="J52">
        <v>0.08</v>
      </c>
      <c r="K52">
        <v>0.0399999999999999</v>
      </c>
      <c r="L52">
        <v>33.83</v>
      </c>
      <c r="M52">
        <v>5.57</v>
      </c>
      <c r="N52">
        <v>0.53</v>
      </c>
      <c r="O52">
        <v>0.77</v>
      </c>
      <c r="P52">
        <v>-0.03</v>
      </c>
      <c r="Q52">
        <v>-0.04</v>
      </c>
      <c r="Y52">
        <v>0.37</v>
      </c>
      <c r="Z52">
        <v>23.47</v>
      </c>
      <c r="AA52">
        <v>15.83</v>
      </c>
      <c r="AB52">
        <v>-3.71</v>
      </c>
      <c r="AC52">
        <v>-0.11</v>
      </c>
      <c r="AD52">
        <v>-0.03</v>
      </c>
      <c r="AE52">
        <v>-0.04</v>
      </c>
    </row>
    <row r="53" spans="1:31">
      <c r="A53" t="s">
        <v>20</v>
      </c>
      <c r="D53">
        <v>56.75</v>
      </c>
      <c r="E53">
        <v>1.44</v>
      </c>
      <c r="F53">
        <v>0.09</v>
      </c>
      <c r="G53">
        <v>-0.25</v>
      </c>
      <c r="H53">
        <v>-0.05</v>
      </c>
      <c r="I53">
        <v>3.21</v>
      </c>
      <c r="J53">
        <v>0.08</v>
      </c>
      <c r="K53">
        <v>0</v>
      </c>
      <c r="L53">
        <v>19.62</v>
      </c>
      <c r="M53">
        <v>13.98</v>
      </c>
      <c r="N53">
        <v>-1.17</v>
      </c>
      <c r="O53">
        <v>-0.11</v>
      </c>
      <c r="P53">
        <v>-0.03</v>
      </c>
      <c r="Q53">
        <v>-0.04</v>
      </c>
      <c r="Y53">
        <v>2.34</v>
      </c>
      <c r="Z53">
        <v>17.72</v>
      </c>
      <c r="AA53">
        <v>6.19</v>
      </c>
      <c r="AB53">
        <v>5.28</v>
      </c>
      <c r="AC53">
        <v>0.13</v>
      </c>
      <c r="AD53">
        <v>-0.03</v>
      </c>
      <c r="AE53">
        <v>-0.04</v>
      </c>
    </row>
    <row r="54" spans="4:17">
      <c r="D54">
        <v>53.02</v>
      </c>
      <c r="E54">
        <v>1.44</v>
      </c>
      <c r="F54">
        <v>0.09</v>
      </c>
      <c r="G54">
        <v>-0.15</v>
      </c>
      <c r="H54">
        <v>-0.05</v>
      </c>
      <c r="I54">
        <v>3.54</v>
      </c>
      <c r="J54">
        <v>0.08</v>
      </c>
      <c r="K54">
        <v>0.37</v>
      </c>
      <c r="L54">
        <v>23.47</v>
      </c>
      <c r="M54">
        <v>15.83</v>
      </c>
      <c r="N54">
        <v>-3.71</v>
      </c>
      <c r="O54">
        <v>-0.11</v>
      </c>
      <c r="P54">
        <v>-0.03</v>
      </c>
      <c r="Q54">
        <v>-0.04</v>
      </c>
    </row>
    <row r="55" spans="4:17">
      <c r="D55">
        <v>57.99</v>
      </c>
      <c r="E55">
        <v>1.44</v>
      </c>
      <c r="F55">
        <v>0.43</v>
      </c>
      <c r="G55">
        <v>2.03</v>
      </c>
      <c r="H55">
        <v>0.74</v>
      </c>
      <c r="I55">
        <v>4.88</v>
      </c>
      <c r="J55">
        <v>0.94</v>
      </c>
      <c r="K55">
        <v>2.34</v>
      </c>
      <c r="L55">
        <v>17.72</v>
      </c>
      <c r="M55">
        <v>6.19</v>
      </c>
      <c r="N55">
        <v>5.28</v>
      </c>
      <c r="O55">
        <v>0.13</v>
      </c>
      <c r="P55">
        <v>-0.03</v>
      </c>
      <c r="Q55">
        <v>-0.04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I39"/>
  <sheetViews>
    <sheetView workbookViewId="0">
      <selection activeCell="E34" sqref="E34"/>
    </sheetView>
  </sheetViews>
  <sheetFormatPr defaultColWidth="9" defaultRowHeight="13.8"/>
  <sheetData>
    <row r="1" spans="1:35">
      <c r="A1" t="str">
        <f>[1]Sheet7!A1</f>
        <v>文物编号</v>
      </c>
      <c r="B1" t="str">
        <f>[1]Sheet7!B1</f>
        <v>纹饰</v>
      </c>
      <c r="C1" t="str">
        <f>[1]Sheet7!C1</f>
        <v>类型</v>
      </c>
      <c r="D1" t="str">
        <f>[1]Sheet7!D1</f>
        <v>颜色</v>
      </c>
      <c r="E1" t="str">
        <f>[1]Sheet7!E1</f>
        <v>表面风化</v>
      </c>
      <c r="F1" t="str">
        <f>[1]Sheet7!F1</f>
        <v>文物采样点</v>
      </c>
      <c r="G1" t="str">
        <f>[1]Sheet7!G1</f>
        <v>二氧化硅(SiO2)</v>
      </c>
      <c r="H1">
        <f>[1]Sheet7!H1</f>
        <v>0</v>
      </c>
      <c r="I1" t="str">
        <f>[1]Sheet7!I1</f>
        <v>氧化钠(Na2O)</v>
      </c>
      <c r="J1">
        <f>[1]Sheet7!J1</f>
        <v>0</v>
      </c>
      <c r="K1" t="str">
        <f>[1]Sheet7!K1</f>
        <v>氧化钾(K2O)</v>
      </c>
      <c r="L1">
        <f>[1]Sheet7!L1</f>
        <v>0</v>
      </c>
      <c r="M1" t="str">
        <f>[1]Sheet7!M1</f>
        <v>氧化钙(CaO)</v>
      </c>
      <c r="N1">
        <f>[1]Sheet7!N1</f>
        <v>0</v>
      </c>
      <c r="O1" t="str">
        <f>[1]Sheet7!O1</f>
        <v>氧化镁(MgO)</v>
      </c>
      <c r="P1">
        <f>[1]Sheet7!P1</f>
        <v>0</v>
      </c>
      <c r="Q1" t="str">
        <f>[1]Sheet7!Q1</f>
        <v>氧化铝(Al2O3)</v>
      </c>
      <c r="R1">
        <f>[1]Sheet7!R1</f>
        <v>0</v>
      </c>
      <c r="S1" t="str">
        <f>[1]Sheet7!S1</f>
        <v>氧化铁(Fe2O3)</v>
      </c>
      <c r="T1">
        <f>[1]Sheet7!T1</f>
        <v>0</v>
      </c>
      <c r="U1" t="str">
        <f>[1]Sheet7!U1</f>
        <v>氧化铜(CuO)</v>
      </c>
      <c r="V1">
        <f>[1]Sheet7!V1</f>
        <v>0</v>
      </c>
      <c r="W1" t="str">
        <f>[1]Sheet7!W1</f>
        <v>氧化铅(PbO)</v>
      </c>
      <c r="X1">
        <f>[1]Sheet7!X1</f>
        <v>0</v>
      </c>
      <c r="Y1" t="str">
        <f>[1]Sheet7!Y1</f>
        <v>氧化钡(BaO)</v>
      </c>
      <c r="Z1">
        <f>[1]Sheet7!Z1</f>
        <v>0</v>
      </c>
      <c r="AA1" t="str">
        <f>[1]Sheet7!AA1</f>
        <v>五氧化二磷(P2O5)</v>
      </c>
      <c r="AB1">
        <f>[1]Sheet7!AB1</f>
        <v>0</v>
      </c>
      <c r="AC1" t="str">
        <f>[1]Sheet7!AC1</f>
        <v>氧化锶(SrO)</v>
      </c>
      <c r="AD1">
        <f>[1]Sheet7!AD1</f>
        <v>0</v>
      </c>
      <c r="AE1" t="str">
        <f>[1]Sheet7!AE1</f>
        <v>氧化锡(SnO2)</v>
      </c>
      <c r="AF1">
        <f>[1]Sheet7!AF1</f>
        <v>0</v>
      </c>
      <c r="AG1" t="str">
        <f>[1]Sheet7!AG1</f>
        <v>二氧化硫(SO2)</v>
      </c>
      <c r="AH1">
        <f>[1]Sheet7!AH1</f>
        <v>0</v>
      </c>
      <c r="AI1">
        <f>[1]Sheet7!AI1</f>
        <v>0</v>
      </c>
    </row>
    <row r="2" spans="1:35">
      <c r="A2" t="str">
        <f>[1]Sheet7!A2</f>
        <v>08</v>
      </c>
      <c r="B2" t="str">
        <f>[1]Sheet7!B2</f>
        <v>C</v>
      </c>
      <c r="C2" t="str">
        <f>[1]Sheet7!C2</f>
        <v>铅钡</v>
      </c>
      <c r="D2" t="str">
        <f>[1]Sheet7!D2</f>
        <v>紫</v>
      </c>
      <c r="E2" t="str">
        <f>[1]Sheet7!E2</f>
        <v>风化</v>
      </c>
      <c r="F2" t="str">
        <f>[1]Sheet7!F2</f>
        <v>08严重风化点</v>
      </c>
      <c r="G2">
        <f>[1]Sheet7!G2</f>
        <v>4.61</v>
      </c>
      <c r="H2">
        <f>[1]Sheet7!H2</f>
        <v>50.79</v>
      </c>
      <c r="I2">
        <f>[1]Sheet7!I2</f>
        <v>0</v>
      </c>
      <c r="J2">
        <f>[1]Sheet7!J2</f>
        <v>1.68</v>
      </c>
      <c r="K2">
        <f>[1]Sheet7!K2</f>
        <v>0</v>
      </c>
      <c r="L2">
        <f>[1]Sheet7!L2</f>
        <v>0.09</v>
      </c>
      <c r="M2">
        <f>[1]Sheet7!M2</f>
        <v>3.19</v>
      </c>
      <c r="N2">
        <v>2.44</v>
      </c>
      <c r="O2">
        <f>[1]Sheet7!O2</f>
        <v>0</v>
      </c>
      <c r="P2">
        <v>0.27</v>
      </c>
      <c r="Q2">
        <f>[1]Sheet7!Q2</f>
        <v>1.11</v>
      </c>
      <c r="R2">
        <v>3.59</v>
      </c>
      <c r="S2">
        <f>[1]Sheet7!S2</f>
        <v>0</v>
      </c>
      <c r="T2">
        <f>[1]Sheet7!T2</f>
        <v>0.74</v>
      </c>
      <c r="U2">
        <f>[1]Sheet7!U2</f>
        <v>3.14</v>
      </c>
      <c r="V2">
        <f>[1]Sheet7!V2</f>
        <v>1.88</v>
      </c>
      <c r="W2">
        <f>[1]Sheet7!W2</f>
        <v>32.45</v>
      </c>
      <c r="X2">
        <v>14.26</v>
      </c>
      <c r="Y2">
        <f>[1]Sheet7!Y2</f>
        <v>30.62</v>
      </c>
      <c r="Z2">
        <f>[1]Sheet7!Z2</f>
        <v>17.6</v>
      </c>
      <c r="AA2">
        <f>[1]Sheet7!AA2</f>
        <v>7.56</v>
      </c>
      <c r="AB2">
        <f>[1]Sheet7!AB2</f>
        <v>-0.63</v>
      </c>
      <c r="AC2">
        <f>[1]Sheet7!AC2</f>
        <v>0.53</v>
      </c>
      <c r="AD2">
        <f>[1]Sheet7!AD2</f>
        <v>0.04</v>
      </c>
      <c r="AE2">
        <f>[1]Sheet7!AE2</f>
        <v>0</v>
      </c>
      <c r="AF2">
        <f>[1]Sheet7!AF2</f>
        <v>0.05</v>
      </c>
      <c r="AG2">
        <f>[1]Sheet7!AG2</f>
        <v>15.03</v>
      </c>
      <c r="AH2">
        <f>[1]Sheet7!AH2</f>
        <v>4.86</v>
      </c>
      <c r="AI2">
        <f>[1]Sheet7!AI2</f>
        <v>97.66</v>
      </c>
    </row>
    <row r="3" spans="1:35">
      <c r="A3" t="str">
        <f>[1]Sheet7!A3</f>
        <v>26</v>
      </c>
      <c r="B3" t="str">
        <f>[1]Sheet7!B3</f>
        <v>C</v>
      </c>
      <c r="C3" t="str">
        <f>[1]Sheet7!C3</f>
        <v>铅钡</v>
      </c>
      <c r="D3" t="str">
        <f>[1]Sheet7!D3</f>
        <v>紫</v>
      </c>
      <c r="E3" t="str">
        <f>[1]Sheet7!E3</f>
        <v>风化</v>
      </c>
      <c r="F3" t="str">
        <f>[1]Sheet7!F3</f>
        <v>26严重风化点</v>
      </c>
      <c r="G3">
        <f>[1]Sheet7!G3</f>
        <v>3.72</v>
      </c>
      <c r="H3">
        <f>[1]Sheet7!H3</f>
        <v>49.9</v>
      </c>
      <c r="I3">
        <f>[1]Sheet7!I3</f>
        <v>0</v>
      </c>
      <c r="J3">
        <f>[1]Sheet7!J3</f>
        <v>1.68</v>
      </c>
      <c r="K3">
        <f>[1]Sheet7!K3</f>
        <v>0.4</v>
      </c>
      <c r="L3">
        <f>[1]Sheet7!L3</f>
        <v>0.49</v>
      </c>
      <c r="M3">
        <f>[1]Sheet7!M3</f>
        <v>3.01</v>
      </c>
      <c r="N3">
        <v>2.26</v>
      </c>
      <c r="O3">
        <f>[1]Sheet7!O3</f>
        <v>0</v>
      </c>
      <c r="P3">
        <v>0.27</v>
      </c>
      <c r="Q3">
        <f>[1]Sheet7!Q3</f>
        <v>1.18</v>
      </c>
      <c r="R3">
        <v>3.66</v>
      </c>
      <c r="S3">
        <f>[1]Sheet7!S3</f>
        <v>0</v>
      </c>
      <c r="T3">
        <f>[1]Sheet7!T3</f>
        <v>0.74</v>
      </c>
      <c r="U3">
        <f>[1]Sheet7!U3</f>
        <v>3.6</v>
      </c>
      <c r="V3">
        <f>[1]Sheet7!V3</f>
        <v>2.34</v>
      </c>
      <c r="W3">
        <f>[1]Sheet7!W3</f>
        <v>29.92</v>
      </c>
      <c r="X3">
        <v>11.73</v>
      </c>
      <c r="Y3">
        <f>[1]Sheet7!Y3</f>
        <v>35.45</v>
      </c>
      <c r="Z3">
        <f>[1]Sheet7!Z3</f>
        <v>22.43</v>
      </c>
      <c r="AA3">
        <f>[1]Sheet7!AA3</f>
        <v>6.04</v>
      </c>
      <c r="AB3">
        <f>[1]Sheet7!AB3</f>
        <v>-2.15</v>
      </c>
      <c r="AC3">
        <f>[1]Sheet7!AC3</f>
        <v>0.62</v>
      </c>
      <c r="AD3">
        <f>[1]Sheet7!AD3</f>
        <v>0.13</v>
      </c>
      <c r="AE3">
        <f>[1]Sheet7!AE3</f>
        <v>0</v>
      </c>
      <c r="AF3">
        <f>[1]Sheet7!AF3</f>
        <v>0.05</v>
      </c>
      <c r="AG3">
        <f>[1]Sheet7!AG3</f>
        <v>15.95</v>
      </c>
      <c r="AH3">
        <f>[1]Sheet7!AH3</f>
        <v>5.78</v>
      </c>
      <c r="AI3">
        <f>[1]Sheet7!AI3</f>
        <v>99.31</v>
      </c>
    </row>
    <row r="4" spans="1:35">
      <c r="A4" t="str">
        <f>[1]Sheet7!A4</f>
        <v>54</v>
      </c>
      <c r="B4" t="str">
        <f>[1]Sheet7!B4</f>
        <v>C</v>
      </c>
      <c r="C4" t="str">
        <f>[1]Sheet7!C4</f>
        <v>铅钡</v>
      </c>
      <c r="D4" t="str">
        <f>[1]Sheet7!D4</f>
        <v>浅蓝</v>
      </c>
      <c r="E4" t="str">
        <f>[1]Sheet7!E4</f>
        <v>风化</v>
      </c>
      <c r="F4" t="str">
        <f>[1]Sheet7!F4</f>
        <v>54严重风化点</v>
      </c>
      <c r="G4">
        <f>[1]Sheet7!G4</f>
        <v>17.11</v>
      </c>
      <c r="H4">
        <f>[1]Sheet7!H4</f>
        <v>63.29</v>
      </c>
      <c r="I4">
        <f>[1]Sheet7!I4</f>
        <v>0</v>
      </c>
      <c r="J4">
        <f>[1]Sheet7!J4</f>
        <v>1.68</v>
      </c>
      <c r="K4">
        <f>[1]Sheet7!K4</f>
        <v>0</v>
      </c>
      <c r="L4">
        <f>[1]Sheet7!L4</f>
        <v>0.09</v>
      </c>
      <c r="M4">
        <f>[1]Sheet7!M4</f>
        <v>0</v>
      </c>
      <c r="N4">
        <v>-0.75</v>
      </c>
      <c r="O4">
        <f>[1]Sheet7!O4</f>
        <v>1.11</v>
      </c>
      <c r="P4">
        <v>1.38</v>
      </c>
      <c r="Q4">
        <f>[1]Sheet7!Q4</f>
        <v>3.65</v>
      </c>
      <c r="R4">
        <v>6.13</v>
      </c>
      <c r="S4">
        <f>[1]Sheet7!S4</f>
        <v>0</v>
      </c>
      <c r="T4">
        <f>[1]Sheet7!T4</f>
        <v>0.74</v>
      </c>
      <c r="U4">
        <f>[1]Sheet7!U4</f>
        <v>1.34</v>
      </c>
      <c r="V4">
        <f>[1]Sheet7!V4</f>
        <v>0.0800000000000001</v>
      </c>
      <c r="W4">
        <f>[1]Sheet7!W4</f>
        <v>58.46</v>
      </c>
      <c r="X4">
        <v>40.27</v>
      </c>
      <c r="Y4">
        <f>[1]Sheet7!Y4</f>
        <v>0</v>
      </c>
      <c r="Z4">
        <f>[1]Sheet7!Z4</f>
        <v>-13.02</v>
      </c>
      <c r="AA4">
        <f>[1]Sheet7!AA4</f>
        <v>14.13</v>
      </c>
      <c r="AB4">
        <f>[1]Sheet7!AB4</f>
        <v>5.94</v>
      </c>
      <c r="AC4">
        <f>[1]Sheet7!AC4</f>
        <v>1.12</v>
      </c>
      <c r="AD4">
        <f>[1]Sheet7!AD4</f>
        <v>0.63</v>
      </c>
      <c r="AE4">
        <f>[1]Sheet7!AE4</f>
        <v>0</v>
      </c>
      <c r="AF4">
        <f>[1]Sheet7!AF4</f>
        <v>0.05</v>
      </c>
      <c r="AG4">
        <f>[1]Sheet7!AG4</f>
        <v>0</v>
      </c>
      <c r="AH4">
        <f>[1]Sheet7!AH4</f>
        <v>-10.17</v>
      </c>
      <c r="AI4">
        <f>[1]Sheet7!AI4</f>
        <v>96.34</v>
      </c>
    </row>
    <row r="5" spans="1:35">
      <c r="A5">
        <f>[1]Sheet7!A5</f>
        <v>0</v>
      </c>
      <c r="B5">
        <f>[1]Sheet7!B5</f>
        <v>0</v>
      </c>
      <c r="C5">
        <f>[1]Sheet7!C5</f>
        <v>0</v>
      </c>
      <c r="D5">
        <f>[1]Sheet7!D5</f>
        <v>0</v>
      </c>
      <c r="E5">
        <f>[1]Sheet7!E5</f>
        <v>0</v>
      </c>
      <c r="F5" t="str">
        <f>[1]Sheet7!F5</f>
        <v>严重</v>
      </c>
      <c r="G5">
        <f>[1]Sheet7!G5</f>
        <v>8.48</v>
      </c>
      <c r="H5">
        <f>[1]Sheet7!H5</f>
        <v>0</v>
      </c>
      <c r="I5">
        <f>[1]Sheet7!I5</f>
        <v>0</v>
      </c>
      <c r="J5">
        <f>[1]Sheet7!J5</f>
        <v>0</v>
      </c>
      <c r="K5">
        <f>[1]Sheet7!K5</f>
        <v>0.133333333333333</v>
      </c>
      <c r="L5">
        <f>[1]Sheet7!L5</f>
        <v>0</v>
      </c>
      <c r="M5">
        <f>[1]Sheet7!M5</f>
        <v>2.06666666666667</v>
      </c>
      <c r="N5">
        <f>[1]Sheet7!N5</f>
        <v>0</v>
      </c>
      <c r="O5">
        <f>[1]Sheet7!O5</f>
        <v>0.37</v>
      </c>
      <c r="P5">
        <f>[1]Sheet7!P5</f>
        <v>0</v>
      </c>
      <c r="Q5">
        <f>[1]Sheet7!Q5</f>
        <v>1.98</v>
      </c>
      <c r="R5">
        <f>[1]Sheet7!R5</f>
        <v>0</v>
      </c>
      <c r="S5">
        <f>[1]Sheet7!S5</f>
        <v>0</v>
      </c>
      <c r="T5">
        <f>[1]Sheet7!T5</f>
        <v>0</v>
      </c>
      <c r="U5">
        <f>[1]Sheet7!U5</f>
        <v>2.69333333333333</v>
      </c>
      <c r="V5">
        <f>[1]Sheet7!V5</f>
        <v>0</v>
      </c>
      <c r="W5">
        <f>[1]Sheet7!W5</f>
        <v>40.2766666666667</v>
      </c>
      <c r="X5">
        <f>[1]Sheet7!X5</f>
        <v>0</v>
      </c>
      <c r="Y5">
        <f>[1]Sheet7!Y5</f>
        <v>22.0233333333333</v>
      </c>
      <c r="Z5">
        <f>[1]Sheet7!Z5</f>
        <v>0</v>
      </c>
      <c r="AA5">
        <f>[1]Sheet7!AA5</f>
        <v>9.24333333333333</v>
      </c>
      <c r="AB5">
        <f>[1]Sheet7!AB5</f>
        <v>0</v>
      </c>
      <c r="AC5">
        <f>[1]Sheet7!AC5</f>
        <v>0.756666666666667</v>
      </c>
      <c r="AD5">
        <f>[1]Sheet7!AD5</f>
        <v>0</v>
      </c>
      <c r="AE5">
        <f>[1]Sheet7!AE5</f>
        <v>0</v>
      </c>
      <c r="AF5">
        <f>[1]Sheet7!AF5</f>
        <v>0</v>
      </c>
      <c r="AG5">
        <f>[1]Sheet7!AG5</f>
        <v>10.3266666666667</v>
      </c>
      <c r="AH5">
        <f>[1]Sheet7!AH5</f>
        <v>0</v>
      </c>
      <c r="AI5">
        <f>[1]Sheet7!AI5</f>
        <v>0</v>
      </c>
    </row>
    <row r="6" spans="1:35">
      <c r="A6">
        <f>[1]Sheet7!A6</f>
        <v>0</v>
      </c>
      <c r="B6">
        <f>[1]Sheet7!B6</f>
        <v>0</v>
      </c>
      <c r="C6">
        <f>[1]Sheet7!C6</f>
        <v>0</v>
      </c>
      <c r="D6">
        <f>[1]Sheet7!D6</f>
        <v>0</v>
      </c>
      <c r="E6">
        <f>[1]Sheet7!E6</f>
        <v>0</v>
      </c>
      <c r="F6" t="str">
        <f>[1]Sheet7!F6</f>
        <v>无风化</v>
      </c>
      <c r="G6">
        <f>[1]Sheet7!G6</f>
        <v>54.6595652173913</v>
      </c>
      <c r="H6">
        <f>[1]Sheet7!H6</f>
        <v>0</v>
      </c>
      <c r="I6">
        <f>[1]Sheet7!I6</f>
        <v>1.68260869565217</v>
      </c>
      <c r="J6">
        <f>[1]Sheet7!J6</f>
        <v>0</v>
      </c>
      <c r="K6">
        <f>[1]Sheet7!K6</f>
        <v>0.218695652173913</v>
      </c>
      <c r="L6">
        <f>[1]Sheet7!L6</f>
        <v>0</v>
      </c>
      <c r="M6">
        <f>[1]Sheet7!M6</f>
        <v>1.3204347826087</v>
      </c>
      <c r="N6">
        <f>[1]Sheet7!N6</f>
        <v>0</v>
      </c>
      <c r="O6">
        <f>[1]Sheet7!O6</f>
        <v>0.640434782608696</v>
      </c>
      <c r="P6">
        <f>[1]Sheet7!P6</f>
        <v>0</v>
      </c>
      <c r="Q6">
        <f>[1]Sheet7!Q6</f>
        <v>4.45608695652174</v>
      </c>
      <c r="R6">
        <f>[1]Sheet7!R6</f>
        <v>0</v>
      </c>
      <c r="S6">
        <f>[1]Sheet7!S6</f>
        <v>0.736521739130435</v>
      </c>
      <c r="T6">
        <f>[1]Sheet7!T6</f>
        <v>0</v>
      </c>
      <c r="U6">
        <f>[1]Sheet7!U6</f>
        <v>1.43173913043478</v>
      </c>
      <c r="V6">
        <f>[1]Sheet7!V6</f>
        <v>0</v>
      </c>
      <c r="W6">
        <f>[1]Sheet7!W6</f>
        <v>22.0847826086957</v>
      </c>
      <c r="X6">
        <f>[1]Sheet7!X6</f>
        <v>0</v>
      </c>
      <c r="Y6">
        <f>[1]Sheet7!Y6</f>
        <v>9.00173913043478</v>
      </c>
      <c r="Z6">
        <f>[1]Sheet7!Z6</f>
        <v>0</v>
      </c>
      <c r="AA6">
        <f>[1]Sheet7!AA6</f>
        <v>1.04913043478261</v>
      </c>
      <c r="AB6">
        <f>[1]Sheet7!AB6</f>
        <v>0</v>
      </c>
      <c r="AC6">
        <f>[1]Sheet7!AC6</f>
        <v>0.268260869565217</v>
      </c>
      <c r="AD6">
        <f>[1]Sheet7!AD6</f>
        <v>0</v>
      </c>
      <c r="AE6">
        <f>[1]Sheet7!AE6</f>
        <v>0.0465217391304348</v>
      </c>
      <c r="AF6">
        <f>[1]Sheet7!AF6</f>
        <v>0</v>
      </c>
      <c r="AG6">
        <f>[1]Sheet7!AG6</f>
        <v>0.159130434782609</v>
      </c>
      <c r="AH6">
        <f>[1]Sheet7!AH6</f>
        <v>0</v>
      </c>
      <c r="AI6">
        <f>[1]Sheet7!AI6</f>
        <v>0</v>
      </c>
    </row>
    <row r="7" spans="1:35">
      <c r="A7">
        <f>[1]Sheet7!A7</f>
        <v>0</v>
      </c>
      <c r="B7">
        <f>[1]Sheet7!B7</f>
        <v>0</v>
      </c>
      <c r="C7">
        <f>[1]Sheet7!C7</f>
        <v>0</v>
      </c>
      <c r="D7">
        <f>[1]Sheet7!D7</f>
        <v>0</v>
      </c>
      <c r="E7">
        <f>[1]Sheet7!E7</f>
        <v>0</v>
      </c>
      <c r="F7">
        <f>[1]Sheet7!F7</f>
        <v>0</v>
      </c>
      <c r="G7">
        <f>[1]Sheet7!G7</f>
        <v>46.1795652173913</v>
      </c>
      <c r="H7">
        <f>[1]Sheet7!H7</f>
        <v>0</v>
      </c>
      <c r="I7">
        <f>[1]Sheet7!I7</f>
        <v>1.68260869565217</v>
      </c>
      <c r="J7">
        <f>[1]Sheet7!J7</f>
        <v>0</v>
      </c>
      <c r="K7">
        <f>[1]Sheet7!K7</f>
        <v>0.0853623188405798</v>
      </c>
      <c r="L7">
        <f>[1]Sheet7!L7</f>
        <v>0</v>
      </c>
      <c r="M7">
        <f>[1]Sheet7!M7</f>
        <v>-0.74623188405797</v>
      </c>
      <c r="N7">
        <f>[1]Sheet7!N7</f>
        <v>0</v>
      </c>
      <c r="O7">
        <f>[1]Sheet7!O7</f>
        <v>0.270434782608696</v>
      </c>
      <c r="P7">
        <f>[1]Sheet7!P7</f>
        <v>0</v>
      </c>
      <c r="Q7">
        <f>[1]Sheet7!Q7</f>
        <v>2.47608695652174</v>
      </c>
      <c r="R7">
        <f>[1]Sheet7!R7</f>
        <v>0</v>
      </c>
      <c r="S7">
        <f>[1]Sheet7!S7</f>
        <v>0.736521739130435</v>
      </c>
      <c r="T7">
        <f>[1]Sheet7!T7</f>
        <v>0</v>
      </c>
      <c r="U7">
        <f>[1]Sheet7!U7</f>
        <v>-1.26159420289855</v>
      </c>
      <c r="V7">
        <f>[1]Sheet7!V7</f>
        <v>0</v>
      </c>
      <c r="W7">
        <f>[1]Sheet7!W7</f>
        <v>-18.191884057971</v>
      </c>
      <c r="X7">
        <f>[1]Sheet7!X7</f>
        <v>0</v>
      </c>
      <c r="Y7">
        <f>[1]Sheet7!Y7</f>
        <v>-13.0215942028986</v>
      </c>
      <c r="Z7">
        <f>[1]Sheet7!Z7</f>
        <v>0</v>
      </c>
      <c r="AA7">
        <f>[1]Sheet7!AA7</f>
        <v>-8.19420289855072</v>
      </c>
      <c r="AB7">
        <f>[1]Sheet7!AB7</f>
        <v>0</v>
      </c>
      <c r="AC7">
        <f>[1]Sheet7!AC7</f>
        <v>-0.488405797101449</v>
      </c>
      <c r="AD7">
        <f>[1]Sheet7!AD7</f>
        <v>0</v>
      </c>
      <c r="AE7">
        <f>[1]Sheet7!AE7</f>
        <v>0.0465217391304348</v>
      </c>
      <c r="AF7">
        <f>[1]Sheet7!AF7</f>
        <v>0</v>
      </c>
      <c r="AG7">
        <f>[1]Sheet7!AG7</f>
        <v>-10.1675362318841</v>
      </c>
      <c r="AH7">
        <f>[1]Sheet7!AH7</f>
        <v>0</v>
      </c>
      <c r="AI7">
        <f>[1]Sheet7!AI7</f>
        <v>0</v>
      </c>
    </row>
    <row r="11" spans="7:7">
      <c r="G11" t="s">
        <v>1</v>
      </c>
    </row>
    <row r="12" spans="7:7">
      <c r="G12" t="s">
        <v>4</v>
      </c>
    </row>
    <row r="13" spans="7:7">
      <c r="G13" t="s">
        <v>17</v>
      </c>
    </row>
    <row r="18" spans="7:20">
      <c r="G18">
        <v>50.79</v>
      </c>
      <c r="H18">
        <v>1.68</v>
      </c>
      <c r="I18">
        <v>0.09</v>
      </c>
      <c r="J18">
        <v>2.44</v>
      </c>
      <c r="K18">
        <v>0.27</v>
      </c>
      <c r="L18">
        <v>3.59</v>
      </c>
      <c r="M18">
        <v>0.74</v>
      </c>
      <c r="N18">
        <v>1.88</v>
      </c>
      <c r="O18">
        <v>14.26</v>
      </c>
      <c r="P18">
        <v>17.6</v>
      </c>
      <c r="Q18">
        <v>-0.63</v>
      </c>
      <c r="R18">
        <v>0.04</v>
      </c>
      <c r="S18">
        <v>0.05</v>
      </c>
      <c r="T18">
        <v>4.86</v>
      </c>
    </row>
    <row r="19" spans="7:20">
      <c r="G19">
        <v>49.9</v>
      </c>
      <c r="H19">
        <v>1.68</v>
      </c>
      <c r="I19">
        <v>0.49</v>
      </c>
      <c r="J19">
        <v>2.26</v>
      </c>
      <c r="K19">
        <v>0.27</v>
      </c>
      <c r="L19">
        <v>3.66</v>
      </c>
      <c r="M19">
        <v>0.74</v>
      </c>
      <c r="N19">
        <v>2.34</v>
      </c>
      <c r="O19">
        <v>11.73</v>
      </c>
      <c r="P19">
        <v>22.43</v>
      </c>
      <c r="Q19">
        <v>-2.15</v>
      </c>
      <c r="R19">
        <v>0.13</v>
      </c>
      <c r="S19">
        <v>0.05</v>
      </c>
      <c r="T19">
        <v>5.78</v>
      </c>
    </row>
    <row r="20" spans="7:20">
      <c r="G20">
        <v>63.29</v>
      </c>
      <c r="H20">
        <v>1.68</v>
      </c>
      <c r="I20">
        <v>0.09</v>
      </c>
      <c r="J20">
        <v>-0.75</v>
      </c>
      <c r="K20">
        <v>1.38</v>
      </c>
      <c r="L20">
        <v>6.13</v>
      </c>
      <c r="M20">
        <v>0.74</v>
      </c>
      <c r="N20">
        <v>0.0800000000000001</v>
      </c>
      <c r="O20">
        <v>40.27</v>
      </c>
      <c r="P20">
        <v>-13.02</v>
      </c>
      <c r="Q20">
        <v>5.94</v>
      </c>
      <c r="R20">
        <v>0.63</v>
      </c>
      <c r="S20">
        <v>0.05</v>
      </c>
      <c r="T20">
        <v>-10.17</v>
      </c>
    </row>
    <row r="26" spans="8:10">
      <c r="H26">
        <v>50.79</v>
      </c>
      <c r="I26">
        <v>49.9</v>
      </c>
      <c r="J26">
        <v>63.29</v>
      </c>
    </row>
    <row r="27" spans="8:10">
      <c r="H27">
        <v>1.68</v>
      </c>
      <c r="I27">
        <v>1.68</v>
      </c>
      <c r="J27">
        <v>1.68</v>
      </c>
    </row>
    <row r="28" spans="8:10">
      <c r="H28">
        <v>0.09</v>
      </c>
      <c r="I28">
        <v>0.49</v>
      </c>
      <c r="J28">
        <v>0.09</v>
      </c>
    </row>
    <row r="29" spans="8:10">
      <c r="H29">
        <v>2.44</v>
      </c>
      <c r="I29">
        <v>2.26</v>
      </c>
      <c r="J29">
        <v>-0.75</v>
      </c>
    </row>
    <row r="30" spans="8:10">
      <c r="H30">
        <v>0.27</v>
      </c>
      <c r="I30">
        <v>0.27</v>
      </c>
      <c r="J30">
        <v>1.38</v>
      </c>
    </row>
    <row r="31" spans="8:10">
      <c r="H31">
        <v>3.59</v>
      </c>
      <c r="I31">
        <v>3.66</v>
      </c>
      <c r="J31">
        <v>6.13</v>
      </c>
    </row>
    <row r="32" spans="8:10">
      <c r="H32">
        <v>0.74</v>
      </c>
      <c r="I32">
        <v>0.74</v>
      </c>
      <c r="J32">
        <v>0.74</v>
      </c>
    </row>
    <row r="33" spans="8:10">
      <c r="H33">
        <v>1.88</v>
      </c>
      <c r="I33">
        <v>2.34</v>
      </c>
      <c r="J33">
        <v>0.0800000000000001</v>
      </c>
    </row>
    <row r="34" spans="8:10">
      <c r="H34">
        <v>14.26</v>
      </c>
      <c r="I34">
        <v>11.73</v>
      </c>
      <c r="J34">
        <v>40.27</v>
      </c>
    </row>
    <row r="35" spans="8:10">
      <c r="H35">
        <v>17.6</v>
      </c>
      <c r="I35">
        <v>22.43</v>
      </c>
      <c r="J35">
        <v>-13.02</v>
      </c>
    </row>
    <row r="36" spans="8:10">
      <c r="H36">
        <v>-0.63</v>
      </c>
      <c r="I36">
        <v>-2.15</v>
      </c>
      <c r="J36">
        <v>5.94</v>
      </c>
    </row>
    <row r="37" spans="8:10">
      <c r="H37">
        <v>0.04</v>
      </c>
      <c r="I37">
        <v>0.13</v>
      </c>
      <c r="J37">
        <v>0.63</v>
      </c>
    </row>
    <row r="38" spans="8:10">
      <c r="H38">
        <v>0.05</v>
      </c>
      <c r="I38">
        <v>0.05</v>
      </c>
      <c r="J38">
        <v>0.05</v>
      </c>
    </row>
    <row r="39" spans="8:10">
      <c r="H39">
        <v>4.86</v>
      </c>
      <c r="I39">
        <v>5.78</v>
      </c>
      <c r="J39">
        <v>-10.17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5"/>
  <sheetViews>
    <sheetView workbookViewId="0">
      <selection activeCell="Q13" sqref="Q13"/>
    </sheetView>
  </sheetViews>
  <sheetFormatPr defaultColWidth="8.88888888888889" defaultRowHeight="13.8"/>
  <cols>
    <col min="1" max="16384" width="8.88888888888889" style="1"/>
  </cols>
  <sheetData>
    <row r="1" s="1" customFormat="1" spans="1:11">
      <c r="A1" s="6" t="str">
        <f>[2]Sheet5!A1</f>
        <v>文物编号</v>
      </c>
      <c r="B1" s="6" t="s">
        <v>0</v>
      </c>
      <c r="C1" s="6" t="s">
        <v>1</v>
      </c>
      <c r="D1" s="6" t="s">
        <v>6</v>
      </c>
      <c r="E1" s="6" t="s">
        <v>7</v>
      </c>
      <c r="F1" s="6" t="s">
        <v>12</v>
      </c>
      <c r="G1" s="6" t="s">
        <v>13</v>
      </c>
      <c r="H1" s="6" t="s">
        <v>14</v>
      </c>
      <c r="I1" s="6" t="s">
        <v>15</v>
      </c>
      <c r="J1" s="6" t="s">
        <v>16</v>
      </c>
      <c r="K1" s="6" t="s">
        <v>17</v>
      </c>
    </row>
    <row r="2" s="1" customFormat="1" ht="28.8" spans="1:11">
      <c r="A2" s="6" t="s">
        <v>21</v>
      </c>
      <c r="B2" s="1">
        <v>63.88</v>
      </c>
      <c r="C2" s="1">
        <v>47.74</v>
      </c>
      <c r="D2" s="1">
        <v>67.17</v>
      </c>
      <c r="E2" s="1">
        <v>60.53</v>
      </c>
      <c r="F2" s="1">
        <v>80.93</v>
      </c>
      <c r="G2" s="1">
        <v>56.39</v>
      </c>
      <c r="H2" s="1">
        <v>45.58</v>
      </c>
      <c r="I2" s="1">
        <v>52.21</v>
      </c>
      <c r="J2" s="1">
        <v>53.34</v>
      </c>
      <c r="K2" s="1">
        <v>49.88</v>
      </c>
    </row>
    <row r="3" s="1" customFormat="1" ht="28.8" spans="1:11">
      <c r="A3" s="6" t="s">
        <v>22</v>
      </c>
      <c r="B3" s="1">
        <v>1.44</v>
      </c>
      <c r="C3" s="1">
        <v>1.44</v>
      </c>
      <c r="D3" s="1">
        <v>3.66</v>
      </c>
      <c r="E3" s="1">
        <v>2.82</v>
      </c>
      <c r="F3" s="1">
        <v>2.24</v>
      </c>
      <c r="G3" s="1">
        <v>1.44</v>
      </c>
      <c r="H3" s="1">
        <v>1.44</v>
      </c>
      <c r="I3" s="1">
        <v>1.44</v>
      </c>
      <c r="J3" s="1">
        <v>2.66</v>
      </c>
      <c r="K3" s="1">
        <v>1.44</v>
      </c>
    </row>
    <row r="4" s="1" customFormat="1" ht="28.8" spans="1:11">
      <c r="A4" s="6" t="s">
        <v>23</v>
      </c>
      <c r="B4" s="1">
        <v>1.14</v>
      </c>
      <c r="C4" s="1">
        <v>0.09</v>
      </c>
      <c r="D4" s="1">
        <v>0.23</v>
      </c>
      <c r="E4" s="1">
        <v>0.09</v>
      </c>
      <c r="F4" s="1">
        <v>0.41</v>
      </c>
      <c r="G4" s="1">
        <v>0.09</v>
      </c>
      <c r="H4" s="1">
        <v>0.09</v>
      </c>
      <c r="I4" s="1">
        <v>0.09</v>
      </c>
      <c r="J4" s="1">
        <v>0.09</v>
      </c>
      <c r="K4" s="1">
        <v>0.41</v>
      </c>
    </row>
    <row r="5" s="1" customFormat="1" ht="25.2" spans="1:11">
      <c r="A5" s="6" t="s">
        <v>24</v>
      </c>
      <c r="B5" s="1">
        <v>0.88</v>
      </c>
      <c r="C5" s="1">
        <v>0.02</v>
      </c>
      <c r="D5" s="1">
        <v>-1.09</v>
      </c>
      <c r="E5" s="1">
        <v>-0.78</v>
      </c>
      <c r="F5" s="1">
        <v>1.36</v>
      </c>
      <c r="G5" s="1">
        <v>3.12</v>
      </c>
      <c r="H5" s="1">
        <v>1.73</v>
      </c>
      <c r="I5" s="1">
        <v>2.12</v>
      </c>
      <c r="J5" s="1">
        <v>0.81</v>
      </c>
      <c r="K5" s="1">
        <v>1.73</v>
      </c>
    </row>
    <row r="6" s="1" customFormat="1" ht="25.2" spans="1:11">
      <c r="A6" s="6" t="s">
        <v>25</v>
      </c>
      <c r="B6" s="1">
        <v>1.13</v>
      </c>
      <c r="C6" s="1">
        <v>-0.05</v>
      </c>
      <c r="D6" s="1">
        <v>-0.05</v>
      </c>
      <c r="E6" s="1">
        <v>-0.05</v>
      </c>
      <c r="F6" s="1">
        <v>1.49</v>
      </c>
      <c r="G6" s="1">
        <v>1.42</v>
      </c>
      <c r="H6" s="1">
        <v>0.42</v>
      </c>
      <c r="I6" s="1">
        <v>1.14</v>
      </c>
      <c r="J6" s="1">
        <v>0.5</v>
      </c>
      <c r="K6" s="1">
        <v>1.23</v>
      </c>
    </row>
    <row r="7" s="1" customFormat="1" ht="28.8" spans="1:11">
      <c r="A7" s="6" t="s">
        <v>26</v>
      </c>
      <c r="B7" s="1">
        <v>7.09</v>
      </c>
      <c r="C7" s="1">
        <v>2.7</v>
      </c>
      <c r="D7" s="1">
        <v>2.96</v>
      </c>
      <c r="E7" s="1">
        <v>3.93</v>
      </c>
      <c r="F7" s="1">
        <v>15.01</v>
      </c>
      <c r="G7" s="1">
        <v>6.74</v>
      </c>
      <c r="H7" s="1">
        <v>3.23</v>
      </c>
      <c r="I7" s="1">
        <v>6.61</v>
      </c>
      <c r="J7" s="1">
        <v>2.52</v>
      </c>
      <c r="K7" s="1">
        <v>5.51</v>
      </c>
    </row>
    <row r="8" s="1" customFormat="1" ht="28.8" spans="1:11">
      <c r="A8" s="6" t="s">
        <v>27</v>
      </c>
      <c r="B8" s="1">
        <v>1.94</v>
      </c>
      <c r="C8" s="1">
        <v>0.08</v>
      </c>
      <c r="D8" s="1">
        <v>0.4</v>
      </c>
      <c r="E8" s="1">
        <v>0.37</v>
      </c>
      <c r="F8" s="1">
        <v>1.11</v>
      </c>
      <c r="G8" s="1">
        <v>2.82</v>
      </c>
      <c r="H8" s="1">
        <v>0.41</v>
      </c>
      <c r="I8" s="1">
        <v>1.27</v>
      </c>
      <c r="J8" s="1">
        <v>0.31</v>
      </c>
      <c r="K8" s="1">
        <v>0.08</v>
      </c>
    </row>
    <row r="9" s="1" customFormat="1" ht="25.2" spans="1:11">
      <c r="A9" s="6" t="s">
        <v>28</v>
      </c>
      <c r="B9" s="1">
        <v>-0.53</v>
      </c>
      <c r="C9" s="1">
        <v>9.62</v>
      </c>
      <c r="D9" s="1">
        <v>-0.11</v>
      </c>
      <c r="E9" s="1">
        <v>-0.0600000000000001</v>
      </c>
      <c r="F9" s="1">
        <v>-0.79</v>
      </c>
      <c r="G9" s="1">
        <v>-0.0900000000000001</v>
      </c>
      <c r="H9" s="1">
        <v>0.34</v>
      </c>
      <c r="I9" s="1">
        <v>0.58</v>
      </c>
      <c r="J9" s="1">
        <v>-0.0900000000000001</v>
      </c>
      <c r="K9" s="1">
        <v>0.0399999999999999</v>
      </c>
    </row>
    <row r="10" s="1" customFormat="1" ht="25.2" spans="1:11">
      <c r="A10" s="6" t="s">
        <v>29</v>
      </c>
      <c r="B10" s="1">
        <v>25.8</v>
      </c>
      <c r="C10" s="1">
        <v>7.05</v>
      </c>
      <c r="D10" s="1">
        <v>19.98</v>
      </c>
      <c r="E10" s="1">
        <v>27.68</v>
      </c>
      <c r="F10" s="1">
        <v>-5.92</v>
      </c>
      <c r="G10" s="1">
        <v>12.55</v>
      </c>
      <c r="H10" s="1">
        <v>22.37</v>
      </c>
      <c r="I10" s="1">
        <v>18.61</v>
      </c>
      <c r="J10" s="1">
        <v>25.79</v>
      </c>
      <c r="K10" s="1">
        <v>33.83</v>
      </c>
    </row>
    <row r="11" s="1" customFormat="1" ht="25.2" spans="1:11">
      <c r="A11" s="6" t="s">
        <v>30</v>
      </c>
      <c r="B11" s="1">
        <v>-1.47</v>
      </c>
      <c r="C11" s="1">
        <v>29.76</v>
      </c>
      <c r="D11" s="1">
        <v>9.36</v>
      </c>
      <c r="E11" s="1">
        <v>8.32</v>
      </c>
      <c r="F11" s="1">
        <v>5.84</v>
      </c>
      <c r="G11" s="1">
        <v>4.63</v>
      </c>
      <c r="H11" s="1">
        <v>12.73</v>
      </c>
      <c r="I11" s="1">
        <v>7.47</v>
      </c>
      <c r="J11" s="1">
        <v>7.17</v>
      </c>
      <c r="K11" s="1">
        <v>5.57</v>
      </c>
    </row>
    <row r="12" s="1" customFormat="1" ht="28.8" spans="1:11">
      <c r="A12" s="6" t="s">
        <v>31</v>
      </c>
      <c r="B12" s="1">
        <v>-0.14</v>
      </c>
      <c r="C12" s="1">
        <v>-0.12</v>
      </c>
      <c r="D12" s="1">
        <v>-3.64</v>
      </c>
      <c r="E12" s="1">
        <v>-3.23</v>
      </c>
      <c r="F12" s="1">
        <v>-2.61</v>
      </c>
      <c r="G12" s="1">
        <v>7.39</v>
      </c>
      <c r="H12" s="1">
        <v>2.63</v>
      </c>
      <c r="I12" s="1">
        <v>4.39</v>
      </c>
      <c r="J12" s="1">
        <v>2</v>
      </c>
      <c r="K12" s="1">
        <v>0.53</v>
      </c>
    </row>
    <row r="13" s="1" customFormat="1" ht="25.2" spans="1:11">
      <c r="A13" s="6" t="s">
        <v>32</v>
      </c>
      <c r="B13" s="1">
        <v>0.08</v>
      </c>
      <c r="C13" s="1">
        <v>0.26</v>
      </c>
      <c r="D13" s="1">
        <v>0.11</v>
      </c>
      <c r="E13" s="1">
        <v>0.3</v>
      </c>
      <c r="F13" s="1">
        <v>0.14</v>
      </c>
      <c r="G13" s="1">
        <v>0.35</v>
      </c>
      <c r="H13" s="1">
        <v>0.55</v>
      </c>
      <c r="I13" s="1">
        <v>0.28</v>
      </c>
      <c r="J13" s="1">
        <v>0.33</v>
      </c>
      <c r="K13" s="1">
        <v>0.77</v>
      </c>
    </row>
    <row r="14" s="1" customFormat="1" ht="28.8" spans="1:11">
      <c r="A14" s="6" t="s">
        <v>33</v>
      </c>
      <c r="B14" s="1">
        <v>-0.03</v>
      </c>
      <c r="C14" s="1">
        <v>-0.03</v>
      </c>
      <c r="D14" s="1">
        <v>-0.03</v>
      </c>
      <c r="E14" s="1">
        <v>-0.03</v>
      </c>
      <c r="F14" s="1">
        <v>1.28</v>
      </c>
      <c r="G14" s="1">
        <v>-0.03</v>
      </c>
      <c r="H14" s="1">
        <v>-0.03</v>
      </c>
      <c r="I14" s="1">
        <v>0.44</v>
      </c>
      <c r="J14" s="1">
        <v>-0.03</v>
      </c>
      <c r="K14" s="1">
        <v>-0.03</v>
      </c>
    </row>
    <row r="15" s="1" customFormat="1" ht="28.8" spans="1:11">
      <c r="A15" s="6" t="s">
        <v>34</v>
      </c>
      <c r="B15" s="1">
        <v>-0.04</v>
      </c>
      <c r="C15" s="1">
        <v>2.54</v>
      </c>
      <c r="D15" s="1">
        <v>-0.04</v>
      </c>
      <c r="E15" s="1">
        <v>-0.04</v>
      </c>
      <c r="F15" s="1">
        <v>-0.04</v>
      </c>
      <c r="G15" s="1">
        <v>-0.04</v>
      </c>
      <c r="H15" s="1">
        <v>-0.04</v>
      </c>
      <c r="I15" s="1">
        <v>-0.04</v>
      </c>
      <c r="J15" s="1">
        <v>-0.04</v>
      </c>
      <c r="K15" s="1">
        <v>-0.04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"/>
  <sheetViews>
    <sheetView tabSelected="1" topLeftCell="A20" workbookViewId="0">
      <selection activeCell="O23" sqref="O23"/>
    </sheetView>
  </sheetViews>
  <sheetFormatPr defaultColWidth="8.88888888888889" defaultRowHeight="13.8"/>
  <cols>
    <col min="1" max="1" width="8.88888888888889" style="1"/>
  </cols>
  <sheetData>
    <row r="1" s="1" customFormat="1" ht="14.55" spans="1:24">
      <c r="A1" s="2" t="str">
        <f>[2]Sheet5!A1</f>
        <v>文物编号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11" t="s">
        <v>10</v>
      </c>
      <c r="M1" t="s">
        <v>11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15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ht="28.8" spans="1:25">
      <c r="A2" s="4" t="s">
        <v>21</v>
      </c>
      <c r="B2" s="5">
        <v>63.88</v>
      </c>
      <c r="C2" s="5">
        <v>47.74</v>
      </c>
      <c r="D2" s="5">
        <v>61.19</v>
      </c>
      <c r="E2" s="5">
        <v>57.24</v>
      </c>
      <c r="F2" s="5">
        <v>47.39</v>
      </c>
      <c r="G2" s="5">
        <v>63.38</v>
      </c>
      <c r="H2" s="5">
        <v>67.17</v>
      </c>
      <c r="I2" s="5">
        <v>60.53</v>
      </c>
      <c r="J2" s="5">
        <v>53.85</v>
      </c>
      <c r="K2" s="5">
        <v>44.31</v>
      </c>
      <c r="L2" s="5">
        <v>46.06</v>
      </c>
      <c r="M2" s="5">
        <v>40.01</v>
      </c>
      <c r="N2" s="5">
        <v>49.3</v>
      </c>
      <c r="O2" s="5">
        <v>80.93</v>
      </c>
      <c r="P2" s="5">
        <v>56.39</v>
      </c>
      <c r="Q2" s="5">
        <v>45.58</v>
      </c>
      <c r="R2" s="5">
        <v>52.21</v>
      </c>
      <c r="S2" s="5">
        <v>48.95</v>
      </c>
      <c r="T2" s="5">
        <v>53.34</v>
      </c>
      <c r="U2" s="5">
        <v>49.88</v>
      </c>
      <c r="V2" s="5">
        <v>56.75</v>
      </c>
      <c r="W2" s="5">
        <v>53.02</v>
      </c>
      <c r="X2" s="5">
        <v>57.99</v>
      </c>
      <c r="Y2" s="5"/>
    </row>
    <row r="3" ht="28.8" spans="1:25">
      <c r="A3" s="6" t="s">
        <v>22</v>
      </c>
      <c r="B3" s="5">
        <v>1.44</v>
      </c>
      <c r="C3" s="5">
        <v>1.44</v>
      </c>
      <c r="D3" s="5">
        <v>1.44</v>
      </c>
      <c r="E3" s="5">
        <v>1.44</v>
      </c>
      <c r="F3" s="5">
        <v>1.44</v>
      </c>
      <c r="G3" s="5">
        <v>1.44</v>
      </c>
      <c r="H3" s="5">
        <v>3.66</v>
      </c>
      <c r="I3" s="5">
        <v>2.82</v>
      </c>
      <c r="J3" s="5">
        <v>1.44</v>
      </c>
      <c r="K3" s="5">
        <v>1.44</v>
      </c>
      <c r="L3" s="5">
        <v>1.44</v>
      </c>
      <c r="M3" s="5">
        <v>1.44</v>
      </c>
      <c r="N3" s="5">
        <v>1.44</v>
      </c>
      <c r="O3" s="5">
        <v>2.24</v>
      </c>
      <c r="P3" s="5">
        <v>1.44</v>
      </c>
      <c r="Q3" s="5">
        <v>1.44</v>
      </c>
      <c r="R3" s="5">
        <v>1.44</v>
      </c>
      <c r="S3" s="5">
        <v>1.44</v>
      </c>
      <c r="T3" s="5">
        <v>2.66</v>
      </c>
      <c r="U3" s="5">
        <v>1.44</v>
      </c>
      <c r="V3" s="5">
        <v>1.44</v>
      </c>
      <c r="W3" s="5">
        <v>1.44</v>
      </c>
      <c r="X3" s="5">
        <v>1.44</v>
      </c>
      <c r="Y3" s="5"/>
    </row>
    <row r="4" ht="28.8" spans="1:25">
      <c r="A4" s="6" t="s">
        <v>23</v>
      </c>
      <c r="B4" s="5">
        <v>1.14</v>
      </c>
      <c r="C4" s="5">
        <v>0.09</v>
      </c>
      <c r="D4" s="5">
        <v>0.3</v>
      </c>
      <c r="E4" s="5">
        <v>0.09</v>
      </c>
      <c r="F4" s="5">
        <v>0.09</v>
      </c>
      <c r="G4" s="5">
        <v>0.34</v>
      </c>
      <c r="H4" s="5">
        <v>0.23</v>
      </c>
      <c r="I4" s="5">
        <v>0.09</v>
      </c>
      <c r="J4" s="5">
        <v>0.09</v>
      </c>
      <c r="K4" s="5">
        <v>0.09</v>
      </c>
      <c r="L4" s="5">
        <v>0.53</v>
      </c>
      <c r="M4" s="5">
        <v>0.09</v>
      </c>
      <c r="N4" s="5">
        <v>0.09</v>
      </c>
      <c r="O4" s="5">
        <v>0.41</v>
      </c>
      <c r="P4" s="5">
        <v>0.09</v>
      </c>
      <c r="Q4" s="5">
        <v>0.09</v>
      </c>
      <c r="R4" s="5">
        <v>0.09</v>
      </c>
      <c r="S4" s="5">
        <v>0.09</v>
      </c>
      <c r="T4" s="5">
        <v>0.09</v>
      </c>
      <c r="U4" s="5">
        <v>0.41</v>
      </c>
      <c r="V4" s="5">
        <v>0.09</v>
      </c>
      <c r="W4" s="5">
        <v>0.09</v>
      </c>
      <c r="X4" s="5">
        <v>0.43</v>
      </c>
      <c r="Y4" s="5"/>
    </row>
    <row r="5" ht="25.2" spans="1:25">
      <c r="A5" s="6" t="s">
        <v>24</v>
      </c>
      <c r="B5" s="5">
        <v>0.88</v>
      </c>
      <c r="C5" s="5">
        <v>0.02</v>
      </c>
      <c r="D5" s="5">
        <v>2.05</v>
      </c>
      <c r="E5" s="5">
        <v>1.47</v>
      </c>
      <c r="F5" s="5">
        <v>-0.02</v>
      </c>
      <c r="G5" s="5">
        <v>-0.68</v>
      </c>
      <c r="H5" s="5">
        <v>-1.09</v>
      </c>
      <c r="I5" s="5">
        <v>-0.78</v>
      </c>
      <c r="J5" s="5">
        <v>-0.35</v>
      </c>
      <c r="K5" s="5">
        <v>0.41</v>
      </c>
      <c r="L5" s="5">
        <v>3.5</v>
      </c>
      <c r="M5" s="5">
        <v>3.78</v>
      </c>
      <c r="N5" s="5">
        <v>4.94</v>
      </c>
      <c r="O5" s="5">
        <v>1.36</v>
      </c>
      <c r="P5" s="5">
        <v>3.12</v>
      </c>
      <c r="Q5" s="5">
        <v>1.73</v>
      </c>
      <c r="R5" s="5">
        <v>2.12</v>
      </c>
      <c r="S5" s="5">
        <v>3.67</v>
      </c>
      <c r="T5" s="5">
        <v>0.81</v>
      </c>
      <c r="U5" s="5">
        <v>1.73</v>
      </c>
      <c r="V5" s="5">
        <v>-0.25</v>
      </c>
      <c r="W5" s="5">
        <v>-0.15</v>
      </c>
      <c r="X5" s="5">
        <v>2.03</v>
      </c>
      <c r="Y5" s="5"/>
    </row>
    <row r="6" ht="25.2" spans="1:25">
      <c r="A6" s="6" t="s">
        <v>25</v>
      </c>
      <c r="B6" s="5">
        <v>1.13</v>
      </c>
      <c r="C6" s="7">
        <v>-0.05</v>
      </c>
      <c r="D6" s="5">
        <v>0.66</v>
      </c>
      <c r="E6" s="5">
        <v>0.54</v>
      </c>
      <c r="F6" s="5">
        <v>-0.05</v>
      </c>
      <c r="G6" s="5">
        <v>-0.05</v>
      </c>
      <c r="H6" s="5">
        <v>-0.05</v>
      </c>
      <c r="I6" s="5">
        <v>-0.05</v>
      </c>
      <c r="J6" s="5">
        <v>-0.05</v>
      </c>
      <c r="K6" s="5">
        <v>-0.05</v>
      </c>
      <c r="L6" s="5">
        <v>2.68</v>
      </c>
      <c r="M6" s="5">
        <v>0.84</v>
      </c>
      <c r="N6" s="5">
        <v>0.9</v>
      </c>
      <c r="O6" s="5">
        <v>1.49</v>
      </c>
      <c r="P6" s="5">
        <v>1.42</v>
      </c>
      <c r="Q6" s="5">
        <v>0.42</v>
      </c>
      <c r="R6" s="5">
        <v>1.14</v>
      </c>
      <c r="S6" s="5">
        <v>1.4</v>
      </c>
      <c r="T6" s="5">
        <v>0.5</v>
      </c>
      <c r="U6" s="5">
        <v>1.23</v>
      </c>
      <c r="V6" s="5">
        <v>-0.05</v>
      </c>
      <c r="W6" s="5">
        <v>-0.05</v>
      </c>
      <c r="X6" s="5">
        <v>0.74</v>
      </c>
      <c r="Y6" s="5"/>
    </row>
    <row r="7" ht="28.8" spans="1:25">
      <c r="A7" s="6" t="s">
        <v>26</v>
      </c>
      <c r="B7" s="5">
        <v>7.09</v>
      </c>
      <c r="C7" s="5">
        <v>2.7</v>
      </c>
      <c r="D7" s="5">
        <v>4.05</v>
      </c>
      <c r="E7" s="5">
        <v>4.93</v>
      </c>
      <c r="F7" s="5">
        <v>2.06</v>
      </c>
      <c r="G7" s="5">
        <v>2.98</v>
      </c>
      <c r="H7" s="5">
        <v>2.96</v>
      </c>
      <c r="I7" s="5">
        <v>3.93</v>
      </c>
      <c r="J7" s="5">
        <v>1.86</v>
      </c>
      <c r="K7" s="5">
        <v>1.81</v>
      </c>
      <c r="L7" s="5">
        <v>4.69</v>
      </c>
      <c r="M7" s="5">
        <v>3.61</v>
      </c>
      <c r="N7" s="5">
        <v>4.77</v>
      </c>
      <c r="O7" s="5">
        <v>15.01</v>
      </c>
      <c r="P7" s="5">
        <v>6.74</v>
      </c>
      <c r="Q7" s="5">
        <v>3.23</v>
      </c>
      <c r="R7" s="5">
        <v>6.61</v>
      </c>
      <c r="S7" s="5">
        <v>3.87</v>
      </c>
      <c r="T7" s="5">
        <v>2.52</v>
      </c>
      <c r="U7" s="5">
        <v>5.51</v>
      </c>
      <c r="V7" s="5">
        <v>3.21</v>
      </c>
      <c r="W7" s="5">
        <v>3.54</v>
      </c>
      <c r="X7" s="5">
        <v>4.88</v>
      </c>
      <c r="Y7" s="5"/>
    </row>
    <row r="8" ht="28.8" spans="1:25">
      <c r="A8" s="6" t="s">
        <v>27</v>
      </c>
      <c r="B8" s="5">
        <v>1.94</v>
      </c>
      <c r="C8" s="5">
        <v>0.08</v>
      </c>
      <c r="D8" s="5">
        <v>0.08</v>
      </c>
      <c r="E8" s="5">
        <v>1.41</v>
      </c>
      <c r="F8" s="5">
        <v>0.08</v>
      </c>
      <c r="G8" s="5">
        <v>0.55</v>
      </c>
      <c r="H8" s="5">
        <v>0.4</v>
      </c>
      <c r="I8" s="5">
        <v>0.37</v>
      </c>
      <c r="J8" s="5">
        <v>0.08</v>
      </c>
      <c r="K8" s="5">
        <v>0.27</v>
      </c>
      <c r="L8" s="5">
        <v>1.87</v>
      </c>
      <c r="M8" s="5">
        <v>0.84</v>
      </c>
      <c r="N8" s="5">
        <v>1.47</v>
      </c>
      <c r="O8" s="5">
        <v>1.11</v>
      </c>
      <c r="P8" s="5">
        <v>2.82</v>
      </c>
      <c r="Q8" s="5">
        <v>0.41</v>
      </c>
      <c r="R8" s="5">
        <v>1.27</v>
      </c>
      <c r="S8" s="5">
        <v>0.5</v>
      </c>
      <c r="T8" s="5">
        <v>0.31</v>
      </c>
      <c r="U8" s="5">
        <v>0.08</v>
      </c>
      <c r="V8" s="5">
        <v>0.08</v>
      </c>
      <c r="W8" s="5">
        <v>0.08</v>
      </c>
      <c r="X8" s="5">
        <v>0.94</v>
      </c>
      <c r="Y8" s="5"/>
    </row>
    <row r="9" ht="25.2" spans="1:25">
      <c r="A9" s="6" t="s">
        <v>28</v>
      </c>
      <c r="B9" s="5">
        <v>-0.53</v>
      </c>
      <c r="C9" s="5">
        <v>9.62</v>
      </c>
      <c r="D9" s="5">
        <v>4.14</v>
      </c>
      <c r="E9" s="5">
        <v>2.72</v>
      </c>
      <c r="F9" s="5">
        <v>9.78</v>
      </c>
      <c r="G9" s="5">
        <v>0.72</v>
      </c>
      <c r="H9" s="5">
        <v>-0.11</v>
      </c>
      <c r="I9" s="5">
        <v>-0.0600000000000001</v>
      </c>
      <c r="J9" s="5">
        <v>0.09</v>
      </c>
      <c r="K9" s="5">
        <v>-0.79</v>
      </c>
      <c r="L9" s="5">
        <v>-0.6</v>
      </c>
      <c r="M9" s="5">
        <v>4.56</v>
      </c>
      <c r="N9" s="5">
        <v>0.72</v>
      </c>
      <c r="O9" s="5">
        <v>-0.79</v>
      </c>
      <c r="P9" s="5">
        <v>-0.0900000000000001</v>
      </c>
      <c r="Q9" s="5">
        <v>0.34</v>
      </c>
      <c r="R9" s="5">
        <v>0.58</v>
      </c>
      <c r="S9" s="5">
        <v>-0.04</v>
      </c>
      <c r="T9" s="5">
        <v>-0.0900000000000001</v>
      </c>
      <c r="U9" s="5">
        <v>0.0399999999999999</v>
      </c>
      <c r="V9" s="5">
        <v>0</v>
      </c>
      <c r="W9" s="5">
        <v>0.37</v>
      </c>
      <c r="X9" s="5">
        <v>2.34</v>
      </c>
      <c r="Y9" s="5"/>
    </row>
    <row r="10" ht="25.2" spans="1:25">
      <c r="A10" s="6" t="s">
        <v>29</v>
      </c>
      <c r="B10" s="5">
        <v>25.8</v>
      </c>
      <c r="C10" s="5">
        <v>7.05</v>
      </c>
      <c r="D10" s="5">
        <v>3.76</v>
      </c>
      <c r="E10" s="5">
        <v>21.19</v>
      </c>
      <c r="F10" s="5">
        <v>7.9</v>
      </c>
      <c r="G10" s="5">
        <v>24.92</v>
      </c>
      <c r="H10" s="5">
        <v>19.98</v>
      </c>
      <c r="I10" s="5">
        <v>27.68</v>
      </c>
      <c r="J10" s="5">
        <v>39.4</v>
      </c>
      <c r="K10" s="5">
        <v>48.58</v>
      </c>
      <c r="L10" s="5">
        <v>22.49</v>
      </c>
      <c r="M10" s="5">
        <v>38.22</v>
      </c>
      <c r="N10" s="5">
        <v>23.12</v>
      </c>
      <c r="O10" s="5">
        <v>-5.92</v>
      </c>
      <c r="P10" s="5">
        <v>12.55</v>
      </c>
      <c r="Q10" s="5">
        <v>22.37</v>
      </c>
      <c r="R10" s="5">
        <v>18.61</v>
      </c>
      <c r="S10" s="5">
        <v>29.71</v>
      </c>
      <c r="T10" s="5">
        <v>25.79</v>
      </c>
      <c r="U10" s="5">
        <v>33.83</v>
      </c>
      <c r="V10" s="5">
        <v>19.62</v>
      </c>
      <c r="W10" s="5">
        <v>23.47</v>
      </c>
      <c r="X10" s="5">
        <v>17.72</v>
      </c>
      <c r="Y10" s="5"/>
    </row>
    <row r="11" ht="25.2" spans="1:25">
      <c r="A11" s="6" t="s">
        <v>30</v>
      </c>
      <c r="B11" s="5">
        <v>-1.47</v>
      </c>
      <c r="C11" s="5">
        <v>29.76</v>
      </c>
      <c r="D11" s="5">
        <v>13.14</v>
      </c>
      <c r="E11" s="5">
        <v>3.88</v>
      </c>
      <c r="F11" s="5">
        <v>30.78</v>
      </c>
      <c r="G11" s="5">
        <v>8.53</v>
      </c>
      <c r="H11" s="5">
        <v>9.36</v>
      </c>
      <c r="I11" s="5">
        <v>8.32</v>
      </c>
      <c r="J11" s="5">
        <v>5.75</v>
      </c>
      <c r="K11" s="5">
        <v>5.22</v>
      </c>
      <c r="L11" s="5">
        <v>8.29</v>
      </c>
      <c r="M11" s="5">
        <v>5.82</v>
      </c>
      <c r="N11" s="5">
        <v>1.79</v>
      </c>
      <c r="O11" s="5">
        <v>5.84</v>
      </c>
      <c r="P11" s="5">
        <v>4.63</v>
      </c>
      <c r="Q11" s="5">
        <v>12.73</v>
      </c>
      <c r="R11" s="5">
        <v>7.47</v>
      </c>
      <c r="S11" s="5">
        <v>-1.47</v>
      </c>
      <c r="T11" s="5">
        <v>7.17</v>
      </c>
      <c r="U11" s="5">
        <v>5.57</v>
      </c>
      <c r="V11" s="5">
        <v>13.98</v>
      </c>
      <c r="W11" s="5">
        <v>15.83</v>
      </c>
      <c r="X11" s="5">
        <v>6.19</v>
      </c>
      <c r="Y11" s="5"/>
    </row>
    <row r="12" ht="28.8" spans="1:25">
      <c r="A12" s="6" t="s">
        <v>31</v>
      </c>
      <c r="B12" s="5">
        <v>-0.14</v>
      </c>
      <c r="C12" s="5">
        <v>-0.12</v>
      </c>
      <c r="D12" s="5">
        <v>5.67</v>
      </c>
      <c r="E12" s="5">
        <v>5.12</v>
      </c>
      <c r="F12" s="5">
        <v>-0.58</v>
      </c>
      <c r="G12" s="5">
        <v>-3.37</v>
      </c>
      <c r="H12" s="5">
        <v>-3.64</v>
      </c>
      <c r="I12" s="5">
        <v>-3.23</v>
      </c>
      <c r="J12" s="5">
        <v>-2.55</v>
      </c>
      <c r="K12" s="5">
        <v>-1.94</v>
      </c>
      <c r="L12" s="5">
        <v>3.75</v>
      </c>
      <c r="M12" s="5">
        <v>-3.71</v>
      </c>
      <c r="N12" s="5">
        <v>9.12</v>
      </c>
      <c r="O12" s="5">
        <v>-2.61</v>
      </c>
      <c r="P12" s="5">
        <v>7.39</v>
      </c>
      <c r="Q12" s="5">
        <v>2.63</v>
      </c>
      <c r="R12" s="5">
        <v>4.39</v>
      </c>
      <c r="S12" s="5">
        <v>5.04</v>
      </c>
      <c r="T12" s="5">
        <v>2</v>
      </c>
      <c r="U12" s="5">
        <v>0.53</v>
      </c>
      <c r="V12" s="5">
        <v>-1.17</v>
      </c>
      <c r="W12" s="5">
        <v>-3.71</v>
      </c>
      <c r="X12" s="5">
        <v>5.28</v>
      </c>
      <c r="Y12" s="5"/>
    </row>
    <row r="13" ht="25.2" spans="1:25">
      <c r="A13" s="6" t="s">
        <v>32</v>
      </c>
      <c r="B13" s="5">
        <v>0.08</v>
      </c>
      <c r="C13" s="5">
        <v>0.26</v>
      </c>
      <c r="D13" s="5">
        <v>0.26</v>
      </c>
      <c r="E13" s="5">
        <v>0.08</v>
      </c>
      <c r="F13" s="5">
        <v>0.34</v>
      </c>
      <c r="G13" s="5">
        <v>0.11</v>
      </c>
      <c r="H13" s="5">
        <v>0.11</v>
      </c>
      <c r="I13" s="5">
        <v>0.3</v>
      </c>
      <c r="J13" s="5">
        <v>0.5</v>
      </c>
      <c r="K13" s="5">
        <v>0.57</v>
      </c>
      <c r="L13" s="5">
        <v>0.36</v>
      </c>
      <c r="M13" s="5">
        <v>0.53</v>
      </c>
      <c r="N13" s="5">
        <v>0.36</v>
      </c>
      <c r="O13" s="5">
        <v>0.14</v>
      </c>
      <c r="P13" s="5">
        <v>0.35</v>
      </c>
      <c r="Q13" s="5">
        <v>0.55</v>
      </c>
      <c r="R13" s="5">
        <v>0.28</v>
      </c>
      <c r="S13" s="5">
        <v>-0.11</v>
      </c>
      <c r="T13" s="5">
        <v>0.33</v>
      </c>
      <c r="U13" s="5">
        <v>0.77</v>
      </c>
      <c r="V13" s="5">
        <v>-0.11</v>
      </c>
      <c r="W13" s="5">
        <v>-0.11</v>
      </c>
      <c r="X13" s="5">
        <v>0.13</v>
      </c>
      <c r="Y13" s="5"/>
    </row>
    <row r="14" ht="28.8" spans="1:25">
      <c r="A14" s="6" t="s">
        <v>33</v>
      </c>
      <c r="B14" s="5">
        <v>-0.03</v>
      </c>
      <c r="C14" s="5">
        <v>-0.03</v>
      </c>
      <c r="D14" s="5">
        <v>-0.03</v>
      </c>
      <c r="E14" s="5">
        <v>-0.03</v>
      </c>
      <c r="F14" s="5">
        <v>-0.03</v>
      </c>
      <c r="G14" s="5">
        <v>-0.03</v>
      </c>
      <c r="H14" s="5">
        <v>-0.03</v>
      </c>
      <c r="I14" s="5">
        <v>-0.03</v>
      </c>
      <c r="J14" s="5">
        <v>-0.03</v>
      </c>
      <c r="K14" s="5">
        <v>-0.03</v>
      </c>
      <c r="L14" s="5">
        <v>-0.03</v>
      </c>
      <c r="M14" s="5">
        <v>-0.03</v>
      </c>
      <c r="N14" s="5">
        <v>-0.03</v>
      </c>
      <c r="O14" s="5">
        <v>1.28</v>
      </c>
      <c r="P14" s="5">
        <v>-0.03</v>
      </c>
      <c r="Q14" s="5">
        <v>-0.03</v>
      </c>
      <c r="R14" s="5">
        <v>0.44</v>
      </c>
      <c r="S14" s="5">
        <v>-0.03</v>
      </c>
      <c r="T14" s="5">
        <v>-0.03</v>
      </c>
      <c r="U14" s="5">
        <v>-0.03</v>
      </c>
      <c r="V14" s="5">
        <v>-0.03</v>
      </c>
      <c r="W14" s="5">
        <v>-0.03</v>
      </c>
      <c r="X14" s="5">
        <v>-0.03</v>
      </c>
      <c r="Y14" s="5"/>
    </row>
    <row r="15" ht="29.55" spans="1:25">
      <c r="A15" s="8" t="s">
        <v>34</v>
      </c>
      <c r="B15" s="5">
        <v>-0.04</v>
      </c>
      <c r="C15" s="5">
        <v>2.54</v>
      </c>
      <c r="D15" s="5">
        <v>-0.04</v>
      </c>
      <c r="E15" s="5">
        <v>-0.04</v>
      </c>
      <c r="F15" s="5">
        <v>1.92</v>
      </c>
      <c r="G15" s="5">
        <v>-0.04</v>
      </c>
      <c r="H15" s="5">
        <v>-0.04</v>
      </c>
      <c r="I15" s="5">
        <v>-0.04</v>
      </c>
      <c r="J15" s="5">
        <v>-0.04</v>
      </c>
      <c r="K15" s="5">
        <v>-0.04</v>
      </c>
      <c r="L15" s="5">
        <v>-0.04</v>
      </c>
      <c r="M15" s="5">
        <v>-0.04</v>
      </c>
      <c r="N15" s="5">
        <v>-0.04</v>
      </c>
      <c r="O15" s="5">
        <v>-0.04</v>
      </c>
      <c r="P15" s="5">
        <v>-0.04</v>
      </c>
      <c r="Q15" s="5">
        <v>-0.04</v>
      </c>
      <c r="R15" s="5">
        <v>-0.04</v>
      </c>
      <c r="S15" s="5">
        <v>-0.04</v>
      </c>
      <c r="T15" s="5">
        <v>-0.04</v>
      </c>
      <c r="U15" s="5">
        <v>-0.04</v>
      </c>
      <c r="V15" s="5">
        <v>-0.04</v>
      </c>
      <c r="W15" s="5">
        <v>-0.04</v>
      </c>
      <c r="X15" s="5">
        <v>-0.04</v>
      </c>
      <c r="Y15" s="5"/>
    </row>
    <row r="16" ht="14.55" spans="1:12">
      <c r="A16" s="9" t="s">
        <v>35</v>
      </c>
      <c r="B16" s="10" t="s">
        <v>11</v>
      </c>
      <c r="C16" s="10" t="s">
        <v>12</v>
      </c>
      <c r="D16" s="10" t="s">
        <v>13</v>
      </c>
      <c r="E16" s="10" t="s">
        <v>14</v>
      </c>
      <c r="F16" s="10" t="s">
        <v>15</v>
      </c>
      <c r="G16" s="10" t="s">
        <v>15</v>
      </c>
      <c r="H16" s="10" t="s">
        <v>16</v>
      </c>
      <c r="I16" s="10" t="s">
        <v>17</v>
      </c>
      <c r="J16" s="10" t="s">
        <v>18</v>
      </c>
      <c r="K16" s="10" t="s">
        <v>19</v>
      </c>
      <c r="L16" s="12" t="s">
        <v>20</v>
      </c>
    </row>
    <row r="17" ht="28.8" spans="1:12">
      <c r="A17" s="4" t="s">
        <v>21</v>
      </c>
      <c r="B17" s="5">
        <v>49.3</v>
      </c>
      <c r="C17" s="5">
        <v>80.93</v>
      </c>
      <c r="D17" s="5">
        <v>56.39</v>
      </c>
      <c r="E17" s="5">
        <v>45.58</v>
      </c>
      <c r="F17" s="5">
        <v>52.21</v>
      </c>
      <c r="G17" s="5">
        <v>48.95</v>
      </c>
      <c r="H17" s="5">
        <v>53.34</v>
      </c>
      <c r="I17" s="5">
        <v>49.88</v>
      </c>
      <c r="J17" s="5">
        <v>56.75</v>
      </c>
      <c r="K17" s="5">
        <v>53.02</v>
      </c>
      <c r="L17" s="5">
        <v>57.99</v>
      </c>
    </row>
    <row r="18" ht="28.8" spans="1:12">
      <c r="A18" s="6" t="s">
        <v>22</v>
      </c>
      <c r="B18" s="5">
        <v>1.44</v>
      </c>
      <c r="C18" s="5">
        <v>2.24</v>
      </c>
      <c r="D18" s="5">
        <v>1.44</v>
      </c>
      <c r="E18" s="5">
        <v>1.44</v>
      </c>
      <c r="F18" s="5">
        <v>1.44</v>
      </c>
      <c r="G18" s="5">
        <v>1.44</v>
      </c>
      <c r="H18" s="5">
        <v>2.66</v>
      </c>
      <c r="I18" s="5">
        <v>1.44</v>
      </c>
      <c r="J18" s="5">
        <v>1.44</v>
      </c>
      <c r="K18" s="5">
        <v>1.44</v>
      </c>
      <c r="L18" s="5">
        <v>1.44</v>
      </c>
    </row>
    <row r="19" ht="28.8" spans="1:12">
      <c r="A19" s="6" t="s">
        <v>23</v>
      </c>
      <c r="B19" s="5">
        <v>0.09</v>
      </c>
      <c r="C19" s="5">
        <v>0.41</v>
      </c>
      <c r="D19" s="5">
        <v>0.09</v>
      </c>
      <c r="E19" s="5">
        <v>0.09</v>
      </c>
      <c r="F19" s="5">
        <v>0.09</v>
      </c>
      <c r="G19" s="5">
        <v>0.09</v>
      </c>
      <c r="H19" s="5">
        <v>0.09</v>
      </c>
      <c r="I19" s="5">
        <v>0.41</v>
      </c>
      <c r="J19" s="5">
        <v>0.09</v>
      </c>
      <c r="K19" s="5">
        <v>0.09</v>
      </c>
      <c r="L19" s="5">
        <v>0.43</v>
      </c>
    </row>
    <row r="20" ht="25.2" spans="1:12">
      <c r="A20" s="6" t="s">
        <v>24</v>
      </c>
      <c r="B20" s="5">
        <v>4.94</v>
      </c>
      <c r="C20" s="5">
        <v>1.36</v>
      </c>
      <c r="D20" s="5">
        <v>3.12</v>
      </c>
      <c r="E20" s="5">
        <v>1.73</v>
      </c>
      <c r="F20" s="5">
        <v>2.12</v>
      </c>
      <c r="G20" s="5">
        <v>3.67</v>
      </c>
      <c r="H20" s="5">
        <v>0.81</v>
      </c>
      <c r="I20" s="5">
        <v>1.73</v>
      </c>
      <c r="J20" s="5">
        <v>-0.25</v>
      </c>
      <c r="K20" s="5">
        <v>-0.15</v>
      </c>
      <c r="L20" s="5">
        <v>2.03</v>
      </c>
    </row>
    <row r="21" ht="25.2" spans="1:12">
      <c r="A21" s="6" t="s">
        <v>25</v>
      </c>
      <c r="B21" s="5">
        <v>0.9</v>
      </c>
      <c r="C21" s="5">
        <v>1.49</v>
      </c>
      <c r="D21" s="5">
        <v>1.42</v>
      </c>
      <c r="E21" s="5">
        <v>0.42</v>
      </c>
      <c r="F21" s="5">
        <v>1.14</v>
      </c>
      <c r="G21" s="5">
        <v>1.4</v>
      </c>
      <c r="H21" s="5">
        <v>0.5</v>
      </c>
      <c r="I21" s="5">
        <v>1.23</v>
      </c>
      <c r="J21" s="5">
        <v>-0.05</v>
      </c>
      <c r="K21" s="5">
        <v>-0.05</v>
      </c>
      <c r="L21" s="5">
        <v>0.74</v>
      </c>
    </row>
    <row r="22" ht="28.8" spans="1:12">
      <c r="A22" s="6" t="s">
        <v>26</v>
      </c>
      <c r="B22" s="5">
        <v>4.77</v>
      </c>
      <c r="C22" s="5">
        <v>15.01</v>
      </c>
      <c r="D22" s="5">
        <v>6.74</v>
      </c>
      <c r="E22" s="5">
        <v>3.23</v>
      </c>
      <c r="F22" s="5">
        <v>6.61</v>
      </c>
      <c r="G22" s="5">
        <v>3.87</v>
      </c>
      <c r="H22" s="5">
        <v>2.52</v>
      </c>
      <c r="I22" s="5">
        <v>5.51</v>
      </c>
      <c r="J22" s="5">
        <v>3.21</v>
      </c>
      <c r="K22" s="5">
        <v>3.54</v>
      </c>
      <c r="L22" s="5">
        <v>4.88</v>
      </c>
    </row>
    <row r="23" ht="28.8" spans="1:12">
      <c r="A23" s="6" t="s">
        <v>27</v>
      </c>
      <c r="B23" s="5">
        <v>1.47</v>
      </c>
      <c r="C23" s="5">
        <v>1.11</v>
      </c>
      <c r="D23" s="5">
        <v>2.82</v>
      </c>
      <c r="E23" s="5">
        <v>0.41</v>
      </c>
      <c r="F23" s="5">
        <v>1.27</v>
      </c>
      <c r="G23" s="5">
        <v>0.5</v>
      </c>
      <c r="H23" s="5">
        <v>0.31</v>
      </c>
      <c r="I23" s="5">
        <v>0.08</v>
      </c>
      <c r="J23" s="5">
        <v>0.08</v>
      </c>
      <c r="K23" s="5">
        <v>0.08</v>
      </c>
      <c r="L23" s="5">
        <v>0.94</v>
      </c>
    </row>
    <row r="24" ht="25.2" spans="1:12">
      <c r="A24" s="6" t="s">
        <v>28</v>
      </c>
      <c r="B24" s="5">
        <v>0.72</v>
      </c>
      <c r="C24" s="5">
        <v>-0.79</v>
      </c>
      <c r="D24" s="5">
        <v>-0.0900000000000001</v>
      </c>
      <c r="E24" s="5">
        <v>0.34</v>
      </c>
      <c r="F24" s="5">
        <v>0.58</v>
      </c>
      <c r="G24" s="5">
        <v>-0.04</v>
      </c>
      <c r="H24" s="5">
        <v>-0.0900000000000001</v>
      </c>
      <c r="I24" s="5">
        <v>0.0399999999999999</v>
      </c>
      <c r="J24" s="5">
        <v>0</v>
      </c>
      <c r="K24" s="5">
        <v>0.37</v>
      </c>
      <c r="L24" s="5">
        <v>2.34</v>
      </c>
    </row>
    <row r="25" ht="25.2" spans="1:12">
      <c r="A25" s="6" t="s">
        <v>29</v>
      </c>
      <c r="B25" s="5">
        <v>23.12</v>
      </c>
      <c r="C25" s="5">
        <v>-5.92</v>
      </c>
      <c r="D25" s="5">
        <v>12.55</v>
      </c>
      <c r="E25" s="5">
        <v>22.37</v>
      </c>
      <c r="F25" s="5">
        <v>18.61</v>
      </c>
      <c r="G25" s="5">
        <v>29.71</v>
      </c>
      <c r="H25" s="5">
        <v>25.79</v>
      </c>
      <c r="I25" s="5">
        <v>33.83</v>
      </c>
      <c r="J25" s="5">
        <v>19.62</v>
      </c>
      <c r="K25" s="5">
        <v>23.47</v>
      </c>
      <c r="L25" s="5">
        <v>17.72</v>
      </c>
    </row>
    <row r="26" ht="25.2" spans="1:12">
      <c r="A26" s="6" t="s">
        <v>30</v>
      </c>
      <c r="B26" s="5">
        <v>1.79</v>
      </c>
      <c r="C26" s="5">
        <v>5.84</v>
      </c>
      <c r="D26" s="5">
        <v>4.63</v>
      </c>
      <c r="E26" s="5">
        <v>12.73</v>
      </c>
      <c r="F26" s="5">
        <v>7.47</v>
      </c>
      <c r="G26" s="5">
        <v>-1.47</v>
      </c>
      <c r="H26" s="5">
        <v>7.17</v>
      </c>
      <c r="I26" s="5">
        <v>5.57</v>
      </c>
      <c r="J26" s="5">
        <v>13.98</v>
      </c>
      <c r="K26" s="5">
        <v>15.83</v>
      </c>
      <c r="L26" s="5">
        <v>6.19</v>
      </c>
    </row>
    <row r="27" ht="28.8" spans="1:12">
      <c r="A27" s="6" t="s">
        <v>31</v>
      </c>
      <c r="B27" s="5">
        <v>9.12</v>
      </c>
      <c r="C27" s="5">
        <v>-2.61</v>
      </c>
      <c r="D27" s="5">
        <v>7.39</v>
      </c>
      <c r="E27" s="5">
        <v>2.63</v>
      </c>
      <c r="F27" s="5">
        <v>4.39</v>
      </c>
      <c r="G27" s="5">
        <v>5.04</v>
      </c>
      <c r="H27" s="5">
        <v>2</v>
      </c>
      <c r="I27" s="5">
        <v>0.53</v>
      </c>
      <c r="J27" s="5">
        <v>-1.17</v>
      </c>
      <c r="K27" s="5">
        <v>-3.71</v>
      </c>
      <c r="L27" s="5">
        <v>5.28</v>
      </c>
    </row>
    <row r="28" ht="25.2" spans="1:12">
      <c r="A28" s="6" t="s">
        <v>32</v>
      </c>
      <c r="B28" s="5">
        <v>0.36</v>
      </c>
      <c r="C28" s="5">
        <v>0.14</v>
      </c>
      <c r="D28" s="5">
        <v>0.35</v>
      </c>
      <c r="E28" s="5">
        <v>0.55</v>
      </c>
      <c r="F28" s="5">
        <v>0.28</v>
      </c>
      <c r="G28" s="5">
        <v>-0.11</v>
      </c>
      <c r="H28" s="5">
        <v>0.33</v>
      </c>
      <c r="I28" s="5">
        <v>0.77</v>
      </c>
      <c r="J28" s="5">
        <v>-0.11</v>
      </c>
      <c r="K28" s="5">
        <v>-0.11</v>
      </c>
      <c r="L28" s="5">
        <v>0.13</v>
      </c>
    </row>
    <row r="29" ht="28.8" spans="1:12">
      <c r="A29" s="6" t="s">
        <v>33</v>
      </c>
      <c r="B29" s="5">
        <v>-0.03</v>
      </c>
      <c r="C29" s="5">
        <v>1.28</v>
      </c>
      <c r="D29" s="5">
        <v>-0.03</v>
      </c>
      <c r="E29" s="5">
        <v>-0.03</v>
      </c>
      <c r="F29" s="5">
        <v>0.44</v>
      </c>
      <c r="G29" s="5">
        <v>-0.03</v>
      </c>
      <c r="H29" s="5">
        <v>-0.03</v>
      </c>
      <c r="I29" s="5">
        <v>-0.03</v>
      </c>
      <c r="J29" s="5">
        <v>-0.03</v>
      </c>
      <c r="K29" s="5">
        <v>-0.03</v>
      </c>
      <c r="L29" s="5">
        <v>-0.03</v>
      </c>
    </row>
    <row r="30" ht="28.8" spans="1:12">
      <c r="A30" s="6" t="s">
        <v>34</v>
      </c>
      <c r="B30" s="5">
        <v>-0.04</v>
      </c>
      <c r="C30" s="5">
        <v>-0.04</v>
      </c>
      <c r="D30" s="5">
        <v>-0.04</v>
      </c>
      <c r="E30" s="5">
        <v>-0.04</v>
      </c>
      <c r="F30" s="5">
        <v>-0.04</v>
      </c>
      <c r="G30" s="5">
        <v>-0.04</v>
      </c>
      <c r="H30" s="5">
        <v>-0.04</v>
      </c>
      <c r="I30" s="5">
        <v>-0.04</v>
      </c>
      <c r="J30" s="5">
        <v>-0.04</v>
      </c>
      <c r="K30" s="5">
        <v>-0.04</v>
      </c>
      <c r="L30" s="5">
        <v>-0.04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~Amanda</cp:lastModifiedBy>
  <dcterms:created xsi:type="dcterms:W3CDTF">2022-09-17T15:44:00Z</dcterms:created>
  <dcterms:modified xsi:type="dcterms:W3CDTF">2022-09-18T08:15:33Z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B41F8BF12DB34D73B6AB578715487350</vt:lpwstr>
  </property>
  <property fmtid="{D5CDD505-2E9C-101B-9397-08002B2CF9AE}" pid="3" name="KSOProductBuildVer">
    <vt:lpwstr>2052-11.1.0.12358</vt:lpwstr>
  </property>
</Properties>
</file>