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REY/fu-rey/"/>
    </mc:Choice>
  </mc:AlternateContent>
  <xr:revisionPtr revIDLastSave="42" documentId="13_ncr:40009_{6BACE18C-50BE-4D75-BF3D-5AA72F8E0547}" xr6:coauthVersionLast="47" xr6:coauthVersionMax="47" xr10:uidLastSave="{425BE55C-EB21-43CD-BD14-A6A04260244D}"/>
  <bookViews>
    <workbookView xWindow="225" yWindow="4710" windowWidth="21600" windowHeight="11385" activeTab="3" xr2:uid="{00000000-000D-0000-FFFF-FFFF00000000}"/>
  </bookViews>
  <sheets>
    <sheet name="Original Data" sheetId="2" r:id="rId1"/>
    <sheet name="Processed Data" sheetId="1" r:id="rId2"/>
    <sheet name="Formula (ppm)" sheetId="3" r:id="rId3"/>
    <sheet name="Rock Concentration (ppm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AF15" i="3" s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C23" i="3"/>
  <c r="AF23" i="3" s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C31" i="3"/>
  <c r="AF31" i="3" s="1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4" i="3"/>
  <c r="B5" i="3"/>
  <c r="AG5" i="3" s="1"/>
  <c r="B6" i="3"/>
  <c r="B7" i="3"/>
  <c r="B8" i="3"/>
  <c r="B9" i="3"/>
  <c r="B10" i="3"/>
  <c r="B11" i="3"/>
  <c r="AG11" i="3" s="1"/>
  <c r="B12" i="3"/>
  <c r="AG12" i="3" s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AG28" i="3" s="1"/>
  <c r="B29" i="3"/>
  <c r="B30" i="3"/>
  <c r="B31" i="3"/>
  <c r="B3" i="3"/>
  <c r="AF20" i="3" l="1"/>
  <c r="AF4" i="3"/>
  <c r="AF27" i="3"/>
  <c r="AF17" i="3"/>
  <c r="AF11" i="3"/>
  <c r="AG27" i="3"/>
  <c r="AF3" i="3"/>
  <c r="X23" i="4"/>
  <c r="AF29" i="3"/>
  <c r="E29" i="4" s="1"/>
  <c r="AF21" i="3"/>
  <c r="V21" i="4" s="1"/>
  <c r="AF13" i="3"/>
  <c r="AF5" i="3"/>
  <c r="Q5" i="4" s="1"/>
  <c r="AG24" i="3"/>
  <c r="M24" i="4" s="1"/>
  <c r="AG8" i="3"/>
  <c r="AF22" i="3"/>
  <c r="AF6" i="3"/>
  <c r="AG7" i="3"/>
  <c r="AG23" i="3"/>
  <c r="I23" i="4" s="1"/>
  <c r="AG22" i="3"/>
  <c r="T22" i="4" s="1"/>
  <c r="AG6" i="3"/>
  <c r="C6" i="4" s="1"/>
  <c r="AF7" i="3"/>
  <c r="X7" i="4" s="1"/>
  <c r="AG10" i="3"/>
  <c r="W8" i="4"/>
  <c r="AG20" i="3"/>
  <c r="R20" i="4" s="1"/>
  <c r="AG4" i="3"/>
  <c r="AD4" i="4" s="1"/>
  <c r="AF24" i="3"/>
  <c r="AF8" i="3"/>
  <c r="Z8" i="4" s="1"/>
  <c r="AG26" i="3"/>
  <c r="AG9" i="3"/>
  <c r="D29" i="4"/>
  <c r="AG21" i="3"/>
  <c r="AG18" i="3"/>
  <c r="AF25" i="3"/>
  <c r="F25" i="4" s="1"/>
  <c r="AF9" i="3"/>
  <c r="AB9" i="4" s="1"/>
  <c r="AG19" i="3"/>
  <c r="AG17" i="3"/>
  <c r="M17" i="4" s="1"/>
  <c r="AG25" i="3"/>
  <c r="L25" i="4" s="1"/>
  <c r="AG29" i="3"/>
  <c r="T29" i="4" s="1"/>
  <c r="AG13" i="3"/>
  <c r="D13" i="4" s="1"/>
  <c r="P11" i="4"/>
  <c r="Q20" i="4"/>
  <c r="AE11" i="4"/>
  <c r="L9" i="4"/>
  <c r="H7" i="4"/>
  <c r="D5" i="4"/>
  <c r="AE27" i="4"/>
  <c r="S6" i="4"/>
  <c r="AB27" i="4"/>
  <c r="M27" i="4"/>
  <c r="T23" i="4"/>
  <c r="E23" i="4"/>
  <c r="R22" i="4"/>
  <c r="AD20" i="4"/>
  <c r="AB19" i="4"/>
  <c r="M19" i="4"/>
  <c r="AB11" i="4"/>
  <c r="M11" i="4"/>
  <c r="V8" i="4"/>
  <c r="G8" i="4"/>
  <c r="T7" i="4"/>
  <c r="AA27" i="4"/>
  <c r="L27" i="4"/>
  <c r="S23" i="4"/>
  <c r="D23" i="4"/>
  <c r="Q22" i="4"/>
  <c r="AC20" i="4"/>
  <c r="N20" i="4"/>
  <c r="AA11" i="4"/>
  <c r="L11" i="4"/>
  <c r="U8" i="4"/>
  <c r="F8" i="4"/>
  <c r="Y9" i="4"/>
  <c r="Z27" i="4"/>
  <c r="R23" i="4"/>
  <c r="P22" i="4"/>
  <c r="AD13" i="4"/>
  <c r="T8" i="4"/>
  <c r="E8" i="4"/>
  <c r="R7" i="4"/>
  <c r="AD27" i="4"/>
  <c r="P20" i="4"/>
  <c r="N27" i="4"/>
  <c r="F23" i="4"/>
  <c r="AC29" i="4"/>
  <c r="N29" i="4"/>
  <c r="Y27" i="4"/>
  <c r="AA20" i="4"/>
  <c r="L20" i="4"/>
  <c r="Y11" i="4"/>
  <c r="U9" i="4"/>
  <c r="F9" i="4"/>
  <c r="S8" i="4"/>
  <c r="D8" i="4"/>
  <c r="AC5" i="4"/>
  <c r="AA4" i="4"/>
  <c r="AE23" i="4"/>
  <c r="Q23" i="4"/>
  <c r="AB20" i="4"/>
  <c r="M20" i="4"/>
  <c r="V17" i="4"/>
  <c r="G17" i="4"/>
  <c r="T16" i="4"/>
  <c r="Z11" i="4"/>
  <c r="Q7" i="4"/>
  <c r="M29" i="4"/>
  <c r="X27" i="4"/>
  <c r="I27" i="4"/>
  <c r="AD22" i="4"/>
  <c r="Z20" i="4"/>
  <c r="K20" i="4"/>
  <c r="E17" i="4"/>
  <c r="X11" i="4"/>
  <c r="I11" i="4"/>
  <c r="T9" i="4"/>
  <c r="E9" i="4"/>
  <c r="R8" i="4"/>
  <c r="Y8" i="4"/>
  <c r="AD6" i="4"/>
  <c r="L29" i="4"/>
  <c r="W27" i="4"/>
  <c r="H27" i="4"/>
  <c r="AC22" i="4"/>
  <c r="N22" i="4"/>
  <c r="H19" i="4"/>
  <c r="F18" i="4"/>
  <c r="S17" i="4"/>
  <c r="D17" i="4"/>
  <c r="W11" i="4"/>
  <c r="H11" i="4"/>
  <c r="Q8" i="4"/>
  <c r="V7" i="4"/>
  <c r="AC27" i="4"/>
  <c r="U23" i="4"/>
  <c r="AE20" i="4"/>
  <c r="AC11" i="4"/>
  <c r="G27" i="4"/>
  <c r="AB22" i="4"/>
  <c r="X20" i="4"/>
  <c r="I20" i="4"/>
  <c r="V11" i="4"/>
  <c r="G11" i="4"/>
  <c r="R9" i="4"/>
  <c r="Q9" i="4"/>
  <c r="AB6" i="4"/>
  <c r="M6" i="4"/>
  <c r="Z5" i="4"/>
  <c r="X4" i="4"/>
  <c r="I4" i="4"/>
  <c r="AD11" i="4"/>
  <c r="F27" i="4"/>
  <c r="AC23" i="4"/>
  <c r="N23" i="4"/>
  <c r="AA22" i="4"/>
  <c r="L22" i="4"/>
  <c r="W20" i="4"/>
  <c r="H20" i="4"/>
  <c r="U11" i="4"/>
  <c r="F11" i="4"/>
  <c r="AE8" i="4"/>
  <c r="AC7" i="4"/>
  <c r="N7" i="4"/>
  <c r="W4" i="4"/>
  <c r="Z29" i="4"/>
  <c r="V27" i="4"/>
  <c r="Y29" i="4"/>
  <c r="M23" i="4"/>
  <c r="G20" i="4"/>
  <c r="T11" i="4"/>
  <c r="E11" i="4"/>
  <c r="C10" i="4"/>
  <c r="P9" i="4"/>
  <c r="AD8" i="4"/>
  <c r="AB7" i="4"/>
  <c r="M7" i="4"/>
  <c r="X5" i="4"/>
  <c r="P27" i="4"/>
  <c r="U27" i="4"/>
  <c r="E27" i="4"/>
  <c r="AB23" i="4"/>
  <c r="Z22" i="4"/>
  <c r="V20" i="4"/>
  <c r="W29" i="4"/>
  <c r="H29" i="4"/>
  <c r="S27" i="4"/>
  <c r="AE25" i="4"/>
  <c r="AA23" i="4"/>
  <c r="L23" i="4"/>
  <c r="Y22" i="4"/>
  <c r="U20" i="4"/>
  <c r="F20" i="4"/>
  <c r="S11" i="4"/>
  <c r="D11" i="4"/>
  <c r="Q10" i="4"/>
  <c r="AE9" i="4"/>
  <c r="AC8" i="4"/>
  <c r="N8" i="4"/>
  <c r="AA7" i="4"/>
  <c r="H5" i="4"/>
  <c r="X29" i="4"/>
  <c r="I29" i="4"/>
  <c r="T27" i="4"/>
  <c r="V29" i="4"/>
  <c r="G29" i="4"/>
  <c r="R27" i="4"/>
  <c r="Q27" i="4"/>
  <c r="Z23" i="4"/>
  <c r="X22" i="4"/>
  <c r="I22" i="4"/>
  <c r="T20" i="4"/>
  <c r="E20" i="4"/>
  <c r="R11" i="4"/>
  <c r="Q11" i="4"/>
  <c r="AD9" i="4"/>
  <c r="O9" i="4"/>
  <c r="AB8" i="4"/>
  <c r="M8" i="4"/>
  <c r="Z7" i="4"/>
  <c r="X6" i="4"/>
  <c r="I6" i="4"/>
  <c r="G5" i="4"/>
  <c r="R29" i="4"/>
  <c r="D30" i="4"/>
  <c r="N11" i="4"/>
  <c r="U29" i="4"/>
  <c r="F29" i="4"/>
  <c r="Y23" i="4"/>
  <c r="W22" i="4"/>
  <c r="H22" i="4"/>
  <c r="S20" i="4"/>
  <c r="D20" i="4"/>
  <c r="AC9" i="4"/>
  <c r="N9" i="4"/>
  <c r="AA8" i="4"/>
  <c r="L8" i="4"/>
  <c r="Y7" i="4"/>
  <c r="H6" i="4"/>
  <c r="U5" i="4"/>
  <c r="F5" i="4"/>
  <c r="S4" i="4"/>
  <c r="D4" i="4"/>
  <c r="Q17" i="4"/>
  <c r="AF19" i="3"/>
  <c r="Q19" i="4" s="1"/>
  <c r="AG3" i="3"/>
  <c r="N3" i="4" s="1"/>
  <c r="AG16" i="3"/>
  <c r="AF18" i="3"/>
  <c r="AG31" i="3"/>
  <c r="Q31" i="4" s="1"/>
  <c r="AG15" i="3"/>
  <c r="W15" i="4" s="1"/>
  <c r="C29" i="4"/>
  <c r="C27" i="4"/>
  <c r="C23" i="4"/>
  <c r="C13" i="4"/>
  <c r="C11" i="4"/>
  <c r="C9" i="4"/>
  <c r="C7" i="4"/>
  <c r="C5" i="4"/>
  <c r="AG14" i="3"/>
  <c r="S14" i="4" s="1"/>
  <c r="AF16" i="3"/>
  <c r="R16" i="4" s="1"/>
  <c r="AG30" i="3"/>
  <c r="AF30" i="3"/>
  <c r="P30" i="4" s="1"/>
  <c r="AF14" i="3"/>
  <c r="AF28" i="3"/>
  <c r="Q28" i="4" s="1"/>
  <c r="AF12" i="3"/>
  <c r="V12" i="4" s="1"/>
  <c r="AF26" i="3"/>
  <c r="AC26" i="4" s="1"/>
  <c r="AF10" i="3"/>
  <c r="C22" i="4"/>
  <c r="C20" i="4"/>
  <c r="C8" i="4"/>
  <c r="C4" i="4"/>
  <c r="U25" i="4" l="1"/>
  <c r="C3" i="4"/>
  <c r="V5" i="4"/>
  <c r="W5" i="4"/>
  <c r="Y5" i="4"/>
  <c r="G3" i="4"/>
  <c r="Q25" i="4"/>
  <c r="N5" i="4"/>
  <c r="X17" i="4"/>
  <c r="Q4" i="4"/>
  <c r="G25" i="4"/>
  <c r="E10" i="4"/>
  <c r="V25" i="4"/>
  <c r="AA25" i="4"/>
  <c r="H25" i="4"/>
  <c r="F22" i="4"/>
  <c r="N4" i="4"/>
  <c r="W25" i="4"/>
  <c r="S13" i="4"/>
  <c r="U22" i="4"/>
  <c r="L17" i="4"/>
  <c r="H23" i="4"/>
  <c r="N25" i="4"/>
  <c r="AC4" i="4"/>
  <c r="C25" i="4"/>
  <c r="T17" i="4"/>
  <c r="AC13" i="4"/>
  <c r="AE5" i="4"/>
  <c r="I25" i="4"/>
  <c r="AA17" i="4"/>
  <c r="G21" i="4"/>
  <c r="W23" i="4"/>
  <c r="M31" i="4"/>
  <c r="R13" i="4"/>
  <c r="D25" i="4"/>
  <c r="Y21" i="4"/>
  <c r="V30" i="4"/>
  <c r="S25" i="4"/>
  <c r="I19" i="4"/>
  <c r="M4" i="4"/>
  <c r="S7" i="4"/>
  <c r="R6" i="4"/>
  <c r="X25" i="4"/>
  <c r="AE19" i="4"/>
  <c r="S22" i="4"/>
  <c r="AC25" i="4"/>
  <c r="W30" i="4"/>
  <c r="Y25" i="4"/>
  <c r="AE17" i="4"/>
  <c r="R25" i="4"/>
  <c r="H3" i="4"/>
  <c r="X19" i="4"/>
  <c r="F17" i="4"/>
  <c r="AB4" i="4"/>
  <c r="E7" i="4"/>
  <c r="Z25" i="4"/>
  <c r="V6" i="4"/>
  <c r="B28" i="4"/>
  <c r="V13" i="4"/>
  <c r="H28" i="4"/>
  <c r="R5" i="4"/>
  <c r="C17" i="4"/>
  <c r="L5" i="4"/>
  <c r="U17" i="4"/>
  <c r="Y4" i="4"/>
  <c r="AD3" i="4"/>
  <c r="C19" i="4"/>
  <c r="D3" i="4"/>
  <c r="R17" i="4"/>
  <c r="AA5" i="4"/>
  <c r="Y17" i="4"/>
  <c r="W9" i="4"/>
  <c r="AE4" i="4"/>
  <c r="I7" i="4"/>
  <c r="AA9" i="4"/>
  <c r="E14" i="4"/>
  <c r="N17" i="4"/>
  <c r="S3" i="4"/>
  <c r="G4" i="4"/>
  <c r="Z4" i="4"/>
  <c r="AC19" i="4"/>
  <c r="F3" i="4"/>
  <c r="K18" i="4"/>
  <c r="AC17" i="4"/>
  <c r="E4" i="4"/>
  <c r="F4" i="4"/>
  <c r="V4" i="4"/>
  <c r="U3" i="4"/>
  <c r="D9" i="4"/>
  <c r="M5" i="4"/>
  <c r="E25" i="4"/>
  <c r="Z17" i="4"/>
  <c r="AE22" i="4"/>
  <c r="G9" i="4"/>
  <c r="I9" i="4"/>
  <c r="F7" i="4"/>
  <c r="AB17" i="4"/>
  <c r="AD25" i="4"/>
  <c r="AA30" i="4"/>
  <c r="T4" i="4"/>
  <c r="U4" i="4"/>
  <c r="I5" i="4"/>
  <c r="H4" i="4"/>
  <c r="Q29" i="4"/>
  <c r="M22" i="4"/>
  <c r="S9" i="4"/>
  <c r="AB5" i="4"/>
  <c r="T25" i="4"/>
  <c r="L4" i="4"/>
  <c r="V9" i="4"/>
  <c r="H17" i="4"/>
  <c r="U7" i="4"/>
  <c r="Y20" i="4"/>
  <c r="X24" i="4"/>
  <c r="P4" i="4"/>
  <c r="K21" i="4"/>
  <c r="AE14" i="4"/>
  <c r="AE21" i="4"/>
  <c r="L21" i="4"/>
  <c r="AD10" i="4"/>
  <c r="AE18" i="4"/>
  <c r="F12" i="4"/>
  <c r="Z21" i="4"/>
  <c r="R21" i="4"/>
  <c r="AE31" i="4"/>
  <c r="AB12" i="4"/>
  <c r="Q6" i="4"/>
  <c r="P21" i="4"/>
  <c r="N18" i="4"/>
  <c r="N24" i="4"/>
  <c r="W6" i="4"/>
  <c r="AB24" i="4"/>
  <c r="H13" i="4"/>
  <c r="F28" i="4"/>
  <c r="I13" i="4"/>
  <c r="AA6" i="4"/>
  <c r="T10" i="4"/>
  <c r="Q24" i="4"/>
  <c r="AB21" i="4"/>
  <c r="I18" i="4"/>
  <c r="H18" i="4"/>
  <c r="T13" i="4"/>
  <c r="T6" i="4"/>
  <c r="M21" i="4"/>
  <c r="L18" i="4"/>
  <c r="E6" i="4"/>
  <c r="F21" i="4"/>
  <c r="W13" i="4"/>
  <c r="U28" i="4"/>
  <c r="E3" i="4"/>
  <c r="X13" i="4"/>
  <c r="AE24" i="4"/>
  <c r="P24" i="4"/>
  <c r="N6" i="4"/>
  <c r="X18" i="4"/>
  <c r="F24" i="4"/>
  <c r="X9" i="4"/>
  <c r="S5" i="4"/>
  <c r="D21" i="4"/>
  <c r="V22" i="4"/>
  <c r="I8" i="4"/>
  <c r="R4" i="4"/>
  <c r="U12" i="4"/>
  <c r="W14" i="4"/>
  <c r="C31" i="4"/>
  <c r="U21" i="4"/>
  <c r="AB18" i="4"/>
  <c r="T3" i="4"/>
  <c r="AD16" i="4"/>
  <c r="AC6" i="4"/>
  <c r="G10" i="4"/>
  <c r="Y24" i="4"/>
  <c r="E24" i="4"/>
  <c r="H9" i="4"/>
  <c r="U24" i="4"/>
  <c r="Z10" i="4"/>
  <c r="G24" i="4"/>
  <c r="F6" i="4"/>
  <c r="S21" i="4"/>
  <c r="G22" i="4"/>
  <c r="W24" i="4"/>
  <c r="X8" i="4"/>
  <c r="E5" i="4"/>
  <c r="AC24" i="4"/>
  <c r="AB30" i="4"/>
  <c r="P28" i="4"/>
  <c r="D19" i="4"/>
  <c r="R18" i="4"/>
  <c r="AA10" i="4"/>
  <c r="I12" i="4"/>
  <c r="V10" i="4"/>
  <c r="R24" i="4"/>
  <c r="AE6" i="4"/>
  <c r="N21" i="4"/>
  <c r="V24" i="4"/>
  <c r="U6" i="4"/>
  <c r="S29" i="4"/>
  <c r="M25" i="4"/>
  <c r="Z9" i="4"/>
  <c r="T5" i="4"/>
  <c r="C21" i="4"/>
  <c r="S19" i="4"/>
  <c r="Y30" i="4"/>
  <c r="E19" i="4"/>
  <c r="X12" i="4"/>
  <c r="AD31" i="4"/>
  <c r="AD21" i="4"/>
  <c r="AC21" i="4"/>
  <c r="Z3" i="4"/>
  <c r="Z24" i="4"/>
  <c r="AB25" i="4"/>
  <c r="AA13" i="4"/>
  <c r="C24" i="4"/>
  <c r="E30" i="4"/>
  <c r="I14" i="4"/>
  <c r="Y6" i="4"/>
  <c r="C18" i="4"/>
  <c r="Z13" i="4"/>
  <c r="P13" i="4"/>
  <c r="W7" i="4"/>
  <c r="AA21" i="4"/>
  <c r="K8" i="4"/>
  <c r="AE10" i="4"/>
  <c r="T30" i="4"/>
  <c r="I30" i="4"/>
  <c r="X21" i="4"/>
  <c r="H12" i="4"/>
  <c r="AA18" i="4"/>
  <c r="N30" i="4"/>
  <c r="M13" i="4"/>
  <c r="D24" i="4"/>
  <c r="Q13" i="4"/>
  <c r="N12" i="4"/>
  <c r="G16" i="4"/>
  <c r="H8" i="4"/>
  <c r="E22" i="4"/>
  <c r="I24" i="4"/>
  <c r="S12" i="4"/>
  <c r="AA24" i="4"/>
  <c r="R19" i="4"/>
  <c r="X30" i="4"/>
  <c r="H21" i="4"/>
  <c r="Z6" i="4"/>
  <c r="W12" i="4"/>
  <c r="V3" i="4"/>
  <c r="V15" i="4"/>
  <c r="AB13" i="4"/>
  <c r="T24" i="4"/>
  <c r="S24" i="4"/>
  <c r="AD5" i="4"/>
  <c r="N19" i="4"/>
  <c r="AC12" i="4"/>
  <c r="AC28" i="4"/>
  <c r="V16" i="4"/>
  <c r="C12" i="4"/>
  <c r="H24" i="4"/>
  <c r="D22" i="4"/>
  <c r="M9" i="4"/>
  <c r="F13" i="4"/>
  <c r="K31" i="4"/>
  <c r="W21" i="4"/>
  <c r="Y13" i="4"/>
  <c r="E18" i="4"/>
  <c r="L13" i="4"/>
  <c r="I3" i="4"/>
  <c r="K28" i="4"/>
  <c r="AD29" i="4"/>
  <c r="H10" i="4"/>
  <c r="P6" i="4"/>
  <c r="Q21" i="4"/>
  <c r="AE13" i="4"/>
  <c r="AE29" i="4"/>
  <c r="I17" i="4"/>
  <c r="AC3" i="4"/>
  <c r="N10" i="4"/>
  <c r="R12" i="4"/>
  <c r="T21" i="4"/>
  <c r="G23" i="4"/>
  <c r="L24" i="4"/>
  <c r="U13" i="4"/>
  <c r="I21" i="4"/>
  <c r="AD24" i="4"/>
  <c r="S18" i="4"/>
  <c r="T18" i="4"/>
  <c r="X3" i="4"/>
  <c r="AE12" i="4"/>
  <c r="U30" i="4"/>
  <c r="Q30" i="4"/>
  <c r="G14" i="4"/>
  <c r="E21" i="4"/>
  <c r="V23" i="4"/>
  <c r="E13" i="4"/>
  <c r="Y15" i="4"/>
  <c r="G19" i="4"/>
  <c r="S30" i="4"/>
  <c r="V18" i="4"/>
  <c r="AB29" i="4"/>
  <c r="D14" i="4"/>
  <c r="N13" i="4"/>
  <c r="L3" i="4"/>
  <c r="W17" i="4"/>
  <c r="AA29" i="4"/>
  <c r="V26" i="4"/>
  <c r="N26" i="4"/>
  <c r="AA16" i="4"/>
  <c r="D16" i="4"/>
  <c r="AE15" i="4"/>
  <c r="V14" i="4"/>
  <c r="M26" i="4"/>
  <c r="Z31" i="4"/>
  <c r="V28" i="4"/>
  <c r="L14" i="4"/>
  <c r="X16" i="4"/>
  <c r="AC14" i="4"/>
  <c r="F26" i="4"/>
  <c r="Z28" i="4"/>
  <c r="F15" i="4"/>
  <c r="S16" i="4"/>
  <c r="L26" i="4"/>
  <c r="Q15" i="4"/>
  <c r="D31" i="4"/>
  <c r="I15" i="4"/>
  <c r="Y12" i="4"/>
  <c r="Y18" i="4"/>
  <c r="AC18" i="4"/>
  <c r="AE26" i="4"/>
  <c r="Z15" i="4"/>
  <c r="B14" i="4"/>
  <c r="W31" i="4"/>
  <c r="R10" i="4"/>
  <c r="AA14" i="4"/>
  <c r="R28" i="4"/>
  <c r="V19" i="4"/>
  <c r="U15" i="4"/>
  <c r="W3" i="4"/>
  <c r="U26" i="4"/>
  <c r="Z12" i="4"/>
  <c r="Z19" i="4"/>
  <c r="W16" i="4"/>
  <c r="H26" i="4"/>
  <c r="K19" i="4"/>
  <c r="AA3" i="4"/>
  <c r="S31" i="4"/>
  <c r="Z18" i="4"/>
  <c r="X15" i="4"/>
  <c r="D26" i="4"/>
  <c r="O14" i="4"/>
  <c r="AD30" i="4"/>
  <c r="F31" i="4"/>
  <c r="W18" i="4"/>
  <c r="M10" i="4"/>
  <c r="D15" i="4"/>
  <c r="G30" i="4"/>
  <c r="I16" i="4"/>
  <c r="B26" i="4"/>
  <c r="R26" i="4"/>
  <c r="AA26" i="4"/>
  <c r="AD14" i="4"/>
  <c r="P31" i="4"/>
  <c r="L28" i="4"/>
  <c r="T14" i="4"/>
  <c r="S15" i="4"/>
  <c r="M3" i="4"/>
  <c r="C30" i="4"/>
  <c r="Q12" i="4"/>
  <c r="X14" i="4"/>
  <c r="AC15" i="4"/>
  <c r="H31" i="4"/>
  <c r="Y14" i="4"/>
  <c r="AA31" i="4"/>
  <c r="P26" i="4"/>
  <c r="C26" i="4"/>
  <c r="L15" i="4"/>
  <c r="N31" i="4"/>
  <c r="G28" i="4"/>
  <c r="AE16" i="4"/>
  <c r="S26" i="4"/>
  <c r="C15" i="4"/>
  <c r="H30" i="4"/>
  <c r="G31" i="4"/>
  <c r="P10" i="4"/>
  <c r="P18" i="4"/>
  <c r="AA15" i="4"/>
  <c r="AC31" i="4"/>
  <c r="D18" i="4"/>
  <c r="U18" i="4"/>
  <c r="AC30" i="4"/>
  <c r="G15" i="4"/>
  <c r="W10" i="4"/>
  <c r="Y19" i="4"/>
  <c r="AA28" i="4"/>
  <c r="M18" i="4"/>
  <c r="X26" i="4"/>
  <c r="F16" i="4"/>
  <c r="AB3" i="4"/>
  <c r="AD12" i="4"/>
  <c r="R30" i="4"/>
  <c r="X31" i="4"/>
  <c r="O18" i="4"/>
  <c r="C16" i="4"/>
  <c r="U16" i="4"/>
  <c r="E31" i="4"/>
  <c r="AD18" i="4"/>
  <c r="L16" i="4"/>
  <c r="Y28" i="4"/>
  <c r="D28" i="4"/>
  <c r="AE28" i="4"/>
  <c r="AB16" i="4"/>
  <c r="U31" i="4"/>
  <c r="Q14" i="4"/>
  <c r="N16" i="4"/>
  <c r="Q3" i="4"/>
  <c r="AC16" i="4"/>
  <c r="T19" i="4"/>
  <c r="X28" i="4"/>
  <c r="K14" i="4"/>
  <c r="T26" i="4"/>
  <c r="D10" i="4"/>
  <c r="F19" i="4"/>
  <c r="L30" i="4"/>
  <c r="AB14" i="4"/>
  <c r="W19" i="4"/>
  <c r="R31" i="4"/>
  <c r="AB26" i="4"/>
  <c r="I10" i="4"/>
  <c r="AB28" i="4"/>
  <c r="Y26" i="4"/>
  <c r="C14" i="4"/>
  <c r="T31" i="4"/>
  <c r="AE3" i="4"/>
  <c r="F14" i="4"/>
  <c r="P19" i="4"/>
  <c r="N14" i="4"/>
  <c r="L31" i="4"/>
  <c r="AD28" i="4"/>
  <c r="V31" i="4"/>
  <c r="Y31" i="4"/>
  <c r="R3" i="4"/>
  <c r="E28" i="4"/>
  <c r="Z30" i="4"/>
  <c r="M30" i="4"/>
  <c r="Z14" i="4"/>
  <c r="S10" i="4"/>
  <c r="U19" i="4"/>
  <c r="E26" i="4"/>
  <c r="P14" i="4"/>
  <c r="L12" i="4"/>
  <c r="X10" i="4"/>
  <c r="R14" i="4"/>
  <c r="AD26" i="4"/>
  <c r="U14" i="4"/>
  <c r="Z26" i="4"/>
  <c r="N15" i="4"/>
  <c r="S28" i="4"/>
  <c r="Q26" i="4"/>
  <c r="M15" i="4"/>
  <c r="I28" i="4"/>
  <c r="AD15" i="4"/>
  <c r="AB10" i="4"/>
  <c r="F10" i="4"/>
  <c r="R15" i="4"/>
  <c r="M28" i="4"/>
  <c r="Y3" i="4"/>
  <c r="AA12" i="4"/>
  <c r="AE30" i="4"/>
  <c r="F30" i="4"/>
  <c r="L19" i="4"/>
  <c r="E15" i="4"/>
  <c r="I31" i="4"/>
  <c r="H15" i="4"/>
  <c r="Y16" i="4"/>
  <c r="M16" i="4"/>
  <c r="Q16" i="4"/>
  <c r="W26" i="4"/>
  <c r="Z16" i="4"/>
  <c r="W28" i="4"/>
  <c r="M14" i="4"/>
  <c r="H14" i="4"/>
  <c r="E12" i="4"/>
  <c r="T28" i="4"/>
  <c r="AB31" i="4"/>
  <c r="AC10" i="4"/>
  <c r="Y10" i="4"/>
  <c r="T12" i="4"/>
  <c r="Q18" i="4"/>
  <c r="I26" i="4"/>
  <c r="AB15" i="4"/>
  <c r="L10" i="4"/>
  <c r="P12" i="4"/>
  <c r="U10" i="4"/>
  <c r="G18" i="4"/>
  <c r="G26" i="4"/>
  <c r="E16" i="4"/>
  <c r="M12" i="4"/>
  <c r="H16" i="4"/>
  <c r="AA19" i="4"/>
  <c r="N28" i="4"/>
  <c r="T15" i="4"/>
  <c r="C28" i="4"/>
</calcChain>
</file>

<file path=xl/sharedStrings.xml><?xml version="1.0" encoding="utf-8"?>
<sst xmlns="http://schemas.openxmlformats.org/spreadsheetml/2006/main" count="912" uniqueCount="157">
  <si>
    <t>Sample</t>
  </si>
  <si>
    <t xml:space="preserve">23  Na  [ He ] </t>
  </si>
  <si>
    <t xml:space="preserve">24  Mg  [ He ] </t>
  </si>
  <si>
    <t xml:space="preserve">39  K  [ He ] </t>
  </si>
  <si>
    <t xml:space="preserve">43  Ca  [ He ] </t>
  </si>
  <si>
    <t xml:space="preserve">44  Ca  [ He ] </t>
  </si>
  <si>
    <t xml:space="preserve">51  V  [ He ] </t>
  </si>
  <si>
    <t xml:space="preserve">52  Cr  [ He ] </t>
  </si>
  <si>
    <t xml:space="preserve">54  Fe  [ He ] </t>
  </si>
  <si>
    <t xml:space="preserve">55  Mn  [ He ] </t>
  </si>
  <si>
    <t xml:space="preserve">56  Fe  [ He ] </t>
  </si>
  <si>
    <t xml:space="preserve">63  Cu  [ He ] </t>
  </si>
  <si>
    <t xml:space="preserve">64  Zn  [ He ] </t>
  </si>
  <si>
    <t xml:space="preserve">65  Cu  [ He ] </t>
  </si>
  <si>
    <t xml:space="preserve">66  Zn  [ He ] </t>
  </si>
  <si>
    <t xml:space="preserve">85  Rb  [ He ] </t>
  </si>
  <si>
    <t xml:space="preserve">88  Sr  [ He ] </t>
  </si>
  <si>
    <t xml:space="preserve">89  Y  [ No Gas ] </t>
  </si>
  <si>
    <t xml:space="preserve">89  Y  [ He ] </t>
  </si>
  <si>
    <t xml:space="preserve">95  Mo  [ No Gas ] </t>
  </si>
  <si>
    <t xml:space="preserve">95  Mo  [ He ] </t>
  </si>
  <si>
    <t xml:space="preserve">98  Mo  [ No Gas ] </t>
  </si>
  <si>
    <t xml:space="preserve">99  [Mo]  [ No Gas ] </t>
  </si>
  <si>
    <t xml:space="preserve">118  [In]  [ No Gas ] </t>
  </si>
  <si>
    <t xml:space="preserve">137  Ba  [ No Gas ] </t>
  </si>
  <si>
    <t xml:space="preserve">139  La  [ No Gas ] </t>
  </si>
  <si>
    <t xml:space="preserve">140  Ce  [ No Gas ] </t>
  </si>
  <si>
    <t xml:space="preserve">141  Pr  [ No Gas ] </t>
  </si>
  <si>
    <t xml:space="preserve">146  Nd  [ No Gas ] </t>
  </si>
  <si>
    <t xml:space="preserve">147  Sm  [ No Gas ] </t>
  </si>
  <si>
    <t xml:space="preserve">153  Eu  [ No Gas ] </t>
  </si>
  <si>
    <t xml:space="preserve">157  Gd  [ No Gas ] </t>
  </si>
  <si>
    <t xml:space="preserve">163  Dy  [ No Gas ] </t>
  </si>
  <si>
    <t xml:space="preserve">165  Ho  [ No Gas ] </t>
  </si>
  <si>
    <t xml:space="preserve">166  Er  [ No Gas ] </t>
  </si>
  <si>
    <t xml:space="preserve">169  Tm  [ No Gas ] </t>
  </si>
  <si>
    <t xml:space="preserve">172  Yb  [ No Gas ] </t>
  </si>
  <si>
    <t xml:space="preserve">175  Lu  [ No Gas ] </t>
  </si>
  <si>
    <t xml:space="preserve">206  [Pb]  [ No Gas ] </t>
  </si>
  <si>
    <t xml:space="preserve">207  [Pb]  [ No Gas ] </t>
  </si>
  <si>
    <t xml:space="preserve">208  Pb  [ No Gas ] </t>
  </si>
  <si>
    <t xml:space="preserve">238  U  [ No Gas ] </t>
  </si>
  <si>
    <t xml:space="preserve">9  Be ( ISTD )  [ He ] </t>
  </si>
  <si>
    <t xml:space="preserve">45  Sc ( ISTD )  [ He ] </t>
  </si>
  <si>
    <t xml:space="preserve">115  In ( ISTD )  [ No Gas ] </t>
  </si>
  <si>
    <t xml:space="preserve">115  In ( ISTD )  [ He ] </t>
  </si>
  <si>
    <t xml:space="preserve">159  Tb ( ISTD )  [ No Gas ] </t>
  </si>
  <si>
    <t xml:space="preserve">209  Bi ( ISTD )  [ No Gas ] </t>
  </si>
  <si>
    <t>Rjct</t>
  </si>
  <si>
    <t>Sample Name</t>
  </si>
  <si>
    <t>Comment</t>
  </si>
  <si>
    <t>Total Dil.</t>
  </si>
  <si>
    <t>Level</t>
  </si>
  <si>
    <t>CPS</t>
  </si>
  <si>
    <t>Conc. [ ppb ]</t>
  </si>
  <si>
    <t>Conc. RSD</t>
  </si>
  <si>
    <t>blank</t>
  </si>
  <si>
    <t>Cal Blank</t>
  </si>
  <si>
    <t>&lt;0.000</t>
  </si>
  <si>
    <t>64  Zn  [ He ] :  CPS RSD value = 6.25 is over the allowed maximum = 5.00</t>
  </si>
  <si>
    <t>52  Cr  [ He ] :  CPS RSD value = 5.94 is over the allowed maximum = 5.00</t>
  </si>
  <si>
    <t>MAJ-5</t>
  </si>
  <si>
    <t>MAJ-4</t>
  </si>
  <si>
    <t>52  Cr  [ He ] :  CPS RSD value = 6.25 is over the allowed maximum = 5.00</t>
  </si>
  <si>
    <t>MAJ-3</t>
  </si>
  <si>
    <t>52  Cr  [ He ] :  CPS RSD value = 5.83 is over the allowed maximum = 5.00118  [In]  [ No Gas ] :  CPS RSD value = 8.19 is over the allowed maximum = 5.00209  Bi ( ISTD )  [ No Gas ] :  ISTD Recovery Percent value = 64.99 is outside the allowed range [80.00, 120.00]</t>
  </si>
  <si>
    <t>MAJ-2</t>
  </si>
  <si>
    <t>39  K  [ He ] :  Concentration value = 228440.03 is over the calibration range43  Ca  [ He ] :  Concentration value = 384909.85 is over the calibration range44  Ca  [ He ] :  Concentration value = 325518.36 is over the calibration range54  Fe  [ He ] :  Concentration value = 18711.98 is over the calibration range56  Fe  [ He ] :  Concentration value = 15783.07 is over the calibration range9  Be ( ISTD )  [ He ] :  ISTD Recovery Percent value = 0.00 is outside the allowed range [80.00, 120.00]45  Sc ( ISTD )  [ He ] :  ISTD Recovery Percent value = 0.02 is outside the allowed range [80.00, 120.00]115  In ( ISTD )  [ No Gas ] :  ISTD Recovery Percent value = 0.01 is outside the allowed range [80.00, 120.00]115  In ( ISTD )  [ He ] :  ISTD Recovery Percent value = 0.01 is outside the allowed range [80.00, 120.00]159  Tb ( ISTD )  [ No Gas ] :  ISTD Recovery Percent value = 0.00 is outside the allowed range [80.00, 120.00]209  Bi ( ISTD )  [ No Gas ] :  ISTD Recovery Percent value = 0.29 is outside the allowed range [80.00, 120.00]</t>
  </si>
  <si>
    <t>56  Fe  [ He ] :  CPS RSD value = 5.63 is over the allowed maximum = 5.0064  Zn  [ He ] :  CPS RSD value = 5.37 is over the allowed maximum = 5.00</t>
  </si>
  <si>
    <t>TRRE-4</t>
  </si>
  <si>
    <t>TRRE-3</t>
  </si>
  <si>
    <t>TRRE-2</t>
  </si>
  <si>
    <t>TRRE-1</t>
  </si>
  <si>
    <t>39  K  [ He ] :  Concentration value = 158035.64 is over the calibration range43  Ca  [ He ] :  Concentration value = 259671.83 is over the calibration range44  Ca  [ He ] :  Concentration value = 214225.21 is over the calibration range54  Fe  [ He ] :  Concentration value = 11955.44 is over the calibration range55  Mn  [ He ] :  Concentration value = 784.03 is over the calibration range56  Fe  [ He ] :  Concentration value = 10207.65 is over the calibration range63  Cu  [ He ] :  Concentration value = 26646.72 is over the calibration range64  Zn  [ He ] :  Concentration value = 18105.81 is over the calibration range65  Cu  [ He ] :  Concentration value = 26604.15 is over the calibration range66  Zn  [ He ] :  Concentration value = 18725.75 is over the calibration range85  Rb  [ He ] :  Concentration value = 691.97 is over the calibration range88  Sr  [ He ] :  Concentration value = 7279.38 is over the calibration range95  Mo  [ No Gas ] :  Concentration value = 7183.32 is over the calibration range95  Mo  [ No Gas ] :  CPS RSD value = 5.48 is over the allowed maximum = 5.0095  Mo  [ He ] :  Concentration value = 8688.91 is over the calibration range98  Mo  [ No Gas ] :  Concentration value = 7026.52 is over the calibration range137  Ba  [ No Gas ] :  Concentration value = 129652.12 is over the calibration range139  La  [ No Gas ] :  Concentration value = 59.32 is over the calibration range140  Ce  [ No Gas ] :  Concentration value = 100.74 is over the calibration range153  Eu  [ No Gas ] :  Concentration value = 64.60 is over the calibration range9  Be ( ISTD )  [ He ] :  ISTD Recovery Percent value = 0.00 is outside the allowed range [80.00, 120.00]45  Sc ( ISTD )  [ He ] :  ISTD Recovery Percent value = 0.03 is outside the allowed range [80.00, 120.00]115  In ( ISTD )  [ No Gas ] :  ISTD Recovery Percent value = 0.01 is outside the allowed range [80.00, 120.00]115  In ( ISTD )  [ He ] :  ISTD Recovery Percent value = 0.01 is outside the allowed range [80.00, 120.00]159  Tb ( ISTD )  [ No Gas ] :  ISTD Recovery Percent value = 0.00 is outside the allowed range [80.00, 120.00]209  Bi ( ISTD )  [ No Gas ] :  ISTD Recovery Percent value = 0.27 is outside the allowed range [80.00, 120.00]</t>
  </si>
  <si>
    <t>52  Cr  [ He ] :  CPS RSD value = 6.27 is over the allowed maximum = 5.00</t>
  </si>
  <si>
    <t>FUWM 1 1</t>
  </si>
  <si>
    <t>9  Be ( ISTD )  [ He ] :  CPS RSD value = 5.49 is over the allowed maximum = 5.00</t>
  </si>
  <si>
    <t>FUWM 1 2</t>
  </si>
  <si>
    <t>FUWM 1 3</t>
  </si>
  <si>
    <t>140  Ce  [ No Gas ] :  Concentration value = 74.25 is over the calibration range</t>
  </si>
  <si>
    <t>FUWM 1 5</t>
  </si>
  <si>
    <t>39  K  [ He ] :  CPS RSD value = 5.37 is over the allowed maximum = 5.00</t>
  </si>
  <si>
    <t>FUWM 1 6</t>
  </si>
  <si>
    <t>54  Fe  [ He ] :  Concentration value = 2096.27 is over the calibration range56  Fe  [ He ] :  Concentration value = 2081.14 is over the calibration range45  Sc ( ISTD )  [ He ] :  ISTD Recovery Percent value = 120.75 is outside the allowed range [80.00, 120.00]</t>
  </si>
  <si>
    <t>FUWM 3 A_1</t>
  </si>
  <si>
    <t>45  Sc ( ISTD )  [ He ] :  ISTD Recovery Percent value = 120.13 is outside the allowed range [80.00, 120.00]</t>
  </si>
  <si>
    <t>FUWM 3.5 T_1</t>
  </si>
  <si>
    <t>23  Na  [ He ] :  CPS RSD value = 5.00 is over the allowed maximum = 5.00166  Er  [ No Gas ] :  CPS RSD value = 5.06 is over the allowed maximum = 5.00</t>
  </si>
  <si>
    <t>FUWM 3.5 T_2</t>
  </si>
  <si>
    <t>39  K  [ He ] :  CPS RSD value = 14.30 is over the allowed maximum = 5.00</t>
  </si>
  <si>
    <t>23  Na  [ He ] :  CPS RSD value = 8.92 is over the allowed maximum = 5.00140  Ce  [ No Gas ] :  Concentration value = 62.41 is over the calibration range45  Sc ( ISTD )  [ He ] :  ISTD Recovery Percent value = 120.19 is outside the allowed range [80.00, 120.00]</t>
  </si>
  <si>
    <t>FUWM 3.5 T_3</t>
  </si>
  <si>
    <t>23  Na  [ He ] :  CPS RSD value = 13.80 is over the allowed maximum = 5.00140  Ce  [ No Gas ] :  Concentration value = 78.38 is over the calibration range45  Sc ( ISTD )  [ He ] :  ISTD Recovery Percent value = 120.35 is outside the allowed range [80.00, 120.00]</t>
  </si>
  <si>
    <t>FUWM 3.5 T_5</t>
  </si>
  <si>
    <t>55  Mn  [ He ] :  Concentration value = 727.23 is over the calibration range56  Fe  [ He ] :  CPS RSD value = 5.53 is over the allowed maximum = 5.00140  Ce  [ No Gas ] :  Concentration value = 178.22 is over the calibration range45  Sc ( ISTD )  [ He ] :  ISTD Recovery Percent value = 122.45 is outside the allowed range [80.00, 120.00]</t>
  </si>
  <si>
    <t>FUWM 3.5 H_1</t>
  </si>
  <si>
    <t>55  Mn  [ He ] :  Concentration value = 678.58 is over the calibration range66  Zn  [ He ] :  CPS RSD value = 8.42 is over the allowed maximum = 5.00140  Ce  [ No Gas ] :  Concentration value = 165.52 is over the calibration range45  Sc ( ISTD )  [ He ] :  ISTD Recovery Percent value = 123.94 is outside the allowed range [80.00, 120.00]</t>
  </si>
  <si>
    <t>FUWM 3.5 H_2</t>
  </si>
  <si>
    <t>89  Y  [ He ] :  CPS RSD value = 5.15 is over the allowed maximum = 5.0045  Sc ( ISTD )  [ He ] :  ISTD Recovery Percent value = 124.26 is outside the allowed range [80.00, 120.00]</t>
  </si>
  <si>
    <t>FUWM 3.5 H_3</t>
  </si>
  <si>
    <t>45  Sc ( ISTD )  [ He ] :  ISTD Recovery Percent value = 123.19 is outside the allowed range [80.00, 120.00]</t>
  </si>
  <si>
    <t>FUWM 4 1.5m_B</t>
  </si>
  <si>
    <t>45  Sc ( ISTD )  [ He ] :  ISTD Recovery Percent value = 126.26 is outside the allowed range [80.00, 120.00]</t>
  </si>
  <si>
    <t>FUWM 4 3m_B</t>
  </si>
  <si>
    <t>23  Na  [ He ] :  CPS RSD value = 6.11 is over the allowed maximum = 5.0056  Fe  [ He ] :  CPS RSD value = 10.22 is over the allowed maximum = 5.00206  [Pb]  [ No Gas ] :  CPS RSD value = 8.62 is over the allowed maximum = 5.00207  [Pb]  [ No Gas ] :  CPS RSD value = 5.53 is over the allowed maximum = 5.0045  Sc ( ISTD )  [ He ] :  ISTD Recovery Percent value = 125.94 is outside the allowed range [80.00, 120.00]</t>
  </si>
  <si>
    <t>FUWM 8.5 1</t>
  </si>
  <si>
    <t>39  K  [ He ] :  CPS RSD value = 8.63 is over the allowed maximum = 5.0055  Mn  [ He ] :  Concentration value = 1776.29 is over the calibration range45  Sc ( ISTD )  [ He ] :  ISTD Recovery Percent value = 126.94 is outside the allowed range [80.00, 120.00]</t>
  </si>
  <si>
    <t>FUWM 8.5 2</t>
  </si>
  <si>
    <t>54  Fe  [ He ] :  Concentration value = 2343.58 is over the calibration range55  Mn  [ He ] :  Concentration value = 3248.49 is over the calibration range56  Fe  [ He ] :  Concentration value = 2332.27 is over the calibration range137  Ba  [ No Gas ] :  Concentration value = 792.21 is over the calibration range45  Sc ( ISTD )  [ He ] :  ISTD Recovery Percent value = 127.18 is outside the allowed range [80.00, 120.00]</t>
  </si>
  <si>
    <t>FUWM 8.5 3</t>
  </si>
  <si>
    <t>39  K  [ He ] :  CPS RSD value = 5.66 is over the allowed maximum = 5.0052  Cr  [ He ] :  CPS RSD value = 10.91 is over the allowed maximum = 5.0063  Cu  [ He ] :  CPS RSD value = 39.69 is over the allowed maximum = 5.0045  Sc ( ISTD )  [ He ] :  ISTD Recovery Percent value = 129.11 is outside the allowed range [80.00, 120.00]</t>
  </si>
  <si>
    <t>FUWM 8.5 4</t>
  </si>
  <si>
    <t>64  Zn  [ He ] :  CPS RSD value = 6.77 is over the allowed maximum = 5.00137  Ba  [ No Gas ] :  CPS RSD value = 7.14 is over the allowed maximum = 5.00206  [Pb]  [ No Gas ] :  CPS RSD value = 5.96 is over the allowed maximum = 5.00207  [Pb]  [ No Gas ] :  CPS RSD value = 6.05 is over the allowed maximum = 5.00208  Pb  [ No Gas ] :  CPS RSD value = 5.24 is over the allowed maximum = 5.0045  Sc ( ISTD )  [ He ] :  ISTD Recovery Percent value = 132.03 is outside the allowed range [80.00, 120.00]</t>
  </si>
  <si>
    <t>FUWM 16 B 2</t>
  </si>
  <si>
    <t>137  Ba  [ No Gas ] :  CPS RSD value = 13.37 is over the allowed maximum = 5.0045  Sc ( ISTD )  [ He ] :  ISTD Recovery Percent value = 130.61 is outside the allowed range [80.00, 120.00]</t>
  </si>
  <si>
    <t>FUWM 16 H 2</t>
  </si>
  <si>
    <t>39  K  [ He ] :  CPS RSD value = 6.15 is over the allowed maximum = 5.00</t>
  </si>
  <si>
    <t>54  Fe  [ He ] :  CPS RSD value = 9.46 is over the allowed maximum = 5.0045  Sc ( ISTD )  [ He ] :  ISTD Recovery Percent value = 133.68 is outside the allowed range [80.00, 120.00]</t>
  </si>
  <si>
    <t>FUWM 16 H 3</t>
  </si>
  <si>
    <t>206  [Pb]  [ No Gas ] :  CPS RSD value = 6.13 is over the allowed maximum = 5.0045  Sc ( ISTD )  [ He ] :  ISTD Recovery Percent value = 131.04 is outside the allowed range [80.00, 120.00]</t>
  </si>
  <si>
    <t>FUWM 16 H 4</t>
  </si>
  <si>
    <t>55  Mn  [ He ] :  Concentration value = 821.07 is over the calibration range140  Ce  [ No Gas ] :  Concentration value = 89.89 is over the calibration range9  Be ( ISTD )  [ He ] :  CPS RSD value = 5.55 is over the allowed maximum = 5.0045  Sc ( ISTD )  [ He ] :  ISTD Recovery Percent value = 129.83 is outside the allowed range [80.00, 120.00]</t>
  </si>
  <si>
    <t>FUWM 16 T 4</t>
  </si>
  <si>
    <t>55  Mn  [ He ] :  Concentration value = 736.52 is over the calibration range56  Fe  [ He ] :  CPS RSD value = 6.96 is over the allowed maximum = 5.00140  Ce  [ No Gas ] :  Concentration value = 97.13 is over the calibration range45  Sc ( ISTD )  [ He ] :  ISTD Recovery Percent value = 131.59 is outside the allowed range [80.00, 120.00]</t>
  </si>
  <si>
    <t>FUWM 16 T 5</t>
  </si>
  <si>
    <t>63  Cu  [ He ] :  CPS RSD value = 7.23 is over the allowed maximum = 5.0045  Sc ( ISTD )  [ He ] :  ISTD Recovery Percent value = 133.19 is outside the allowed range [80.00, 120.00]</t>
  </si>
  <si>
    <t>FUWM 16 T 6</t>
  </si>
  <si>
    <t>23  Na  [ He ] :  CPS RSD value = 8.77 is over the allowed maximum = 5.009  Be ( ISTD )  [ He ] :  CPS RSD value = 6.05 is over the allowed maximum = 5.0045  Sc ( ISTD )  [ He ] :  ISTD Recovery Percent value = 131.93 is outside the allowed range [80.00, 120.00]</t>
  </si>
  <si>
    <t>FUWM 16 T 7</t>
  </si>
  <si>
    <t>45  Sc ( ISTD )  [ He ] :  ISTD Recovery Percent value = 133.07 is outside the allowed range [80.00, 120.00]</t>
  </si>
  <si>
    <t>FUWM 16 T 8</t>
  </si>
  <si>
    <t>45  Sc ( ISTD )  [ He ] :  ISTD Recovery Percent value = 133.17 is outside the allowed range [80.00, 120.00]</t>
  </si>
  <si>
    <t>FUWM 16 T 9</t>
  </si>
  <si>
    <t>55  Mn  [ He ] :  CPS RSD value = 5.98 is over the allowed maximum = 5.009  Be ( ISTD )  [ He ] :  CPS RSD value = 5.36 is over the allowed maximum = 5.00</t>
  </si>
  <si>
    <t>39  K  [ He ] :  Concentration value = 25304.59 is over the calibration range39  K  [ He ] :  CPS RSD value = 8.23 is over the allowed maximum = 5.0054  Fe  [ He ] :  Concentration value = 2100.62 is over the calibration range63  Cu  [ He ] :  Concentration value = 927.36 is over the calibration range63  Cu  [ He ] :  CPS RSD value = 10.65 is over the allowed maximum = 5.0064  Zn  [ He ] :  Concentration value = 1273.37 is over the calibration range65  Cu  [ He ] :  Concentration value = 674.69 is over the calibration range66  Zn  [ He ] :  Concentration value = 787.14 is over the calibration range137  Ba  [ No Gas ] :  Concentration value = 3334.55 is over the calibration range9  Be ( ISTD )  [ He ] :  ISTD Recovery Percent value = 0.00 is outside the allowed range [80.00, 120.00]45  Sc ( ISTD )  [ He ] :  ISTD Recovery Percent value = 0.06 is outside the allowed range [80.00, 120.00]115  In ( ISTD )  [ No Gas ] :  ISTD Recovery Percent value = 0.03 is outside the allowed range [80.00, 120.00]115  In ( ISTD )  [ He ] :  ISTD Recovery Percent value = 0.02 is outside the allowed range [80.00, 120.00]159  Tb ( ISTD )  [ No Gas ] :  ISTD Recovery Percent value = 0.01 is outside the allowed range [80.00, 120.00]209  Bi ( ISTD )  [ No Gas ] :  CPS RSD value = 7.41 is over the allowed maximum = 5.00209  Bi ( ISTD )  [ No Gas ] :  ISTD Recovery Percent value = 0.22 is outside the allowed range [80.00, 120.00]</t>
  </si>
  <si>
    <t>39  K  [ He ] :  Concentration value = 30297.70 is over the calibration range54  Fe  [ He ] :  Concentration value = 2398.69 is over the calibration range55  Mn  [ He ] :  Concentration value = 717.47 is over the calibration range56  Fe  [ He ] :  Concentration value = 1421.89 is over the calibration range56  Fe  [ He ] :  CPS RSD value = 8.01 is over the allowed maximum = 5.0064  Zn  [ He ] :  Concentration value = 1298.19 is over the calibration range65  Cu  [ He ] :  Concentration value = 714.94 is over the calibration range66  Zn  [ He ] :  Concentration value = 1054.56 is over the calibration range137  Ba  [ No Gas ] :  Concentration value = 2578.99 is over the calibration range9  Be ( ISTD )  [ He ] :  ISTD Recovery Percent value = 0.00 is outside the allowed range [80.00, 120.00]45  Sc ( ISTD )  [ He ] :  ISTD Recovery Percent value = 0.05 is outside the allowed range [80.00, 120.00]115  In ( ISTD )  [ No Gas ] :  ISTD Recovery Percent value = 0.02 is outside the allowed range [80.00, 120.00]115  In ( ISTD )  [ He ] :  ISTD Recovery Percent value = 0.03 is outside the allowed range [80.00, 120.00]159  Tb ( ISTD )  [ No Gas ] :  ISTD Recovery Percent value = 0.02 is outside the allowed range [80.00, 120.00]209  Bi ( ISTD )  [ No Gas ] :  CPS RSD value = 5.01 is over the allowed maximum = 5.00209  Bi ( ISTD )  [ No Gas ] :  ISTD Recovery Percent value = 0.13 is outside the allowed range [80.00, 120.00]</t>
  </si>
  <si>
    <t>55  Mn  [ He ] :  CPS RSD value = 5.59 is over the allowed maximum = 5.00</t>
  </si>
  <si>
    <t>52  Cr  [ He ] :  CPS RSD value = 9.74 is over the allowed maximum = 5.00</t>
  </si>
  <si>
    <t>64  Zn  [ He ] :  CPS RSD value = 5.89 is over the allowed maximum = 5.0065  Cu  [ He ] :  CPS RSD value = 5.21 is over the allowed maximum = 5.00118  [In]  [ No Gas ] :  CPS RSD value = 9.87 is over the allowed maximum = 5.00209  Bi ( ISTD )  [ No Gas ] :  ISTD Recovery Percent value = 67.99 is outside the allowed range [80.00, 120.00]</t>
  </si>
  <si>
    <t>39  K  [ He ] :  Concentration value = 27020.27 is over the calibration range54  Fe  [ He ] :  Concentration value = 2252.19 is over the calibration range56  Fe  [ He ] :  Concentration value = 1676.41 is over the calibration range56  Fe  [ He ] :  CPS RSD value = 5.82 is over the allowed maximum = 5.0063  Cu  [ He ] :  Concentration value = 925.03 is over the calibration range64  Zn  [ He ] :  Concentration value = 1308.67 is over the calibration range65  Cu  [ He ] :  Concentration value = 938.03 is over the calibration range66  Zn  [ He ] :  Concentration value = 1268.20 is over the calibration range137  Ba  [ No Gas ] :  Concentration value = 1582.34 is over the calibration range9  Be ( ISTD )  [ He ] :  ISTD Recovery Percent value = 0.00 is outside the allowed range [80.00, 120.00]45  Sc ( ISTD )  [ He ] :  ISTD Recovery Percent value = 0.06 is outside the allowed range [80.00, 120.00]115  In ( ISTD )  [ No Gas ] :  ISTD Recovery Percent value = 0.03 is outside the allowed range [80.00, 120.00]115  In ( ISTD )  [ He ] :  ISTD Recovery Percent value = 0.03 is outside the allowed range [80.00, 120.00]159  Tb ( ISTD )  [ No Gas ] :  ISTD Recovery Percent value = 0.02 is outside the allowed range [80.00, 120.00]209  Bi ( ISTD )  [ No Gas ] :  CPS RSD value = 6.23 is over the allowed maximum = 5.00209  Bi ( ISTD )  [ No Gas ] :  ISTD Recovery Percent value = 0.25 is outside the allowed range [80.00, 120.00]</t>
  </si>
  <si>
    <t>54  Fe  [ He ] :  CPS RSD value = 6.63 is over the allowed maximum = 5.0056  Fe  [ He ] :  CPS RSD value = 8.23 is over the allowed maximum = 5.00</t>
  </si>
  <si>
    <t>23  Na  [ He ] :  CPS RSD value = 25.23 is over the allowed maximum = 5.0039  K  [ He ] :  CPS RSD value = 6.22 is over the allowed maximum = 5.00</t>
  </si>
  <si>
    <t>39  K  [ He ] :  CPS RSD value = 14.41 is over the allowed maximum = 5.00</t>
  </si>
  <si>
    <t>39  K  [ He ] :  Concentration value = 65161.14 is over the calibration range43  Ca  [ He ] :  Concentration value = 122099.12 is over the calibration range44  Ca  [ He ] :  Concentration value = 118500.73 is over the calibration range54  Fe  [ He ] :  Concentration value = 6050.71 is over the calibration range56  Fe  [ He ] :  Concentration value = 5123.86 is over the calibration range63  Cu  [ He ] :  Concentration value = 10660.87 is over the calibration range64  Zn  [ He ] :  Concentration value = 7362.01 is over the calibration range65  Cu  [ He ] :  Concentration value = 10498.11 is over the calibration range66  Zn  [ He ] :  Concentration value = 7290.57 is over the calibration range95  Mo  [ No Gas ] :  Concentration value = 2273.74 is over the calibration range95  Mo  [ He ] :  Concentration value = 2629.25 is over the calibration range95  Mo  [ He ] :  CPS RSD value = 5.35 is over the allowed maximum = 5.0098  Mo  [ No Gas ] :  Concentration value = 2331.19 is over the calibration range137  Ba  [ No Gas ] :  Concentration value = 17996.41 is over the calibration range9  Be ( ISTD )  [ He ] :  ISTD Recovery Percent value = 0.02 is outside the allowed range [80.00, 120.00]45  Sc ( ISTD )  [ He ] :  ISTD Recovery Percent value = 0.07 is outside the allowed range [80.00, 120.00]115  In ( ISTD )  [ No Gas ] :  ISTD Recovery Percent value = 0.05 is outside the allowed range [80.00, 120.00]115  In ( ISTD )  [ He ] :  ISTD Recovery Percent value = 0.04 is outside the allowed range [80.00, 120.00]159  Tb ( ISTD )  [ No Gas ] :  ISTD Recovery Percent value = 0.04 is outside the allowed range [80.00, 120.00]209  Bi ( ISTD )  [ No Gas ] :  CPS RSD value = 5.13 is over the allowed maximum = 5.00209  Bi ( ISTD )  [ No Gas ] :  ISTD Recovery Percent value = 0.28 is outside the allowed range [80.00, 120.00]</t>
  </si>
  <si>
    <t>Mg/Ca Ratio</t>
  </si>
  <si>
    <t>Sum</t>
  </si>
  <si>
    <t>Conc. [ ppm ]</t>
  </si>
  <si>
    <t>FUWM 3 A 1</t>
  </si>
  <si>
    <t>FUWM 3.5 T 1</t>
  </si>
  <si>
    <t>FUWM 3.5 T 2</t>
  </si>
  <si>
    <t>FUWM 3.5 T 3</t>
  </si>
  <si>
    <t>FUWM 3.5 T 5</t>
  </si>
  <si>
    <t>FUWM 3.5 H 1</t>
  </si>
  <si>
    <t>FUWM 3.5 H 2</t>
  </si>
  <si>
    <t>FUWM 3.5 H 3</t>
  </si>
  <si>
    <t>FUWM 4 1.5m B</t>
  </si>
  <si>
    <t>FUWM 4 3m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</si>
</sst>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3"/>
  <sheetViews>
    <sheetView workbookViewId="0">
      <selection sqref="A1:CV63"/>
    </sheetView>
  </sheetViews>
  <sheetFormatPr defaultRowHeight="15" x14ac:dyDescent="0.25"/>
  <sheetData>
    <row r="1" spans="1:100" x14ac:dyDescent="0.25">
      <c r="A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U1" t="s">
        <v>8</v>
      </c>
      <c r="W1" t="s">
        <v>9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  <c r="AO1" t="s">
        <v>18</v>
      </c>
      <c r="AQ1" t="s">
        <v>19</v>
      </c>
      <c r="AS1" t="s">
        <v>20</v>
      </c>
      <c r="AU1" t="s">
        <v>21</v>
      </c>
      <c r="AW1" t="s">
        <v>22</v>
      </c>
      <c r="AY1" t="s">
        <v>23</v>
      </c>
      <c r="BA1" t="s">
        <v>24</v>
      </c>
      <c r="BC1" t="s">
        <v>25</v>
      </c>
      <c r="BE1" t="s">
        <v>26</v>
      </c>
      <c r="BG1" t="s">
        <v>27</v>
      </c>
      <c r="BI1" t="s">
        <v>28</v>
      </c>
      <c r="BK1" t="s">
        <v>29</v>
      </c>
      <c r="BM1" t="s">
        <v>30</v>
      </c>
      <c r="BO1" t="s">
        <v>31</v>
      </c>
      <c r="BQ1" t="s">
        <v>32</v>
      </c>
      <c r="BS1" t="s">
        <v>33</v>
      </c>
      <c r="BU1" t="s">
        <v>34</v>
      </c>
      <c r="BW1" t="s">
        <v>35</v>
      </c>
      <c r="BY1" t="s">
        <v>36</v>
      </c>
      <c r="CA1" t="s">
        <v>37</v>
      </c>
      <c r="CC1" t="s">
        <v>38</v>
      </c>
      <c r="CE1" t="s">
        <v>39</v>
      </c>
      <c r="CG1" t="s">
        <v>40</v>
      </c>
      <c r="CI1" t="s">
        <v>41</v>
      </c>
      <c r="CK1" t="s">
        <v>42</v>
      </c>
      <c r="CM1" t="s">
        <v>43</v>
      </c>
      <c r="CO1" t="s">
        <v>44</v>
      </c>
      <c r="CQ1" t="s">
        <v>45</v>
      </c>
      <c r="CS1" t="s">
        <v>46</v>
      </c>
      <c r="CU1" t="s">
        <v>47</v>
      </c>
    </row>
    <row r="2" spans="1:100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53</v>
      </c>
      <c r="J2" t="s">
        <v>54</v>
      </c>
      <c r="K2" t="s">
        <v>53</v>
      </c>
      <c r="L2" t="s">
        <v>54</v>
      </c>
      <c r="M2" t="s">
        <v>53</v>
      </c>
      <c r="N2" t="s">
        <v>54</v>
      </c>
      <c r="O2" t="s">
        <v>53</v>
      </c>
      <c r="P2" t="s">
        <v>54</v>
      </c>
      <c r="Q2" t="s">
        <v>53</v>
      </c>
      <c r="R2" t="s">
        <v>54</v>
      </c>
      <c r="S2" t="s">
        <v>53</v>
      </c>
      <c r="T2" t="s">
        <v>54</v>
      </c>
      <c r="U2" t="s">
        <v>53</v>
      </c>
      <c r="V2" t="s">
        <v>54</v>
      </c>
      <c r="W2" t="s">
        <v>53</v>
      </c>
      <c r="X2" t="s">
        <v>54</v>
      </c>
      <c r="Y2" t="s">
        <v>53</v>
      </c>
      <c r="Z2" t="s">
        <v>54</v>
      </c>
      <c r="AA2" t="s">
        <v>53</v>
      </c>
      <c r="AB2" t="s">
        <v>54</v>
      </c>
      <c r="AC2" t="s">
        <v>53</v>
      </c>
      <c r="AD2" t="s">
        <v>54</v>
      </c>
      <c r="AE2" t="s">
        <v>53</v>
      </c>
      <c r="AF2" t="s">
        <v>54</v>
      </c>
      <c r="AG2" t="s">
        <v>53</v>
      </c>
      <c r="AH2" t="s">
        <v>54</v>
      </c>
      <c r="AI2" t="s">
        <v>53</v>
      </c>
      <c r="AJ2" t="s">
        <v>54</v>
      </c>
      <c r="AK2" t="s">
        <v>53</v>
      </c>
      <c r="AL2" t="s">
        <v>54</v>
      </c>
      <c r="AM2" t="s">
        <v>53</v>
      </c>
      <c r="AN2" t="s">
        <v>54</v>
      </c>
      <c r="AO2" t="s">
        <v>53</v>
      </c>
      <c r="AP2" t="s">
        <v>54</v>
      </c>
      <c r="AQ2" t="s">
        <v>53</v>
      </c>
      <c r="AR2" t="s">
        <v>54</v>
      </c>
      <c r="AS2" t="s">
        <v>53</v>
      </c>
      <c r="AT2" t="s">
        <v>54</v>
      </c>
      <c r="AU2" t="s">
        <v>53</v>
      </c>
      <c r="AV2" t="s">
        <v>54</v>
      </c>
      <c r="AW2" t="s">
        <v>53</v>
      </c>
      <c r="AX2" t="s">
        <v>54</v>
      </c>
      <c r="AY2" t="s">
        <v>53</v>
      </c>
      <c r="AZ2" t="s">
        <v>54</v>
      </c>
      <c r="BA2" t="s">
        <v>53</v>
      </c>
      <c r="BB2" t="s">
        <v>54</v>
      </c>
      <c r="BC2" t="s">
        <v>53</v>
      </c>
      <c r="BD2" t="s">
        <v>54</v>
      </c>
      <c r="BE2" t="s">
        <v>53</v>
      </c>
      <c r="BF2" t="s">
        <v>54</v>
      </c>
      <c r="BG2" t="s">
        <v>53</v>
      </c>
      <c r="BH2" t="s">
        <v>54</v>
      </c>
      <c r="BI2" t="s">
        <v>53</v>
      </c>
      <c r="BJ2" t="s">
        <v>54</v>
      </c>
      <c r="BK2" t="s">
        <v>53</v>
      </c>
      <c r="BL2" t="s">
        <v>54</v>
      </c>
      <c r="BM2" t="s">
        <v>53</v>
      </c>
      <c r="BN2" t="s">
        <v>54</v>
      </c>
      <c r="BO2" t="s">
        <v>53</v>
      </c>
      <c r="BP2" t="s">
        <v>54</v>
      </c>
      <c r="BQ2" t="s">
        <v>53</v>
      </c>
      <c r="BR2" t="s">
        <v>54</v>
      </c>
      <c r="BS2" t="s">
        <v>53</v>
      </c>
      <c r="BT2" t="s">
        <v>54</v>
      </c>
      <c r="BU2" t="s">
        <v>53</v>
      </c>
      <c r="BV2" t="s">
        <v>54</v>
      </c>
      <c r="BW2" t="s">
        <v>53</v>
      </c>
      <c r="BX2" t="s">
        <v>54</v>
      </c>
      <c r="BY2" t="s">
        <v>53</v>
      </c>
      <c r="BZ2" t="s">
        <v>54</v>
      </c>
      <c r="CA2" t="s">
        <v>53</v>
      </c>
      <c r="CB2" t="s">
        <v>54</v>
      </c>
      <c r="CC2" t="s">
        <v>53</v>
      </c>
      <c r="CD2" t="s">
        <v>54</v>
      </c>
      <c r="CE2" t="s">
        <v>53</v>
      </c>
      <c r="CF2" t="s">
        <v>54</v>
      </c>
      <c r="CG2" t="s">
        <v>53</v>
      </c>
      <c r="CH2" t="s">
        <v>54</v>
      </c>
      <c r="CI2" t="s">
        <v>53</v>
      </c>
      <c r="CJ2" t="s">
        <v>54</v>
      </c>
      <c r="CK2" t="s">
        <v>54</v>
      </c>
      <c r="CL2" t="s">
        <v>55</v>
      </c>
      <c r="CM2" t="s">
        <v>54</v>
      </c>
      <c r="CN2" t="s">
        <v>55</v>
      </c>
      <c r="CO2" t="s">
        <v>54</v>
      </c>
      <c r="CP2" t="s">
        <v>55</v>
      </c>
      <c r="CQ2" t="s">
        <v>54</v>
      </c>
      <c r="CR2" t="s">
        <v>55</v>
      </c>
      <c r="CS2" t="s">
        <v>54</v>
      </c>
      <c r="CT2" t="s">
        <v>55</v>
      </c>
      <c r="CU2" t="s">
        <v>54</v>
      </c>
      <c r="CV2" t="s">
        <v>55</v>
      </c>
    </row>
    <row r="3" spans="1:100" x14ac:dyDescent="0.25">
      <c r="B3" t="b">
        <v>0</v>
      </c>
      <c r="C3" t="s">
        <v>56</v>
      </c>
      <c r="E3">
        <v>1</v>
      </c>
      <c r="G3" s="1">
        <v>181318</v>
      </c>
      <c r="I3" s="1">
        <v>8293</v>
      </c>
      <c r="K3" s="1">
        <v>75866</v>
      </c>
      <c r="M3">
        <v>260</v>
      </c>
      <c r="O3" s="1">
        <v>4901</v>
      </c>
      <c r="Q3">
        <v>61</v>
      </c>
      <c r="S3" s="1">
        <v>1990</v>
      </c>
      <c r="U3" s="1">
        <v>3777</v>
      </c>
      <c r="W3" s="1">
        <v>3734</v>
      </c>
      <c r="Y3" s="1">
        <v>52730</v>
      </c>
      <c r="AA3" s="1">
        <v>183149</v>
      </c>
      <c r="AC3" s="1">
        <v>35312</v>
      </c>
      <c r="AE3" s="1">
        <v>89708</v>
      </c>
      <c r="AG3" s="1">
        <v>22304</v>
      </c>
      <c r="AI3">
        <v>327</v>
      </c>
      <c r="AK3" s="1">
        <v>8946</v>
      </c>
      <c r="AM3">
        <v>198</v>
      </c>
      <c r="AO3">
        <v>53</v>
      </c>
      <c r="AQ3">
        <v>107</v>
      </c>
      <c r="AS3">
        <v>37</v>
      </c>
      <c r="AU3">
        <v>169</v>
      </c>
      <c r="AW3">
        <v>0</v>
      </c>
      <c r="AY3" s="1">
        <v>2597</v>
      </c>
      <c r="BA3" s="1">
        <v>81122</v>
      </c>
      <c r="BC3">
        <v>163</v>
      </c>
      <c r="BE3">
        <v>464</v>
      </c>
      <c r="BG3">
        <v>48</v>
      </c>
      <c r="BI3">
        <v>18</v>
      </c>
      <c r="BK3">
        <v>10</v>
      </c>
      <c r="BM3">
        <v>117</v>
      </c>
      <c r="BO3">
        <v>16</v>
      </c>
      <c r="BQ3">
        <v>3</v>
      </c>
      <c r="BS3">
        <v>9</v>
      </c>
      <c r="BU3">
        <v>4</v>
      </c>
      <c r="BW3">
        <v>7</v>
      </c>
      <c r="BY3">
        <v>11</v>
      </c>
      <c r="CA3">
        <v>7</v>
      </c>
      <c r="CC3" s="1">
        <v>8792</v>
      </c>
      <c r="CE3" s="1">
        <v>7142</v>
      </c>
      <c r="CG3" s="1">
        <v>33540</v>
      </c>
      <c r="CI3">
        <v>380</v>
      </c>
    </row>
    <row r="4" spans="1:100" x14ac:dyDescent="0.25">
      <c r="B4" t="b">
        <v>0</v>
      </c>
      <c r="C4" t="s">
        <v>56</v>
      </c>
      <c r="E4">
        <v>1</v>
      </c>
      <c r="G4" s="1">
        <v>181608</v>
      </c>
      <c r="I4" s="1">
        <v>8609</v>
      </c>
      <c r="K4" s="1">
        <v>73347</v>
      </c>
      <c r="M4">
        <v>307</v>
      </c>
      <c r="O4" s="1">
        <v>4944</v>
      </c>
      <c r="Q4">
        <v>76</v>
      </c>
      <c r="S4" s="1">
        <v>1862</v>
      </c>
      <c r="U4" s="1">
        <v>3654</v>
      </c>
      <c r="W4" s="1">
        <v>3687</v>
      </c>
      <c r="Y4" s="1">
        <v>52433</v>
      </c>
      <c r="AA4" s="1">
        <v>185272</v>
      </c>
      <c r="AC4" s="1">
        <v>34620</v>
      </c>
      <c r="AE4" s="1">
        <v>90442</v>
      </c>
      <c r="AG4" s="1">
        <v>21543</v>
      </c>
      <c r="AI4">
        <v>400</v>
      </c>
      <c r="AK4" s="1">
        <v>8865</v>
      </c>
      <c r="AM4">
        <v>233</v>
      </c>
      <c r="AO4">
        <v>42</v>
      </c>
      <c r="AQ4">
        <v>125</v>
      </c>
      <c r="AS4">
        <v>57</v>
      </c>
      <c r="AU4">
        <v>177</v>
      </c>
      <c r="AW4">
        <v>5</v>
      </c>
      <c r="AY4" s="1">
        <v>2594</v>
      </c>
      <c r="BA4" s="1">
        <v>80232</v>
      </c>
      <c r="BC4">
        <v>142</v>
      </c>
      <c r="BE4">
        <v>463</v>
      </c>
      <c r="BG4">
        <v>39</v>
      </c>
      <c r="BI4">
        <v>28</v>
      </c>
      <c r="BK4">
        <v>11</v>
      </c>
      <c r="BM4">
        <v>134</v>
      </c>
      <c r="BO4">
        <v>11</v>
      </c>
      <c r="BQ4">
        <v>1</v>
      </c>
      <c r="BS4">
        <v>8</v>
      </c>
      <c r="BU4">
        <v>14</v>
      </c>
      <c r="BW4">
        <v>3</v>
      </c>
      <c r="BY4">
        <v>3</v>
      </c>
      <c r="CA4">
        <v>13</v>
      </c>
      <c r="CC4" s="1">
        <v>8867</v>
      </c>
      <c r="CE4" s="1">
        <v>7361</v>
      </c>
      <c r="CG4" s="1">
        <v>34364</v>
      </c>
      <c r="CI4">
        <v>339</v>
      </c>
    </row>
    <row r="5" spans="1:100" x14ac:dyDescent="0.25">
      <c r="B5" t="b">
        <v>0</v>
      </c>
      <c r="C5" t="s">
        <v>57</v>
      </c>
      <c r="E5">
        <v>1</v>
      </c>
      <c r="F5">
        <v>1</v>
      </c>
      <c r="G5" s="1">
        <v>104463</v>
      </c>
      <c r="H5">
        <v>0.63400000000000001</v>
      </c>
      <c r="I5" s="1">
        <v>16816</v>
      </c>
      <c r="J5" t="s">
        <v>58</v>
      </c>
      <c r="K5" s="1">
        <v>80700</v>
      </c>
      <c r="L5">
        <v>1.3460000000000001</v>
      </c>
      <c r="M5">
        <v>247</v>
      </c>
      <c r="N5" t="s">
        <v>58</v>
      </c>
      <c r="O5" s="1">
        <v>5068</v>
      </c>
      <c r="P5" t="s">
        <v>58</v>
      </c>
      <c r="Q5" s="1">
        <v>2477</v>
      </c>
      <c r="S5" s="1">
        <v>4878</v>
      </c>
      <c r="U5" s="1">
        <v>49645</v>
      </c>
      <c r="V5" t="s">
        <v>58</v>
      </c>
      <c r="W5" s="1">
        <v>16750</v>
      </c>
      <c r="Y5" s="1">
        <v>880512</v>
      </c>
      <c r="Z5">
        <v>0.60199999999999998</v>
      </c>
      <c r="AA5" s="1">
        <v>38761</v>
      </c>
      <c r="AC5" s="1">
        <v>11955</v>
      </c>
      <c r="AE5" s="1">
        <v>19039</v>
      </c>
      <c r="AG5" s="1">
        <v>8016</v>
      </c>
      <c r="AI5" s="1">
        <v>1060</v>
      </c>
      <c r="AK5" s="1">
        <v>5384</v>
      </c>
      <c r="AM5" s="1">
        <v>1329</v>
      </c>
      <c r="AO5">
        <v>330</v>
      </c>
      <c r="AQ5">
        <v>215</v>
      </c>
      <c r="AS5">
        <v>160</v>
      </c>
      <c r="AU5">
        <v>429</v>
      </c>
      <c r="AW5">
        <v>1</v>
      </c>
      <c r="AY5" s="1">
        <v>2576</v>
      </c>
      <c r="BA5" s="1">
        <v>14358</v>
      </c>
      <c r="BC5" s="1">
        <v>2014</v>
      </c>
      <c r="BE5" s="1">
        <v>3414</v>
      </c>
      <c r="BG5">
        <v>500</v>
      </c>
      <c r="BI5">
        <v>291</v>
      </c>
      <c r="BK5">
        <v>69</v>
      </c>
      <c r="BM5">
        <v>84</v>
      </c>
      <c r="BO5">
        <v>114</v>
      </c>
      <c r="BQ5">
        <v>151</v>
      </c>
      <c r="BS5">
        <v>60</v>
      </c>
      <c r="BU5">
        <v>47</v>
      </c>
      <c r="BW5">
        <v>21</v>
      </c>
      <c r="BY5">
        <v>52</v>
      </c>
      <c r="CA5" s="1">
        <v>120858</v>
      </c>
      <c r="CC5" s="1">
        <v>2100</v>
      </c>
      <c r="CE5" s="1">
        <v>1766</v>
      </c>
      <c r="CG5" s="1">
        <v>8342</v>
      </c>
      <c r="CI5">
        <v>172</v>
      </c>
    </row>
    <row r="6" spans="1:100" x14ac:dyDescent="0.25">
      <c r="A6" t="s">
        <v>59</v>
      </c>
      <c r="B6" t="b">
        <v>0</v>
      </c>
      <c r="C6" t="s">
        <v>57</v>
      </c>
      <c r="E6">
        <v>1</v>
      </c>
      <c r="F6">
        <v>1</v>
      </c>
      <c r="G6" s="1">
        <v>104926</v>
      </c>
      <c r="H6">
        <v>0</v>
      </c>
      <c r="I6" s="1">
        <v>17447</v>
      </c>
      <c r="J6">
        <v>0</v>
      </c>
      <c r="K6" s="1">
        <v>78046</v>
      </c>
      <c r="L6">
        <v>0</v>
      </c>
      <c r="M6">
        <v>290</v>
      </c>
      <c r="N6">
        <v>0</v>
      </c>
      <c r="O6" s="1">
        <v>5088</v>
      </c>
      <c r="P6">
        <v>0</v>
      </c>
      <c r="Q6" s="1">
        <v>2402</v>
      </c>
      <c r="S6" s="1">
        <v>4899</v>
      </c>
      <c r="U6" s="1">
        <v>49588</v>
      </c>
      <c r="V6">
        <v>0</v>
      </c>
      <c r="W6" s="1">
        <v>16820</v>
      </c>
      <c r="Y6" s="1">
        <v>866638</v>
      </c>
      <c r="Z6">
        <v>0</v>
      </c>
      <c r="AA6" s="1">
        <v>38513</v>
      </c>
      <c r="AC6" s="1">
        <v>10988</v>
      </c>
      <c r="AE6" s="1">
        <v>19103</v>
      </c>
      <c r="AG6" s="1">
        <v>6922</v>
      </c>
      <c r="AI6" s="1">
        <v>1077</v>
      </c>
      <c r="AK6" s="1">
        <v>5546</v>
      </c>
      <c r="AM6" s="1">
        <v>1249</v>
      </c>
      <c r="AO6">
        <v>326</v>
      </c>
      <c r="AQ6">
        <v>269</v>
      </c>
      <c r="AS6">
        <v>110</v>
      </c>
      <c r="AU6">
        <v>367</v>
      </c>
      <c r="AW6">
        <v>0</v>
      </c>
      <c r="AY6" s="1">
        <v>2010</v>
      </c>
      <c r="BA6" s="1">
        <v>14081</v>
      </c>
      <c r="BC6" s="1">
        <v>1933</v>
      </c>
      <c r="BE6" s="1">
        <v>3366</v>
      </c>
      <c r="BG6">
        <v>499</v>
      </c>
      <c r="BI6">
        <v>287</v>
      </c>
      <c r="BK6">
        <v>50</v>
      </c>
      <c r="BM6">
        <v>57</v>
      </c>
      <c r="BO6">
        <v>151</v>
      </c>
      <c r="BQ6">
        <v>128</v>
      </c>
      <c r="BS6">
        <v>62</v>
      </c>
      <c r="BU6">
        <v>59</v>
      </c>
      <c r="BW6">
        <v>24</v>
      </c>
      <c r="BY6">
        <v>60</v>
      </c>
      <c r="CA6" s="1">
        <v>117153</v>
      </c>
      <c r="CC6" s="1">
        <v>2007</v>
      </c>
      <c r="CE6" s="1">
        <v>1758</v>
      </c>
      <c r="CG6" s="1">
        <v>7862</v>
      </c>
      <c r="CI6">
        <v>172</v>
      </c>
    </row>
    <row r="7" spans="1:100" x14ac:dyDescent="0.25">
      <c r="A7" t="s">
        <v>60</v>
      </c>
      <c r="B7" t="b">
        <v>0</v>
      </c>
      <c r="C7" t="s">
        <v>61</v>
      </c>
      <c r="E7">
        <v>1</v>
      </c>
      <c r="F7">
        <v>2</v>
      </c>
      <c r="G7" s="1">
        <v>630169</v>
      </c>
      <c r="H7">
        <v>172.81899999999999</v>
      </c>
      <c r="I7" s="1">
        <v>269099</v>
      </c>
      <c r="J7">
        <v>164.124</v>
      </c>
      <c r="K7" s="1">
        <v>392546</v>
      </c>
      <c r="L7">
        <v>184.285</v>
      </c>
      <c r="M7" s="1">
        <v>48340</v>
      </c>
      <c r="N7">
        <v>9843.8320000000003</v>
      </c>
      <c r="O7" s="1">
        <v>846357</v>
      </c>
      <c r="P7">
        <v>9823.1949999999997</v>
      </c>
      <c r="Q7">
        <v>321</v>
      </c>
      <c r="S7" s="1">
        <v>24518</v>
      </c>
      <c r="U7" s="1">
        <v>22264</v>
      </c>
      <c r="V7" t="s">
        <v>58</v>
      </c>
      <c r="W7" s="1">
        <v>7666</v>
      </c>
      <c r="Y7" s="1">
        <v>378744</v>
      </c>
      <c r="Z7" t="s">
        <v>58</v>
      </c>
      <c r="AA7" s="1">
        <v>97306</v>
      </c>
      <c r="AC7" s="1">
        <v>5825</v>
      </c>
      <c r="AE7" s="1">
        <v>48488</v>
      </c>
      <c r="AG7" s="1">
        <v>3674</v>
      </c>
      <c r="AI7">
        <v>867</v>
      </c>
      <c r="AK7" s="1">
        <v>5019</v>
      </c>
      <c r="AM7" s="1">
        <v>1521</v>
      </c>
      <c r="AO7">
        <v>418</v>
      </c>
      <c r="AQ7" s="1">
        <v>1447</v>
      </c>
      <c r="AS7">
        <v>913</v>
      </c>
      <c r="AU7" s="1">
        <v>2454</v>
      </c>
      <c r="AW7">
        <v>1</v>
      </c>
      <c r="AY7" s="1">
        <v>2604</v>
      </c>
      <c r="BA7" s="1">
        <v>3214</v>
      </c>
      <c r="BC7" s="1">
        <v>3028</v>
      </c>
      <c r="BE7" s="1">
        <v>6657</v>
      </c>
      <c r="BG7">
        <v>736</v>
      </c>
      <c r="BI7">
        <v>517</v>
      </c>
      <c r="BK7">
        <v>63</v>
      </c>
      <c r="BM7">
        <v>66</v>
      </c>
      <c r="BO7">
        <v>98</v>
      </c>
      <c r="BQ7">
        <v>104</v>
      </c>
      <c r="BS7">
        <v>67</v>
      </c>
      <c r="BU7">
        <v>60</v>
      </c>
      <c r="BW7">
        <v>38</v>
      </c>
      <c r="BY7">
        <v>119</v>
      </c>
      <c r="CA7" s="1">
        <v>73559</v>
      </c>
      <c r="CC7" s="1">
        <v>16182</v>
      </c>
      <c r="CE7" s="1">
        <v>13116</v>
      </c>
      <c r="CG7" s="1">
        <v>61848</v>
      </c>
      <c r="CI7" s="1">
        <v>1551</v>
      </c>
    </row>
    <row r="8" spans="1:100" x14ac:dyDescent="0.25">
      <c r="B8" t="b">
        <v>0</v>
      </c>
      <c r="C8" t="s">
        <v>62</v>
      </c>
      <c r="E8">
        <v>1</v>
      </c>
      <c r="F8">
        <v>3</v>
      </c>
      <c r="G8" s="1">
        <v>1518180</v>
      </c>
      <c r="H8">
        <v>439.21600000000001</v>
      </c>
      <c r="I8" s="1">
        <v>2981795</v>
      </c>
      <c r="J8">
        <v>1841.029</v>
      </c>
      <c r="K8" s="1">
        <v>897914</v>
      </c>
      <c r="L8">
        <v>473.78300000000002</v>
      </c>
      <c r="M8" s="1">
        <v>122135</v>
      </c>
      <c r="N8">
        <v>24760.844000000001</v>
      </c>
      <c r="O8" s="1">
        <v>2202012</v>
      </c>
      <c r="P8">
        <v>25450.291000000001</v>
      </c>
      <c r="Q8">
        <v>337</v>
      </c>
      <c r="S8" s="1">
        <v>7155</v>
      </c>
      <c r="U8" s="1">
        <v>71588</v>
      </c>
      <c r="V8">
        <v>23.378</v>
      </c>
      <c r="W8" s="1">
        <v>7729</v>
      </c>
      <c r="Y8" s="1">
        <v>1316026</v>
      </c>
      <c r="Z8">
        <v>26.376999999999999</v>
      </c>
      <c r="AA8" s="1">
        <v>43988</v>
      </c>
      <c r="AC8" s="1">
        <v>5021</v>
      </c>
      <c r="AE8" s="1">
        <v>21089</v>
      </c>
      <c r="AG8" s="1">
        <v>3070</v>
      </c>
      <c r="AI8">
        <v>907</v>
      </c>
      <c r="AK8" s="1">
        <v>7509</v>
      </c>
      <c r="AM8" s="1">
        <v>1313</v>
      </c>
      <c r="AO8">
        <v>440</v>
      </c>
      <c r="AQ8" s="1">
        <v>2308</v>
      </c>
      <c r="AS8" s="1">
        <v>1383</v>
      </c>
      <c r="AU8" s="1">
        <v>3496</v>
      </c>
      <c r="AW8">
        <v>1</v>
      </c>
      <c r="AY8" s="1">
        <v>2434</v>
      </c>
      <c r="BA8" s="1">
        <v>4751</v>
      </c>
      <c r="BC8" s="1">
        <v>2510</v>
      </c>
      <c r="BE8" s="1">
        <v>6126</v>
      </c>
      <c r="BG8">
        <v>680</v>
      </c>
      <c r="BI8">
        <v>450</v>
      </c>
      <c r="BK8">
        <v>73</v>
      </c>
      <c r="BM8">
        <v>47</v>
      </c>
      <c r="BO8">
        <v>96</v>
      </c>
      <c r="BQ8">
        <v>113</v>
      </c>
      <c r="BS8">
        <v>40</v>
      </c>
      <c r="BU8">
        <v>64</v>
      </c>
      <c r="BW8">
        <v>39</v>
      </c>
      <c r="BY8">
        <v>128</v>
      </c>
      <c r="CA8" s="1">
        <v>75861</v>
      </c>
      <c r="CC8" s="1">
        <v>10790</v>
      </c>
      <c r="CE8" s="1">
        <v>8409</v>
      </c>
      <c r="CG8" s="1">
        <v>40044</v>
      </c>
      <c r="CI8" s="1">
        <v>1863</v>
      </c>
    </row>
    <row r="9" spans="1:100" x14ac:dyDescent="0.25">
      <c r="A9" t="s">
        <v>63</v>
      </c>
      <c r="B9" t="b">
        <v>0</v>
      </c>
      <c r="C9" t="s">
        <v>64</v>
      </c>
      <c r="E9">
        <v>1</v>
      </c>
      <c r="F9">
        <v>4</v>
      </c>
      <c r="G9" s="1">
        <v>14250733</v>
      </c>
      <c r="H9">
        <v>4550.165</v>
      </c>
      <c r="I9" s="1">
        <v>29339936</v>
      </c>
      <c r="J9">
        <v>18897.544000000002</v>
      </c>
      <c r="K9" s="1">
        <v>8605012</v>
      </c>
      <c r="L9">
        <v>4917.5919999999996</v>
      </c>
      <c r="M9" s="1">
        <v>245424</v>
      </c>
      <c r="N9">
        <v>49836.275999999998</v>
      </c>
      <c r="O9" s="1">
        <v>4272747</v>
      </c>
      <c r="P9">
        <v>49458.347000000002</v>
      </c>
      <c r="Q9">
        <v>484</v>
      </c>
      <c r="S9" s="1">
        <v>16754</v>
      </c>
      <c r="U9" s="1">
        <v>554519</v>
      </c>
      <c r="V9">
        <v>506.37</v>
      </c>
      <c r="W9" s="1">
        <v>12743</v>
      </c>
      <c r="Y9" s="1">
        <v>9865207</v>
      </c>
      <c r="Z9">
        <v>502.79599999999999</v>
      </c>
      <c r="AA9" s="1">
        <v>37908</v>
      </c>
      <c r="AC9" s="1">
        <v>9897</v>
      </c>
      <c r="AE9" s="1">
        <v>18048</v>
      </c>
      <c r="AG9" s="1">
        <v>6488</v>
      </c>
      <c r="AI9" s="1">
        <v>2790</v>
      </c>
      <c r="AK9" s="1">
        <v>10344</v>
      </c>
      <c r="AM9" s="1">
        <v>1437</v>
      </c>
      <c r="AO9">
        <v>446</v>
      </c>
      <c r="AQ9" s="1">
        <v>3025</v>
      </c>
      <c r="AS9" s="1">
        <v>1730</v>
      </c>
      <c r="AU9" s="1">
        <v>4851</v>
      </c>
      <c r="AW9">
        <v>1</v>
      </c>
      <c r="AY9" s="1">
        <v>2880</v>
      </c>
      <c r="BA9" s="1">
        <v>3751</v>
      </c>
      <c r="BC9" s="1">
        <v>2447</v>
      </c>
      <c r="BE9" s="1">
        <v>5434</v>
      </c>
      <c r="BG9">
        <v>586</v>
      </c>
      <c r="BI9">
        <v>398</v>
      </c>
      <c r="BK9">
        <v>64</v>
      </c>
      <c r="BM9">
        <v>62</v>
      </c>
      <c r="BO9">
        <v>104</v>
      </c>
      <c r="BQ9">
        <v>109</v>
      </c>
      <c r="BS9">
        <v>69</v>
      </c>
      <c r="BU9">
        <v>68</v>
      </c>
      <c r="BW9">
        <v>40</v>
      </c>
      <c r="BY9">
        <v>120</v>
      </c>
      <c r="CA9" s="1">
        <v>75432</v>
      </c>
      <c r="CC9" s="1">
        <v>11542</v>
      </c>
      <c r="CE9" s="1">
        <v>9138</v>
      </c>
      <c r="CG9" s="1">
        <v>42819</v>
      </c>
      <c r="CI9" s="1">
        <v>1649</v>
      </c>
    </row>
    <row r="10" spans="1:100" x14ac:dyDescent="0.25">
      <c r="A10" t="s">
        <v>65</v>
      </c>
      <c r="B10" t="b">
        <v>0</v>
      </c>
      <c r="C10" t="s">
        <v>66</v>
      </c>
      <c r="E10">
        <v>1</v>
      </c>
      <c r="F10">
        <v>5</v>
      </c>
      <c r="G10" s="1">
        <v>29662881</v>
      </c>
      <c r="H10">
        <v>10228.5</v>
      </c>
      <c r="I10" s="1">
        <v>144576695</v>
      </c>
      <c r="J10">
        <v>100223.742</v>
      </c>
      <c r="K10" s="1">
        <v>17842024</v>
      </c>
      <c r="L10">
        <v>10042.829</v>
      </c>
      <c r="M10" s="1">
        <v>502803</v>
      </c>
      <c r="N10">
        <v>100157.268</v>
      </c>
      <c r="O10" s="1">
        <v>8821728</v>
      </c>
      <c r="P10">
        <v>100175.93399999999</v>
      </c>
      <c r="Q10">
        <v>587</v>
      </c>
      <c r="S10" s="1">
        <v>10988</v>
      </c>
      <c r="U10" s="1">
        <v>1067259</v>
      </c>
      <c r="V10">
        <v>998.3</v>
      </c>
      <c r="W10" s="1">
        <v>35790</v>
      </c>
      <c r="Y10" s="1">
        <v>19161839</v>
      </c>
      <c r="Z10">
        <v>999.93700000000001</v>
      </c>
      <c r="AA10" s="1">
        <v>297963</v>
      </c>
      <c r="AC10" s="1">
        <v>44607</v>
      </c>
      <c r="AE10" s="1">
        <v>145355</v>
      </c>
      <c r="AG10" s="1">
        <v>28120</v>
      </c>
      <c r="AI10" s="1">
        <v>4671</v>
      </c>
      <c r="AK10" s="1">
        <v>34251</v>
      </c>
      <c r="AM10" s="1">
        <v>2012</v>
      </c>
      <c r="AO10">
        <v>716</v>
      </c>
      <c r="AQ10" s="1">
        <v>2070</v>
      </c>
      <c r="AS10" s="1">
        <v>1143</v>
      </c>
      <c r="AU10" s="1">
        <v>3333</v>
      </c>
      <c r="AW10">
        <v>7</v>
      </c>
      <c r="AY10" s="1">
        <v>14863</v>
      </c>
      <c r="BA10" s="1">
        <v>6095</v>
      </c>
      <c r="BC10" s="1">
        <v>2456</v>
      </c>
      <c r="BE10" s="1">
        <v>5323</v>
      </c>
      <c r="BG10">
        <v>757</v>
      </c>
      <c r="BI10">
        <v>492</v>
      </c>
      <c r="BK10">
        <v>69</v>
      </c>
      <c r="BM10">
        <v>76</v>
      </c>
      <c r="BO10">
        <v>126</v>
      </c>
      <c r="BQ10">
        <v>157</v>
      </c>
      <c r="BS10">
        <v>91</v>
      </c>
      <c r="BU10">
        <v>106</v>
      </c>
      <c r="BW10">
        <v>50</v>
      </c>
      <c r="BY10">
        <v>119</v>
      </c>
      <c r="CA10" s="1">
        <v>70881</v>
      </c>
      <c r="CC10" s="1">
        <v>53710</v>
      </c>
      <c r="CE10" s="1">
        <v>43974</v>
      </c>
      <c r="CG10" s="1">
        <v>204920</v>
      </c>
      <c r="CI10" s="1">
        <v>3056</v>
      </c>
    </row>
    <row r="11" spans="1:100" x14ac:dyDescent="0.25">
      <c r="A11" t="s">
        <v>67</v>
      </c>
      <c r="B11" t="b">
        <v>0</v>
      </c>
      <c r="C11" t="s">
        <v>56</v>
      </c>
      <c r="E11">
        <v>1</v>
      </c>
      <c r="G11" s="1">
        <v>205481</v>
      </c>
      <c r="I11" s="1">
        <v>15054</v>
      </c>
      <c r="K11" s="1">
        <v>86424</v>
      </c>
      <c r="L11">
        <v>228440.02799999999</v>
      </c>
      <c r="M11">
        <v>397</v>
      </c>
      <c r="N11">
        <v>384909.84700000001</v>
      </c>
      <c r="O11" s="1">
        <v>6115</v>
      </c>
      <c r="P11">
        <v>325518.364</v>
      </c>
      <c r="Q11">
        <v>76</v>
      </c>
      <c r="S11" s="1">
        <v>2246</v>
      </c>
      <c r="U11" s="1">
        <v>4111</v>
      </c>
      <c r="V11">
        <v>18711.982</v>
      </c>
      <c r="W11" s="1">
        <v>3267</v>
      </c>
      <c r="Y11" s="1">
        <v>61749</v>
      </c>
      <c r="Z11">
        <v>15783.066999999999</v>
      </c>
      <c r="AA11" s="1">
        <v>188332</v>
      </c>
      <c r="AC11" s="1">
        <v>35633</v>
      </c>
      <c r="AE11" s="1">
        <v>91657</v>
      </c>
      <c r="AG11" s="1">
        <v>22501</v>
      </c>
      <c r="AI11">
        <v>387</v>
      </c>
      <c r="AK11" s="1">
        <v>9685</v>
      </c>
      <c r="AM11">
        <v>288</v>
      </c>
      <c r="AO11">
        <v>68</v>
      </c>
      <c r="AQ11">
        <v>117</v>
      </c>
      <c r="AS11">
        <v>67</v>
      </c>
      <c r="AU11">
        <v>184</v>
      </c>
      <c r="AW11">
        <v>1</v>
      </c>
      <c r="AY11" s="1">
        <v>3557</v>
      </c>
      <c r="BA11" s="1">
        <v>82513</v>
      </c>
      <c r="BC11">
        <v>152</v>
      </c>
      <c r="BE11">
        <v>464</v>
      </c>
      <c r="BG11">
        <v>32</v>
      </c>
      <c r="BI11">
        <v>27</v>
      </c>
      <c r="BK11">
        <v>8</v>
      </c>
      <c r="BM11">
        <v>101</v>
      </c>
      <c r="BO11">
        <v>10</v>
      </c>
      <c r="BQ11">
        <v>11</v>
      </c>
      <c r="BS11">
        <v>10</v>
      </c>
      <c r="BU11">
        <v>2</v>
      </c>
      <c r="BW11">
        <v>11</v>
      </c>
      <c r="BY11">
        <v>3</v>
      </c>
      <c r="CA11">
        <v>6</v>
      </c>
      <c r="CC11" s="1">
        <v>8166</v>
      </c>
      <c r="CE11" s="1">
        <v>6683</v>
      </c>
      <c r="CG11" s="1">
        <v>31245</v>
      </c>
      <c r="CI11">
        <v>388</v>
      </c>
    </row>
    <row r="12" spans="1:100" x14ac:dyDescent="0.25">
      <c r="A12" t="s">
        <v>68</v>
      </c>
      <c r="B12" t="b">
        <v>0</v>
      </c>
      <c r="C12" t="s">
        <v>69</v>
      </c>
      <c r="E12">
        <v>1</v>
      </c>
      <c r="F12">
        <v>8</v>
      </c>
      <c r="G12" s="1">
        <v>106439</v>
      </c>
      <c r="H12">
        <v>4.5439999999999996</v>
      </c>
      <c r="I12" s="1">
        <v>8529</v>
      </c>
      <c r="J12" t="s">
        <v>58</v>
      </c>
      <c r="K12" s="1">
        <v>64773</v>
      </c>
      <c r="L12" t="s">
        <v>58</v>
      </c>
      <c r="M12" s="1">
        <v>3531</v>
      </c>
      <c r="N12">
        <v>625.68299999999999</v>
      </c>
      <c r="O12" s="1">
        <v>32699</v>
      </c>
      <c r="P12">
        <v>303.26400000000001</v>
      </c>
      <c r="Q12" s="1">
        <v>91492</v>
      </c>
      <c r="R12">
        <v>4.8319999999999999</v>
      </c>
      <c r="S12" s="1">
        <v>207632</v>
      </c>
      <c r="T12">
        <v>9.07</v>
      </c>
      <c r="U12" s="1">
        <v>29169</v>
      </c>
      <c r="V12" t="s">
        <v>58</v>
      </c>
      <c r="W12" s="1">
        <v>74639</v>
      </c>
      <c r="X12">
        <v>4.1150000000000002</v>
      </c>
      <c r="Y12" s="1">
        <v>371517</v>
      </c>
      <c r="Z12" t="s">
        <v>58</v>
      </c>
      <c r="AA12" s="1">
        <v>159857</v>
      </c>
      <c r="AB12">
        <v>4.8970000000000002</v>
      </c>
      <c r="AC12" s="1">
        <v>40127</v>
      </c>
      <c r="AD12">
        <v>4.1440000000000001</v>
      </c>
      <c r="AE12" s="1">
        <v>78346</v>
      </c>
      <c r="AF12">
        <v>4.8769999999999998</v>
      </c>
      <c r="AG12" s="1">
        <v>25098</v>
      </c>
      <c r="AH12">
        <v>4.0919999999999996</v>
      </c>
      <c r="AI12" s="1">
        <v>66545</v>
      </c>
      <c r="AJ12">
        <v>4.8289999999999997</v>
      </c>
      <c r="AK12" s="1">
        <v>903411</v>
      </c>
      <c r="AL12">
        <v>49.704000000000001</v>
      </c>
      <c r="AM12" s="1">
        <v>13288</v>
      </c>
      <c r="AN12">
        <v>9.8000000000000004E-2</v>
      </c>
      <c r="AO12" s="1">
        <v>3848</v>
      </c>
      <c r="AP12">
        <v>9.1999999999999998E-2</v>
      </c>
      <c r="AQ12" s="1">
        <v>105653</v>
      </c>
      <c r="AR12">
        <v>5.5910000000000002</v>
      </c>
      <c r="AS12" s="1">
        <v>66386</v>
      </c>
      <c r="AT12">
        <v>5.5190000000000001</v>
      </c>
      <c r="AU12" s="1">
        <v>168260</v>
      </c>
      <c r="AV12">
        <v>5.66</v>
      </c>
      <c r="AW12">
        <v>1</v>
      </c>
      <c r="AY12" s="1">
        <v>2297</v>
      </c>
      <c r="BA12" s="1">
        <v>63772</v>
      </c>
      <c r="BB12">
        <v>4.2519999999999998</v>
      </c>
      <c r="BC12" s="1">
        <v>13076</v>
      </c>
      <c r="BD12">
        <v>9.8000000000000004E-2</v>
      </c>
      <c r="BE12" s="1">
        <v>13811</v>
      </c>
      <c r="BF12">
        <v>9.7000000000000003E-2</v>
      </c>
      <c r="BG12" s="1">
        <v>13759</v>
      </c>
      <c r="BH12">
        <v>0.104</v>
      </c>
      <c r="BI12" s="1">
        <v>2377</v>
      </c>
      <c r="BJ12">
        <v>9.7000000000000003E-2</v>
      </c>
      <c r="BK12" s="1">
        <v>2050</v>
      </c>
      <c r="BL12">
        <v>0.108</v>
      </c>
      <c r="BM12" s="1">
        <v>6898</v>
      </c>
      <c r="BN12">
        <v>0.105</v>
      </c>
      <c r="BO12" s="1">
        <v>2126</v>
      </c>
      <c r="BP12">
        <v>9.6000000000000002E-2</v>
      </c>
      <c r="BQ12" s="1">
        <v>3079</v>
      </c>
      <c r="BR12">
        <v>9.9000000000000005E-2</v>
      </c>
      <c r="BS12" s="1">
        <v>12070</v>
      </c>
      <c r="BT12">
        <v>0.1</v>
      </c>
      <c r="BU12" s="1">
        <v>4087</v>
      </c>
      <c r="BV12">
        <v>0.10100000000000001</v>
      </c>
      <c r="BW12" s="1">
        <v>12031</v>
      </c>
      <c r="BX12">
        <v>0.105</v>
      </c>
      <c r="BY12" s="1">
        <v>2699</v>
      </c>
      <c r="BZ12">
        <v>0.104</v>
      </c>
      <c r="CA12" s="1">
        <v>84577</v>
      </c>
      <c r="CB12" t="s">
        <v>58</v>
      </c>
      <c r="CC12" s="1">
        <v>101287</v>
      </c>
      <c r="CE12" s="1">
        <v>86290</v>
      </c>
      <c r="CG12" s="1">
        <v>399290</v>
      </c>
      <c r="CH12">
        <v>5.4249999999999998</v>
      </c>
      <c r="CI12" s="1">
        <v>7951</v>
      </c>
      <c r="CJ12">
        <v>0.109</v>
      </c>
    </row>
    <row r="13" spans="1:100" x14ac:dyDescent="0.25">
      <c r="B13" t="b">
        <v>0</v>
      </c>
      <c r="C13" t="s">
        <v>70</v>
      </c>
      <c r="E13">
        <v>1</v>
      </c>
      <c r="F13">
        <v>9</v>
      </c>
      <c r="G13" s="1">
        <v>173200</v>
      </c>
      <c r="H13">
        <v>27.382000000000001</v>
      </c>
      <c r="I13" s="1">
        <v>342011</v>
      </c>
      <c r="J13">
        <v>220.898</v>
      </c>
      <c r="K13" s="1">
        <v>87976</v>
      </c>
      <c r="L13">
        <v>7.9489999999999998</v>
      </c>
      <c r="M13" s="1">
        <v>49153</v>
      </c>
      <c r="N13">
        <v>10122.897000000001</v>
      </c>
      <c r="O13" s="1">
        <v>609504</v>
      </c>
      <c r="P13">
        <v>7137.2380000000003</v>
      </c>
      <c r="Q13" s="1">
        <v>892903</v>
      </c>
      <c r="R13">
        <v>51.732999999999997</v>
      </c>
      <c r="S13" s="1">
        <v>1087555</v>
      </c>
      <c r="T13">
        <v>51.886000000000003</v>
      </c>
      <c r="U13" s="1">
        <v>65827</v>
      </c>
      <c r="V13">
        <v>18.882999999999999</v>
      </c>
      <c r="W13" s="1">
        <v>699580</v>
      </c>
      <c r="X13">
        <v>52.402000000000001</v>
      </c>
      <c r="Y13" s="1">
        <v>531400</v>
      </c>
      <c r="Z13" t="s">
        <v>58</v>
      </c>
      <c r="AA13" s="1">
        <v>1335268</v>
      </c>
      <c r="AB13">
        <v>56.460999999999999</v>
      </c>
      <c r="AC13" s="1">
        <v>339313</v>
      </c>
      <c r="AD13">
        <v>50.436</v>
      </c>
      <c r="AE13" s="1">
        <v>646491</v>
      </c>
      <c r="AF13">
        <v>55.722999999999999</v>
      </c>
      <c r="AG13" s="1">
        <v>214050</v>
      </c>
      <c r="AH13">
        <v>50.386000000000003</v>
      </c>
      <c r="AI13" s="1">
        <v>651273</v>
      </c>
      <c r="AJ13">
        <v>49.338999999999999</v>
      </c>
      <c r="AK13" s="1">
        <v>9258757</v>
      </c>
      <c r="AL13">
        <v>527.03200000000004</v>
      </c>
      <c r="AM13" s="1">
        <v>126124</v>
      </c>
      <c r="AN13">
        <v>1.014</v>
      </c>
      <c r="AO13" s="1">
        <v>37093</v>
      </c>
      <c r="AP13">
        <v>0.98399999999999999</v>
      </c>
      <c r="AQ13" s="1">
        <v>940539</v>
      </c>
      <c r="AR13">
        <v>49.804000000000002</v>
      </c>
      <c r="AS13" s="1">
        <v>580199</v>
      </c>
      <c r="AT13">
        <v>49.703000000000003</v>
      </c>
      <c r="AU13" s="1">
        <v>1514928</v>
      </c>
      <c r="AV13">
        <v>50.972999999999999</v>
      </c>
      <c r="AW13">
        <v>8</v>
      </c>
      <c r="AY13" s="1">
        <v>147408</v>
      </c>
      <c r="BA13" s="1">
        <v>662708</v>
      </c>
      <c r="BB13">
        <v>53.241</v>
      </c>
      <c r="BC13" s="1">
        <v>124112</v>
      </c>
      <c r="BD13">
        <v>1.0389999999999999</v>
      </c>
      <c r="BE13" s="1">
        <v>122880</v>
      </c>
      <c r="BF13">
        <v>1.0589999999999999</v>
      </c>
      <c r="BG13" s="1">
        <v>132681</v>
      </c>
      <c r="BH13">
        <v>1.0149999999999999</v>
      </c>
      <c r="BI13" s="1">
        <v>23062</v>
      </c>
      <c r="BJ13">
        <v>1.0209999999999999</v>
      </c>
      <c r="BK13" s="1">
        <v>19066</v>
      </c>
      <c r="BL13">
        <v>1.0069999999999999</v>
      </c>
      <c r="BM13" s="1">
        <v>67319</v>
      </c>
      <c r="BN13">
        <v>1.0109999999999999</v>
      </c>
      <c r="BO13" s="1">
        <v>21160</v>
      </c>
      <c r="BP13">
        <v>0.997</v>
      </c>
      <c r="BQ13" s="1">
        <v>29718</v>
      </c>
      <c r="BR13">
        <v>0.97199999999999998</v>
      </c>
      <c r="BS13" s="1">
        <v>120181</v>
      </c>
      <c r="BT13">
        <v>1.0029999999999999</v>
      </c>
      <c r="BU13" s="1">
        <v>39983</v>
      </c>
      <c r="BV13">
        <v>0.98599999999999999</v>
      </c>
      <c r="BW13" s="1">
        <v>119444</v>
      </c>
      <c r="BX13">
        <v>1.024</v>
      </c>
      <c r="BY13" s="1">
        <v>26073</v>
      </c>
      <c r="BZ13">
        <v>1.0049999999999999</v>
      </c>
      <c r="CA13" s="1">
        <v>186261</v>
      </c>
      <c r="CB13">
        <v>0.70599999999999996</v>
      </c>
      <c r="CC13" s="1">
        <v>1238054</v>
      </c>
      <c r="CE13" s="1">
        <v>1045147</v>
      </c>
      <c r="CG13" s="1">
        <v>4884640</v>
      </c>
      <c r="CH13">
        <v>65.823999999999998</v>
      </c>
      <c r="CI13" s="1">
        <v>76465</v>
      </c>
      <c r="CJ13">
        <v>1.0429999999999999</v>
      </c>
    </row>
    <row r="14" spans="1:100" x14ac:dyDescent="0.25">
      <c r="B14" t="b">
        <v>0</v>
      </c>
      <c r="C14" t="s">
        <v>71</v>
      </c>
      <c r="E14">
        <v>1</v>
      </c>
      <c r="F14">
        <v>10</v>
      </c>
      <c r="G14" s="1">
        <v>152606</v>
      </c>
      <c r="H14">
        <v>17.248000000000001</v>
      </c>
      <c r="I14" s="1">
        <v>10564</v>
      </c>
      <c r="J14" t="s">
        <v>58</v>
      </c>
      <c r="K14" s="1">
        <v>67290</v>
      </c>
      <c r="L14" t="s">
        <v>58</v>
      </c>
      <c r="M14" s="1">
        <v>60871</v>
      </c>
      <c r="N14">
        <v>12206.698</v>
      </c>
      <c r="O14" s="1">
        <v>558742</v>
      </c>
      <c r="P14">
        <v>6360.3559999999998</v>
      </c>
      <c r="Q14" s="1">
        <v>1865789</v>
      </c>
      <c r="R14">
        <v>105.33</v>
      </c>
      <c r="S14" s="1">
        <v>2261225</v>
      </c>
      <c r="T14">
        <v>105.206</v>
      </c>
      <c r="U14" s="1">
        <v>88182</v>
      </c>
      <c r="V14">
        <v>39.218000000000004</v>
      </c>
      <c r="W14" s="1">
        <v>1431444</v>
      </c>
      <c r="X14">
        <v>105.53700000000001</v>
      </c>
      <c r="Y14" s="1">
        <v>278122</v>
      </c>
      <c r="Z14" t="s">
        <v>58</v>
      </c>
      <c r="AA14" s="1">
        <v>2537594</v>
      </c>
      <c r="AB14">
        <v>105.77800000000001</v>
      </c>
      <c r="AC14" s="1">
        <v>675987</v>
      </c>
      <c r="AD14">
        <v>99.287999999999997</v>
      </c>
      <c r="AE14" s="1">
        <v>1223479</v>
      </c>
      <c r="AF14">
        <v>103.97799999999999</v>
      </c>
      <c r="AG14" s="1">
        <v>425530</v>
      </c>
      <c r="AH14">
        <v>98.98</v>
      </c>
      <c r="AI14" s="1">
        <v>1341047</v>
      </c>
      <c r="AJ14">
        <v>100.645</v>
      </c>
      <c r="AK14" s="1">
        <v>17824813</v>
      </c>
      <c r="AL14">
        <v>1004.427</v>
      </c>
      <c r="AM14" s="1">
        <v>1233567</v>
      </c>
      <c r="AN14">
        <v>10.146000000000001</v>
      </c>
      <c r="AO14" s="1">
        <v>372208</v>
      </c>
      <c r="AP14">
        <v>9.85</v>
      </c>
      <c r="AQ14" s="1">
        <v>1926446</v>
      </c>
      <c r="AR14">
        <v>103.532</v>
      </c>
      <c r="AS14" s="1">
        <v>1201311</v>
      </c>
      <c r="AT14">
        <v>101.879</v>
      </c>
      <c r="AU14" s="1">
        <v>2994905</v>
      </c>
      <c r="AV14">
        <v>102.268</v>
      </c>
      <c r="AW14">
        <v>7</v>
      </c>
      <c r="AY14" s="1">
        <v>1650</v>
      </c>
      <c r="BA14" s="1">
        <v>1235349</v>
      </c>
      <c r="BB14">
        <v>101.529</v>
      </c>
      <c r="BC14" s="1">
        <v>1194571</v>
      </c>
      <c r="BD14">
        <v>10.263999999999999</v>
      </c>
      <c r="BE14" s="1">
        <v>1145065</v>
      </c>
      <c r="BF14">
        <v>10.234</v>
      </c>
      <c r="BG14" s="1">
        <v>1331886</v>
      </c>
      <c r="BH14">
        <v>10.356</v>
      </c>
      <c r="BI14" s="1">
        <v>225671</v>
      </c>
      <c r="BJ14">
        <v>10.231</v>
      </c>
      <c r="BK14" s="1">
        <v>191239</v>
      </c>
      <c r="BL14">
        <v>10.260999999999999</v>
      </c>
      <c r="BM14" s="1">
        <v>671444</v>
      </c>
      <c r="BN14">
        <v>10.225</v>
      </c>
      <c r="BO14" s="1">
        <v>213000</v>
      </c>
      <c r="BP14">
        <v>10.227</v>
      </c>
      <c r="BQ14" s="1">
        <v>300389</v>
      </c>
      <c r="BR14">
        <v>9.99</v>
      </c>
      <c r="BS14" s="1">
        <v>1209215</v>
      </c>
      <c r="BT14">
        <v>10.241</v>
      </c>
      <c r="BU14" s="1">
        <v>398893</v>
      </c>
      <c r="BV14">
        <v>9.9860000000000007</v>
      </c>
      <c r="BW14" s="1">
        <v>1202136</v>
      </c>
      <c r="BX14">
        <v>10.449</v>
      </c>
      <c r="BY14" s="1">
        <v>262295</v>
      </c>
      <c r="BZ14">
        <v>10.266999999999999</v>
      </c>
      <c r="CA14" s="1">
        <v>1208090</v>
      </c>
      <c r="CB14">
        <v>10.105</v>
      </c>
      <c r="CC14" s="1">
        <v>1999382</v>
      </c>
      <c r="CE14" s="1">
        <v>1712302</v>
      </c>
      <c r="CG14" s="1">
        <v>7816909</v>
      </c>
      <c r="CH14">
        <v>102.97499999999999</v>
      </c>
      <c r="CI14" s="1">
        <v>745365</v>
      </c>
      <c r="CJ14">
        <v>9.9550000000000001</v>
      </c>
    </row>
    <row r="15" spans="1:100" x14ac:dyDescent="0.25">
      <c r="B15" t="b">
        <v>0</v>
      </c>
      <c r="C15" t="s">
        <v>72</v>
      </c>
      <c r="E15">
        <v>1</v>
      </c>
      <c r="F15">
        <v>11</v>
      </c>
      <c r="G15" s="1">
        <v>118111</v>
      </c>
      <c r="H15">
        <v>7.181</v>
      </c>
      <c r="I15" s="1">
        <v>12502</v>
      </c>
      <c r="J15" t="s">
        <v>58</v>
      </c>
      <c r="K15" s="1">
        <v>56677</v>
      </c>
      <c r="L15" t="s">
        <v>58</v>
      </c>
      <c r="M15" s="1">
        <v>359029</v>
      </c>
      <c r="N15">
        <v>71277.417000000001</v>
      </c>
      <c r="O15" s="1">
        <v>4098650</v>
      </c>
      <c r="P15">
        <v>46365.182999999997</v>
      </c>
      <c r="Q15" s="1">
        <v>10748442</v>
      </c>
      <c r="R15">
        <v>598.96900000000005</v>
      </c>
      <c r="S15" s="1">
        <v>13031539</v>
      </c>
      <c r="T15">
        <v>598.94100000000003</v>
      </c>
      <c r="U15" s="1">
        <v>429276</v>
      </c>
      <c r="V15">
        <v>371.40499999999997</v>
      </c>
      <c r="W15" s="1">
        <v>8159028</v>
      </c>
      <c r="X15">
        <v>598.88400000000001</v>
      </c>
      <c r="Y15" s="1">
        <v>95454</v>
      </c>
      <c r="Z15" t="s">
        <v>58</v>
      </c>
      <c r="AA15" s="1">
        <v>14381601</v>
      </c>
      <c r="AB15">
        <v>598.5</v>
      </c>
      <c r="AC15" s="1">
        <v>4087962</v>
      </c>
      <c r="AD15">
        <v>600.08900000000006</v>
      </c>
      <c r="AE15" s="1">
        <v>7055466</v>
      </c>
      <c r="AF15">
        <v>598.86099999999999</v>
      </c>
      <c r="AG15" s="1">
        <v>2581672</v>
      </c>
      <c r="AH15">
        <v>600.14499999999998</v>
      </c>
      <c r="AI15" s="1">
        <v>8062843</v>
      </c>
      <c r="AJ15">
        <v>599.94899999999996</v>
      </c>
      <c r="AK15" s="1">
        <v>107353765</v>
      </c>
      <c r="AL15">
        <v>5997.0119999999997</v>
      </c>
      <c r="AM15" s="1">
        <v>6117437</v>
      </c>
      <c r="AN15">
        <v>49.970999999999997</v>
      </c>
      <c r="AO15" s="1">
        <v>1906705</v>
      </c>
      <c r="AP15">
        <v>50.03</v>
      </c>
      <c r="AQ15" s="1">
        <v>11238054</v>
      </c>
      <c r="AR15">
        <v>599.423</v>
      </c>
      <c r="AS15" s="1">
        <v>7136418</v>
      </c>
      <c r="AT15">
        <v>599.70699999999999</v>
      </c>
      <c r="AU15" s="1">
        <v>17691951</v>
      </c>
      <c r="AV15">
        <v>599.53499999999997</v>
      </c>
      <c r="AW15">
        <v>65</v>
      </c>
      <c r="AY15" s="1">
        <v>2570</v>
      </c>
      <c r="BA15" s="1">
        <v>7380140</v>
      </c>
      <c r="BB15">
        <v>599.48099999999999</v>
      </c>
      <c r="BC15" s="1">
        <v>5925239</v>
      </c>
      <c r="BD15">
        <v>49.945999999999998</v>
      </c>
      <c r="BE15" s="1">
        <v>5691540</v>
      </c>
      <c r="BF15">
        <v>49.951999999999998</v>
      </c>
      <c r="BG15" s="1">
        <v>6551089</v>
      </c>
      <c r="BH15">
        <v>49.927999999999997</v>
      </c>
      <c r="BI15" s="1">
        <v>1123447</v>
      </c>
      <c r="BJ15">
        <v>49.953000000000003</v>
      </c>
      <c r="BK15" s="1">
        <v>949825</v>
      </c>
      <c r="BL15">
        <v>49.948</v>
      </c>
      <c r="BM15" s="1">
        <v>3347909</v>
      </c>
      <c r="BN15">
        <v>49.954999999999998</v>
      </c>
      <c r="BO15" s="1">
        <v>1061176</v>
      </c>
      <c r="BP15">
        <v>49.954999999999998</v>
      </c>
      <c r="BQ15" s="1">
        <v>1534048</v>
      </c>
      <c r="BR15">
        <v>50.003</v>
      </c>
      <c r="BS15" s="1">
        <v>5943489</v>
      </c>
      <c r="BT15">
        <v>49.951999999999998</v>
      </c>
      <c r="BU15" s="1">
        <v>2038517</v>
      </c>
      <c r="BV15">
        <v>50.003</v>
      </c>
      <c r="BW15" s="1">
        <v>5861249</v>
      </c>
      <c r="BX15">
        <v>49.91</v>
      </c>
      <c r="BY15" s="1">
        <v>1302087</v>
      </c>
      <c r="BZ15">
        <v>49.947000000000003</v>
      </c>
      <c r="CA15" s="1">
        <v>5668403</v>
      </c>
      <c r="CB15">
        <v>49.984999999999999</v>
      </c>
      <c r="CC15" s="1">
        <v>11405323</v>
      </c>
      <c r="CE15" s="1">
        <v>9763490</v>
      </c>
      <c r="CG15" s="1">
        <v>45165346</v>
      </c>
      <c r="CH15">
        <v>598.18200000000002</v>
      </c>
      <c r="CI15" s="1">
        <v>3726008</v>
      </c>
      <c r="CJ15">
        <v>50.008000000000003</v>
      </c>
    </row>
    <row r="16" spans="1:100" x14ac:dyDescent="0.25">
      <c r="A16" t="s">
        <v>73</v>
      </c>
      <c r="B16" t="b">
        <v>0</v>
      </c>
      <c r="C16" t="s">
        <v>56</v>
      </c>
      <c r="E16">
        <v>1</v>
      </c>
      <c r="G16" s="1">
        <v>194502</v>
      </c>
      <c r="I16" s="1">
        <v>11048</v>
      </c>
      <c r="K16" s="1">
        <v>82660</v>
      </c>
      <c r="L16">
        <v>158035.644</v>
      </c>
      <c r="M16">
        <v>390</v>
      </c>
      <c r="N16">
        <v>259671.834</v>
      </c>
      <c r="O16" s="1">
        <v>5588</v>
      </c>
      <c r="P16">
        <v>214225.212</v>
      </c>
      <c r="Q16">
        <v>566</v>
      </c>
      <c r="R16">
        <v>106.129</v>
      </c>
      <c r="S16" s="1">
        <v>2490</v>
      </c>
      <c r="T16">
        <v>390.96800000000002</v>
      </c>
      <c r="U16" s="1">
        <v>3611</v>
      </c>
      <c r="V16">
        <v>11955.441000000001</v>
      </c>
      <c r="W16" s="1">
        <v>3181</v>
      </c>
      <c r="X16">
        <v>784.03399999999999</v>
      </c>
      <c r="Y16" s="1">
        <v>55538</v>
      </c>
      <c r="Z16">
        <v>10207.646000000001</v>
      </c>
      <c r="AA16" s="1">
        <v>188171</v>
      </c>
      <c r="AB16">
        <v>26646.721000000001</v>
      </c>
      <c r="AC16" s="1">
        <v>36261</v>
      </c>
      <c r="AD16">
        <v>18105.812000000002</v>
      </c>
      <c r="AE16" s="1">
        <v>91818</v>
      </c>
      <c r="AF16">
        <v>26604.153999999999</v>
      </c>
      <c r="AG16" s="1">
        <v>23592</v>
      </c>
      <c r="AH16">
        <v>18725.754000000001</v>
      </c>
      <c r="AI16">
        <v>850</v>
      </c>
      <c r="AJ16">
        <v>691.96500000000003</v>
      </c>
      <c r="AK16" s="1">
        <v>11889</v>
      </c>
      <c r="AL16">
        <v>7279.3779999999997</v>
      </c>
      <c r="AM16">
        <v>548</v>
      </c>
      <c r="AN16">
        <v>40.773000000000003</v>
      </c>
      <c r="AO16">
        <v>96</v>
      </c>
      <c r="AP16">
        <v>26.931000000000001</v>
      </c>
      <c r="AQ16" s="1">
        <v>14728</v>
      </c>
      <c r="AR16">
        <v>7183.3209999999999</v>
      </c>
      <c r="AS16" s="1">
        <v>9363</v>
      </c>
      <c r="AT16">
        <v>8688.9140000000007</v>
      </c>
      <c r="AU16" s="1">
        <v>22723</v>
      </c>
      <c r="AV16">
        <v>7026.5209999999997</v>
      </c>
      <c r="AW16">
        <v>2</v>
      </c>
      <c r="AY16" s="1">
        <v>3387</v>
      </c>
      <c r="BA16" s="1">
        <v>83626</v>
      </c>
      <c r="BB16">
        <v>129652.121</v>
      </c>
      <c r="BC16">
        <v>370</v>
      </c>
      <c r="BD16">
        <v>59.323999999999998</v>
      </c>
      <c r="BE16">
        <v>601</v>
      </c>
      <c r="BF16">
        <v>100.738</v>
      </c>
      <c r="BG16">
        <v>230</v>
      </c>
      <c r="BH16">
        <v>33.363999999999997</v>
      </c>
      <c r="BI16">
        <v>59</v>
      </c>
      <c r="BJ16">
        <v>49.884</v>
      </c>
      <c r="BK16">
        <v>43</v>
      </c>
      <c r="BL16">
        <v>43.087000000000003</v>
      </c>
      <c r="BM16">
        <v>228</v>
      </c>
      <c r="BN16">
        <v>64.597999999999999</v>
      </c>
      <c r="BO16">
        <v>46</v>
      </c>
      <c r="BP16">
        <v>40.655000000000001</v>
      </c>
      <c r="BQ16">
        <v>38</v>
      </c>
      <c r="BR16">
        <v>23.593</v>
      </c>
      <c r="BS16">
        <v>187</v>
      </c>
      <c r="BT16">
        <v>14.414999999999999</v>
      </c>
      <c r="BU16">
        <v>76</v>
      </c>
      <c r="BV16">
        <v>35.244999999999997</v>
      </c>
      <c r="BW16">
        <v>177</v>
      </c>
      <c r="BX16">
        <v>28.620999999999999</v>
      </c>
      <c r="BY16">
        <v>38</v>
      </c>
      <c r="BZ16">
        <v>27.577000000000002</v>
      </c>
      <c r="CA16">
        <v>197</v>
      </c>
      <c r="CB16">
        <v>32.656999999999996</v>
      </c>
      <c r="CC16" s="1">
        <v>9320</v>
      </c>
      <c r="CE16" s="1">
        <v>7554</v>
      </c>
      <c r="CG16" s="1">
        <v>35538</v>
      </c>
      <c r="CH16">
        <v>156.727</v>
      </c>
      <c r="CI16">
        <v>587</v>
      </c>
      <c r="CJ16">
        <v>2.6230000000000002</v>
      </c>
    </row>
    <row r="17" spans="1:88" x14ac:dyDescent="0.25">
      <c r="A17" t="s">
        <v>74</v>
      </c>
      <c r="B17" t="b">
        <v>0</v>
      </c>
      <c r="C17" t="s">
        <v>75</v>
      </c>
      <c r="E17">
        <v>1</v>
      </c>
      <c r="G17" s="1">
        <v>-35976</v>
      </c>
      <c r="H17" t="s">
        <v>58</v>
      </c>
      <c r="I17" s="1">
        <v>1248440</v>
      </c>
      <c r="J17">
        <v>786.37199999999996</v>
      </c>
      <c r="K17" s="1">
        <v>207092</v>
      </c>
      <c r="L17">
        <v>61.582000000000001</v>
      </c>
      <c r="M17" s="1">
        <v>436210</v>
      </c>
      <c r="N17">
        <v>78141.493000000002</v>
      </c>
      <c r="O17" s="1">
        <v>7551086</v>
      </c>
      <c r="P17">
        <v>77110.883000000002</v>
      </c>
      <c r="Q17" s="1">
        <v>26148</v>
      </c>
      <c r="R17">
        <v>1.1819999999999999</v>
      </c>
      <c r="S17" s="1">
        <v>15239</v>
      </c>
      <c r="T17">
        <v>0.40799999999999997</v>
      </c>
      <c r="U17" s="1">
        <v>299271</v>
      </c>
      <c r="V17">
        <v>215.745</v>
      </c>
      <c r="W17" s="1">
        <v>1052168</v>
      </c>
      <c r="X17">
        <v>68.593000000000004</v>
      </c>
      <c r="Y17" s="1">
        <v>5319568</v>
      </c>
      <c r="Z17">
        <v>214.48400000000001</v>
      </c>
      <c r="AA17" s="1">
        <v>-135021</v>
      </c>
      <c r="AB17" t="s">
        <v>58</v>
      </c>
      <c r="AC17" s="1">
        <v>3058</v>
      </c>
      <c r="AD17" t="s">
        <v>58</v>
      </c>
      <c r="AE17" s="1">
        <v>-65848</v>
      </c>
      <c r="AF17" t="s">
        <v>58</v>
      </c>
      <c r="AG17" s="1">
        <v>-11737</v>
      </c>
      <c r="AH17" t="s">
        <v>58</v>
      </c>
      <c r="AI17" s="1">
        <v>6052</v>
      </c>
      <c r="AJ17">
        <v>0.35299999999999998</v>
      </c>
      <c r="AK17" s="1">
        <v>1225161</v>
      </c>
      <c r="AL17">
        <v>65.091999999999999</v>
      </c>
      <c r="AM17" s="1">
        <v>218322</v>
      </c>
      <c r="AN17">
        <v>1.7170000000000001</v>
      </c>
      <c r="AO17" s="1">
        <v>66582</v>
      </c>
      <c r="AP17">
        <v>1.6619999999999999</v>
      </c>
      <c r="AQ17" s="1">
        <v>-9992</v>
      </c>
      <c r="AR17" t="s">
        <v>58</v>
      </c>
      <c r="AS17" s="1">
        <v>-5976</v>
      </c>
      <c r="AT17" t="s">
        <v>58</v>
      </c>
      <c r="AU17" s="1">
        <v>-15101</v>
      </c>
      <c r="AV17" t="s">
        <v>58</v>
      </c>
      <c r="AW17">
        <v>-1</v>
      </c>
      <c r="AY17" s="1">
        <v>-1084</v>
      </c>
      <c r="BA17" s="1">
        <v>-25267</v>
      </c>
      <c r="BB17" t="s">
        <v>58</v>
      </c>
      <c r="BC17" s="1">
        <v>209226</v>
      </c>
      <c r="BD17">
        <v>1.681</v>
      </c>
      <c r="BE17" s="1">
        <v>1674482</v>
      </c>
      <c r="BF17">
        <v>14.108000000000001</v>
      </c>
      <c r="BG17" s="1">
        <v>54601</v>
      </c>
      <c r="BH17">
        <v>0.39700000000000002</v>
      </c>
      <c r="BI17" s="1">
        <v>38666</v>
      </c>
      <c r="BJ17">
        <v>1.641</v>
      </c>
      <c r="BK17" s="1">
        <v>6638</v>
      </c>
      <c r="BL17">
        <v>0.33300000000000002</v>
      </c>
      <c r="BM17" s="1">
        <v>4614</v>
      </c>
      <c r="BN17">
        <v>6.5000000000000002E-2</v>
      </c>
      <c r="BO17" s="1">
        <v>9067</v>
      </c>
      <c r="BP17">
        <v>0.40400000000000003</v>
      </c>
      <c r="BQ17" s="1">
        <v>9206</v>
      </c>
      <c r="BR17">
        <v>0.28499999999999998</v>
      </c>
      <c r="BS17" s="1">
        <v>7311</v>
      </c>
      <c r="BT17">
        <v>5.8999999999999997E-2</v>
      </c>
      <c r="BU17" s="1">
        <v>7343</v>
      </c>
      <c r="BV17">
        <v>0.17199999999999999</v>
      </c>
      <c r="BW17" s="1">
        <v>2835</v>
      </c>
      <c r="BX17">
        <v>2.3E-2</v>
      </c>
      <c r="BY17" s="1">
        <v>4195</v>
      </c>
      <c r="BZ17">
        <v>0.153</v>
      </c>
      <c r="CA17" s="1">
        <v>124838</v>
      </c>
      <c r="CB17">
        <v>9.9000000000000005E-2</v>
      </c>
      <c r="CC17" s="1">
        <v>6789</v>
      </c>
      <c r="CE17" s="1">
        <v>4993</v>
      </c>
      <c r="CG17" s="1">
        <v>24106</v>
      </c>
      <c r="CH17">
        <v>0.221</v>
      </c>
      <c r="CI17" s="1">
        <v>2876</v>
      </c>
      <c r="CJ17">
        <v>3.5999999999999997E-2</v>
      </c>
    </row>
    <row r="18" spans="1:88" x14ac:dyDescent="0.25">
      <c r="A18" t="s">
        <v>76</v>
      </c>
      <c r="B18" t="b">
        <v>0</v>
      </c>
      <c r="C18" t="s">
        <v>77</v>
      </c>
      <c r="E18">
        <v>1</v>
      </c>
      <c r="G18" s="1">
        <v>-34417</v>
      </c>
      <c r="H18" t="s">
        <v>58</v>
      </c>
      <c r="I18" s="1">
        <v>1507483</v>
      </c>
      <c r="J18">
        <v>917.88099999999997</v>
      </c>
      <c r="K18" s="1">
        <v>365387</v>
      </c>
      <c r="L18">
        <v>140.09800000000001</v>
      </c>
      <c r="M18" s="1">
        <v>359197</v>
      </c>
      <c r="N18">
        <v>63663.942000000003</v>
      </c>
      <c r="O18" s="1">
        <v>6223784</v>
      </c>
      <c r="P18">
        <v>62877.951000000001</v>
      </c>
      <c r="Q18" s="1">
        <v>35475</v>
      </c>
      <c r="R18">
        <v>1.6319999999999999</v>
      </c>
      <c r="S18" s="1">
        <v>13810</v>
      </c>
      <c r="T18">
        <v>0.34300000000000003</v>
      </c>
      <c r="U18" s="1">
        <v>380799</v>
      </c>
      <c r="V18">
        <v>284.03300000000002</v>
      </c>
      <c r="W18" s="1">
        <v>1948723</v>
      </c>
      <c r="X18">
        <v>126.752</v>
      </c>
      <c r="Y18" s="1">
        <v>6890986</v>
      </c>
      <c r="Z18">
        <v>288.21499999999997</v>
      </c>
      <c r="AA18" s="1">
        <v>-135115</v>
      </c>
      <c r="AB18" t="s">
        <v>58</v>
      </c>
      <c r="AC18">
        <v>872</v>
      </c>
      <c r="AD18" t="s">
        <v>58</v>
      </c>
      <c r="AE18" s="1">
        <v>-65738</v>
      </c>
      <c r="AF18" t="s">
        <v>58</v>
      </c>
      <c r="AG18" s="1">
        <v>-10173</v>
      </c>
      <c r="AH18" t="s">
        <v>58</v>
      </c>
      <c r="AI18" s="1">
        <v>8380</v>
      </c>
      <c r="AJ18">
        <v>0.51400000000000001</v>
      </c>
      <c r="AK18" s="1">
        <v>776127</v>
      </c>
      <c r="AL18">
        <v>40.804000000000002</v>
      </c>
      <c r="AM18" s="1">
        <v>213310</v>
      </c>
      <c r="AN18">
        <v>1.641</v>
      </c>
      <c r="AO18" s="1">
        <v>64190</v>
      </c>
      <c r="AP18">
        <v>1.589</v>
      </c>
      <c r="AQ18" s="1">
        <v>-12032</v>
      </c>
      <c r="AR18" t="s">
        <v>58</v>
      </c>
      <c r="AS18" s="1">
        <v>-7586</v>
      </c>
      <c r="AT18" t="s">
        <v>58</v>
      </c>
      <c r="AU18" s="1">
        <v>-18260</v>
      </c>
      <c r="AV18" t="s">
        <v>58</v>
      </c>
      <c r="AW18">
        <v>-2</v>
      </c>
      <c r="AY18">
        <v>-427</v>
      </c>
      <c r="BA18" s="1">
        <v>50662</v>
      </c>
      <c r="BB18">
        <v>2.8340000000000001</v>
      </c>
      <c r="BC18" s="1">
        <v>241142</v>
      </c>
      <c r="BD18">
        <v>1.909</v>
      </c>
      <c r="BE18" s="1">
        <v>1129083</v>
      </c>
      <c r="BF18">
        <v>9.3529999999999998</v>
      </c>
      <c r="BG18" s="1">
        <v>53532</v>
      </c>
      <c r="BH18">
        <v>0.38200000000000001</v>
      </c>
      <c r="BI18" s="1">
        <v>36460</v>
      </c>
      <c r="BJ18">
        <v>1.522</v>
      </c>
      <c r="BK18" s="1">
        <v>6191</v>
      </c>
      <c r="BL18">
        <v>0.30599999999999999</v>
      </c>
      <c r="BM18" s="1">
        <v>4682</v>
      </c>
      <c r="BN18">
        <v>6.5000000000000002E-2</v>
      </c>
      <c r="BO18" s="1">
        <v>8106</v>
      </c>
      <c r="BP18">
        <v>0.35399999999999998</v>
      </c>
      <c r="BQ18" s="1">
        <v>8701</v>
      </c>
      <c r="BR18">
        <v>0.26400000000000001</v>
      </c>
      <c r="BS18" s="1">
        <v>6419</v>
      </c>
      <c r="BT18">
        <v>5.0999999999999997E-2</v>
      </c>
      <c r="BU18" s="1">
        <v>6606</v>
      </c>
      <c r="BV18">
        <v>0.152</v>
      </c>
      <c r="BW18" s="1">
        <v>2607</v>
      </c>
      <c r="BX18">
        <v>2.1000000000000001E-2</v>
      </c>
      <c r="BY18" s="1">
        <v>3587</v>
      </c>
      <c r="BZ18">
        <v>0.128</v>
      </c>
      <c r="CA18" s="1">
        <v>126524</v>
      </c>
      <c r="CB18">
        <v>9.6000000000000002E-2</v>
      </c>
      <c r="CC18" s="1">
        <v>9469</v>
      </c>
      <c r="CE18" s="1">
        <v>7401</v>
      </c>
      <c r="CG18" s="1">
        <v>36335</v>
      </c>
      <c r="CH18">
        <v>0.376</v>
      </c>
      <c r="CI18" s="1">
        <v>3467</v>
      </c>
      <c r="CJ18">
        <v>4.2999999999999997E-2</v>
      </c>
    </row>
    <row r="19" spans="1:88" x14ac:dyDescent="0.25">
      <c r="B19" t="b">
        <v>0</v>
      </c>
      <c r="C19" t="s">
        <v>78</v>
      </c>
      <c r="E19">
        <v>1</v>
      </c>
      <c r="G19" s="1">
        <v>-40384</v>
      </c>
      <c r="H19" t="s">
        <v>58</v>
      </c>
      <c r="I19" s="1">
        <v>1552795</v>
      </c>
      <c r="J19">
        <v>950.91499999999996</v>
      </c>
      <c r="K19" s="1">
        <v>474499</v>
      </c>
      <c r="L19">
        <v>192.32400000000001</v>
      </c>
      <c r="M19" s="1">
        <v>358132</v>
      </c>
      <c r="N19">
        <v>62755.017999999996</v>
      </c>
      <c r="O19" s="1">
        <v>6246157</v>
      </c>
      <c r="P19">
        <v>62402.106</v>
      </c>
      <c r="Q19" s="1">
        <v>45938</v>
      </c>
      <c r="R19">
        <v>2.1269999999999998</v>
      </c>
      <c r="S19" s="1">
        <v>20122</v>
      </c>
      <c r="T19">
        <v>0.59299999999999997</v>
      </c>
      <c r="U19" s="1">
        <v>291076</v>
      </c>
      <c r="V19">
        <v>202.971</v>
      </c>
      <c r="W19" s="1">
        <v>765288</v>
      </c>
      <c r="X19">
        <v>48.463000000000001</v>
      </c>
      <c r="Y19" s="1">
        <v>5245978</v>
      </c>
      <c r="Z19">
        <v>205.31399999999999</v>
      </c>
      <c r="AA19" s="1">
        <v>-132636</v>
      </c>
      <c r="AB19" t="s">
        <v>58</v>
      </c>
      <c r="AC19" s="1">
        <v>-10104</v>
      </c>
      <c r="AD19" t="s">
        <v>58</v>
      </c>
      <c r="AE19" s="1">
        <v>-64476</v>
      </c>
      <c r="AF19" t="s">
        <v>58</v>
      </c>
      <c r="AG19" s="1">
        <v>-11547</v>
      </c>
      <c r="AH19" t="s">
        <v>58</v>
      </c>
      <c r="AI19" s="1">
        <v>9574</v>
      </c>
      <c r="AJ19">
        <v>0.60099999999999998</v>
      </c>
      <c r="AK19" s="1">
        <v>677841</v>
      </c>
      <c r="AL19">
        <v>35.746000000000002</v>
      </c>
      <c r="AM19" s="1">
        <v>300675</v>
      </c>
      <c r="AN19">
        <v>2.3410000000000002</v>
      </c>
      <c r="AO19" s="1">
        <v>90912</v>
      </c>
      <c r="AP19">
        <v>2.2629999999999999</v>
      </c>
      <c r="AQ19" s="1">
        <v>-12906</v>
      </c>
      <c r="AR19" t="s">
        <v>58</v>
      </c>
      <c r="AS19" s="1">
        <v>-8050</v>
      </c>
      <c r="AT19" t="s">
        <v>58</v>
      </c>
      <c r="AU19" s="1">
        <v>-19761</v>
      </c>
      <c r="AV19" t="s">
        <v>58</v>
      </c>
      <c r="AW19">
        <v>0</v>
      </c>
      <c r="AY19">
        <v>37</v>
      </c>
      <c r="BA19" s="1">
        <v>-21682</v>
      </c>
      <c r="BB19" t="s">
        <v>58</v>
      </c>
      <c r="BC19" s="1">
        <v>377952</v>
      </c>
      <c r="BD19">
        <v>3.0539999999999998</v>
      </c>
      <c r="BE19" s="1">
        <v>1246109</v>
      </c>
      <c r="BF19">
        <v>10.504</v>
      </c>
      <c r="BG19" s="1">
        <v>75211</v>
      </c>
      <c r="BH19">
        <v>0.54800000000000004</v>
      </c>
      <c r="BI19" s="1">
        <v>50105</v>
      </c>
      <c r="BJ19">
        <v>2.1339999999999999</v>
      </c>
      <c r="BK19" s="1">
        <v>8375</v>
      </c>
      <c r="BL19">
        <v>0.42199999999999999</v>
      </c>
      <c r="BM19" s="1">
        <v>5812</v>
      </c>
      <c r="BN19">
        <v>8.3000000000000004E-2</v>
      </c>
      <c r="BO19" s="1">
        <v>10549</v>
      </c>
      <c r="BP19">
        <v>0.47199999999999998</v>
      </c>
      <c r="BQ19" s="1">
        <v>11380</v>
      </c>
      <c r="BR19">
        <v>0.35299999999999998</v>
      </c>
      <c r="BS19" s="1">
        <v>9294</v>
      </c>
      <c r="BT19">
        <v>7.3999999999999996E-2</v>
      </c>
      <c r="BU19" s="1">
        <v>9248</v>
      </c>
      <c r="BV19">
        <v>0.217</v>
      </c>
      <c r="BW19" s="1">
        <v>3688</v>
      </c>
      <c r="BX19">
        <v>0.03</v>
      </c>
      <c r="BY19" s="1">
        <v>4948</v>
      </c>
      <c r="BZ19">
        <v>0.18099999999999999</v>
      </c>
      <c r="CA19" s="1">
        <v>127497</v>
      </c>
      <c r="CB19">
        <v>0.123</v>
      </c>
      <c r="CC19" s="1">
        <v>4370</v>
      </c>
      <c r="CE19" s="1">
        <v>2497</v>
      </c>
      <c r="CG19" s="1">
        <v>14820</v>
      </c>
      <c r="CH19">
        <v>9.8000000000000004E-2</v>
      </c>
      <c r="CI19" s="1">
        <v>3473</v>
      </c>
      <c r="CJ19">
        <v>4.2999999999999997E-2</v>
      </c>
    </row>
    <row r="20" spans="1:88" x14ac:dyDescent="0.25">
      <c r="A20" t="s">
        <v>79</v>
      </c>
      <c r="B20" t="b">
        <v>0</v>
      </c>
      <c r="C20" t="s">
        <v>80</v>
      </c>
      <c r="E20">
        <v>1</v>
      </c>
      <c r="G20" s="1">
        <v>-17991</v>
      </c>
      <c r="H20" t="s">
        <v>58</v>
      </c>
      <c r="I20" s="1">
        <v>749614</v>
      </c>
      <c r="J20">
        <v>444.79399999999998</v>
      </c>
      <c r="K20" s="1">
        <v>32153</v>
      </c>
      <c r="L20" t="s">
        <v>58</v>
      </c>
      <c r="M20" s="1">
        <v>406372</v>
      </c>
      <c r="N20">
        <v>67179.22</v>
      </c>
      <c r="O20" s="1">
        <v>7077586</v>
      </c>
      <c r="P20">
        <v>66693.88</v>
      </c>
      <c r="Q20" s="1">
        <v>47585</v>
      </c>
      <c r="R20">
        <v>2.0760000000000001</v>
      </c>
      <c r="S20" s="1">
        <v>5151</v>
      </c>
      <c r="T20" t="s">
        <v>58</v>
      </c>
      <c r="U20" s="1">
        <v>440631</v>
      </c>
      <c r="V20">
        <v>310.47899999999998</v>
      </c>
      <c r="W20" s="1">
        <v>4916461</v>
      </c>
      <c r="X20">
        <v>299.89999999999998</v>
      </c>
      <c r="Y20" s="1">
        <v>7927106</v>
      </c>
      <c r="Z20">
        <v>312.56700000000001</v>
      </c>
      <c r="AA20" s="1">
        <v>-139095</v>
      </c>
      <c r="AB20" t="s">
        <v>58</v>
      </c>
      <c r="AC20" s="1">
        <v>-19090</v>
      </c>
      <c r="AD20" t="s">
        <v>58</v>
      </c>
      <c r="AE20" s="1">
        <v>-66419</v>
      </c>
      <c r="AF20" t="s">
        <v>58</v>
      </c>
      <c r="AG20" s="1">
        <v>-12705</v>
      </c>
      <c r="AH20" t="s">
        <v>58</v>
      </c>
      <c r="AI20" s="1">
        <v>1024</v>
      </c>
      <c r="AJ20" t="s">
        <v>58</v>
      </c>
      <c r="AK20" s="1">
        <v>850643</v>
      </c>
      <c r="AL20">
        <v>43.478999999999999</v>
      </c>
      <c r="AM20" s="1">
        <v>814850</v>
      </c>
      <c r="AN20">
        <v>6.2679999999999998</v>
      </c>
      <c r="AO20" s="1">
        <v>251234</v>
      </c>
      <c r="AP20">
        <v>6.0670000000000002</v>
      </c>
      <c r="AQ20" s="1">
        <v>-12396</v>
      </c>
      <c r="AR20" t="s">
        <v>58</v>
      </c>
      <c r="AS20" s="1">
        <v>-7713</v>
      </c>
      <c r="AT20" t="s">
        <v>58</v>
      </c>
      <c r="AU20" s="1">
        <v>-18983</v>
      </c>
      <c r="AV20" t="s">
        <v>58</v>
      </c>
      <c r="AW20">
        <v>0</v>
      </c>
      <c r="AY20" s="1">
        <v>-1274</v>
      </c>
      <c r="BA20" s="1">
        <v>6240807</v>
      </c>
      <c r="BB20">
        <v>472.1</v>
      </c>
      <c r="BC20" s="1">
        <v>1011490</v>
      </c>
      <c r="BD20">
        <v>7.931</v>
      </c>
      <c r="BE20" s="1">
        <v>9079273</v>
      </c>
      <c r="BF20">
        <v>74.25</v>
      </c>
      <c r="BG20" s="1">
        <v>250362</v>
      </c>
      <c r="BH20">
        <v>1.774</v>
      </c>
      <c r="BI20" s="1">
        <v>163733</v>
      </c>
      <c r="BJ20">
        <v>6.7720000000000002</v>
      </c>
      <c r="BK20" s="1">
        <v>28439</v>
      </c>
      <c r="BL20">
        <v>1.391</v>
      </c>
      <c r="BM20" s="1">
        <v>28437</v>
      </c>
      <c r="BN20">
        <v>0.39500000000000002</v>
      </c>
      <c r="BO20" s="1">
        <v>41167</v>
      </c>
      <c r="BP20">
        <v>1.7989999999999999</v>
      </c>
      <c r="BQ20" s="1">
        <v>40169</v>
      </c>
      <c r="BR20">
        <v>1.216</v>
      </c>
      <c r="BS20" s="1">
        <v>31958</v>
      </c>
      <c r="BT20">
        <v>0.253</v>
      </c>
      <c r="BU20" s="1">
        <v>31926</v>
      </c>
      <c r="BV20">
        <v>0.72799999999999998</v>
      </c>
      <c r="BW20" s="1">
        <v>13402</v>
      </c>
      <c r="BX20">
        <v>0.106</v>
      </c>
      <c r="BY20" s="1">
        <v>18961</v>
      </c>
      <c r="BZ20">
        <v>0.67600000000000005</v>
      </c>
      <c r="CA20" s="1">
        <v>142123</v>
      </c>
      <c r="CB20">
        <v>0.21</v>
      </c>
      <c r="CC20" s="1">
        <v>41381</v>
      </c>
      <c r="CE20" s="1">
        <v>35712</v>
      </c>
      <c r="CG20" s="1">
        <v>164187</v>
      </c>
      <c r="CH20">
        <v>2.004</v>
      </c>
      <c r="CI20" s="1">
        <v>1559</v>
      </c>
      <c r="CJ20">
        <v>1.7999999999999999E-2</v>
      </c>
    </row>
    <row r="21" spans="1:88" x14ac:dyDescent="0.25">
      <c r="A21" t="s">
        <v>81</v>
      </c>
      <c r="B21" t="b">
        <v>0</v>
      </c>
      <c r="C21" t="s">
        <v>82</v>
      </c>
      <c r="E21">
        <v>1</v>
      </c>
      <c r="G21" s="1">
        <v>-72256</v>
      </c>
      <c r="H21" t="s">
        <v>58</v>
      </c>
      <c r="I21" s="1">
        <v>28370</v>
      </c>
      <c r="J21">
        <v>6.5869999999999997</v>
      </c>
      <c r="K21" s="1">
        <v>22982</v>
      </c>
      <c r="L21" t="s">
        <v>58</v>
      </c>
      <c r="M21" s="1">
        <v>6772</v>
      </c>
      <c r="N21">
        <v>1086.0360000000001</v>
      </c>
      <c r="O21" s="1">
        <v>123429</v>
      </c>
      <c r="P21">
        <v>1130.597</v>
      </c>
      <c r="Q21" s="1">
        <v>3868</v>
      </c>
      <c r="R21">
        <v>0.05</v>
      </c>
      <c r="S21" s="1">
        <v>3404</v>
      </c>
      <c r="T21" t="s">
        <v>58</v>
      </c>
      <c r="U21" s="1">
        <v>73373</v>
      </c>
      <c r="V21">
        <v>12.750999999999999</v>
      </c>
      <c r="W21" s="1">
        <v>135018</v>
      </c>
      <c r="X21">
        <v>7.2089999999999996</v>
      </c>
      <c r="Y21" s="1">
        <v>1351031</v>
      </c>
      <c r="Z21">
        <v>15.598000000000001</v>
      </c>
      <c r="AA21" s="1">
        <v>-138191</v>
      </c>
      <c r="AB21" t="s">
        <v>58</v>
      </c>
      <c r="AC21" s="1">
        <v>-23428</v>
      </c>
      <c r="AD21" t="s">
        <v>58</v>
      </c>
      <c r="AE21" s="1">
        <v>-67154</v>
      </c>
      <c r="AF21" t="s">
        <v>58</v>
      </c>
      <c r="AG21" s="1">
        <v>-16450</v>
      </c>
      <c r="AH21" t="s">
        <v>58</v>
      </c>
      <c r="AI21">
        <v>837</v>
      </c>
      <c r="AJ21" t="s">
        <v>58</v>
      </c>
      <c r="AK21" s="1">
        <v>8335</v>
      </c>
      <c r="AL21">
        <v>0.11799999999999999</v>
      </c>
      <c r="AM21" s="1">
        <v>43370</v>
      </c>
      <c r="AN21">
        <v>0.30399999999999999</v>
      </c>
      <c r="AO21" s="1">
        <v>13346</v>
      </c>
      <c r="AP21">
        <v>0.30599999999999999</v>
      </c>
      <c r="AQ21" s="1">
        <v>-13042</v>
      </c>
      <c r="AR21" t="s">
        <v>58</v>
      </c>
      <c r="AS21" s="1">
        <v>-8300</v>
      </c>
      <c r="AT21" t="s">
        <v>58</v>
      </c>
      <c r="AU21" s="1">
        <v>-19936</v>
      </c>
      <c r="AV21" t="s">
        <v>58</v>
      </c>
      <c r="AW21">
        <v>0</v>
      </c>
      <c r="AY21" s="1">
        <v>-1174</v>
      </c>
      <c r="BA21" s="1">
        <v>-34816</v>
      </c>
      <c r="BB21" t="s">
        <v>58</v>
      </c>
      <c r="BC21" s="1">
        <v>65785</v>
      </c>
      <c r="BD21">
        <v>0.48499999999999999</v>
      </c>
      <c r="BE21" s="1">
        <v>602601</v>
      </c>
      <c r="BF21">
        <v>4.7469999999999999</v>
      </c>
      <c r="BG21" s="1">
        <v>18015</v>
      </c>
      <c r="BH21">
        <v>0.12</v>
      </c>
      <c r="BI21" s="1">
        <v>12033</v>
      </c>
      <c r="BJ21">
        <v>0.47099999999999997</v>
      </c>
      <c r="BK21" s="1">
        <v>2125</v>
      </c>
      <c r="BL21">
        <v>9.8000000000000004E-2</v>
      </c>
      <c r="BM21" s="1">
        <v>1375</v>
      </c>
      <c r="BN21">
        <v>1.7999999999999999E-2</v>
      </c>
      <c r="BO21" s="1">
        <v>2789</v>
      </c>
      <c r="BP21">
        <v>0.112</v>
      </c>
      <c r="BQ21" s="1">
        <v>2328</v>
      </c>
      <c r="BR21">
        <v>6.5000000000000002E-2</v>
      </c>
      <c r="BS21" s="1">
        <v>1657</v>
      </c>
      <c r="BT21">
        <v>1.2E-2</v>
      </c>
      <c r="BU21" s="1">
        <v>1621</v>
      </c>
      <c r="BV21">
        <v>3.5000000000000003E-2</v>
      </c>
      <c r="BW21">
        <v>530</v>
      </c>
      <c r="BX21">
        <v>4.0000000000000001E-3</v>
      </c>
      <c r="BY21">
        <v>950</v>
      </c>
      <c r="BZ21">
        <v>3.1E-2</v>
      </c>
      <c r="CA21" s="1">
        <v>133839</v>
      </c>
      <c r="CB21">
        <v>0.106</v>
      </c>
      <c r="CC21" s="1">
        <v>-1641</v>
      </c>
      <c r="CE21" s="1">
        <v>-1165</v>
      </c>
      <c r="CG21" s="1">
        <v>-5571</v>
      </c>
      <c r="CH21" t="s">
        <v>58</v>
      </c>
      <c r="CI21">
        <v>2</v>
      </c>
      <c r="CJ21" t="s">
        <v>58</v>
      </c>
    </row>
    <row r="22" spans="1:88" x14ac:dyDescent="0.25">
      <c r="A22" t="s">
        <v>83</v>
      </c>
      <c r="B22" t="b">
        <v>0</v>
      </c>
      <c r="C22" t="s">
        <v>84</v>
      </c>
      <c r="E22">
        <v>1</v>
      </c>
      <c r="G22" s="1">
        <v>-19931</v>
      </c>
      <c r="H22" t="s">
        <v>58</v>
      </c>
      <c r="I22" s="1">
        <v>807046</v>
      </c>
      <c r="J22">
        <v>495.62099999999998</v>
      </c>
      <c r="K22" s="1">
        <v>149275</v>
      </c>
      <c r="L22">
        <v>25.533999999999999</v>
      </c>
      <c r="M22" s="1">
        <v>252820</v>
      </c>
      <c r="N22">
        <v>41306.949999999997</v>
      </c>
      <c r="O22" s="1">
        <v>4366686</v>
      </c>
      <c r="P22">
        <v>40663.574000000001</v>
      </c>
      <c r="Q22" s="1">
        <v>54794</v>
      </c>
      <c r="R22">
        <v>2.3820000000000001</v>
      </c>
      <c r="S22" s="1">
        <v>20089</v>
      </c>
      <c r="T22">
        <v>0.53600000000000003</v>
      </c>
      <c r="U22" s="1">
        <v>2664664</v>
      </c>
      <c r="V22">
        <v>2096.2710000000002</v>
      </c>
      <c r="W22" s="1">
        <v>4186304</v>
      </c>
      <c r="X22">
        <v>252.286</v>
      </c>
      <c r="Y22" s="1">
        <v>47460459</v>
      </c>
      <c r="Z22">
        <v>2081.143</v>
      </c>
      <c r="AA22" s="1">
        <v>-57481</v>
      </c>
      <c r="AB22" t="s">
        <v>58</v>
      </c>
      <c r="AC22" s="1">
        <v>108161</v>
      </c>
      <c r="AD22">
        <v>11.497999999999999</v>
      </c>
      <c r="AE22" s="1">
        <v>-26821</v>
      </c>
      <c r="AF22" t="s">
        <v>58</v>
      </c>
      <c r="AG22" s="1">
        <v>-8364</v>
      </c>
      <c r="AH22" t="s">
        <v>58</v>
      </c>
      <c r="AI22" s="1">
        <v>4291</v>
      </c>
      <c r="AJ22">
        <v>0.20899999999999999</v>
      </c>
      <c r="AK22" s="1">
        <v>457083</v>
      </c>
      <c r="AL22">
        <v>22.579000000000001</v>
      </c>
      <c r="AM22" s="1">
        <v>173792</v>
      </c>
      <c r="AN22">
        <v>1.292</v>
      </c>
      <c r="AO22" s="1">
        <v>55070</v>
      </c>
      <c r="AP22">
        <v>1.2869999999999999</v>
      </c>
      <c r="AQ22" s="1">
        <v>-12393</v>
      </c>
      <c r="AR22" t="s">
        <v>58</v>
      </c>
      <c r="AS22" s="1">
        <v>-7813</v>
      </c>
      <c r="AT22" t="s">
        <v>58</v>
      </c>
      <c r="AU22" s="1">
        <v>-18946</v>
      </c>
      <c r="AV22" t="s">
        <v>58</v>
      </c>
      <c r="AW22">
        <v>-1</v>
      </c>
      <c r="AY22" s="1">
        <v>1100</v>
      </c>
      <c r="BA22" s="1">
        <v>-26251</v>
      </c>
      <c r="BB22" t="s">
        <v>58</v>
      </c>
      <c r="BC22" s="1">
        <v>142027</v>
      </c>
      <c r="BD22">
        <v>1.0760000000000001</v>
      </c>
      <c r="BE22" s="1">
        <v>1265648</v>
      </c>
      <c r="BF22">
        <v>10.095000000000001</v>
      </c>
      <c r="BG22" s="1">
        <v>39986</v>
      </c>
      <c r="BH22">
        <v>0.27400000000000002</v>
      </c>
      <c r="BI22" s="1">
        <v>29397</v>
      </c>
      <c r="BJ22">
        <v>1.179</v>
      </c>
      <c r="BK22" s="1">
        <v>5852</v>
      </c>
      <c r="BL22">
        <v>0.27800000000000002</v>
      </c>
      <c r="BM22" s="1">
        <v>4229</v>
      </c>
      <c r="BN22">
        <v>5.7000000000000002E-2</v>
      </c>
      <c r="BO22" s="1">
        <v>7981</v>
      </c>
      <c r="BP22">
        <v>0.33600000000000002</v>
      </c>
      <c r="BQ22" s="1">
        <v>7691</v>
      </c>
      <c r="BR22">
        <v>0.224</v>
      </c>
      <c r="BS22" s="1">
        <v>5754</v>
      </c>
      <c r="BT22">
        <v>4.3999999999999997E-2</v>
      </c>
      <c r="BU22" s="1">
        <v>5433</v>
      </c>
      <c r="BV22">
        <v>0.12</v>
      </c>
      <c r="BW22" s="1">
        <v>1915</v>
      </c>
      <c r="BX22">
        <v>1.4999999999999999E-2</v>
      </c>
      <c r="BY22" s="1">
        <v>2754</v>
      </c>
      <c r="BZ22">
        <v>9.4E-2</v>
      </c>
      <c r="CA22" s="1">
        <v>134436</v>
      </c>
      <c r="CB22">
        <v>0.121</v>
      </c>
      <c r="CC22" s="1">
        <v>211355</v>
      </c>
      <c r="CE22" s="1">
        <v>172752</v>
      </c>
      <c r="CG22" s="1">
        <v>800582</v>
      </c>
      <c r="CH22">
        <v>9.9369999999999994</v>
      </c>
      <c r="CI22" s="1">
        <v>108487</v>
      </c>
      <c r="CJ22">
        <v>1.375</v>
      </c>
    </row>
    <row r="23" spans="1:88" x14ac:dyDescent="0.25">
      <c r="A23" t="s">
        <v>85</v>
      </c>
      <c r="B23" t="b">
        <v>0</v>
      </c>
      <c r="C23" t="s">
        <v>86</v>
      </c>
      <c r="E23">
        <v>1</v>
      </c>
      <c r="G23" s="1">
        <v>84178</v>
      </c>
      <c r="H23" t="s">
        <v>58</v>
      </c>
      <c r="I23" s="1">
        <v>637387</v>
      </c>
      <c r="J23">
        <v>382.089</v>
      </c>
      <c r="K23" s="1">
        <v>234901</v>
      </c>
      <c r="L23">
        <v>65.83</v>
      </c>
      <c r="M23" s="1">
        <v>339935</v>
      </c>
      <c r="N23">
        <v>55837.675000000003</v>
      </c>
      <c r="O23" s="1">
        <v>5825612</v>
      </c>
      <c r="P23">
        <v>54552.19</v>
      </c>
      <c r="Q23" s="1">
        <v>29964</v>
      </c>
      <c r="R23">
        <v>1.2490000000000001</v>
      </c>
      <c r="S23" s="1">
        <v>18187</v>
      </c>
      <c r="T23">
        <v>0.46800000000000003</v>
      </c>
      <c r="U23" s="1">
        <v>575723</v>
      </c>
      <c r="V23">
        <v>417.59100000000001</v>
      </c>
      <c r="W23" s="1">
        <v>3421259</v>
      </c>
      <c r="X23">
        <v>207.02600000000001</v>
      </c>
      <c r="Y23" s="1">
        <v>10446797</v>
      </c>
      <c r="Z23">
        <v>423.91800000000001</v>
      </c>
      <c r="AA23" s="1">
        <v>-77447</v>
      </c>
      <c r="AB23" t="s">
        <v>58</v>
      </c>
      <c r="AC23">
        <v>-905</v>
      </c>
      <c r="AD23" t="s">
        <v>58</v>
      </c>
      <c r="AE23" s="1">
        <v>-36784</v>
      </c>
      <c r="AF23" t="s">
        <v>58</v>
      </c>
      <c r="AG23" s="1">
        <v>-6245</v>
      </c>
      <c r="AH23" t="s">
        <v>58</v>
      </c>
      <c r="AI23" s="1">
        <v>6455</v>
      </c>
      <c r="AJ23">
        <v>0.36099999999999999</v>
      </c>
      <c r="AK23" s="1">
        <v>656559</v>
      </c>
      <c r="AL23">
        <v>33.164999999999999</v>
      </c>
      <c r="AM23" s="1">
        <v>369333</v>
      </c>
      <c r="AN23">
        <v>2.7669999999999999</v>
      </c>
      <c r="AO23" s="1">
        <v>113529</v>
      </c>
      <c r="AP23">
        <v>2.7109999999999999</v>
      </c>
      <c r="AQ23" s="1">
        <v>49184</v>
      </c>
      <c r="AR23">
        <v>2.4</v>
      </c>
      <c r="AS23" s="1">
        <v>30832</v>
      </c>
      <c r="AT23">
        <v>2.355</v>
      </c>
      <c r="AU23" s="1">
        <v>79104</v>
      </c>
      <c r="AV23">
        <v>2.4550000000000001</v>
      </c>
      <c r="AW23">
        <v>1</v>
      </c>
      <c r="AY23">
        <v>170</v>
      </c>
      <c r="BA23" s="1">
        <v>31217</v>
      </c>
      <c r="BB23">
        <v>1.2669999999999999</v>
      </c>
      <c r="BC23" s="1">
        <v>336625</v>
      </c>
      <c r="BD23">
        <v>2.5920000000000001</v>
      </c>
      <c r="BE23" s="1">
        <v>1950025</v>
      </c>
      <c r="BF23">
        <v>15.698</v>
      </c>
      <c r="BG23" s="1">
        <v>75233</v>
      </c>
      <c r="BH23">
        <v>0.52300000000000002</v>
      </c>
      <c r="BI23" s="1">
        <v>49032</v>
      </c>
      <c r="BJ23">
        <v>1.9910000000000001</v>
      </c>
      <c r="BK23" s="1">
        <v>8121</v>
      </c>
      <c r="BL23">
        <v>0.39</v>
      </c>
      <c r="BM23" s="1">
        <v>5936</v>
      </c>
      <c r="BN23">
        <v>8.1000000000000003E-2</v>
      </c>
      <c r="BO23" s="1">
        <v>11826</v>
      </c>
      <c r="BP23">
        <v>0.505</v>
      </c>
      <c r="BQ23" s="1">
        <v>13112</v>
      </c>
      <c r="BR23">
        <v>0.38900000000000001</v>
      </c>
      <c r="BS23" s="1">
        <v>11136</v>
      </c>
      <c r="BT23">
        <v>8.5999999999999993E-2</v>
      </c>
      <c r="BU23" s="1">
        <v>11117</v>
      </c>
      <c r="BV23">
        <v>0.249</v>
      </c>
      <c r="BW23" s="1">
        <v>4920</v>
      </c>
      <c r="BX23">
        <v>3.7999999999999999E-2</v>
      </c>
      <c r="BY23" s="1">
        <v>7194</v>
      </c>
      <c r="BZ23">
        <v>0.251</v>
      </c>
      <c r="CA23" s="1">
        <v>136028</v>
      </c>
      <c r="CB23">
        <v>0.14299999999999999</v>
      </c>
      <c r="CC23" s="1">
        <v>107820</v>
      </c>
      <c r="CE23" s="1">
        <v>91617</v>
      </c>
      <c r="CG23" s="1">
        <v>423009</v>
      </c>
      <c r="CH23">
        <v>5.18</v>
      </c>
      <c r="CI23" s="1">
        <v>12851</v>
      </c>
      <c r="CJ23">
        <v>0.16</v>
      </c>
    </row>
    <row r="24" spans="1:88" x14ac:dyDescent="0.25">
      <c r="A24" t="s">
        <v>87</v>
      </c>
      <c r="B24" t="b">
        <v>0</v>
      </c>
      <c r="C24" t="s">
        <v>88</v>
      </c>
      <c r="E24">
        <v>1</v>
      </c>
      <c r="G24" s="1">
        <v>68258</v>
      </c>
      <c r="H24" t="s">
        <v>58</v>
      </c>
      <c r="I24" s="1">
        <v>678823</v>
      </c>
      <c r="J24">
        <v>411.25900000000001</v>
      </c>
      <c r="K24" s="1">
        <v>287908</v>
      </c>
      <c r="L24">
        <v>91.573999999999998</v>
      </c>
      <c r="M24" s="1">
        <v>426505</v>
      </c>
      <c r="N24">
        <v>70613.004000000001</v>
      </c>
      <c r="O24" s="1">
        <v>7406812</v>
      </c>
      <c r="P24">
        <v>69908.210000000006</v>
      </c>
      <c r="Q24" s="1">
        <v>59059</v>
      </c>
      <c r="R24">
        <v>2.6120000000000001</v>
      </c>
      <c r="S24" s="1">
        <v>13685</v>
      </c>
      <c r="T24">
        <v>0.30099999999999999</v>
      </c>
      <c r="U24" s="1">
        <v>459270</v>
      </c>
      <c r="V24">
        <v>326.197</v>
      </c>
      <c r="W24" s="1">
        <v>3580797</v>
      </c>
      <c r="X24">
        <v>218.417</v>
      </c>
      <c r="Y24" s="1">
        <v>8142929</v>
      </c>
      <c r="Z24">
        <v>322.88900000000001</v>
      </c>
      <c r="AA24" s="1">
        <v>-78461</v>
      </c>
      <c r="AB24" t="s">
        <v>58</v>
      </c>
      <c r="AC24" s="1">
        <v>-6985</v>
      </c>
      <c r="AD24" t="s">
        <v>58</v>
      </c>
      <c r="AE24" s="1">
        <v>-37948</v>
      </c>
      <c r="AF24" t="s">
        <v>58</v>
      </c>
      <c r="AG24" s="1">
        <v>-10073</v>
      </c>
      <c r="AH24" t="s">
        <v>58</v>
      </c>
      <c r="AI24" s="1">
        <v>5592</v>
      </c>
      <c r="AJ24">
        <v>0.30599999999999999</v>
      </c>
      <c r="AK24" s="1">
        <v>675609</v>
      </c>
      <c r="AL24">
        <v>34.441000000000003</v>
      </c>
      <c r="AM24" s="1">
        <v>735692</v>
      </c>
      <c r="AN24">
        <v>5.6029999999999998</v>
      </c>
      <c r="AO24" s="1">
        <v>228454</v>
      </c>
      <c r="AP24">
        <v>5.5110000000000001</v>
      </c>
      <c r="AQ24" s="1">
        <v>-13582</v>
      </c>
      <c r="AR24" t="s">
        <v>58</v>
      </c>
      <c r="AS24" s="1">
        <v>-8690</v>
      </c>
      <c r="AT24" t="s">
        <v>58</v>
      </c>
      <c r="AU24" s="1">
        <v>-20959</v>
      </c>
      <c r="AV24" t="s">
        <v>58</v>
      </c>
      <c r="AW24">
        <v>-1</v>
      </c>
      <c r="AY24">
        <v>337</v>
      </c>
      <c r="BA24" s="1">
        <v>78995</v>
      </c>
      <c r="BB24">
        <v>4.8959999999999999</v>
      </c>
      <c r="BC24" s="1">
        <v>860234</v>
      </c>
      <c r="BD24">
        <v>6.7160000000000002</v>
      </c>
      <c r="BE24" s="1">
        <v>6684121</v>
      </c>
      <c r="BF24">
        <v>54.442</v>
      </c>
      <c r="BG24" s="1">
        <v>224634</v>
      </c>
      <c r="BH24">
        <v>1.585</v>
      </c>
      <c r="BI24" s="1">
        <v>156871</v>
      </c>
      <c r="BJ24">
        <v>6.4630000000000001</v>
      </c>
      <c r="BK24" s="1">
        <v>28389</v>
      </c>
      <c r="BL24">
        <v>1.383</v>
      </c>
      <c r="BM24" s="1">
        <v>20179</v>
      </c>
      <c r="BN24">
        <v>0.27900000000000003</v>
      </c>
      <c r="BO24" s="1">
        <v>38036</v>
      </c>
      <c r="BP24">
        <v>1.655</v>
      </c>
      <c r="BQ24" s="1">
        <v>34392</v>
      </c>
      <c r="BR24">
        <v>1.036</v>
      </c>
      <c r="BS24" s="1">
        <v>25473</v>
      </c>
      <c r="BT24">
        <v>0.19900000000000001</v>
      </c>
      <c r="BU24" s="1">
        <v>23224</v>
      </c>
      <c r="BV24">
        <v>0.52700000000000002</v>
      </c>
      <c r="BW24" s="1">
        <v>9083</v>
      </c>
      <c r="BX24">
        <v>7.1999999999999995E-2</v>
      </c>
      <c r="BY24" s="1">
        <v>12680</v>
      </c>
      <c r="BZ24">
        <v>0.44900000000000001</v>
      </c>
      <c r="CA24" s="1">
        <v>136301</v>
      </c>
      <c r="CB24">
        <v>0.157</v>
      </c>
      <c r="CC24" s="1">
        <v>56033</v>
      </c>
      <c r="CE24" s="1">
        <v>44695</v>
      </c>
      <c r="CG24" s="1">
        <v>209661</v>
      </c>
      <c r="CH24">
        <v>2.5960000000000001</v>
      </c>
      <c r="CI24" s="1">
        <v>49528</v>
      </c>
      <c r="CJ24">
        <v>0.64200000000000002</v>
      </c>
    </row>
    <row r="25" spans="1:88" x14ac:dyDescent="0.25">
      <c r="A25" t="s">
        <v>89</v>
      </c>
      <c r="B25" t="b">
        <v>0</v>
      </c>
      <c r="C25" t="s">
        <v>70</v>
      </c>
      <c r="E25">
        <v>1</v>
      </c>
      <c r="G25" s="1">
        <v>-7074</v>
      </c>
      <c r="H25" t="s">
        <v>58</v>
      </c>
      <c r="I25" s="1">
        <v>376405</v>
      </c>
      <c r="J25">
        <v>229.80199999999999</v>
      </c>
      <c r="K25" s="1">
        <v>15888</v>
      </c>
      <c r="L25" t="s">
        <v>58</v>
      </c>
      <c r="M25" s="1">
        <v>53977</v>
      </c>
      <c r="N25">
        <v>9948.6119999999992</v>
      </c>
      <c r="O25" s="1">
        <v>663391</v>
      </c>
      <c r="P25">
        <v>6953.1329999999998</v>
      </c>
      <c r="Q25" s="1">
        <v>985717</v>
      </c>
      <c r="R25">
        <v>51.128</v>
      </c>
      <c r="S25" s="1">
        <v>1192477</v>
      </c>
      <c r="T25">
        <v>50.930999999999997</v>
      </c>
      <c r="U25" s="1">
        <v>67385</v>
      </c>
      <c r="V25">
        <v>13.266999999999999</v>
      </c>
      <c r="W25" s="1">
        <v>766903</v>
      </c>
      <c r="X25">
        <v>51.398000000000003</v>
      </c>
      <c r="Y25" s="1">
        <v>521622</v>
      </c>
      <c r="Z25" t="s">
        <v>58</v>
      </c>
      <c r="AA25" s="1">
        <v>1275174</v>
      </c>
      <c r="AB25">
        <v>48.046999999999997</v>
      </c>
      <c r="AC25" s="1">
        <v>338022</v>
      </c>
      <c r="AD25">
        <v>44.811</v>
      </c>
      <c r="AE25" s="1">
        <v>605405</v>
      </c>
      <c r="AF25">
        <v>46.457000000000001</v>
      </c>
      <c r="AG25" s="1">
        <v>211829</v>
      </c>
      <c r="AH25">
        <v>44.463000000000001</v>
      </c>
      <c r="AI25" s="1">
        <v>738958</v>
      </c>
      <c r="AJ25">
        <v>51.023000000000003</v>
      </c>
      <c r="AK25" s="1">
        <v>10270751</v>
      </c>
      <c r="AL25">
        <v>532.84699999999998</v>
      </c>
      <c r="AM25" s="1">
        <v>133336</v>
      </c>
      <c r="AN25">
        <v>1.0249999999999999</v>
      </c>
      <c r="AO25" s="1">
        <v>41075</v>
      </c>
      <c r="AP25">
        <v>0.99399999999999999</v>
      </c>
      <c r="AQ25" s="1">
        <v>971616</v>
      </c>
      <c r="AR25">
        <v>49.228000000000002</v>
      </c>
      <c r="AS25" s="1">
        <v>622306</v>
      </c>
      <c r="AT25">
        <v>48.591999999999999</v>
      </c>
      <c r="AU25" s="1">
        <v>1575221</v>
      </c>
      <c r="AV25">
        <v>50.707000000000001</v>
      </c>
      <c r="AW25">
        <v>1</v>
      </c>
      <c r="AY25" s="1">
        <v>154179</v>
      </c>
      <c r="BA25" s="1">
        <v>620548</v>
      </c>
      <c r="BB25">
        <v>46.857999999999997</v>
      </c>
      <c r="BC25" s="1">
        <v>129008</v>
      </c>
      <c r="BD25">
        <v>1.0169999999999999</v>
      </c>
      <c r="BE25" s="1">
        <v>128536</v>
      </c>
      <c r="BF25">
        <v>1.044</v>
      </c>
      <c r="BG25" s="1">
        <v>139557</v>
      </c>
      <c r="BH25">
        <v>1.006</v>
      </c>
      <c r="BI25" s="1">
        <v>24062</v>
      </c>
      <c r="BJ25">
        <v>1.004</v>
      </c>
      <c r="BK25" s="1">
        <v>19732</v>
      </c>
      <c r="BL25">
        <v>0.98199999999999998</v>
      </c>
      <c r="BM25" s="1">
        <v>70513</v>
      </c>
      <c r="BN25">
        <v>0.998</v>
      </c>
      <c r="BO25" s="1">
        <v>22428</v>
      </c>
      <c r="BP25">
        <v>0.996</v>
      </c>
      <c r="BQ25" s="1">
        <v>31532</v>
      </c>
      <c r="BR25">
        <v>0.97199999999999998</v>
      </c>
      <c r="BS25" s="1">
        <v>124904</v>
      </c>
      <c r="BT25">
        <v>0.997</v>
      </c>
      <c r="BU25" s="1">
        <v>41370</v>
      </c>
      <c r="BV25">
        <v>0.96199999999999997</v>
      </c>
      <c r="BW25" s="1">
        <v>125509</v>
      </c>
      <c r="BX25">
        <v>1.014</v>
      </c>
      <c r="BY25" s="1">
        <v>27711</v>
      </c>
      <c r="BZ25">
        <v>1.0069999999999999</v>
      </c>
      <c r="CA25" s="1">
        <v>199647</v>
      </c>
      <c r="CB25">
        <v>0.72299999999999998</v>
      </c>
      <c r="CC25" s="1">
        <v>1308101</v>
      </c>
      <c r="CE25" s="1">
        <v>1100655</v>
      </c>
      <c r="CG25" s="1">
        <v>5139531</v>
      </c>
      <c r="CH25">
        <v>66.257000000000005</v>
      </c>
      <c r="CI25" s="1">
        <v>79360</v>
      </c>
      <c r="CJ25">
        <v>1.036</v>
      </c>
    </row>
    <row r="26" spans="1:88" x14ac:dyDescent="0.25">
      <c r="A26" t="s">
        <v>90</v>
      </c>
      <c r="B26" t="b">
        <v>0</v>
      </c>
      <c r="C26" t="s">
        <v>91</v>
      </c>
      <c r="E26">
        <v>1</v>
      </c>
      <c r="G26" s="1">
        <v>29342</v>
      </c>
      <c r="H26" t="s">
        <v>58</v>
      </c>
      <c r="I26" s="1">
        <v>730781</v>
      </c>
      <c r="J26">
        <v>447.47899999999998</v>
      </c>
      <c r="K26" s="1">
        <v>122659</v>
      </c>
      <c r="L26">
        <v>13.452</v>
      </c>
      <c r="M26" s="1">
        <v>439336</v>
      </c>
      <c r="N26">
        <v>72149.001000000004</v>
      </c>
      <c r="O26" s="1">
        <v>7668817</v>
      </c>
      <c r="P26">
        <v>71788.540999999997</v>
      </c>
      <c r="Q26" s="1">
        <v>240654</v>
      </c>
      <c r="R26">
        <v>10.962</v>
      </c>
      <c r="S26" s="1">
        <v>13283</v>
      </c>
      <c r="T26">
        <v>0.28100000000000003</v>
      </c>
      <c r="U26" s="1">
        <v>581514</v>
      </c>
      <c r="V26">
        <v>421.93099999999998</v>
      </c>
      <c r="W26" s="1">
        <v>5518686</v>
      </c>
      <c r="X26">
        <v>334.52699999999999</v>
      </c>
      <c r="Y26" s="1">
        <v>10475282</v>
      </c>
      <c r="Z26">
        <v>424.92599999999999</v>
      </c>
      <c r="AA26" s="1">
        <v>-70019</v>
      </c>
      <c r="AB26" t="s">
        <v>58</v>
      </c>
      <c r="AC26">
        <v>-474</v>
      </c>
      <c r="AD26" t="s">
        <v>58</v>
      </c>
      <c r="AE26" s="1">
        <v>-34810</v>
      </c>
      <c r="AF26" t="s">
        <v>58</v>
      </c>
      <c r="AG26" s="1">
        <v>-3575</v>
      </c>
      <c r="AH26" t="s">
        <v>58</v>
      </c>
      <c r="AI26" s="1">
        <v>2474</v>
      </c>
      <c r="AJ26">
        <v>9.0999999999999998E-2</v>
      </c>
      <c r="AK26" s="1">
        <v>583171</v>
      </c>
      <c r="AL26">
        <v>29.573</v>
      </c>
      <c r="AM26" s="1">
        <v>629075</v>
      </c>
      <c r="AN26">
        <v>4.7590000000000003</v>
      </c>
      <c r="AO26" s="1">
        <v>191177</v>
      </c>
      <c r="AP26">
        <v>4.593</v>
      </c>
      <c r="AQ26" s="1">
        <v>-10648</v>
      </c>
      <c r="AR26" t="s">
        <v>58</v>
      </c>
      <c r="AS26" s="1">
        <v>-7063</v>
      </c>
      <c r="AT26" t="s">
        <v>58</v>
      </c>
      <c r="AU26" s="1">
        <v>-16244</v>
      </c>
      <c r="AV26" t="s">
        <v>58</v>
      </c>
      <c r="AW26">
        <v>-1</v>
      </c>
      <c r="AY26">
        <v>-427</v>
      </c>
      <c r="BA26" s="1">
        <v>365042</v>
      </c>
      <c r="BB26">
        <v>26.529</v>
      </c>
      <c r="BC26" s="1">
        <v>1135698</v>
      </c>
      <c r="BD26">
        <v>8.8810000000000002</v>
      </c>
      <c r="BE26" s="1">
        <v>7654722</v>
      </c>
      <c r="BF26">
        <v>62.414000000000001</v>
      </c>
      <c r="BG26" s="1">
        <v>250448</v>
      </c>
      <c r="BH26">
        <v>1.77</v>
      </c>
      <c r="BI26" s="1">
        <v>159584</v>
      </c>
      <c r="BJ26">
        <v>6.5810000000000004</v>
      </c>
      <c r="BK26" s="1">
        <v>25865</v>
      </c>
      <c r="BL26">
        <v>1.2609999999999999</v>
      </c>
      <c r="BM26" s="1">
        <v>18630</v>
      </c>
      <c r="BN26">
        <v>0.25700000000000001</v>
      </c>
      <c r="BO26" s="1">
        <v>34831</v>
      </c>
      <c r="BP26">
        <v>1.5169999999999999</v>
      </c>
      <c r="BQ26" s="1">
        <v>29076</v>
      </c>
      <c r="BR26">
        <v>0.877</v>
      </c>
      <c r="BS26" s="1">
        <v>21844</v>
      </c>
      <c r="BT26">
        <v>0.17</v>
      </c>
      <c r="BU26" s="1">
        <v>21084</v>
      </c>
      <c r="BV26">
        <v>0.47899999999999998</v>
      </c>
      <c r="BW26" s="1">
        <v>8498</v>
      </c>
      <c r="BX26">
        <v>6.7000000000000004E-2</v>
      </c>
      <c r="BY26" s="1">
        <v>11703</v>
      </c>
      <c r="BZ26">
        <v>0.41499999999999998</v>
      </c>
      <c r="CA26" s="1">
        <v>139886</v>
      </c>
      <c r="CB26">
        <v>0.188</v>
      </c>
      <c r="CC26" s="1">
        <v>116377</v>
      </c>
      <c r="CE26" s="1">
        <v>96928</v>
      </c>
      <c r="CG26" s="1">
        <v>449559</v>
      </c>
      <c r="CH26">
        <v>5.7080000000000002</v>
      </c>
      <c r="CI26" s="1">
        <v>19789</v>
      </c>
      <c r="CJ26">
        <v>0.25700000000000001</v>
      </c>
    </row>
    <row r="27" spans="1:88" x14ac:dyDescent="0.25">
      <c r="A27" t="s">
        <v>92</v>
      </c>
      <c r="B27" t="b">
        <v>0</v>
      </c>
      <c r="C27" t="s">
        <v>93</v>
      </c>
      <c r="E27">
        <v>1</v>
      </c>
      <c r="G27" s="1">
        <v>35362</v>
      </c>
      <c r="H27" t="s">
        <v>58</v>
      </c>
      <c r="I27" s="1">
        <v>942162</v>
      </c>
      <c r="J27">
        <v>559.24800000000005</v>
      </c>
      <c r="K27" s="1">
        <v>69951</v>
      </c>
      <c r="L27" t="s">
        <v>58</v>
      </c>
      <c r="M27" s="1">
        <v>463553</v>
      </c>
      <c r="N27">
        <v>76030.464000000007</v>
      </c>
      <c r="O27" s="1">
        <v>7950814</v>
      </c>
      <c r="P27">
        <v>74333.695999999996</v>
      </c>
      <c r="Q27" s="1">
        <v>21339</v>
      </c>
      <c r="R27">
        <v>0.84899999999999998</v>
      </c>
      <c r="S27" s="1">
        <v>5394</v>
      </c>
      <c r="T27" t="s">
        <v>58</v>
      </c>
      <c r="U27" s="1">
        <v>299112</v>
      </c>
      <c r="V27">
        <v>193.374</v>
      </c>
      <c r="W27" s="1">
        <v>4115577</v>
      </c>
      <c r="X27">
        <v>248.846</v>
      </c>
      <c r="Y27" s="1">
        <v>5354322</v>
      </c>
      <c r="Z27">
        <v>193.971</v>
      </c>
      <c r="AA27" s="1">
        <v>-85517</v>
      </c>
      <c r="AB27" t="s">
        <v>58</v>
      </c>
      <c r="AC27" s="1">
        <v>-5472</v>
      </c>
      <c r="AD27" t="s">
        <v>58</v>
      </c>
      <c r="AE27" s="1">
        <v>-42088</v>
      </c>
      <c r="AF27" t="s">
        <v>58</v>
      </c>
      <c r="AG27" s="1">
        <v>-4837</v>
      </c>
      <c r="AH27" t="s">
        <v>58</v>
      </c>
      <c r="AI27" s="1">
        <v>1724</v>
      </c>
      <c r="AJ27">
        <v>0.04</v>
      </c>
      <c r="AK27" s="1">
        <v>1104070</v>
      </c>
      <c r="AL27">
        <v>56.381999999999998</v>
      </c>
      <c r="AM27" s="1">
        <v>310923</v>
      </c>
      <c r="AN27">
        <v>2.359</v>
      </c>
      <c r="AO27" s="1">
        <v>96308</v>
      </c>
      <c r="AP27">
        <v>2.3149999999999999</v>
      </c>
      <c r="AQ27" s="1">
        <v>-12997</v>
      </c>
      <c r="AR27" t="s">
        <v>58</v>
      </c>
      <c r="AS27" s="1">
        <v>-8207</v>
      </c>
      <c r="AT27" t="s">
        <v>58</v>
      </c>
      <c r="AU27" s="1">
        <v>-20021</v>
      </c>
      <c r="AV27" t="s">
        <v>58</v>
      </c>
      <c r="AW27">
        <v>-2</v>
      </c>
      <c r="AY27">
        <v>-63</v>
      </c>
      <c r="BA27" s="1">
        <v>165463</v>
      </c>
      <c r="BB27">
        <v>11.726000000000001</v>
      </c>
      <c r="BC27" s="1">
        <v>755819</v>
      </c>
      <c r="BD27">
        <v>6.0389999999999997</v>
      </c>
      <c r="BE27" s="1">
        <v>9399443</v>
      </c>
      <c r="BF27">
        <v>78.382999999999996</v>
      </c>
      <c r="BG27" s="1">
        <v>192165</v>
      </c>
      <c r="BH27">
        <v>1.3879999999999999</v>
      </c>
      <c r="BI27" s="1">
        <v>126448</v>
      </c>
      <c r="BJ27">
        <v>5.3310000000000004</v>
      </c>
      <c r="BK27" s="1">
        <v>21320</v>
      </c>
      <c r="BL27">
        <v>1.0629999999999999</v>
      </c>
      <c r="BM27" s="1">
        <v>14354</v>
      </c>
      <c r="BN27">
        <v>0.20300000000000001</v>
      </c>
      <c r="BO27" s="1">
        <v>32043</v>
      </c>
      <c r="BP27">
        <v>1.4259999999999999</v>
      </c>
      <c r="BQ27" s="1">
        <v>18675</v>
      </c>
      <c r="BR27">
        <v>0.57399999999999995</v>
      </c>
      <c r="BS27" s="1">
        <v>13059</v>
      </c>
      <c r="BT27">
        <v>0.10199999999999999</v>
      </c>
      <c r="BU27" s="1">
        <v>11345</v>
      </c>
      <c r="BV27">
        <v>0.26300000000000001</v>
      </c>
      <c r="BW27" s="1">
        <v>3904</v>
      </c>
      <c r="BX27">
        <v>3.1E-2</v>
      </c>
      <c r="BY27" s="1">
        <v>5303</v>
      </c>
      <c r="BZ27">
        <v>0.191</v>
      </c>
      <c r="CA27" s="1">
        <v>137501</v>
      </c>
      <c r="CB27">
        <v>0.19400000000000001</v>
      </c>
      <c r="CC27" s="1">
        <v>175030</v>
      </c>
      <c r="CE27" s="1">
        <v>148131</v>
      </c>
      <c r="CG27" s="1">
        <v>680853</v>
      </c>
      <c r="CH27">
        <v>8.7919999999999998</v>
      </c>
      <c r="CI27" s="1">
        <v>40378</v>
      </c>
      <c r="CJ27">
        <v>0.53200000000000003</v>
      </c>
    </row>
    <row r="28" spans="1:88" x14ac:dyDescent="0.25">
      <c r="A28" t="s">
        <v>94</v>
      </c>
      <c r="B28" t="b">
        <v>0</v>
      </c>
      <c r="C28" t="s">
        <v>95</v>
      </c>
      <c r="E28">
        <v>1</v>
      </c>
      <c r="G28" s="1">
        <v>65903</v>
      </c>
      <c r="H28" t="s">
        <v>58</v>
      </c>
      <c r="I28" s="1">
        <v>752657</v>
      </c>
      <c r="J28">
        <v>445.577</v>
      </c>
      <c r="K28" s="1">
        <v>169116</v>
      </c>
      <c r="L28">
        <v>33.676000000000002</v>
      </c>
      <c r="M28" s="1">
        <v>407761</v>
      </c>
      <c r="N28">
        <v>65747.547000000006</v>
      </c>
      <c r="O28" s="1">
        <v>7098251</v>
      </c>
      <c r="P28">
        <v>65232.317999999999</v>
      </c>
      <c r="Q28" s="1">
        <v>129541</v>
      </c>
      <c r="R28">
        <v>5.7309999999999999</v>
      </c>
      <c r="S28" s="1">
        <v>5989</v>
      </c>
      <c r="T28" t="s">
        <v>58</v>
      </c>
      <c r="U28" s="1">
        <v>481503</v>
      </c>
      <c r="V28">
        <v>334.04700000000003</v>
      </c>
      <c r="W28" s="1">
        <v>12191858</v>
      </c>
      <c r="X28">
        <v>727.23</v>
      </c>
      <c r="Y28" s="1">
        <v>9300011</v>
      </c>
      <c r="Z28">
        <v>364.26100000000002</v>
      </c>
      <c r="AA28" s="1">
        <v>-66712</v>
      </c>
      <c r="AB28" t="s">
        <v>58</v>
      </c>
      <c r="AC28" s="1">
        <v>-1450</v>
      </c>
      <c r="AD28" t="s">
        <v>58</v>
      </c>
      <c r="AE28" s="1">
        <v>-30537</v>
      </c>
      <c r="AF28" t="s">
        <v>58</v>
      </c>
      <c r="AG28" s="1">
        <v>-4376</v>
      </c>
      <c r="AH28" t="s">
        <v>58</v>
      </c>
      <c r="AI28" s="1">
        <v>2574</v>
      </c>
      <c r="AJ28">
        <v>9.7000000000000003E-2</v>
      </c>
      <c r="AK28" s="1">
        <v>727604</v>
      </c>
      <c r="AL28">
        <v>36.756999999999998</v>
      </c>
      <c r="AM28" s="1">
        <v>799643</v>
      </c>
      <c r="AN28">
        <v>6.12</v>
      </c>
      <c r="AO28" s="1">
        <v>243018</v>
      </c>
      <c r="AP28">
        <v>5.8070000000000004</v>
      </c>
      <c r="AQ28" s="1">
        <v>-12591</v>
      </c>
      <c r="AR28" t="s">
        <v>58</v>
      </c>
      <c r="AS28" s="1">
        <v>-8043</v>
      </c>
      <c r="AT28" t="s">
        <v>58</v>
      </c>
      <c r="AU28" s="1">
        <v>-19619</v>
      </c>
      <c r="AV28" t="s">
        <v>58</v>
      </c>
      <c r="AW28">
        <v>1</v>
      </c>
      <c r="AY28">
        <v>30</v>
      </c>
      <c r="BA28" s="1">
        <v>2070564</v>
      </c>
      <c r="BB28">
        <v>159.90100000000001</v>
      </c>
      <c r="BC28" s="1">
        <v>2415771</v>
      </c>
      <c r="BD28">
        <v>19.442</v>
      </c>
      <c r="BE28" s="1">
        <v>21247471</v>
      </c>
      <c r="BF28">
        <v>178.21600000000001</v>
      </c>
      <c r="BG28" s="1">
        <v>512332</v>
      </c>
      <c r="BH28">
        <v>3.7269999999999999</v>
      </c>
      <c r="BI28" s="1">
        <v>316738</v>
      </c>
      <c r="BJ28">
        <v>13.444000000000001</v>
      </c>
      <c r="BK28" s="1">
        <v>48869</v>
      </c>
      <c r="BL28">
        <v>2.4529999999999998</v>
      </c>
      <c r="BM28" s="1">
        <v>34574</v>
      </c>
      <c r="BN28">
        <v>0.49199999999999999</v>
      </c>
      <c r="BO28" s="1">
        <v>70060</v>
      </c>
      <c r="BP28">
        <v>3.1440000000000001</v>
      </c>
      <c r="BQ28" s="1">
        <v>46504</v>
      </c>
      <c r="BR28">
        <v>1.444</v>
      </c>
      <c r="BS28" s="1">
        <v>33753</v>
      </c>
      <c r="BT28">
        <v>0.26600000000000001</v>
      </c>
      <c r="BU28" s="1">
        <v>31446</v>
      </c>
      <c r="BV28">
        <v>0.73599999999999999</v>
      </c>
      <c r="BW28" s="1">
        <v>12187</v>
      </c>
      <c r="BX28">
        <v>9.9000000000000005E-2</v>
      </c>
      <c r="BY28" s="1">
        <v>15907</v>
      </c>
      <c r="BZ28">
        <v>0.58099999999999996</v>
      </c>
      <c r="CA28" s="1">
        <v>140734</v>
      </c>
      <c r="CB28">
        <v>0.22800000000000001</v>
      </c>
      <c r="CC28" s="1">
        <v>87078</v>
      </c>
      <c r="CE28" s="1">
        <v>74524</v>
      </c>
      <c r="CG28" s="1">
        <v>343544</v>
      </c>
      <c r="CH28">
        <v>4.4349999999999996</v>
      </c>
      <c r="CI28" s="1">
        <v>15766</v>
      </c>
      <c r="CJ28">
        <v>0.20799999999999999</v>
      </c>
    </row>
    <row r="29" spans="1:88" x14ac:dyDescent="0.25">
      <c r="A29" t="s">
        <v>96</v>
      </c>
      <c r="B29" t="b">
        <v>0</v>
      </c>
      <c r="C29" t="s">
        <v>97</v>
      </c>
      <c r="E29">
        <v>1</v>
      </c>
      <c r="G29" s="1">
        <v>202971</v>
      </c>
      <c r="H29">
        <v>28.673999999999999</v>
      </c>
      <c r="I29" s="1">
        <v>826502</v>
      </c>
      <c r="J29">
        <v>476.97800000000001</v>
      </c>
      <c r="K29" s="1">
        <v>123630</v>
      </c>
      <c r="L29">
        <v>12.169</v>
      </c>
      <c r="M29" s="1">
        <v>479058</v>
      </c>
      <c r="N29">
        <v>76296.373999999996</v>
      </c>
      <c r="O29" s="1">
        <v>8280097</v>
      </c>
      <c r="P29">
        <v>75174.413</v>
      </c>
      <c r="Q29" s="1">
        <v>142601</v>
      </c>
      <c r="R29">
        <v>6.2430000000000003</v>
      </c>
      <c r="S29" s="1">
        <v>9220</v>
      </c>
      <c r="T29">
        <v>0.11600000000000001</v>
      </c>
      <c r="U29" s="1">
        <v>525768</v>
      </c>
      <c r="V29">
        <v>364.06700000000001</v>
      </c>
      <c r="W29" s="1">
        <v>11522065</v>
      </c>
      <c r="X29">
        <v>678.58500000000004</v>
      </c>
      <c r="Y29" s="1">
        <v>9455833</v>
      </c>
      <c r="Z29">
        <v>366.089</v>
      </c>
      <c r="AA29" s="1">
        <v>-63129</v>
      </c>
      <c r="AB29" t="s">
        <v>58</v>
      </c>
      <c r="AC29" s="1">
        <v>25612</v>
      </c>
      <c r="AD29">
        <v>1.4159999999999999</v>
      </c>
      <c r="AE29" s="1">
        <v>-31143</v>
      </c>
      <c r="AF29" t="s">
        <v>58</v>
      </c>
      <c r="AG29" s="1">
        <v>12545</v>
      </c>
      <c r="AH29">
        <v>0.74199999999999999</v>
      </c>
      <c r="AI29" s="1">
        <v>1577</v>
      </c>
      <c r="AJ29">
        <v>0.03</v>
      </c>
      <c r="AK29" s="1">
        <v>841272</v>
      </c>
      <c r="AL29">
        <v>42.71</v>
      </c>
      <c r="AM29" s="1">
        <v>1256411</v>
      </c>
      <c r="AN29">
        <v>9.5220000000000002</v>
      </c>
      <c r="AO29" s="1">
        <v>389425</v>
      </c>
      <c r="AP29">
        <v>9.3469999999999995</v>
      </c>
      <c r="AQ29" s="1">
        <v>141532</v>
      </c>
      <c r="AR29">
        <v>6.9960000000000004</v>
      </c>
      <c r="AS29" s="1">
        <v>90148</v>
      </c>
      <c r="AT29">
        <v>6.9249999999999998</v>
      </c>
      <c r="AU29" s="1">
        <v>227599</v>
      </c>
      <c r="AV29">
        <v>7.1509999999999998</v>
      </c>
      <c r="AW29">
        <v>3</v>
      </c>
      <c r="AY29">
        <v>260</v>
      </c>
      <c r="BA29" s="1">
        <v>1594325</v>
      </c>
      <c r="BB29">
        <v>122.3</v>
      </c>
      <c r="BC29" s="1">
        <v>2461444</v>
      </c>
      <c r="BD29">
        <v>19.724</v>
      </c>
      <c r="BE29" s="1">
        <v>19822244</v>
      </c>
      <c r="BF29">
        <v>165.52099999999999</v>
      </c>
      <c r="BG29" s="1">
        <v>615475</v>
      </c>
      <c r="BH29">
        <v>4.4580000000000002</v>
      </c>
      <c r="BI29" s="1">
        <v>399783</v>
      </c>
      <c r="BJ29">
        <v>16.896999999999998</v>
      </c>
      <c r="BK29" s="1">
        <v>65516</v>
      </c>
      <c r="BL29">
        <v>3.274</v>
      </c>
      <c r="BM29" s="1">
        <v>46312</v>
      </c>
      <c r="BN29">
        <v>0.65600000000000003</v>
      </c>
      <c r="BO29" s="1">
        <v>87515</v>
      </c>
      <c r="BP29">
        <v>3.9119999999999999</v>
      </c>
      <c r="BQ29" s="1">
        <v>67375</v>
      </c>
      <c r="BR29">
        <v>2.085</v>
      </c>
      <c r="BS29" s="1">
        <v>49392</v>
      </c>
      <c r="BT29">
        <v>0.38500000000000001</v>
      </c>
      <c r="BU29" s="1">
        <v>44192</v>
      </c>
      <c r="BV29">
        <v>1.03</v>
      </c>
      <c r="BW29" s="1">
        <v>17013</v>
      </c>
      <c r="BX29">
        <v>0.13800000000000001</v>
      </c>
      <c r="BY29" s="1">
        <v>22228</v>
      </c>
      <c r="BZ29">
        <v>0.80900000000000005</v>
      </c>
      <c r="CA29" s="1">
        <v>144391</v>
      </c>
      <c r="CB29">
        <v>0.254</v>
      </c>
      <c r="CC29" s="1">
        <v>79104</v>
      </c>
      <c r="CE29" s="1">
        <v>68404</v>
      </c>
      <c r="CG29" s="1">
        <v>313732</v>
      </c>
      <c r="CH29">
        <v>4.101</v>
      </c>
      <c r="CI29" s="1">
        <v>24658</v>
      </c>
      <c r="CJ29">
        <v>0.33200000000000002</v>
      </c>
    </row>
    <row r="30" spans="1:88" x14ac:dyDescent="0.25">
      <c r="A30" t="s">
        <v>98</v>
      </c>
      <c r="B30" t="b">
        <v>0</v>
      </c>
      <c r="C30" t="s">
        <v>99</v>
      </c>
      <c r="E30">
        <v>1</v>
      </c>
      <c r="G30" s="1">
        <v>-20434</v>
      </c>
      <c r="H30" t="s">
        <v>58</v>
      </c>
      <c r="I30" s="1">
        <v>1198205</v>
      </c>
      <c r="J30">
        <v>712.50199999999995</v>
      </c>
      <c r="K30" s="1">
        <v>660469</v>
      </c>
      <c r="L30">
        <v>254.07599999999999</v>
      </c>
      <c r="M30" s="1">
        <v>466807</v>
      </c>
      <c r="N30">
        <v>74147.649999999994</v>
      </c>
      <c r="O30" s="1">
        <v>8107629</v>
      </c>
      <c r="P30">
        <v>73409.933000000005</v>
      </c>
      <c r="Q30" s="1">
        <v>28954</v>
      </c>
      <c r="R30">
        <v>1.1579999999999999</v>
      </c>
      <c r="S30" s="1">
        <v>23910</v>
      </c>
      <c r="T30">
        <v>0.65600000000000003</v>
      </c>
      <c r="U30" s="1">
        <v>401601</v>
      </c>
      <c r="V30">
        <v>265.87099999999998</v>
      </c>
      <c r="W30" s="1">
        <v>1273153</v>
      </c>
      <c r="X30">
        <v>73.691999999999993</v>
      </c>
      <c r="Y30" s="1">
        <v>7223215</v>
      </c>
      <c r="Z30">
        <v>267.81099999999998</v>
      </c>
      <c r="AA30" s="1">
        <v>-60927</v>
      </c>
      <c r="AB30" t="s">
        <v>58</v>
      </c>
      <c r="AC30" s="1">
        <v>-3010</v>
      </c>
      <c r="AD30" t="s">
        <v>58</v>
      </c>
      <c r="AE30" s="1">
        <v>-30228</v>
      </c>
      <c r="AF30" t="s">
        <v>58</v>
      </c>
      <c r="AG30" s="1">
        <v>-6649</v>
      </c>
      <c r="AH30" t="s">
        <v>58</v>
      </c>
      <c r="AI30" s="1">
        <v>12951</v>
      </c>
      <c r="AJ30">
        <v>0.80800000000000005</v>
      </c>
      <c r="AK30" s="1">
        <v>990037</v>
      </c>
      <c r="AL30">
        <v>50.533999999999999</v>
      </c>
      <c r="AM30" s="1">
        <v>233316</v>
      </c>
      <c r="AN30">
        <v>1.766</v>
      </c>
      <c r="AO30" s="1">
        <v>74522</v>
      </c>
      <c r="AP30">
        <v>1.79</v>
      </c>
      <c r="AQ30" s="1">
        <v>-13641</v>
      </c>
      <c r="AR30" t="s">
        <v>58</v>
      </c>
      <c r="AS30" s="1">
        <v>-8653</v>
      </c>
      <c r="AT30" t="s">
        <v>58</v>
      </c>
      <c r="AU30" s="1">
        <v>-21030</v>
      </c>
      <c r="AV30" t="s">
        <v>58</v>
      </c>
      <c r="AW30">
        <v>-2</v>
      </c>
      <c r="AY30" s="1">
        <v>-1060</v>
      </c>
      <c r="BA30">
        <v>-74</v>
      </c>
      <c r="BB30" t="s">
        <v>58</v>
      </c>
      <c r="BC30" s="1">
        <v>236850</v>
      </c>
      <c r="BD30">
        <v>1.883</v>
      </c>
      <c r="BE30" s="1">
        <v>1038078</v>
      </c>
      <c r="BF30">
        <v>8.6349999999999998</v>
      </c>
      <c r="BG30" s="1">
        <v>68515</v>
      </c>
      <c r="BH30">
        <v>0.49299999999999999</v>
      </c>
      <c r="BI30" s="1">
        <v>47114</v>
      </c>
      <c r="BJ30">
        <v>1.9790000000000001</v>
      </c>
      <c r="BK30" s="1">
        <v>8344</v>
      </c>
      <c r="BL30">
        <v>0.41499999999999998</v>
      </c>
      <c r="BM30" s="1">
        <v>5496</v>
      </c>
      <c r="BN30">
        <v>7.6999999999999999E-2</v>
      </c>
      <c r="BO30" s="1">
        <v>10018</v>
      </c>
      <c r="BP30">
        <v>0.442</v>
      </c>
      <c r="BQ30" s="1">
        <v>10178</v>
      </c>
      <c r="BR30">
        <v>0.311</v>
      </c>
      <c r="BS30" s="1">
        <v>7557</v>
      </c>
      <c r="BT30">
        <v>5.8999999999999997E-2</v>
      </c>
      <c r="BU30" s="1">
        <v>7004</v>
      </c>
      <c r="BV30">
        <v>0.16200000000000001</v>
      </c>
      <c r="BW30" s="1">
        <v>2614</v>
      </c>
      <c r="BX30">
        <v>2.1000000000000001E-2</v>
      </c>
      <c r="BY30" s="1">
        <v>3484</v>
      </c>
      <c r="BZ30">
        <v>0.125</v>
      </c>
      <c r="CA30" s="1">
        <v>133025</v>
      </c>
      <c r="CB30">
        <v>0.156</v>
      </c>
      <c r="CC30" s="1">
        <v>5793</v>
      </c>
      <c r="CE30" s="1">
        <v>4258</v>
      </c>
      <c r="CG30" s="1">
        <v>21578</v>
      </c>
      <c r="CH30">
        <v>0.19</v>
      </c>
      <c r="CI30" s="1">
        <v>4760</v>
      </c>
      <c r="CJ30">
        <v>6.0999999999999999E-2</v>
      </c>
    </row>
    <row r="31" spans="1:88" x14ac:dyDescent="0.25">
      <c r="A31" t="s">
        <v>100</v>
      </c>
      <c r="B31" t="b">
        <v>0</v>
      </c>
      <c r="C31" t="s">
        <v>101</v>
      </c>
      <c r="E31">
        <v>1</v>
      </c>
      <c r="G31" s="1">
        <v>-16620</v>
      </c>
      <c r="H31" t="s">
        <v>58</v>
      </c>
      <c r="I31" s="1">
        <v>1903529</v>
      </c>
      <c r="J31">
        <v>1170.694</v>
      </c>
      <c r="K31" s="1">
        <v>322538</v>
      </c>
      <c r="L31">
        <v>102.962</v>
      </c>
      <c r="M31" s="1">
        <v>521962</v>
      </c>
      <c r="N31">
        <v>83636.466</v>
      </c>
      <c r="O31" s="1">
        <v>9148069</v>
      </c>
      <c r="P31">
        <v>83568.45</v>
      </c>
      <c r="Q31" s="1">
        <v>15472</v>
      </c>
      <c r="R31">
        <v>0.56299999999999994</v>
      </c>
      <c r="S31" s="1">
        <v>15059</v>
      </c>
      <c r="T31">
        <v>0.33500000000000002</v>
      </c>
      <c r="U31" s="1">
        <v>270315</v>
      </c>
      <c r="V31">
        <v>165.04900000000001</v>
      </c>
      <c r="W31" s="1">
        <v>1307741</v>
      </c>
      <c r="X31">
        <v>76.394999999999996</v>
      </c>
      <c r="Y31" s="1">
        <v>4953781</v>
      </c>
      <c r="Z31">
        <v>170.81299999999999</v>
      </c>
      <c r="AA31" s="1">
        <v>-135582</v>
      </c>
      <c r="AB31" t="s">
        <v>58</v>
      </c>
      <c r="AC31" s="1">
        <v>-6280</v>
      </c>
      <c r="AD31" t="s">
        <v>58</v>
      </c>
      <c r="AE31" s="1">
        <v>-65695</v>
      </c>
      <c r="AF31" t="s">
        <v>58</v>
      </c>
      <c r="AG31" s="1">
        <v>-8177</v>
      </c>
      <c r="AH31" t="s">
        <v>58</v>
      </c>
      <c r="AI31" s="1">
        <v>7436</v>
      </c>
      <c r="AJ31">
        <v>0.42899999999999999</v>
      </c>
      <c r="AK31" s="1">
        <v>849189</v>
      </c>
      <c r="AL31">
        <v>43.098999999999997</v>
      </c>
      <c r="AM31" s="1">
        <v>160103</v>
      </c>
      <c r="AN31">
        <v>1.224</v>
      </c>
      <c r="AO31" s="1">
        <v>50826</v>
      </c>
      <c r="AP31">
        <v>1.212</v>
      </c>
      <c r="AQ31" s="1">
        <v>-13989</v>
      </c>
      <c r="AR31" t="s">
        <v>58</v>
      </c>
      <c r="AS31" s="1">
        <v>-8880</v>
      </c>
      <c r="AT31" t="s">
        <v>58</v>
      </c>
      <c r="AU31" s="1">
        <v>-21552</v>
      </c>
      <c r="AV31" t="s">
        <v>58</v>
      </c>
      <c r="AW31">
        <v>2</v>
      </c>
      <c r="AY31" s="1">
        <v>-1417</v>
      </c>
      <c r="BA31" s="1">
        <v>-16040</v>
      </c>
      <c r="BB31" t="s">
        <v>58</v>
      </c>
      <c r="BC31" s="1">
        <v>140588</v>
      </c>
      <c r="BD31">
        <v>1.1180000000000001</v>
      </c>
      <c r="BE31" s="1">
        <v>261044</v>
      </c>
      <c r="BF31">
        <v>2.1629999999999998</v>
      </c>
      <c r="BG31" s="1">
        <v>37921</v>
      </c>
      <c r="BH31">
        <v>0.27300000000000002</v>
      </c>
      <c r="BI31" s="1">
        <v>25845</v>
      </c>
      <c r="BJ31">
        <v>1.0860000000000001</v>
      </c>
      <c r="BK31" s="1">
        <v>4254</v>
      </c>
      <c r="BL31">
        <v>0.21099999999999999</v>
      </c>
      <c r="BM31" s="1">
        <v>2930</v>
      </c>
      <c r="BN31">
        <v>4.1000000000000002E-2</v>
      </c>
      <c r="BO31" s="1">
        <v>5003</v>
      </c>
      <c r="BP31">
        <v>0.218</v>
      </c>
      <c r="BQ31" s="1">
        <v>6495</v>
      </c>
      <c r="BR31">
        <v>0.19800000000000001</v>
      </c>
      <c r="BS31" s="1">
        <v>4868</v>
      </c>
      <c r="BT31">
        <v>3.7999999999999999E-2</v>
      </c>
      <c r="BU31" s="1">
        <v>4779</v>
      </c>
      <c r="BV31">
        <v>0.111</v>
      </c>
      <c r="BW31" s="1">
        <v>1812</v>
      </c>
      <c r="BX31">
        <v>1.4999999999999999E-2</v>
      </c>
      <c r="BY31" s="1">
        <v>2458</v>
      </c>
      <c r="BZ31">
        <v>8.7999999999999995E-2</v>
      </c>
      <c r="CA31" s="1">
        <v>132151</v>
      </c>
      <c r="CB31">
        <v>0.155</v>
      </c>
      <c r="CC31" s="1">
        <v>15224</v>
      </c>
      <c r="CE31" s="1">
        <v>12287</v>
      </c>
      <c r="CG31" s="1">
        <v>58971</v>
      </c>
      <c r="CH31">
        <v>0.68600000000000005</v>
      </c>
      <c r="CI31" s="1">
        <v>1724</v>
      </c>
      <c r="CJ31">
        <v>2.1000000000000001E-2</v>
      </c>
    </row>
    <row r="32" spans="1:88" x14ac:dyDescent="0.25">
      <c r="A32" t="s">
        <v>102</v>
      </c>
      <c r="B32" t="b">
        <v>0</v>
      </c>
      <c r="C32" t="s">
        <v>103</v>
      </c>
      <c r="E32">
        <v>1</v>
      </c>
      <c r="G32" s="1">
        <v>-37588</v>
      </c>
      <c r="H32" t="s">
        <v>58</v>
      </c>
      <c r="I32" s="1">
        <v>1697411</v>
      </c>
      <c r="J32">
        <v>990.71100000000001</v>
      </c>
      <c r="K32" s="1">
        <v>184341</v>
      </c>
      <c r="L32">
        <v>38.081000000000003</v>
      </c>
      <c r="M32" s="1">
        <v>505898</v>
      </c>
      <c r="N32">
        <v>79089.876000000004</v>
      </c>
      <c r="O32" s="1">
        <v>8844120</v>
      </c>
      <c r="P32">
        <v>78819.910999999993</v>
      </c>
      <c r="Q32" s="1">
        <v>10145</v>
      </c>
      <c r="R32">
        <v>0.312</v>
      </c>
      <c r="S32" s="1">
        <v>11307</v>
      </c>
      <c r="T32">
        <v>0.185</v>
      </c>
      <c r="U32" s="1">
        <v>431633</v>
      </c>
      <c r="V32">
        <v>284.00200000000001</v>
      </c>
      <c r="W32" s="1">
        <v>779445</v>
      </c>
      <c r="X32">
        <v>43.911000000000001</v>
      </c>
      <c r="Y32" s="1">
        <v>7751120</v>
      </c>
      <c r="Z32">
        <v>285.45499999999998</v>
      </c>
      <c r="AA32" s="1">
        <v>-130504</v>
      </c>
      <c r="AB32" t="s">
        <v>58</v>
      </c>
      <c r="AC32" s="1">
        <v>-11596</v>
      </c>
      <c r="AD32" t="s">
        <v>58</v>
      </c>
      <c r="AE32" s="1">
        <v>-63904</v>
      </c>
      <c r="AF32" t="s">
        <v>58</v>
      </c>
      <c r="AG32" s="1">
        <v>-13072</v>
      </c>
      <c r="AH32" t="s">
        <v>58</v>
      </c>
      <c r="AI32" s="1">
        <v>5085</v>
      </c>
      <c r="AJ32">
        <v>0.27</v>
      </c>
      <c r="AK32" s="1">
        <v>743670</v>
      </c>
      <c r="AL32">
        <v>37.826999999999998</v>
      </c>
      <c r="AM32" s="1">
        <v>179414</v>
      </c>
      <c r="AN32">
        <v>1.39</v>
      </c>
      <c r="AO32" s="1">
        <v>56884</v>
      </c>
      <c r="AP32">
        <v>1.3620000000000001</v>
      </c>
      <c r="AQ32" s="1">
        <v>-13702</v>
      </c>
      <c r="AR32" t="s">
        <v>58</v>
      </c>
      <c r="AS32" s="1">
        <v>-8753</v>
      </c>
      <c r="AT32" t="s">
        <v>58</v>
      </c>
      <c r="AU32" s="1">
        <v>-21172</v>
      </c>
      <c r="AV32" t="s">
        <v>58</v>
      </c>
      <c r="AW32">
        <v>1</v>
      </c>
      <c r="AY32" s="1">
        <v>-1040</v>
      </c>
      <c r="BA32" s="1">
        <v>-35441</v>
      </c>
      <c r="BB32" t="s">
        <v>58</v>
      </c>
      <c r="BC32" s="1">
        <v>152956</v>
      </c>
      <c r="BD32">
        <v>1.2430000000000001</v>
      </c>
      <c r="BE32" s="1">
        <v>170051</v>
      </c>
      <c r="BF32">
        <v>1.429</v>
      </c>
      <c r="BG32" s="1">
        <v>39451</v>
      </c>
      <c r="BH32">
        <v>0.28999999999999998</v>
      </c>
      <c r="BI32" s="1">
        <v>27385</v>
      </c>
      <c r="BJ32">
        <v>1.177</v>
      </c>
      <c r="BK32" s="1">
        <v>4621</v>
      </c>
      <c r="BL32">
        <v>0.23499999999999999</v>
      </c>
      <c r="BM32" s="1">
        <v>3225</v>
      </c>
      <c r="BN32">
        <v>4.5999999999999999E-2</v>
      </c>
      <c r="BO32" s="1">
        <v>5692</v>
      </c>
      <c r="BP32">
        <v>0.255</v>
      </c>
      <c r="BQ32" s="1">
        <v>6743</v>
      </c>
      <c r="BR32">
        <v>0.21099999999999999</v>
      </c>
      <c r="BS32" s="1">
        <v>4981</v>
      </c>
      <c r="BT32">
        <v>3.9E-2</v>
      </c>
      <c r="BU32" s="1">
        <v>4555</v>
      </c>
      <c r="BV32">
        <v>0.108</v>
      </c>
      <c r="BW32" s="1">
        <v>1673</v>
      </c>
      <c r="BX32">
        <v>1.4E-2</v>
      </c>
      <c r="BY32" s="1">
        <v>2288</v>
      </c>
      <c r="BZ32">
        <v>8.4000000000000005E-2</v>
      </c>
      <c r="CA32" s="1">
        <v>132920</v>
      </c>
      <c r="CB32">
        <v>0.186</v>
      </c>
      <c r="CC32">
        <v>245</v>
      </c>
      <c r="CE32">
        <v>277</v>
      </c>
      <c r="CG32" s="1">
        <v>1360</v>
      </c>
      <c r="CH32" t="s">
        <v>58</v>
      </c>
      <c r="CI32" s="1">
        <v>1382</v>
      </c>
      <c r="CJ32">
        <v>1.7000000000000001E-2</v>
      </c>
    </row>
    <row r="33" spans="1:88" x14ac:dyDescent="0.25">
      <c r="B33" t="b">
        <v>0</v>
      </c>
      <c r="C33" t="s">
        <v>61</v>
      </c>
      <c r="E33">
        <v>1</v>
      </c>
      <c r="G33" s="1">
        <v>538936</v>
      </c>
      <c r="H33">
        <v>137.50700000000001</v>
      </c>
      <c r="I33" s="1">
        <v>305246</v>
      </c>
      <c r="J33">
        <v>181.02</v>
      </c>
      <c r="K33" s="1">
        <v>402658</v>
      </c>
      <c r="L33">
        <v>156.95400000000001</v>
      </c>
      <c r="M33" s="1">
        <v>57576</v>
      </c>
      <c r="N33">
        <v>10059.460999999999</v>
      </c>
      <c r="O33" s="1">
        <v>997973</v>
      </c>
      <c r="P33">
        <v>9939.3009999999995</v>
      </c>
      <c r="Q33">
        <v>-216</v>
      </c>
      <c r="R33" t="s">
        <v>58</v>
      </c>
      <c r="S33" s="1">
        <v>23028</v>
      </c>
      <c r="T33">
        <v>0.71299999999999997</v>
      </c>
      <c r="U33" s="1">
        <v>20840</v>
      </c>
      <c r="V33" t="s">
        <v>58</v>
      </c>
      <c r="W33" s="1">
        <v>5356</v>
      </c>
      <c r="X33" t="s">
        <v>58</v>
      </c>
      <c r="Y33" s="1">
        <v>359119</v>
      </c>
      <c r="Z33" t="s">
        <v>58</v>
      </c>
      <c r="AA33" s="1">
        <v>-86775</v>
      </c>
      <c r="AB33" t="s">
        <v>58</v>
      </c>
      <c r="AC33" s="1">
        <v>-31130</v>
      </c>
      <c r="AD33" t="s">
        <v>58</v>
      </c>
      <c r="AE33" s="1">
        <v>-41764</v>
      </c>
      <c r="AF33" t="s">
        <v>58</v>
      </c>
      <c r="AG33" s="1">
        <v>-20605</v>
      </c>
      <c r="AH33" t="s">
        <v>58</v>
      </c>
      <c r="AI33">
        <v>163</v>
      </c>
      <c r="AJ33" t="s">
        <v>58</v>
      </c>
      <c r="AK33" s="1">
        <v>-6258</v>
      </c>
      <c r="AL33" t="s">
        <v>58</v>
      </c>
      <c r="AM33">
        <v>998</v>
      </c>
      <c r="AN33" t="s">
        <v>58</v>
      </c>
      <c r="AO33">
        <v>429</v>
      </c>
      <c r="AP33">
        <v>2E-3</v>
      </c>
      <c r="AQ33" s="1">
        <v>-13114</v>
      </c>
      <c r="AR33" t="s">
        <v>58</v>
      </c>
      <c r="AS33" s="1">
        <v>-8217</v>
      </c>
      <c r="AT33" t="s">
        <v>58</v>
      </c>
      <c r="AU33" s="1">
        <v>-19928</v>
      </c>
      <c r="AV33" t="s">
        <v>58</v>
      </c>
      <c r="AW33">
        <v>0</v>
      </c>
      <c r="AY33" s="1">
        <v>-1454</v>
      </c>
      <c r="BA33" s="1">
        <v>-80298</v>
      </c>
      <c r="BB33" t="s">
        <v>58</v>
      </c>
      <c r="BC33" s="1">
        <v>2516</v>
      </c>
      <c r="BD33">
        <v>6.0000000000000001E-3</v>
      </c>
      <c r="BE33" s="1">
        <v>6415</v>
      </c>
      <c r="BF33">
        <v>0.03</v>
      </c>
      <c r="BG33">
        <v>532</v>
      </c>
      <c r="BH33">
        <v>1E-3</v>
      </c>
      <c r="BI33">
        <v>420</v>
      </c>
      <c r="BJ33">
        <v>7.0000000000000001E-3</v>
      </c>
      <c r="BK33">
        <v>64</v>
      </c>
      <c r="BL33">
        <v>1E-3</v>
      </c>
      <c r="BM33">
        <v>-167</v>
      </c>
      <c r="BN33" t="s">
        <v>58</v>
      </c>
      <c r="BO33">
        <v>49</v>
      </c>
      <c r="BP33" t="s">
        <v>58</v>
      </c>
      <c r="BQ33">
        <v>49</v>
      </c>
      <c r="BR33" t="s">
        <v>58</v>
      </c>
      <c r="BS33">
        <v>-122</v>
      </c>
      <c r="BT33" t="s">
        <v>58</v>
      </c>
      <c r="BU33">
        <v>-11</v>
      </c>
      <c r="BV33" t="s">
        <v>58</v>
      </c>
      <c r="BW33">
        <v>-129</v>
      </c>
      <c r="BX33" t="s">
        <v>58</v>
      </c>
      <c r="BY33">
        <v>102</v>
      </c>
      <c r="BZ33">
        <v>2E-3</v>
      </c>
      <c r="CA33" s="1">
        <v>80953</v>
      </c>
      <c r="CB33" t="s">
        <v>58</v>
      </c>
      <c r="CC33" s="1">
        <v>6014</v>
      </c>
      <c r="CE33" s="1">
        <v>4493</v>
      </c>
      <c r="CG33" s="1">
        <v>21074</v>
      </c>
      <c r="CH33">
        <v>0.2</v>
      </c>
      <c r="CI33">
        <v>789</v>
      </c>
      <c r="CJ33">
        <v>8.9999999999999993E-3</v>
      </c>
    </row>
    <row r="34" spans="1:88" x14ac:dyDescent="0.25">
      <c r="A34" t="s">
        <v>104</v>
      </c>
      <c r="B34" t="b">
        <v>0</v>
      </c>
      <c r="C34" t="s">
        <v>105</v>
      </c>
      <c r="E34">
        <v>1</v>
      </c>
      <c r="G34" s="1">
        <v>75033</v>
      </c>
      <c r="H34" t="s">
        <v>58</v>
      </c>
      <c r="I34" s="1">
        <v>855472</v>
      </c>
      <c r="J34">
        <v>494.05900000000003</v>
      </c>
      <c r="K34" s="1">
        <v>282958</v>
      </c>
      <c r="L34">
        <v>82.186000000000007</v>
      </c>
      <c r="M34" s="1">
        <v>520746</v>
      </c>
      <c r="N34">
        <v>81629.457999999999</v>
      </c>
      <c r="O34" s="1">
        <v>9209574</v>
      </c>
      <c r="P34">
        <v>82301.880999999994</v>
      </c>
      <c r="Q34" s="1">
        <v>108887</v>
      </c>
      <c r="R34">
        <v>4.66</v>
      </c>
      <c r="S34" s="1">
        <v>8963</v>
      </c>
      <c r="T34">
        <v>0.10199999999999999</v>
      </c>
      <c r="U34" s="1">
        <v>645276</v>
      </c>
      <c r="V34">
        <v>450.08499999999998</v>
      </c>
      <c r="W34" s="1">
        <v>11376333</v>
      </c>
      <c r="X34">
        <v>659.45600000000002</v>
      </c>
      <c r="Y34" s="1">
        <v>12198932</v>
      </c>
      <c r="Z34">
        <v>478.26400000000001</v>
      </c>
      <c r="AA34" s="1">
        <v>-70250</v>
      </c>
      <c r="AB34" t="s">
        <v>58</v>
      </c>
      <c r="AC34" s="1">
        <v>85163</v>
      </c>
      <c r="AD34">
        <v>8.2919999999999998</v>
      </c>
      <c r="AE34" s="1">
        <v>-31912</v>
      </c>
      <c r="AF34" t="s">
        <v>58</v>
      </c>
      <c r="AG34" s="1">
        <v>46045</v>
      </c>
      <c r="AH34">
        <v>6.87</v>
      </c>
      <c r="AI34" s="1">
        <v>5342</v>
      </c>
      <c r="AJ34">
        <v>0.28499999999999998</v>
      </c>
      <c r="AK34" s="1">
        <v>632018</v>
      </c>
      <c r="AL34">
        <v>31.887</v>
      </c>
      <c r="AM34" s="1">
        <v>397702</v>
      </c>
      <c r="AN34">
        <v>3.097</v>
      </c>
      <c r="AO34" s="1">
        <v>128078</v>
      </c>
      <c r="AP34">
        <v>3.056</v>
      </c>
      <c r="AQ34" s="1">
        <v>74691</v>
      </c>
      <c r="AR34">
        <v>3.7949999999999999</v>
      </c>
      <c r="AS34" s="1">
        <v>47895</v>
      </c>
      <c r="AT34">
        <v>3.661</v>
      </c>
      <c r="AU34" s="1">
        <v>118284</v>
      </c>
      <c r="AV34">
        <v>3.8210000000000002</v>
      </c>
      <c r="AW34">
        <v>3</v>
      </c>
      <c r="AY34" s="1">
        <v>-1497</v>
      </c>
      <c r="BA34" s="1">
        <v>971660</v>
      </c>
      <c r="BB34">
        <v>75.14</v>
      </c>
      <c r="BC34" s="1">
        <v>530743</v>
      </c>
      <c r="BD34">
        <v>4.298</v>
      </c>
      <c r="BE34" s="1">
        <v>2554673</v>
      </c>
      <c r="BF34">
        <v>21.597000000000001</v>
      </c>
      <c r="BG34" s="1">
        <v>116980</v>
      </c>
      <c r="BH34">
        <v>0.85599999999999998</v>
      </c>
      <c r="BI34" s="1">
        <v>77067</v>
      </c>
      <c r="BJ34">
        <v>3.2919999999999998</v>
      </c>
      <c r="BK34" s="1">
        <v>12751</v>
      </c>
      <c r="BL34">
        <v>0.64400000000000002</v>
      </c>
      <c r="BM34" s="1">
        <v>10051</v>
      </c>
      <c r="BN34">
        <v>0.14399999999999999</v>
      </c>
      <c r="BO34" s="1">
        <v>17152</v>
      </c>
      <c r="BP34">
        <v>0.77200000000000002</v>
      </c>
      <c r="BQ34" s="1">
        <v>16437</v>
      </c>
      <c r="BR34">
        <v>0.51300000000000001</v>
      </c>
      <c r="BS34" s="1">
        <v>12418</v>
      </c>
      <c r="BT34">
        <v>9.9000000000000005E-2</v>
      </c>
      <c r="BU34" s="1">
        <v>11215</v>
      </c>
      <c r="BV34">
        <v>0.26400000000000001</v>
      </c>
      <c r="BW34" s="1">
        <v>4134</v>
      </c>
      <c r="BX34">
        <v>3.4000000000000002E-2</v>
      </c>
      <c r="BY34" s="1">
        <v>5541</v>
      </c>
      <c r="BZ34">
        <v>0.20300000000000001</v>
      </c>
      <c r="CA34" s="1">
        <v>133778</v>
      </c>
      <c r="CB34">
        <v>0.17899999999999999</v>
      </c>
      <c r="CC34" s="1">
        <v>16774</v>
      </c>
      <c r="CE34" s="1">
        <v>13138</v>
      </c>
      <c r="CG34" s="1">
        <v>62804</v>
      </c>
      <c r="CH34">
        <v>0.76800000000000002</v>
      </c>
      <c r="CI34" s="1">
        <v>10626</v>
      </c>
      <c r="CJ34">
        <v>0.14599999999999999</v>
      </c>
    </row>
    <row r="35" spans="1:88" x14ac:dyDescent="0.25">
      <c r="A35" t="s">
        <v>106</v>
      </c>
      <c r="B35" t="b">
        <v>0</v>
      </c>
      <c r="C35" t="s">
        <v>107</v>
      </c>
      <c r="E35">
        <v>1</v>
      </c>
      <c r="G35" s="1">
        <v>-23604</v>
      </c>
      <c r="H35" t="s">
        <v>58</v>
      </c>
      <c r="I35" s="1">
        <v>203907</v>
      </c>
      <c r="J35">
        <v>102.65</v>
      </c>
      <c r="K35" s="1">
        <v>104512</v>
      </c>
      <c r="L35">
        <v>2.4329999999999998</v>
      </c>
      <c r="M35" s="1">
        <v>69352</v>
      </c>
      <c r="N35">
        <v>10734.14</v>
      </c>
      <c r="O35" s="1">
        <v>1201202</v>
      </c>
      <c r="P35">
        <v>10598.303</v>
      </c>
      <c r="Q35" s="1">
        <v>16691</v>
      </c>
      <c r="R35">
        <v>0.59599999999999997</v>
      </c>
      <c r="S35" s="1">
        <v>8020</v>
      </c>
      <c r="T35">
        <v>6.5000000000000002E-2</v>
      </c>
      <c r="U35" s="1">
        <v>1482809</v>
      </c>
      <c r="V35">
        <v>1087.116</v>
      </c>
      <c r="W35" s="1">
        <v>30852563</v>
      </c>
      <c r="X35">
        <v>1776.2919999999999</v>
      </c>
      <c r="Y35" s="1">
        <v>25748244</v>
      </c>
      <c r="Z35">
        <v>1051.434</v>
      </c>
      <c r="AA35" s="1">
        <v>-95624</v>
      </c>
      <c r="AB35" t="s">
        <v>58</v>
      </c>
      <c r="AC35" s="1">
        <v>95963</v>
      </c>
      <c r="AD35">
        <v>9.4540000000000006</v>
      </c>
      <c r="AE35" s="1">
        <v>-44352</v>
      </c>
      <c r="AF35" t="s">
        <v>58</v>
      </c>
      <c r="AG35" s="1">
        <v>24251</v>
      </c>
      <c r="AH35">
        <v>2.823</v>
      </c>
      <c r="AI35" s="1">
        <v>1644</v>
      </c>
      <c r="AJ35">
        <v>0.03</v>
      </c>
      <c r="AK35" s="1">
        <v>199250</v>
      </c>
      <c r="AL35">
        <v>9.4649999999999999</v>
      </c>
      <c r="AM35" s="1">
        <v>47603</v>
      </c>
      <c r="AN35">
        <v>0.34699999999999998</v>
      </c>
      <c r="AO35" s="1">
        <v>14899</v>
      </c>
      <c r="AP35">
        <v>0.33500000000000002</v>
      </c>
      <c r="AQ35" s="1">
        <v>-12908</v>
      </c>
      <c r="AR35" t="s">
        <v>58</v>
      </c>
      <c r="AS35" s="1">
        <v>-8373</v>
      </c>
      <c r="AT35" t="s">
        <v>58</v>
      </c>
      <c r="AU35" s="1">
        <v>-20297</v>
      </c>
      <c r="AV35" t="s">
        <v>58</v>
      </c>
      <c r="AW35">
        <v>1</v>
      </c>
      <c r="AY35">
        <v>-820</v>
      </c>
      <c r="BA35" s="1">
        <v>4138789</v>
      </c>
      <c r="BB35">
        <v>321.53800000000001</v>
      </c>
      <c r="BC35" s="1">
        <v>64915</v>
      </c>
      <c r="BD35">
        <v>0.50900000000000001</v>
      </c>
      <c r="BE35" s="1">
        <v>96665</v>
      </c>
      <c r="BF35">
        <v>0.78600000000000003</v>
      </c>
      <c r="BG35" s="1">
        <v>15148</v>
      </c>
      <c r="BH35">
        <v>0.107</v>
      </c>
      <c r="BI35" s="1">
        <v>10208</v>
      </c>
      <c r="BJ35">
        <v>0.42299999999999999</v>
      </c>
      <c r="BK35" s="1">
        <v>1705</v>
      </c>
      <c r="BL35">
        <v>8.3000000000000004E-2</v>
      </c>
      <c r="BM35" s="1">
        <v>5973</v>
      </c>
      <c r="BN35">
        <v>8.5000000000000006E-2</v>
      </c>
      <c r="BO35" s="1">
        <v>1876</v>
      </c>
      <c r="BP35">
        <v>7.8E-2</v>
      </c>
      <c r="BQ35" s="1">
        <v>2088</v>
      </c>
      <c r="BR35">
        <v>6.0999999999999999E-2</v>
      </c>
      <c r="BS35" s="1">
        <v>1322</v>
      </c>
      <c r="BT35">
        <v>0.01</v>
      </c>
      <c r="BU35" s="1">
        <v>1403</v>
      </c>
      <c r="BV35">
        <v>3.2000000000000001E-2</v>
      </c>
      <c r="BW35">
        <v>419</v>
      </c>
      <c r="BX35">
        <v>3.0000000000000001E-3</v>
      </c>
      <c r="BY35">
        <v>708</v>
      </c>
      <c r="BZ35">
        <v>2.4E-2</v>
      </c>
      <c r="CA35" s="1">
        <v>134580</v>
      </c>
      <c r="CB35">
        <v>0.17899999999999999</v>
      </c>
      <c r="CC35">
        <v>-420</v>
      </c>
      <c r="CE35">
        <v>-239</v>
      </c>
      <c r="CG35" s="1">
        <v>-1226</v>
      </c>
      <c r="CH35" t="s">
        <v>58</v>
      </c>
      <c r="CI35" s="1">
        <v>11610</v>
      </c>
      <c r="CJ35">
        <v>0.154</v>
      </c>
    </row>
    <row r="36" spans="1:88" x14ac:dyDescent="0.25">
      <c r="A36" t="s">
        <v>108</v>
      </c>
      <c r="B36" t="b">
        <v>0</v>
      </c>
      <c r="C36" t="s">
        <v>109</v>
      </c>
      <c r="E36">
        <v>1</v>
      </c>
      <c r="G36" s="1">
        <v>5844</v>
      </c>
      <c r="H36" t="s">
        <v>58</v>
      </c>
      <c r="I36" s="1">
        <v>915965</v>
      </c>
      <c r="J36">
        <v>540.32799999999997</v>
      </c>
      <c r="K36" s="1">
        <v>145909</v>
      </c>
      <c r="L36">
        <v>20.556999999999999</v>
      </c>
      <c r="M36" s="1">
        <v>401429</v>
      </c>
      <c r="N36">
        <v>62288.936999999998</v>
      </c>
      <c r="O36" s="1">
        <v>7038594</v>
      </c>
      <c r="P36">
        <v>62257.67</v>
      </c>
      <c r="Q36" s="1">
        <v>15873</v>
      </c>
      <c r="R36">
        <v>0.55800000000000005</v>
      </c>
      <c r="S36" s="1">
        <v>15536</v>
      </c>
      <c r="T36">
        <v>0.33500000000000002</v>
      </c>
      <c r="U36" s="1">
        <v>3130401</v>
      </c>
      <c r="V36">
        <v>2343.5770000000002</v>
      </c>
      <c r="W36" s="1">
        <v>56530885</v>
      </c>
      <c r="X36">
        <v>3248.4920000000002</v>
      </c>
      <c r="Y36" s="1">
        <v>55887816</v>
      </c>
      <c r="Z36">
        <v>2332.268</v>
      </c>
      <c r="AA36" s="1">
        <v>-72823</v>
      </c>
      <c r="AB36" t="s">
        <v>58</v>
      </c>
      <c r="AC36" s="1">
        <v>235059</v>
      </c>
      <c r="AD36">
        <v>25.439</v>
      </c>
      <c r="AE36" s="1">
        <v>-30945</v>
      </c>
      <c r="AF36" t="s">
        <v>58</v>
      </c>
      <c r="AG36" s="1">
        <v>29856</v>
      </c>
      <c r="AH36">
        <v>3.835</v>
      </c>
      <c r="AI36" s="1">
        <v>3124</v>
      </c>
      <c r="AJ36">
        <v>0.13500000000000001</v>
      </c>
      <c r="AK36" s="1">
        <v>993310</v>
      </c>
      <c r="AL36">
        <v>50.386000000000003</v>
      </c>
      <c r="AM36" s="1">
        <v>145428</v>
      </c>
      <c r="AN36">
        <v>1.1259999999999999</v>
      </c>
      <c r="AO36" s="1">
        <v>46777</v>
      </c>
      <c r="AP36">
        <v>1.113</v>
      </c>
      <c r="AQ36" s="1">
        <v>-12852</v>
      </c>
      <c r="AR36" t="s">
        <v>58</v>
      </c>
      <c r="AS36" s="1">
        <v>-8483</v>
      </c>
      <c r="AT36" t="s">
        <v>58</v>
      </c>
      <c r="AU36" s="1">
        <v>-20364</v>
      </c>
      <c r="AV36" t="s">
        <v>58</v>
      </c>
      <c r="AW36">
        <v>2</v>
      </c>
      <c r="AY36">
        <v>-96</v>
      </c>
      <c r="BA36" s="1">
        <v>9891293</v>
      </c>
      <c r="BB36">
        <v>792.20500000000004</v>
      </c>
      <c r="BC36" s="1">
        <v>164741</v>
      </c>
      <c r="BD36">
        <v>1.3540000000000001</v>
      </c>
      <c r="BE36" s="1">
        <v>203868</v>
      </c>
      <c r="BF36">
        <v>1.7370000000000001</v>
      </c>
      <c r="BG36" s="1">
        <v>46269</v>
      </c>
      <c r="BH36">
        <v>0.34399999999999997</v>
      </c>
      <c r="BI36" s="1">
        <v>33421</v>
      </c>
      <c r="BJ36">
        <v>1.4530000000000001</v>
      </c>
      <c r="BK36" s="1">
        <v>5665</v>
      </c>
      <c r="BL36">
        <v>0.29099999999999998</v>
      </c>
      <c r="BM36" s="1">
        <v>15549</v>
      </c>
      <c r="BN36">
        <v>0.22800000000000001</v>
      </c>
      <c r="BO36" s="1">
        <v>6037</v>
      </c>
      <c r="BP36">
        <v>0.27300000000000002</v>
      </c>
      <c r="BQ36" s="1">
        <v>6100</v>
      </c>
      <c r="BR36">
        <v>0.192</v>
      </c>
      <c r="BS36" s="1">
        <v>4125</v>
      </c>
      <c r="BT36">
        <v>3.3000000000000002E-2</v>
      </c>
      <c r="BU36" s="1">
        <v>3852</v>
      </c>
      <c r="BV36">
        <v>9.1999999999999998E-2</v>
      </c>
      <c r="BW36" s="1">
        <v>1263</v>
      </c>
      <c r="BX36">
        <v>0.01</v>
      </c>
      <c r="BY36" s="1">
        <v>1826</v>
      </c>
      <c r="BZ36">
        <v>6.7000000000000004E-2</v>
      </c>
      <c r="CA36" s="1">
        <v>132506</v>
      </c>
      <c r="CB36">
        <v>0.19400000000000001</v>
      </c>
      <c r="CC36" s="1">
        <v>7407</v>
      </c>
      <c r="CE36" s="1">
        <v>7147</v>
      </c>
      <c r="CG36" s="1">
        <v>31081</v>
      </c>
      <c r="CH36">
        <v>0.33600000000000002</v>
      </c>
      <c r="CI36" s="1">
        <v>9080</v>
      </c>
      <c r="CJ36">
        <v>0.125</v>
      </c>
    </row>
    <row r="37" spans="1:88" x14ac:dyDescent="0.25">
      <c r="A37" t="s">
        <v>110</v>
      </c>
      <c r="B37" t="b">
        <v>0</v>
      </c>
      <c r="C37" t="s">
        <v>111</v>
      </c>
      <c r="E37">
        <v>1</v>
      </c>
      <c r="G37" s="1">
        <v>-5996</v>
      </c>
      <c r="H37" t="s">
        <v>58</v>
      </c>
      <c r="I37" s="1">
        <v>845434</v>
      </c>
      <c r="J37">
        <v>488.48200000000003</v>
      </c>
      <c r="K37" s="1">
        <v>155027</v>
      </c>
      <c r="L37">
        <v>23.555</v>
      </c>
      <c r="M37" s="1">
        <v>463234</v>
      </c>
      <c r="N37">
        <v>70811.892000000007</v>
      </c>
      <c r="O37" s="1">
        <v>8076057</v>
      </c>
      <c r="P37">
        <v>70376.203999999998</v>
      </c>
      <c r="Q37" s="1">
        <v>48363</v>
      </c>
      <c r="R37">
        <v>1.9430000000000001</v>
      </c>
      <c r="S37" s="1">
        <v>10819</v>
      </c>
      <c r="T37">
        <v>0.159</v>
      </c>
      <c r="U37" s="1">
        <v>517750</v>
      </c>
      <c r="V37">
        <v>341.50299999999999</v>
      </c>
      <c r="W37" s="1">
        <v>4481983</v>
      </c>
      <c r="X37">
        <v>252.61699999999999</v>
      </c>
      <c r="Y37" s="1">
        <v>9168266</v>
      </c>
      <c r="Z37">
        <v>337.55599999999998</v>
      </c>
      <c r="AA37" s="1">
        <v>12015</v>
      </c>
      <c r="AB37" t="s">
        <v>58</v>
      </c>
      <c r="AC37" s="1">
        <v>16208</v>
      </c>
      <c r="AD37">
        <v>0.22900000000000001</v>
      </c>
      <c r="AE37" s="1">
        <v>6569</v>
      </c>
      <c r="AF37" t="s">
        <v>58</v>
      </c>
      <c r="AG37" s="1">
        <v>3129</v>
      </c>
      <c r="AH37" t="s">
        <v>58</v>
      </c>
      <c r="AI37" s="1">
        <v>3087</v>
      </c>
      <c r="AJ37">
        <v>0.13200000000000001</v>
      </c>
      <c r="AK37" s="1">
        <v>603953</v>
      </c>
      <c r="AL37">
        <v>30.443000000000001</v>
      </c>
      <c r="AM37" s="1">
        <v>361921</v>
      </c>
      <c r="AN37">
        <v>2.8370000000000002</v>
      </c>
      <c r="AO37" s="1">
        <v>116464</v>
      </c>
      <c r="AP37">
        <v>2.7770000000000001</v>
      </c>
      <c r="AQ37" s="1">
        <v>-13682</v>
      </c>
      <c r="AR37" t="s">
        <v>58</v>
      </c>
      <c r="AS37" s="1">
        <v>-8770</v>
      </c>
      <c r="AT37" t="s">
        <v>58</v>
      </c>
      <c r="AU37" s="1">
        <v>-21058</v>
      </c>
      <c r="AV37" t="s">
        <v>58</v>
      </c>
      <c r="AW37">
        <v>1</v>
      </c>
      <c r="AY37" s="1">
        <v>1164</v>
      </c>
      <c r="BA37" s="1">
        <v>246414</v>
      </c>
      <c r="BB37">
        <v>18.786000000000001</v>
      </c>
      <c r="BC37" s="1">
        <v>243688</v>
      </c>
      <c r="BD37">
        <v>2.0190000000000001</v>
      </c>
      <c r="BE37" s="1">
        <v>1708642</v>
      </c>
      <c r="BF37">
        <v>14.821999999999999</v>
      </c>
      <c r="BG37" s="1">
        <v>55800</v>
      </c>
      <c r="BH37">
        <v>0.41699999999999998</v>
      </c>
      <c r="BI37" s="1">
        <v>38202</v>
      </c>
      <c r="BJ37">
        <v>1.67</v>
      </c>
      <c r="BK37" s="1">
        <v>6722</v>
      </c>
      <c r="BL37">
        <v>0.34699999999999998</v>
      </c>
      <c r="BM37" s="1">
        <v>5311</v>
      </c>
      <c r="BN37">
        <v>7.8E-2</v>
      </c>
      <c r="BO37" s="1">
        <v>10433</v>
      </c>
      <c r="BP37">
        <v>0.48</v>
      </c>
      <c r="BQ37" s="1">
        <v>10811</v>
      </c>
      <c r="BR37">
        <v>0.34499999999999997</v>
      </c>
      <c r="BS37" s="1">
        <v>9063</v>
      </c>
      <c r="BT37">
        <v>7.2999999999999995E-2</v>
      </c>
      <c r="BU37" s="1">
        <v>8694</v>
      </c>
      <c r="BV37">
        <v>0.21</v>
      </c>
      <c r="BW37" s="1">
        <v>3214</v>
      </c>
      <c r="BX37">
        <v>2.7E-2</v>
      </c>
      <c r="BY37" s="1">
        <v>4285</v>
      </c>
      <c r="BZ37">
        <v>0.161</v>
      </c>
      <c r="CA37" s="1">
        <v>131536</v>
      </c>
      <c r="CB37">
        <v>0.19</v>
      </c>
      <c r="CC37" s="1">
        <v>16247</v>
      </c>
      <c r="CE37" s="1">
        <v>13472</v>
      </c>
      <c r="CG37" s="1">
        <v>63590</v>
      </c>
      <c r="CH37">
        <v>0.80700000000000005</v>
      </c>
      <c r="CI37" s="1">
        <v>3786</v>
      </c>
      <c r="CJ37">
        <v>5.1999999999999998E-2</v>
      </c>
    </row>
    <row r="38" spans="1:88" x14ac:dyDescent="0.25">
      <c r="A38" t="s">
        <v>112</v>
      </c>
      <c r="B38" t="b">
        <v>0</v>
      </c>
      <c r="C38" t="s">
        <v>113</v>
      </c>
      <c r="E38">
        <v>1</v>
      </c>
      <c r="G38" s="1">
        <v>-22187</v>
      </c>
      <c r="H38" t="s">
        <v>58</v>
      </c>
      <c r="I38" s="1">
        <v>1024053</v>
      </c>
      <c r="J38">
        <v>566.27300000000002</v>
      </c>
      <c r="K38" s="1">
        <v>248973</v>
      </c>
      <c r="L38">
        <v>61.920999999999999</v>
      </c>
      <c r="M38" s="1">
        <v>387759</v>
      </c>
      <c r="N38">
        <v>57963.311000000002</v>
      </c>
      <c r="O38" s="1">
        <v>6686329</v>
      </c>
      <c r="P38">
        <v>56974.712</v>
      </c>
      <c r="Q38" s="1">
        <v>13749</v>
      </c>
      <c r="R38">
        <v>0.44400000000000001</v>
      </c>
      <c r="S38" s="1">
        <v>9636</v>
      </c>
      <c r="T38">
        <v>0.11</v>
      </c>
      <c r="U38" s="1">
        <v>322460</v>
      </c>
      <c r="V38">
        <v>189.16200000000001</v>
      </c>
      <c r="W38" s="1">
        <v>2658169</v>
      </c>
      <c r="X38">
        <v>146.00399999999999</v>
      </c>
      <c r="Y38" s="1">
        <v>5827755</v>
      </c>
      <c r="Z38">
        <v>192.04499999999999</v>
      </c>
      <c r="AA38" s="1">
        <v>-131896</v>
      </c>
      <c r="AB38" t="s">
        <v>58</v>
      </c>
      <c r="AC38" s="1">
        <v>11716</v>
      </c>
      <c r="AD38" t="s">
        <v>58</v>
      </c>
      <c r="AE38" s="1">
        <v>-64622</v>
      </c>
      <c r="AF38" t="s">
        <v>58</v>
      </c>
      <c r="AG38" s="1">
        <v>-2904</v>
      </c>
      <c r="AH38" t="s">
        <v>58</v>
      </c>
      <c r="AI38" s="1">
        <v>7473</v>
      </c>
      <c r="AJ38">
        <v>0.41599999999999998</v>
      </c>
      <c r="AK38" s="1">
        <v>748336</v>
      </c>
      <c r="AL38">
        <v>36.805</v>
      </c>
      <c r="AM38" s="1">
        <v>109465</v>
      </c>
      <c r="AN38">
        <v>0.83299999999999996</v>
      </c>
      <c r="AO38" s="1">
        <v>35566</v>
      </c>
      <c r="AP38">
        <v>0.82</v>
      </c>
      <c r="AQ38" s="1">
        <v>-13887</v>
      </c>
      <c r="AR38" t="s">
        <v>58</v>
      </c>
      <c r="AS38" s="1">
        <v>-8730</v>
      </c>
      <c r="AT38" t="s">
        <v>58</v>
      </c>
      <c r="AU38" s="1">
        <v>-21320</v>
      </c>
      <c r="AV38" t="s">
        <v>58</v>
      </c>
      <c r="AW38">
        <v>0</v>
      </c>
      <c r="AY38" s="1">
        <v>-1520</v>
      </c>
      <c r="BA38" s="1">
        <v>103111</v>
      </c>
      <c r="BB38">
        <v>7.0730000000000004</v>
      </c>
      <c r="BC38" s="1">
        <v>147325</v>
      </c>
      <c r="BD38">
        <v>1.1910000000000001</v>
      </c>
      <c r="BE38" s="1">
        <v>852535</v>
      </c>
      <c r="BF38">
        <v>7.242</v>
      </c>
      <c r="BG38" s="1">
        <v>36195</v>
      </c>
      <c r="BH38">
        <v>0.26400000000000001</v>
      </c>
      <c r="BI38" s="1">
        <v>24090</v>
      </c>
      <c r="BJ38">
        <v>1.028</v>
      </c>
      <c r="BK38" s="1">
        <v>3882</v>
      </c>
      <c r="BL38">
        <v>0.19600000000000001</v>
      </c>
      <c r="BM38" s="1">
        <v>2716</v>
      </c>
      <c r="BN38">
        <v>3.9E-2</v>
      </c>
      <c r="BO38" s="1">
        <v>5060</v>
      </c>
      <c r="BP38">
        <v>0.224</v>
      </c>
      <c r="BQ38" s="1">
        <v>4562</v>
      </c>
      <c r="BR38">
        <v>0.14000000000000001</v>
      </c>
      <c r="BS38" s="1">
        <v>3374</v>
      </c>
      <c r="BT38">
        <v>2.5999999999999999E-2</v>
      </c>
      <c r="BU38" s="1">
        <v>3319</v>
      </c>
      <c r="BV38">
        <v>7.8E-2</v>
      </c>
      <c r="BW38" s="1">
        <v>1097</v>
      </c>
      <c r="BX38">
        <v>8.9999999999999993E-3</v>
      </c>
      <c r="BY38" s="1">
        <v>1811</v>
      </c>
      <c r="BZ38">
        <v>6.5000000000000002E-2</v>
      </c>
      <c r="CA38" s="1">
        <v>132399</v>
      </c>
      <c r="CB38">
        <v>0.17499999999999999</v>
      </c>
      <c r="CC38" s="1">
        <v>29789</v>
      </c>
      <c r="CE38" s="1">
        <v>24622</v>
      </c>
      <c r="CG38" s="1">
        <v>115762</v>
      </c>
      <c r="CH38">
        <v>1.468</v>
      </c>
      <c r="CI38" s="1">
        <v>2403</v>
      </c>
      <c r="CJ38">
        <v>3.1E-2</v>
      </c>
    </row>
    <row r="39" spans="1:88" x14ac:dyDescent="0.25">
      <c r="A39" t="s">
        <v>114</v>
      </c>
      <c r="B39" t="b">
        <v>0</v>
      </c>
      <c r="C39" t="s">
        <v>115</v>
      </c>
      <c r="E39">
        <v>1</v>
      </c>
      <c r="G39" s="1">
        <v>-8711</v>
      </c>
      <c r="H39" t="s">
        <v>58</v>
      </c>
      <c r="I39" s="1">
        <v>825607</v>
      </c>
      <c r="J39">
        <v>468.43599999999998</v>
      </c>
      <c r="K39" s="1">
        <v>279497</v>
      </c>
      <c r="L39">
        <v>76.156000000000006</v>
      </c>
      <c r="M39" s="1">
        <v>539593</v>
      </c>
      <c r="N39">
        <v>81550.952000000005</v>
      </c>
      <c r="O39" s="1">
        <v>9340681</v>
      </c>
      <c r="P39">
        <v>80471.853000000003</v>
      </c>
      <c r="Q39" s="1">
        <v>19075</v>
      </c>
      <c r="R39">
        <v>0.67600000000000005</v>
      </c>
      <c r="S39" s="1">
        <v>9722</v>
      </c>
      <c r="T39">
        <v>0.11600000000000001</v>
      </c>
      <c r="U39" s="1">
        <v>469217</v>
      </c>
      <c r="V39">
        <v>300.916</v>
      </c>
      <c r="W39" s="1">
        <v>2955052</v>
      </c>
      <c r="X39">
        <v>164.20699999999999</v>
      </c>
      <c r="Y39" s="1">
        <v>8428456</v>
      </c>
      <c r="Z39">
        <v>302.49599999999998</v>
      </c>
      <c r="AA39" s="1">
        <v>-137362</v>
      </c>
      <c r="AB39" t="s">
        <v>58</v>
      </c>
      <c r="AC39" s="1">
        <v>-11276</v>
      </c>
      <c r="AD39" t="s">
        <v>58</v>
      </c>
      <c r="AE39" s="1">
        <v>-66519</v>
      </c>
      <c r="AF39" t="s">
        <v>58</v>
      </c>
      <c r="AG39" s="1">
        <v>-11270</v>
      </c>
      <c r="AH39" t="s">
        <v>58</v>
      </c>
      <c r="AI39" s="1">
        <v>6415</v>
      </c>
      <c r="AJ39">
        <v>0.34899999999999998</v>
      </c>
      <c r="AK39" s="1">
        <v>734810</v>
      </c>
      <c r="AL39">
        <v>36.365000000000002</v>
      </c>
      <c r="AM39" s="1">
        <v>283852</v>
      </c>
      <c r="AN39">
        <v>2.1560000000000001</v>
      </c>
      <c r="AO39" s="1">
        <v>90711</v>
      </c>
      <c r="AP39">
        <v>2.1179999999999999</v>
      </c>
      <c r="AQ39" s="1">
        <v>-13689</v>
      </c>
      <c r="AR39" t="s">
        <v>58</v>
      </c>
      <c r="AS39" s="1">
        <v>-8710</v>
      </c>
      <c r="AT39" t="s">
        <v>58</v>
      </c>
      <c r="AU39" s="1">
        <v>-21011</v>
      </c>
      <c r="AV39" t="s">
        <v>58</v>
      </c>
      <c r="AW39">
        <v>0</v>
      </c>
      <c r="AY39" s="1">
        <v>-1340</v>
      </c>
      <c r="BA39" s="1">
        <v>12097</v>
      </c>
      <c r="BB39" t="s">
        <v>58</v>
      </c>
      <c r="BC39" s="1">
        <v>454094</v>
      </c>
      <c r="BD39">
        <v>3.6749999999999998</v>
      </c>
      <c r="BE39" s="1">
        <v>4631728</v>
      </c>
      <c r="BF39">
        <v>39.170999999999999</v>
      </c>
      <c r="BG39" s="1">
        <v>109282</v>
      </c>
      <c r="BH39">
        <v>0.79900000000000004</v>
      </c>
      <c r="BI39" s="1">
        <v>73562</v>
      </c>
      <c r="BJ39">
        <v>3.141</v>
      </c>
      <c r="BK39" s="1">
        <v>11862</v>
      </c>
      <c r="BL39">
        <v>0.59899999999999998</v>
      </c>
      <c r="BM39" s="1">
        <v>8144</v>
      </c>
      <c r="BN39">
        <v>0.11600000000000001</v>
      </c>
      <c r="BO39" s="1">
        <v>18057</v>
      </c>
      <c r="BP39">
        <v>0.81299999999999994</v>
      </c>
      <c r="BQ39" s="1">
        <v>12749</v>
      </c>
      <c r="BR39">
        <v>0.39700000000000002</v>
      </c>
      <c r="BS39" s="1">
        <v>9525</v>
      </c>
      <c r="BT39">
        <v>7.3999999999999996E-2</v>
      </c>
      <c r="BU39" s="1">
        <v>9239</v>
      </c>
      <c r="BV39">
        <v>0.217</v>
      </c>
      <c r="BW39" s="1">
        <v>3577</v>
      </c>
      <c r="BX39">
        <v>2.9000000000000001E-2</v>
      </c>
      <c r="BY39" s="1">
        <v>5002</v>
      </c>
      <c r="BZ39">
        <v>0.183</v>
      </c>
      <c r="CA39" s="1">
        <v>138040</v>
      </c>
      <c r="CB39">
        <v>0.216</v>
      </c>
      <c r="CC39">
        <v>-459</v>
      </c>
      <c r="CE39">
        <v>-327</v>
      </c>
      <c r="CG39" s="1">
        <v>-1154</v>
      </c>
      <c r="CH39" t="s">
        <v>58</v>
      </c>
      <c r="CI39" s="1">
        <v>1954</v>
      </c>
      <c r="CJ39">
        <v>2.5000000000000001E-2</v>
      </c>
    </row>
    <row r="40" spans="1:88" x14ac:dyDescent="0.25">
      <c r="A40" t="s">
        <v>116</v>
      </c>
      <c r="B40" t="b">
        <v>0</v>
      </c>
      <c r="C40" t="s">
        <v>70</v>
      </c>
      <c r="E40">
        <v>1</v>
      </c>
      <c r="G40" s="1">
        <v>3919</v>
      </c>
      <c r="H40" t="s">
        <v>58</v>
      </c>
      <c r="I40" s="1">
        <v>401993</v>
      </c>
      <c r="J40">
        <v>228.16200000000001</v>
      </c>
      <c r="K40" s="1">
        <v>29671</v>
      </c>
      <c r="L40" t="s">
        <v>58</v>
      </c>
      <c r="M40" s="1">
        <v>57024</v>
      </c>
      <c r="N40">
        <v>9837.84</v>
      </c>
      <c r="O40" s="1">
        <v>706642</v>
      </c>
      <c r="P40">
        <v>6933.3950000000004</v>
      </c>
      <c r="Q40" s="1">
        <v>1037427</v>
      </c>
      <c r="R40">
        <v>50.372</v>
      </c>
      <c r="S40" s="1">
        <v>1227401</v>
      </c>
      <c r="T40">
        <v>49.066000000000003</v>
      </c>
      <c r="U40" s="1">
        <v>70134</v>
      </c>
      <c r="V40">
        <v>11.698</v>
      </c>
      <c r="W40" s="1">
        <v>818992</v>
      </c>
      <c r="X40">
        <v>51.378999999999998</v>
      </c>
      <c r="Y40" s="1">
        <v>539484</v>
      </c>
      <c r="Z40" t="s">
        <v>58</v>
      </c>
      <c r="AA40" s="1">
        <v>1253007</v>
      </c>
      <c r="AB40">
        <v>44.073999999999998</v>
      </c>
      <c r="AC40" s="1">
        <v>348398</v>
      </c>
      <c r="AD40">
        <v>43.182000000000002</v>
      </c>
      <c r="AE40" s="1">
        <v>600278</v>
      </c>
      <c r="AF40">
        <v>43.003999999999998</v>
      </c>
      <c r="AG40" s="1">
        <v>220637</v>
      </c>
      <c r="AH40">
        <v>43.311999999999998</v>
      </c>
      <c r="AI40" s="1">
        <v>780477</v>
      </c>
      <c r="AJ40">
        <v>53.317999999999998</v>
      </c>
      <c r="AK40" s="1">
        <v>10779246</v>
      </c>
      <c r="AL40">
        <v>553.28499999999997</v>
      </c>
      <c r="AM40" s="1">
        <v>135164</v>
      </c>
      <c r="AN40">
        <v>1.0509999999999999</v>
      </c>
      <c r="AO40" s="1">
        <v>42681</v>
      </c>
      <c r="AP40">
        <v>1.022</v>
      </c>
      <c r="AQ40" s="1">
        <v>969029</v>
      </c>
      <c r="AR40">
        <v>49.637</v>
      </c>
      <c r="AS40" s="1">
        <v>608239</v>
      </c>
      <c r="AT40">
        <v>46.991999999999997</v>
      </c>
      <c r="AU40" s="1">
        <v>1546356</v>
      </c>
      <c r="AV40">
        <v>50.326999999999998</v>
      </c>
      <c r="AW40">
        <v>3</v>
      </c>
      <c r="AY40" s="1">
        <v>152589</v>
      </c>
      <c r="BA40" s="1">
        <v>614306</v>
      </c>
      <c r="BB40">
        <v>48.89</v>
      </c>
      <c r="BC40" s="1">
        <v>128134</v>
      </c>
      <c r="BD40">
        <v>1.0649999999999999</v>
      </c>
      <c r="BE40" s="1">
        <v>127535</v>
      </c>
      <c r="BF40">
        <v>1.0920000000000001</v>
      </c>
      <c r="BG40" s="1">
        <v>136506</v>
      </c>
      <c r="BH40">
        <v>1.036</v>
      </c>
      <c r="BI40" s="1">
        <v>23953</v>
      </c>
      <c r="BJ40">
        <v>1.0529999999999999</v>
      </c>
      <c r="BK40" s="1">
        <v>19629</v>
      </c>
      <c r="BL40">
        <v>1.0289999999999999</v>
      </c>
      <c r="BM40" s="1">
        <v>68340</v>
      </c>
      <c r="BN40">
        <v>1.018</v>
      </c>
      <c r="BO40" s="1">
        <v>21603</v>
      </c>
      <c r="BP40">
        <v>1.01</v>
      </c>
      <c r="BQ40" s="1">
        <v>30272</v>
      </c>
      <c r="BR40">
        <v>0.98199999999999998</v>
      </c>
      <c r="BS40" s="1">
        <v>121055</v>
      </c>
      <c r="BT40">
        <v>0.97699999999999998</v>
      </c>
      <c r="BU40" s="1">
        <v>39972</v>
      </c>
      <c r="BV40">
        <v>0.97899999999999998</v>
      </c>
      <c r="BW40" s="1">
        <v>120081</v>
      </c>
      <c r="BX40">
        <v>1.022</v>
      </c>
      <c r="BY40" s="1">
        <v>25888</v>
      </c>
      <c r="BZ40">
        <v>0.99</v>
      </c>
      <c r="CA40" s="1">
        <v>194611</v>
      </c>
      <c r="CB40">
        <v>0.76800000000000002</v>
      </c>
      <c r="CC40" s="1">
        <v>1225113</v>
      </c>
      <c r="CE40" s="1">
        <v>1028503</v>
      </c>
      <c r="CG40" s="1">
        <v>4772280</v>
      </c>
      <c r="CH40">
        <v>65.885999999999996</v>
      </c>
      <c r="CI40" s="1">
        <v>73995</v>
      </c>
      <c r="CJ40">
        <v>1.034</v>
      </c>
    </row>
    <row r="41" spans="1:88" x14ac:dyDescent="0.25">
      <c r="A41" t="s">
        <v>117</v>
      </c>
      <c r="B41" t="b">
        <v>0</v>
      </c>
      <c r="C41" t="s">
        <v>118</v>
      </c>
      <c r="E41">
        <v>1</v>
      </c>
      <c r="G41" s="1">
        <v>3206</v>
      </c>
      <c r="H41" t="s">
        <v>58</v>
      </c>
      <c r="I41" s="1">
        <v>1199814</v>
      </c>
      <c r="J41">
        <v>701.24599999999998</v>
      </c>
      <c r="K41" s="1">
        <v>243944</v>
      </c>
      <c r="L41">
        <v>58.512</v>
      </c>
      <c r="M41" s="1">
        <v>488726</v>
      </c>
      <c r="N41">
        <v>72157.222999999998</v>
      </c>
      <c r="O41" s="1">
        <v>8547562</v>
      </c>
      <c r="P41">
        <v>71941.320999999996</v>
      </c>
      <c r="Q41" s="1">
        <v>21032</v>
      </c>
      <c r="R41">
        <v>0.73899999999999999</v>
      </c>
      <c r="S41" s="1">
        <v>9507</v>
      </c>
      <c r="T41">
        <v>0.10100000000000001</v>
      </c>
      <c r="U41" s="1">
        <v>591923</v>
      </c>
      <c r="V41">
        <v>382.17200000000003</v>
      </c>
      <c r="W41" s="1">
        <v>5537146</v>
      </c>
      <c r="X41">
        <v>301.66500000000002</v>
      </c>
      <c r="Y41" s="1">
        <v>9863420</v>
      </c>
      <c r="Z41">
        <v>352.55399999999997</v>
      </c>
      <c r="AA41" s="1">
        <v>-130688</v>
      </c>
      <c r="AB41" t="s">
        <v>58</v>
      </c>
      <c r="AC41" s="1">
        <v>-13016</v>
      </c>
      <c r="AD41" t="s">
        <v>58</v>
      </c>
      <c r="AE41" s="1">
        <v>-62288</v>
      </c>
      <c r="AF41" t="s">
        <v>58</v>
      </c>
      <c r="AG41" s="1">
        <v>-11007</v>
      </c>
      <c r="AH41" t="s">
        <v>58</v>
      </c>
      <c r="AI41" s="1">
        <v>6475</v>
      </c>
      <c r="AJ41">
        <v>0.35499999999999998</v>
      </c>
      <c r="AK41" s="1">
        <v>1020121</v>
      </c>
      <c r="AL41">
        <v>50.798000000000002</v>
      </c>
      <c r="AM41" s="1">
        <v>184793</v>
      </c>
      <c r="AN41">
        <v>1.3879999999999999</v>
      </c>
      <c r="AO41" s="1">
        <v>58741</v>
      </c>
      <c r="AP41">
        <v>1.3740000000000001</v>
      </c>
      <c r="AQ41" s="1">
        <v>-6295</v>
      </c>
      <c r="AR41" t="s">
        <v>58</v>
      </c>
      <c r="AS41" s="1">
        <v>-3979</v>
      </c>
      <c r="AT41" t="s">
        <v>58</v>
      </c>
      <c r="AU41" s="1">
        <v>-9309</v>
      </c>
      <c r="AV41" t="s">
        <v>58</v>
      </c>
      <c r="AW41">
        <v>1</v>
      </c>
      <c r="AY41" s="1">
        <v>-1247</v>
      </c>
      <c r="BA41" s="1">
        <v>4022929</v>
      </c>
      <c r="BB41">
        <v>317.048</v>
      </c>
      <c r="BC41" s="1">
        <v>316116</v>
      </c>
      <c r="BD41">
        <v>2.5750000000000002</v>
      </c>
      <c r="BE41" s="1">
        <v>2582465</v>
      </c>
      <c r="BF41">
        <v>22.01</v>
      </c>
      <c r="BG41" s="1">
        <v>65889</v>
      </c>
      <c r="BH41">
        <v>0.48399999999999999</v>
      </c>
      <c r="BI41" s="1">
        <v>43101</v>
      </c>
      <c r="BJ41">
        <v>1.851</v>
      </c>
      <c r="BK41" s="1">
        <v>7011</v>
      </c>
      <c r="BL41">
        <v>0.35599999999999998</v>
      </c>
      <c r="BM41" s="1">
        <v>9551</v>
      </c>
      <c r="BN41">
        <v>0.13800000000000001</v>
      </c>
      <c r="BO41" s="1">
        <v>10253</v>
      </c>
      <c r="BP41">
        <v>0.46200000000000002</v>
      </c>
      <c r="BQ41" s="1">
        <v>8054</v>
      </c>
      <c r="BR41">
        <v>0.251</v>
      </c>
      <c r="BS41" s="1">
        <v>5758</v>
      </c>
      <c r="BT41">
        <v>4.3999999999999997E-2</v>
      </c>
      <c r="BU41" s="1">
        <v>5613</v>
      </c>
      <c r="BV41">
        <v>0.13200000000000001</v>
      </c>
      <c r="BW41" s="1">
        <v>2055</v>
      </c>
      <c r="BX41">
        <v>1.7000000000000001E-2</v>
      </c>
      <c r="BY41" s="1">
        <v>2931</v>
      </c>
      <c r="BZ41">
        <v>0.107</v>
      </c>
      <c r="CA41" s="1">
        <v>137233</v>
      </c>
      <c r="CB41">
        <v>0.219</v>
      </c>
      <c r="CC41" s="1">
        <v>22982</v>
      </c>
      <c r="CE41" s="1">
        <v>18500</v>
      </c>
      <c r="CG41" s="1">
        <v>88305</v>
      </c>
      <c r="CH41">
        <v>1.1080000000000001</v>
      </c>
      <c r="CI41" s="1">
        <v>2708</v>
      </c>
      <c r="CJ41">
        <v>3.5000000000000003E-2</v>
      </c>
    </row>
    <row r="42" spans="1:88" x14ac:dyDescent="0.25">
      <c r="A42" t="s">
        <v>119</v>
      </c>
      <c r="B42" t="b">
        <v>0</v>
      </c>
      <c r="C42" t="s">
        <v>120</v>
      </c>
      <c r="E42">
        <v>1</v>
      </c>
      <c r="G42" s="1">
        <v>46446</v>
      </c>
      <c r="H42" t="s">
        <v>58</v>
      </c>
      <c r="I42" s="1">
        <v>1359477</v>
      </c>
      <c r="J42">
        <v>786.149</v>
      </c>
      <c r="K42" s="1">
        <v>707836</v>
      </c>
      <c r="L42">
        <v>258.88900000000001</v>
      </c>
      <c r="M42" s="1">
        <v>542627</v>
      </c>
      <c r="N42">
        <v>81734.728000000003</v>
      </c>
      <c r="O42" s="1">
        <v>9448149</v>
      </c>
      <c r="P42">
        <v>81127.350999999995</v>
      </c>
      <c r="Q42" s="1">
        <v>29256</v>
      </c>
      <c r="R42">
        <v>1.1040000000000001</v>
      </c>
      <c r="S42" s="1">
        <v>40764</v>
      </c>
      <c r="T42">
        <v>1.198</v>
      </c>
      <c r="U42" s="1">
        <v>500386</v>
      </c>
      <c r="V42">
        <v>322.87</v>
      </c>
      <c r="W42" s="1">
        <v>2048966</v>
      </c>
      <c r="X42">
        <v>113.102</v>
      </c>
      <c r="Y42" s="1">
        <v>9045102</v>
      </c>
      <c r="Z42">
        <v>326.77600000000001</v>
      </c>
      <c r="AA42" s="1">
        <v>-53884</v>
      </c>
      <c r="AB42" t="s">
        <v>58</v>
      </c>
      <c r="AC42">
        <v>609</v>
      </c>
      <c r="AD42" t="s">
        <v>58</v>
      </c>
      <c r="AE42" s="1">
        <v>-25890</v>
      </c>
      <c r="AF42" t="s">
        <v>58</v>
      </c>
      <c r="AG42" s="1">
        <v>-4203</v>
      </c>
      <c r="AH42" t="s">
        <v>58</v>
      </c>
      <c r="AI42" s="1">
        <v>18133</v>
      </c>
      <c r="AJ42">
        <v>1.1259999999999999</v>
      </c>
      <c r="AK42" s="1">
        <v>1033311</v>
      </c>
      <c r="AL42">
        <v>51.19</v>
      </c>
      <c r="AM42" s="1">
        <v>273775</v>
      </c>
      <c r="AN42">
        <v>2.093</v>
      </c>
      <c r="AO42" s="1">
        <v>87107</v>
      </c>
      <c r="AP42">
        <v>2.0310000000000001</v>
      </c>
      <c r="AQ42" s="1">
        <v>-12606</v>
      </c>
      <c r="AR42" t="s">
        <v>58</v>
      </c>
      <c r="AS42" s="1">
        <v>-8083</v>
      </c>
      <c r="AT42" t="s">
        <v>58</v>
      </c>
      <c r="AU42" s="1">
        <v>-19349</v>
      </c>
      <c r="AV42" t="s">
        <v>58</v>
      </c>
      <c r="AW42">
        <v>0</v>
      </c>
      <c r="AY42">
        <v>550</v>
      </c>
      <c r="BA42" s="1">
        <v>-6744</v>
      </c>
      <c r="BB42" t="s">
        <v>58</v>
      </c>
      <c r="BC42" s="1">
        <v>402944</v>
      </c>
      <c r="BD42">
        <v>3.234</v>
      </c>
      <c r="BE42" s="1">
        <v>3736038</v>
      </c>
      <c r="BF42">
        <v>31.347000000000001</v>
      </c>
      <c r="BG42" s="1">
        <v>90710</v>
      </c>
      <c r="BH42">
        <v>0.65800000000000003</v>
      </c>
      <c r="BI42" s="1">
        <v>59433</v>
      </c>
      <c r="BJ42">
        <v>2.516</v>
      </c>
      <c r="BK42" s="1">
        <v>9788</v>
      </c>
      <c r="BL42">
        <v>0.49</v>
      </c>
      <c r="BM42" s="1">
        <v>6781</v>
      </c>
      <c r="BN42">
        <v>9.6000000000000002E-2</v>
      </c>
      <c r="BO42" s="1">
        <v>14881</v>
      </c>
      <c r="BP42">
        <v>0.66300000000000003</v>
      </c>
      <c r="BQ42" s="1">
        <v>11901</v>
      </c>
      <c r="BR42">
        <v>0.36699999999999999</v>
      </c>
      <c r="BS42" s="1">
        <v>8940</v>
      </c>
      <c r="BT42">
        <v>7.0000000000000007E-2</v>
      </c>
      <c r="BU42" s="1">
        <v>8290</v>
      </c>
      <c r="BV42">
        <v>0.193</v>
      </c>
      <c r="BW42" s="1">
        <v>3166</v>
      </c>
      <c r="BX42">
        <v>2.5999999999999999E-2</v>
      </c>
      <c r="BY42" s="1">
        <v>4624</v>
      </c>
      <c r="BZ42">
        <v>0.16700000000000001</v>
      </c>
      <c r="CA42" s="1">
        <v>136243</v>
      </c>
      <c r="CB42">
        <v>0.191</v>
      </c>
      <c r="CC42" s="1">
        <v>10423</v>
      </c>
      <c r="CE42" s="1">
        <v>9158</v>
      </c>
      <c r="CG42" s="1">
        <v>42310</v>
      </c>
      <c r="CH42">
        <v>0.47599999999999998</v>
      </c>
      <c r="CI42" s="1">
        <v>3061</v>
      </c>
      <c r="CJ42">
        <v>0.04</v>
      </c>
    </row>
    <row r="43" spans="1:88" x14ac:dyDescent="0.25">
      <c r="A43" t="s">
        <v>121</v>
      </c>
      <c r="B43" t="b">
        <v>0</v>
      </c>
      <c r="C43" t="s">
        <v>122</v>
      </c>
      <c r="E43">
        <v>1</v>
      </c>
      <c r="G43" s="1">
        <v>254599</v>
      </c>
      <c r="H43">
        <v>40.941000000000003</v>
      </c>
      <c r="I43" s="1">
        <v>1263074</v>
      </c>
      <c r="J43">
        <v>705.20799999999997</v>
      </c>
      <c r="K43" s="1">
        <v>469868</v>
      </c>
      <c r="L43">
        <v>159.036</v>
      </c>
      <c r="M43" s="1">
        <v>504664</v>
      </c>
      <c r="N43">
        <v>76720.932000000001</v>
      </c>
      <c r="O43" s="1">
        <v>8805055</v>
      </c>
      <c r="P43">
        <v>76307.714999999997</v>
      </c>
      <c r="Q43" s="1">
        <v>136740</v>
      </c>
      <c r="R43">
        <v>5.7030000000000003</v>
      </c>
      <c r="S43" s="1">
        <v>28803</v>
      </c>
      <c r="T43">
        <v>0.79</v>
      </c>
      <c r="U43" s="1">
        <v>1304189</v>
      </c>
      <c r="V43">
        <v>928.01499999999999</v>
      </c>
      <c r="W43" s="1">
        <v>14599714</v>
      </c>
      <c r="X43">
        <v>821.06899999999996</v>
      </c>
      <c r="Y43" s="1">
        <v>22826217</v>
      </c>
      <c r="Z43">
        <v>904.98800000000006</v>
      </c>
      <c r="AA43" s="1">
        <v>-114757</v>
      </c>
      <c r="AB43" t="s">
        <v>58</v>
      </c>
      <c r="AC43" s="1">
        <v>3442</v>
      </c>
      <c r="AD43" t="s">
        <v>58</v>
      </c>
      <c r="AE43" s="1">
        <v>-55373</v>
      </c>
      <c r="AF43" t="s">
        <v>58</v>
      </c>
      <c r="AG43" s="1">
        <v>-2223</v>
      </c>
      <c r="AH43" t="s">
        <v>58</v>
      </c>
      <c r="AI43" s="1">
        <v>9594</v>
      </c>
      <c r="AJ43">
        <v>0.56599999999999995</v>
      </c>
      <c r="AK43" s="1">
        <v>904327</v>
      </c>
      <c r="AL43">
        <v>45.238</v>
      </c>
      <c r="AM43" s="1">
        <v>2056674</v>
      </c>
      <c r="AN43">
        <v>15.804</v>
      </c>
      <c r="AO43" s="1">
        <v>639860</v>
      </c>
      <c r="AP43">
        <v>15.131</v>
      </c>
      <c r="AQ43" s="1">
        <v>-10167</v>
      </c>
      <c r="AR43" t="s">
        <v>58</v>
      </c>
      <c r="AS43" s="1">
        <v>-6336</v>
      </c>
      <c r="AT43" t="s">
        <v>58</v>
      </c>
      <c r="AU43" s="1">
        <v>-15546</v>
      </c>
      <c r="AV43" t="s">
        <v>58</v>
      </c>
      <c r="AW43">
        <v>1</v>
      </c>
      <c r="AY43" s="1">
        <v>1224</v>
      </c>
      <c r="BA43" s="1">
        <v>2019594</v>
      </c>
      <c r="BB43">
        <v>159.102</v>
      </c>
      <c r="BC43" s="1">
        <v>1707689</v>
      </c>
      <c r="BD43">
        <v>14.016999999999999</v>
      </c>
      <c r="BE43" s="1">
        <v>10507449</v>
      </c>
      <c r="BF43">
        <v>89.893000000000001</v>
      </c>
      <c r="BG43" s="1">
        <v>457884</v>
      </c>
      <c r="BH43">
        <v>3.3969999999999998</v>
      </c>
      <c r="BI43" s="1">
        <v>329184</v>
      </c>
      <c r="BJ43">
        <v>14.256</v>
      </c>
      <c r="BK43" s="1">
        <v>62044</v>
      </c>
      <c r="BL43">
        <v>3.177</v>
      </c>
      <c r="BM43" s="1">
        <v>49100</v>
      </c>
      <c r="BN43">
        <v>0.71299999999999997</v>
      </c>
      <c r="BO43" s="1">
        <v>84010</v>
      </c>
      <c r="BP43">
        <v>3.8490000000000002</v>
      </c>
      <c r="BQ43" s="1">
        <v>82659</v>
      </c>
      <c r="BR43">
        <v>2.6219999999999999</v>
      </c>
      <c r="BS43" s="1">
        <v>63305</v>
      </c>
      <c r="BT43">
        <v>0.5</v>
      </c>
      <c r="BU43" s="1">
        <v>56769</v>
      </c>
      <c r="BV43">
        <v>1.3560000000000001</v>
      </c>
      <c r="BW43" s="1">
        <v>22115</v>
      </c>
      <c r="BX43">
        <v>0.183</v>
      </c>
      <c r="BY43" s="1">
        <v>30010</v>
      </c>
      <c r="BZ43">
        <v>1.1200000000000001</v>
      </c>
      <c r="CA43" s="1">
        <v>147876</v>
      </c>
      <c r="CB43">
        <v>0.315</v>
      </c>
      <c r="CC43" s="1">
        <v>144474</v>
      </c>
      <c r="CE43" s="1">
        <v>118455</v>
      </c>
      <c r="CG43" s="1">
        <v>552417</v>
      </c>
      <c r="CH43">
        <v>7.5190000000000001</v>
      </c>
      <c r="CI43" s="1">
        <v>39291</v>
      </c>
      <c r="CJ43">
        <v>0.54600000000000004</v>
      </c>
    </row>
    <row r="44" spans="1:88" x14ac:dyDescent="0.25">
      <c r="A44" t="s">
        <v>123</v>
      </c>
      <c r="B44" t="b">
        <v>0</v>
      </c>
      <c r="C44" t="s">
        <v>124</v>
      </c>
      <c r="E44">
        <v>1</v>
      </c>
      <c r="G44" s="1">
        <v>56262</v>
      </c>
      <c r="H44" t="s">
        <v>58</v>
      </c>
      <c r="I44" s="1">
        <v>1252179</v>
      </c>
      <c r="J44">
        <v>727.58500000000004</v>
      </c>
      <c r="K44" s="1">
        <v>99955</v>
      </c>
      <c r="L44" t="s">
        <v>58</v>
      </c>
      <c r="M44" s="1">
        <v>593111</v>
      </c>
      <c r="N44">
        <v>88970.987999999998</v>
      </c>
      <c r="O44" s="1">
        <v>10406420</v>
      </c>
      <c r="P44">
        <v>88987.923999999999</v>
      </c>
      <c r="Q44" s="1">
        <v>58805</v>
      </c>
      <c r="R44">
        <v>2.343</v>
      </c>
      <c r="S44" s="1">
        <v>7612</v>
      </c>
      <c r="T44">
        <v>0.04</v>
      </c>
      <c r="U44" s="1">
        <v>413442</v>
      </c>
      <c r="V44">
        <v>257.16000000000003</v>
      </c>
      <c r="W44" s="1">
        <v>13276561</v>
      </c>
      <c r="X44">
        <v>736.52200000000005</v>
      </c>
      <c r="Y44" s="1">
        <v>7463289</v>
      </c>
      <c r="Z44">
        <v>260.08800000000002</v>
      </c>
      <c r="AA44" s="1">
        <v>-136081</v>
      </c>
      <c r="AB44" t="s">
        <v>58</v>
      </c>
      <c r="AC44" s="1">
        <v>9027</v>
      </c>
      <c r="AD44" t="s">
        <v>58</v>
      </c>
      <c r="AE44" s="1">
        <v>-65798</v>
      </c>
      <c r="AF44" t="s">
        <v>58</v>
      </c>
      <c r="AG44" s="1">
        <v>-3785</v>
      </c>
      <c r="AH44" t="s">
        <v>58</v>
      </c>
      <c r="AI44" s="1">
        <v>1780</v>
      </c>
      <c r="AJ44">
        <v>4.1000000000000002E-2</v>
      </c>
      <c r="AK44" s="1">
        <v>727007</v>
      </c>
      <c r="AL44">
        <v>36.152000000000001</v>
      </c>
      <c r="AM44" s="1">
        <v>683430</v>
      </c>
      <c r="AN44">
        <v>5.2220000000000004</v>
      </c>
      <c r="AO44" s="1">
        <v>217015</v>
      </c>
      <c r="AP44">
        <v>5.1040000000000001</v>
      </c>
      <c r="AQ44" s="1">
        <v>-13397</v>
      </c>
      <c r="AR44" t="s">
        <v>58</v>
      </c>
      <c r="AS44" s="1">
        <v>-8567</v>
      </c>
      <c r="AT44" t="s">
        <v>58</v>
      </c>
      <c r="AU44" s="1">
        <v>-20872</v>
      </c>
      <c r="AV44" t="s">
        <v>58</v>
      </c>
      <c r="AW44">
        <v>0</v>
      </c>
      <c r="AY44" s="1">
        <v>-1430</v>
      </c>
      <c r="BA44" s="1">
        <v>1565188</v>
      </c>
      <c r="BB44">
        <v>123.339</v>
      </c>
      <c r="BC44" s="1">
        <v>1308252</v>
      </c>
      <c r="BD44">
        <v>10.759</v>
      </c>
      <c r="BE44" s="1">
        <v>11328163</v>
      </c>
      <c r="BF44">
        <v>97.131</v>
      </c>
      <c r="BG44" s="1">
        <v>234793</v>
      </c>
      <c r="BH44">
        <v>1.744</v>
      </c>
      <c r="BI44" s="1">
        <v>138301</v>
      </c>
      <c r="BJ44">
        <v>5.9960000000000004</v>
      </c>
      <c r="BK44" s="1">
        <v>20187</v>
      </c>
      <c r="BL44">
        <v>1.034</v>
      </c>
      <c r="BM44" s="1">
        <v>16217</v>
      </c>
      <c r="BN44">
        <v>0.23599999999999999</v>
      </c>
      <c r="BO44" s="1">
        <v>36879</v>
      </c>
      <c r="BP44">
        <v>1.6890000000000001</v>
      </c>
      <c r="BQ44" s="1">
        <v>27380</v>
      </c>
      <c r="BR44">
        <v>0.86799999999999999</v>
      </c>
      <c r="BS44" s="1">
        <v>22087</v>
      </c>
      <c r="BT44">
        <v>0.17299999999999999</v>
      </c>
      <c r="BU44" s="1">
        <v>22322</v>
      </c>
      <c r="BV44">
        <v>0.53400000000000003</v>
      </c>
      <c r="BW44" s="1">
        <v>9526</v>
      </c>
      <c r="BX44">
        <v>7.9000000000000001E-2</v>
      </c>
      <c r="BY44" s="1">
        <v>14291</v>
      </c>
      <c r="BZ44">
        <v>0.53300000000000003</v>
      </c>
      <c r="CA44" s="1">
        <v>143094</v>
      </c>
      <c r="CB44">
        <v>0.27600000000000002</v>
      </c>
      <c r="CC44" s="1">
        <v>61274</v>
      </c>
      <c r="CE44" s="1">
        <v>50449</v>
      </c>
      <c r="CG44" s="1">
        <v>235393</v>
      </c>
      <c r="CH44">
        <v>3.1640000000000001</v>
      </c>
      <c r="CI44" s="1">
        <v>9642</v>
      </c>
      <c r="CJ44">
        <v>0.13300000000000001</v>
      </c>
    </row>
    <row r="45" spans="1:88" x14ac:dyDescent="0.25">
      <c r="A45" t="s">
        <v>125</v>
      </c>
      <c r="B45" t="b">
        <v>0</v>
      </c>
      <c r="C45" t="s">
        <v>126</v>
      </c>
      <c r="E45">
        <v>1</v>
      </c>
      <c r="G45" s="1">
        <v>111686</v>
      </c>
      <c r="H45">
        <v>1.01</v>
      </c>
      <c r="I45" s="1">
        <v>1121897</v>
      </c>
      <c r="J45">
        <v>634.52</v>
      </c>
      <c r="K45" s="1">
        <v>213128</v>
      </c>
      <c r="L45">
        <v>45.923999999999999</v>
      </c>
      <c r="M45" s="1">
        <v>467422</v>
      </c>
      <c r="N45">
        <v>69264.206999999995</v>
      </c>
      <c r="O45" s="1">
        <v>8145734</v>
      </c>
      <c r="P45">
        <v>68811.678</v>
      </c>
      <c r="Q45" s="1">
        <v>54981</v>
      </c>
      <c r="R45">
        <v>2.1539999999999999</v>
      </c>
      <c r="S45" s="1">
        <v>13932</v>
      </c>
      <c r="T45">
        <v>0.254</v>
      </c>
      <c r="U45" s="1">
        <v>431316</v>
      </c>
      <c r="V45">
        <v>266.55</v>
      </c>
      <c r="W45" s="1">
        <v>11296292</v>
      </c>
      <c r="X45">
        <v>618.971</v>
      </c>
      <c r="Y45" s="1">
        <v>7720554</v>
      </c>
      <c r="Z45">
        <v>266.98200000000003</v>
      </c>
      <c r="AA45" s="1">
        <v>41146</v>
      </c>
      <c r="AB45" t="s">
        <v>58</v>
      </c>
      <c r="AC45" s="1">
        <v>23749</v>
      </c>
      <c r="AD45">
        <v>1.002</v>
      </c>
      <c r="AE45" s="1">
        <v>21101</v>
      </c>
      <c r="AF45" t="s">
        <v>58</v>
      </c>
      <c r="AG45" s="1">
        <v>4909</v>
      </c>
      <c r="AH45" t="s">
        <v>58</v>
      </c>
      <c r="AI45" s="1">
        <v>5011</v>
      </c>
      <c r="AJ45">
        <v>0.255</v>
      </c>
      <c r="AK45" s="1">
        <v>907662</v>
      </c>
      <c r="AL45">
        <v>44.947000000000003</v>
      </c>
      <c r="AM45" s="1">
        <v>675476</v>
      </c>
      <c r="AN45">
        <v>5.125</v>
      </c>
      <c r="AO45" s="1">
        <v>215117</v>
      </c>
      <c r="AP45">
        <v>5.03</v>
      </c>
      <c r="AQ45" s="1">
        <v>-11757</v>
      </c>
      <c r="AR45" t="s">
        <v>58</v>
      </c>
      <c r="AS45" s="1">
        <v>-7430</v>
      </c>
      <c r="AT45" t="s">
        <v>58</v>
      </c>
      <c r="AU45" s="1">
        <v>-18246</v>
      </c>
      <c r="AV45" t="s">
        <v>58</v>
      </c>
      <c r="AW45">
        <v>-1</v>
      </c>
      <c r="AY45">
        <v>397</v>
      </c>
      <c r="BA45" s="1">
        <v>1566328</v>
      </c>
      <c r="BB45">
        <v>121.676</v>
      </c>
      <c r="BC45" s="1">
        <v>713645</v>
      </c>
      <c r="BD45">
        <v>5.78</v>
      </c>
      <c r="BE45" s="1">
        <v>4160632</v>
      </c>
      <c r="BF45">
        <v>35.156999999999996</v>
      </c>
      <c r="BG45" s="1">
        <v>163266</v>
      </c>
      <c r="BH45">
        <v>1.1950000000000001</v>
      </c>
      <c r="BI45" s="1">
        <v>115083</v>
      </c>
      <c r="BJ45">
        <v>4.9169999999999998</v>
      </c>
      <c r="BK45" s="1">
        <v>20829</v>
      </c>
      <c r="BL45">
        <v>1.052</v>
      </c>
      <c r="BM45" s="1">
        <v>16916</v>
      </c>
      <c r="BN45">
        <v>0.24199999999999999</v>
      </c>
      <c r="BO45" s="1">
        <v>28382</v>
      </c>
      <c r="BP45">
        <v>1.28</v>
      </c>
      <c r="BQ45" s="1">
        <v>25794</v>
      </c>
      <c r="BR45">
        <v>0.80600000000000005</v>
      </c>
      <c r="BS45" s="1">
        <v>19425</v>
      </c>
      <c r="BT45">
        <v>0.151</v>
      </c>
      <c r="BU45" s="1">
        <v>17702</v>
      </c>
      <c r="BV45">
        <v>0.41699999999999998</v>
      </c>
      <c r="BW45" s="1">
        <v>6727</v>
      </c>
      <c r="BX45">
        <v>5.5E-2</v>
      </c>
      <c r="BY45" s="1">
        <v>8925</v>
      </c>
      <c r="BZ45">
        <v>0.32800000000000001</v>
      </c>
      <c r="CA45" s="1">
        <v>138294</v>
      </c>
      <c r="CB45">
        <v>0.217</v>
      </c>
      <c r="CC45" s="1">
        <v>123935</v>
      </c>
      <c r="CE45" s="1">
        <v>99648</v>
      </c>
      <c r="CG45" s="1">
        <v>466550</v>
      </c>
      <c r="CH45">
        <v>6.2990000000000004</v>
      </c>
      <c r="CI45" s="1">
        <v>42784</v>
      </c>
      <c r="CJ45">
        <v>0.59199999999999997</v>
      </c>
    </row>
    <row r="46" spans="1:88" x14ac:dyDescent="0.25">
      <c r="A46" t="s">
        <v>127</v>
      </c>
      <c r="B46" t="b">
        <v>0</v>
      </c>
      <c r="C46" t="s">
        <v>128</v>
      </c>
      <c r="E46">
        <v>1</v>
      </c>
      <c r="G46" s="1">
        <v>33316</v>
      </c>
      <c r="H46" t="s">
        <v>58</v>
      </c>
      <c r="I46" s="1">
        <v>974044</v>
      </c>
      <c r="J46">
        <v>569.23900000000003</v>
      </c>
      <c r="K46" s="1">
        <v>334307</v>
      </c>
      <c r="L46">
        <v>98.245000000000005</v>
      </c>
      <c r="M46" s="1">
        <v>442572</v>
      </c>
      <c r="N46">
        <v>66209.058000000005</v>
      </c>
      <c r="O46" s="1">
        <v>7715190</v>
      </c>
      <c r="P46">
        <v>65786.221999999994</v>
      </c>
      <c r="Q46" s="1">
        <v>56577</v>
      </c>
      <c r="R46">
        <v>2.2429999999999999</v>
      </c>
      <c r="S46" s="1">
        <v>29441</v>
      </c>
      <c r="T46">
        <v>0.79600000000000004</v>
      </c>
      <c r="U46" s="1">
        <v>617810</v>
      </c>
      <c r="V46">
        <v>406.99</v>
      </c>
      <c r="W46" s="1">
        <v>2781645</v>
      </c>
      <c r="X46">
        <v>152.95500000000001</v>
      </c>
      <c r="Y46" s="1">
        <v>10914083</v>
      </c>
      <c r="Z46">
        <v>401.01400000000001</v>
      </c>
      <c r="AA46" s="1">
        <v>-128875</v>
      </c>
      <c r="AB46" t="s">
        <v>58</v>
      </c>
      <c r="AC46" s="1">
        <v>2754</v>
      </c>
      <c r="AD46" t="s">
        <v>58</v>
      </c>
      <c r="AE46" s="1">
        <v>-63106</v>
      </c>
      <c r="AF46" t="s">
        <v>58</v>
      </c>
      <c r="AG46" s="1">
        <v>-6912</v>
      </c>
      <c r="AH46" t="s">
        <v>58</v>
      </c>
      <c r="AI46" s="1">
        <v>8403</v>
      </c>
      <c r="AJ46">
        <v>0.47799999999999998</v>
      </c>
      <c r="AK46" s="1">
        <v>792076</v>
      </c>
      <c r="AL46">
        <v>39.037999999999997</v>
      </c>
      <c r="AM46" s="1">
        <v>166471</v>
      </c>
      <c r="AN46">
        <v>1.2669999999999999</v>
      </c>
      <c r="AO46" s="1">
        <v>53768</v>
      </c>
      <c r="AP46">
        <v>1.246</v>
      </c>
      <c r="AQ46" s="1">
        <v>-13432</v>
      </c>
      <c r="AR46" t="s">
        <v>58</v>
      </c>
      <c r="AS46" s="1">
        <v>-8513</v>
      </c>
      <c r="AT46" t="s">
        <v>58</v>
      </c>
      <c r="AU46" s="1">
        <v>-20768</v>
      </c>
      <c r="AV46" t="s">
        <v>58</v>
      </c>
      <c r="AW46">
        <v>-1</v>
      </c>
      <c r="AY46" s="1">
        <v>1584</v>
      </c>
      <c r="BA46" s="1">
        <v>-18260</v>
      </c>
      <c r="BB46" t="s">
        <v>58</v>
      </c>
      <c r="BC46" s="1">
        <v>155364</v>
      </c>
      <c r="BD46">
        <v>1.252</v>
      </c>
      <c r="BE46" s="1">
        <v>737584</v>
      </c>
      <c r="BF46">
        <v>6.2389999999999999</v>
      </c>
      <c r="BG46" s="1">
        <v>35758</v>
      </c>
      <c r="BH46">
        <v>0.26</v>
      </c>
      <c r="BI46" s="1">
        <v>24342</v>
      </c>
      <c r="BJ46">
        <v>1.036</v>
      </c>
      <c r="BK46" s="1">
        <v>4141</v>
      </c>
      <c r="BL46">
        <v>0.20799999999999999</v>
      </c>
      <c r="BM46" s="1">
        <v>2680</v>
      </c>
      <c r="BN46">
        <v>3.7999999999999999E-2</v>
      </c>
      <c r="BO46" s="1">
        <v>5444</v>
      </c>
      <c r="BP46">
        <v>0.24099999999999999</v>
      </c>
      <c r="BQ46" s="1">
        <v>5992</v>
      </c>
      <c r="BR46">
        <v>0.185</v>
      </c>
      <c r="BS46" s="1">
        <v>4651</v>
      </c>
      <c r="BT46">
        <v>3.5999999999999997E-2</v>
      </c>
      <c r="BU46" s="1">
        <v>4779</v>
      </c>
      <c r="BV46">
        <v>0.112</v>
      </c>
      <c r="BW46" s="1">
        <v>1856</v>
      </c>
      <c r="BX46">
        <v>1.4999999999999999E-2</v>
      </c>
      <c r="BY46" s="1">
        <v>2797</v>
      </c>
      <c r="BZ46">
        <v>0.10199999999999999</v>
      </c>
      <c r="CA46" s="1">
        <v>134501</v>
      </c>
      <c r="CB46">
        <v>0.19</v>
      </c>
      <c r="CC46" s="1">
        <v>35104</v>
      </c>
      <c r="CE46" s="1">
        <v>24708</v>
      </c>
      <c r="CG46" s="1">
        <v>119570</v>
      </c>
      <c r="CH46">
        <v>1.5389999999999999</v>
      </c>
      <c r="CI46" s="1">
        <v>23538</v>
      </c>
      <c r="CJ46">
        <v>0.32400000000000001</v>
      </c>
    </row>
    <row r="47" spans="1:88" x14ac:dyDescent="0.25">
      <c r="A47" t="s">
        <v>129</v>
      </c>
      <c r="B47" t="b">
        <v>0</v>
      </c>
      <c r="C47" t="s">
        <v>130</v>
      </c>
      <c r="E47">
        <v>1</v>
      </c>
      <c r="G47" s="1">
        <v>79305</v>
      </c>
      <c r="H47" t="s">
        <v>58</v>
      </c>
      <c r="I47" s="1">
        <v>1882200</v>
      </c>
      <c r="J47">
        <v>1054.1859999999999</v>
      </c>
      <c r="K47" s="1">
        <v>171646</v>
      </c>
      <c r="L47">
        <v>28.544</v>
      </c>
      <c r="M47" s="1">
        <v>492654</v>
      </c>
      <c r="N47">
        <v>73076.707999999999</v>
      </c>
      <c r="O47" s="1">
        <v>8727571</v>
      </c>
      <c r="P47">
        <v>73799.467999999993</v>
      </c>
      <c r="Q47" s="1">
        <v>68667</v>
      </c>
      <c r="R47">
        <v>2.726</v>
      </c>
      <c r="S47" s="1">
        <v>13547</v>
      </c>
      <c r="T47">
        <v>0.24099999999999999</v>
      </c>
      <c r="U47" s="1">
        <v>477746</v>
      </c>
      <c r="V47">
        <v>300.68099999999998</v>
      </c>
      <c r="W47" s="1">
        <v>12006856</v>
      </c>
      <c r="X47">
        <v>658.57600000000002</v>
      </c>
      <c r="Y47" s="1">
        <v>8724886</v>
      </c>
      <c r="Z47">
        <v>308.11399999999998</v>
      </c>
      <c r="AA47" s="1">
        <v>-109836</v>
      </c>
      <c r="AB47" t="s">
        <v>58</v>
      </c>
      <c r="AC47" s="1">
        <v>12141</v>
      </c>
      <c r="AD47" t="s">
        <v>58</v>
      </c>
      <c r="AE47" s="1">
        <v>-52720</v>
      </c>
      <c r="AF47" t="s">
        <v>58</v>
      </c>
      <c r="AG47" s="1">
        <v>1502</v>
      </c>
      <c r="AH47" t="s">
        <v>58</v>
      </c>
      <c r="AI47" s="1">
        <v>3421</v>
      </c>
      <c r="AJ47">
        <v>0.15</v>
      </c>
      <c r="AK47" s="1">
        <v>909037</v>
      </c>
      <c r="AL47">
        <v>44.985999999999997</v>
      </c>
      <c r="AM47" s="1">
        <v>760620</v>
      </c>
      <c r="AN47">
        <v>5.7610000000000001</v>
      </c>
      <c r="AO47" s="1">
        <v>246047</v>
      </c>
      <c r="AP47">
        <v>5.7510000000000003</v>
      </c>
      <c r="AQ47" s="1">
        <v>-13108</v>
      </c>
      <c r="AR47" t="s">
        <v>58</v>
      </c>
      <c r="AS47" s="1">
        <v>-8457</v>
      </c>
      <c r="AT47" t="s">
        <v>58</v>
      </c>
      <c r="AU47" s="1">
        <v>-20226</v>
      </c>
      <c r="AV47" t="s">
        <v>58</v>
      </c>
      <c r="AW47">
        <v>2</v>
      </c>
      <c r="AY47" s="1">
        <v>13203</v>
      </c>
      <c r="BA47" s="1">
        <v>1234004</v>
      </c>
      <c r="BB47">
        <v>96.688999999999993</v>
      </c>
      <c r="BC47" s="1">
        <v>736017</v>
      </c>
      <c r="BD47">
        <v>6.0270000000000001</v>
      </c>
      <c r="BE47" s="1">
        <v>4107565</v>
      </c>
      <c r="BF47">
        <v>35.087000000000003</v>
      </c>
      <c r="BG47" s="1">
        <v>158952</v>
      </c>
      <c r="BH47">
        <v>1.1759999999999999</v>
      </c>
      <c r="BI47" s="1">
        <v>110944</v>
      </c>
      <c r="BJ47">
        <v>4.7919999999999998</v>
      </c>
      <c r="BK47" s="1">
        <v>20128</v>
      </c>
      <c r="BL47">
        <v>1.028</v>
      </c>
      <c r="BM47" s="1">
        <v>16348</v>
      </c>
      <c r="BN47">
        <v>0.23699999999999999</v>
      </c>
      <c r="BO47" s="1">
        <v>28217</v>
      </c>
      <c r="BP47">
        <v>1.2869999999999999</v>
      </c>
      <c r="BQ47" s="1">
        <v>28811</v>
      </c>
      <c r="BR47">
        <v>0.91</v>
      </c>
      <c r="BS47" s="1">
        <v>23520</v>
      </c>
      <c r="BT47">
        <v>0.183</v>
      </c>
      <c r="BU47" s="1">
        <v>22102</v>
      </c>
      <c r="BV47">
        <v>0.52700000000000002</v>
      </c>
      <c r="BW47" s="1">
        <v>9199</v>
      </c>
      <c r="BX47">
        <v>7.5999999999999998E-2</v>
      </c>
      <c r="BY47" s="1">
        <v>13008</v>
      </c>
      <c r="BZ47">
        <v>0.48399999999999999</v>
      </c>
      <c r="CA47" s="1">
        <v>141711</v>
      </c>
      <c r="CB47">
        <v>0.26</v>
      </c>
      <c r="CC47" s="1">
        <v>96581</v>
      </c>
      <c r="CE47" s="1">
        <v>80077</v>
      </c>
      <c r="CG47" s="1">
        <v>368652</v>
      </c>
      <c r="CH47">
        <v>5.024</v>
      </c>
      <c r="CI47" s="1">
        <v>30718</v>
      </c>
      <c r="CJ47">
        <v>0.43</v>
      </c>
    </row>
    <row r="48" spans="1:88" x14ac:dyDescent="0.25">
      <c r="A48" t="s">
        <v>131</v>
      </c>
      <c r="B48" t="b">
        <v>0</v>
      </c>
      <c r="C48" t="s">
        <v>132</v>
      </c>
      <c r="E48">
        <v>1</v>
      </c>
      <c r="G48" s="1">
        <v>54265</v>
      </c>
      <c r="H48" t="s">
        <v>58</v>
      </c>
      <c r="I48" s="1">
        <v>1497183</v>
      </c>
      <c r="J48">
        <v>885.06600000000003</v>
      </c>
      <c r="K48" s="1">
        <v>323673</v>
      </c>
      <c r="L48">
        <v>92.453999999999994</v>
      </c>
      <c r="M48" s="1">
        <v>547060</v>
      </c>
      <c r="N48">
        <v>81092.782999999996</v>
      </c>
      <c r="O48" s="1">
        <v>9517174</v>
      </c>
      <c r="P48">
        <v>80417.895000000004</v>
      </c>
      <c r="Q48" s="1">
        <v>57015</v>
      </c>
      <c r="R48">
        <v>2.2400000000000002</v>
      </c>
      <c r="S48" s="1">
        <v>15711</v>
      </c>
      <c r="T48">
        <v>0.315</v>
      </c>
      <c r="U48" s="1">
        <v>389053</v>
      </c>
      <c r="V48">
        <v>235.74199999999999</v>
      </c>
      <c r="W48" s="1">
        <v>7604662</v>
      </c>
      <c r="X48">
        <v>416.358</v>
      </c>
      <c r="Y48" s="1">
        <v>7004427</v>
      </c>
      <c r="Z48">
        <v>237.858</v>
      </c>
      <c r="AA48" s="1">
        <v>-127844</v>
      </c>
      <c r="AB48" t="s">
        <v>58</v>
      </c>
      <c r="AC48" s="1">
        <v>15572</v>
      </c>
      <c r="AD48">
        <v>0.10299999999999999</v>
      </c>
      <c r="AE48" s="1">
        <v>-63250</v>
      </c>
      <c r="AF48" t="s">
        <v>58</v>
      </c>
      <c r="AG48">
        <v>-214</v>
      </c>
      <c r="AH48" t="s">
        <v>58</v>
      </c>
      <c r="AI48" s="1">
        <v>6349</v>
      </c>
      <c r="AJ48">
        <v>0.35</v>
      </c>
      <c r="AK48" s="1">
        <v>1009095</v>
      </c>
      <c r="AL48">
        <v>50.735999999999997</v>
      </c>
      <c r="AM48" s="1">
        <v>616611</v>
      </c>
      <c r="AN48">
        <v>4.7389999999999999</v>
      </c>
      <c r="AO48" s="1">
        <v>199208</v>
      </c>
      <c r="AP48">
        <v>4.726</v>
      </c>
      <c r="AQ48" s="1">
        <v>-10610</v>
      </c>
      <c r="AR48" t="s">
        <v>58</v>
      </c>
      <c r="AS48" s="1">
        <v>-6696</v>
      </c>
      <c r="AT48" t="s">
        <v>58</v>
      </c>
      <c r="AU48" s="1">
        <v>-16424</v>
      </c>
      <c r="AV48" t="s">
        <v>58</v>
      </c>
      <c r="AW48">
        <v>2</v>
      </c>
      <c r="AY48" s="1">
        <v>-1264</v>
      </c>
      <c r="BA48" s="1">
        <v>378992</v>
      </c>
      <c r="BB48">
        <v>29.402000000000001</v>
      </c>
      <c r="BC48" s="1">
        <v>683024</v>
      </c>
      <c r="BD48">
        <v>5.6749999999999998</v>
      </c>
      <c r="BE48" s="1">
        <v>3017004</v>
      </c>
      <c r="BF48">
        <v>26.145</v>
      </c>
      <c r="BG48" s="1">
        <v>147793</v>
      </c>
      <c r="BH48">
        <v>1.109</v>
      </c>
      <c r="BI48" s="1">
        <v>98961</v>
      </c>
      <c r="BJ48">
        <v>4.3360000000000003</v>
      </c>
      <c r="BK48" s="1">
        <v>16919</v>
      </c>
      <c r="BL48">
        <v>0.877</v>
      </c>
      <c r="BM48" s="1">
        <v>13324</v>
      </c>
      <c r="BN48">
        <v>0.19600000000000001</v>
      </c>
      <c r="BO48" s="1">
        <v>22765</v>
      </c>
      <c r="BP48">
        <v>1.052</v>
      </c>
      <c r="BQ48" s="1">
        <v>23908</v>
      </c>
      <c r="BR48">
        <v>0.76600000000000001</v>
      </c>
      <c r="BS48" s="1">
        <v>18546</v>
      </c>
      <c r="BT48">
        <v>0.14599999999999999</v>
      </c>
      <c r="BU48" s="1">
        <v>18252</v>
      </c>
      <c r="BV48">
        <v>0.441</v>
      </c>
      <c r="BW48" s="1">
        <v>7186</v>
      </c>
      <c r="BX48">
        <v>0.06</v>
      </c>
      <c r="BY48" s="1">
        <v>10031</v>
      </c>
      <c r="BZ48">
        <v>0.378</v>
      </c>
      <c r="CA48" s="1">
        <v>136331</v>
      </c>
      <c r="CB48">
        <v>0.23100000000000001</v>
      </c>
      <c r="CC48" s="1">
        <v>62195</v>
      </c>
      <c r="CE48" s="1">
        <v>50050</v>
      </c>
      <c r="CG48" s="1">
        <v>235221</v>
      </c>
      <c r="CH48">
        <v>3.2269999999999999</v>
      </c>
      <c r="CI48" s="1">
        <v>23506</v>
      </c>
      <c r="CJ48">
        <v>0.33400000000000002</v>
      </c>
    </row>
    <row r="49" spans="1:88" x14ac:dyDescent="0.25">
      <c r="A49" t="s">
        <v>133</v>
      </c>
      <c r="B49" t="b">
        <v>0</v>
      </c>
      <c r="C49" t="s">
        <v>62</v>
      </c>
      <c r="E49">
        <v>1</v>
      </c>
      <c r="G49" s="1">
        <v>1685597</v>
      </c>
      <c r="H49">
        <v>453.75</v>
      </c>
      <c r="I49" s="1">
        <v>3702371</v>
      </c>
      <c r="J49">
        <v>2123.5830000000001</v>
      </c>
      <c r="K49" s="1">
        <v>1097542</v>
      </c>
      <c r="L49">
        <v>473.82400000000001</v>
      </c>
      <c r="M49" s="1">
        <v>155614</v>
      </c>
      <c r="N49">
        <v>25812.563999999998</v>
      </c>
      <c r="O49" s="1">
        <v>2758496</v>
      </c>
      <c r="P49">
        <v>26084.965</v>
      </c>
      <c r="Q49">
        <v>-104</v>
      </c>
      <c r="R49" t="s">
        <v>58</v>
      </c>
      <c r="S49" s="1">
        <v>5910</v>
      </c>
      <c r="T49">
        <v>3.0000000000000001E-3</v>
      </c>
      <c r="U49" s="1">
        <v>76717</v>
      </c>
      <c r="V49">
        <v>14.555</v>
      </c>
      <c r="W49" s="1">
        <v>10092</v>
      </c>
      <c r="X49" t="s">
        <v>58</v>
      </c>
      <c r="Y49" s="1">
        <v>1431772</v>
      </c>
      <c r="Z49">
        <v>18.321000000000002</v>
      </c>
      <c r="AA49" s="1">
        <v>-142652</v>
      </c>
      <c r="AB49" t="s">
        <v>58</v>
      </c>
      <c r="AC49" s="1">
        <v>-30516</v>
      </c>
      <c r="AD49" t="s">
        <v>58</v>
      </c>
      <c r="AE49" s="1">
        <v>-69277</v>
      </c>
      <c r="AF49" t="s">
        <v>58</v>
      </c>
      <c r="AG49" s="1">
        <v>-20088</v>
      </c>
      <c r="AH49" t="s">
        <v>58</v>
      </c>
      <c r="AI49">
        <v>260</v>
      </c>
      <c r="AJ49" t="s">
        <v>58</v>
      </c>
      <c r="AK49" s="1">
        <v>-2835</v>
      </c>
      <c r="AL49" t="s">
        <v>58</v>
      </c>
      <c r="AM49" s="1">
        <v>1101</v>
      </c>
      <c r="AN49" t="s">
        <v>58</v>
      </c>
      <c r="AO49">
        <v>401</v>
      </c>
      <c r="AP49">
        <v>2E-3</v>
      </c>
      <c r="AQ49" s="1">
        <v>-12329</v>
      </c>
      <c r="AR49" t="s">
        <v>58</v>
      </c>
      <c r="AS49" s="1">
        <v>-7746</v>
      </c>
      <c r="AT49" t="s">
        <v>58</v>
      </c>
      <c r="AU49" s="1">
        <v>-18879</v>
      </c>
      <c r="AV49" t="s">
        <v>58</v>
      </c>
      <c r="AW49">
        <v>-1</v>
      </c>
      <c r="AY49" s="1">
        <v>-1840</v>
      </c>
      <c r="BA49" s="1">
        <v>-78108</v>
      </c>
      <c r="BB49" t="s">
        <v>58</v>
      </c>
      <c r="BC49" s="1">
        <v>2419</v>
      </c>
      <c r="BD49">
        <v>6.0000000000000001E-3</v>
      </c>
      <c r="BE49" s="1">
        <v>5856</v>
      </c>
      <c r="BF49">
        <v>2.5000000000000001E-2</v>
      </c>
      <c r="BG49">
        <v>479</v>
      </c>
      <c r="BH49">
        <v>0</v>
      </c>
      <c r="BI49">
        <v>414</v>
      </c>
      <c r="BJ49">
        <v>7.0000000000000001E-3</v>
      </c>
      <c r="BK49">
        <v>26</v>
      </c>
      <c r="BL49" t="s">
        <v>58</v>
      </c>
      <c r="BM49">
        <v>-170</v>
      </c>
      <c r="BN49" t="s">
        <v>58</v>
      </c>
      <c r="BO49">
        <v>56</v>
      </c>
      <c r="BP49" t="s">
        <v>58</v>
      </c>
      <c r="BQ49">
        <v>64</v>
      </c>
      <c r="BR49" t="s">
        <v>58</v>
      </c>
      <c r="BS49">
        <v>-132</v>
      </c>
      <c r="BT49" t="s">
        <v>58</v>
      </c>
      <c r="BU49">
        <v>-28</v>
      </c>
      <c r="BV49" t="s">
        <v>58</v>
      </c>
      <c r="BW49">
        <v>-131</v>
      </c>
      <c r="BX49" t="s">
        <v>58</v>
      </c>
      <c r="BY49">
        <v>94</v>
      </c>
      <c r="BZ49">
        <v>2E-3</v>
      </c>
      <c r="CA49" s="1">
        <v>84651</v>
      </c>
      <c r="CB49" t="s">
        <v>58</v>
      </c>
      <c r="CC49">
        <v>923</v>
      </c>
      <c r="CE49">
        <v>236</v>
      </c>
      <c r="CG49" s="1">
        <v>2031</v>
      </c>
      <c r="CH49" t="s">
        <v>58</v>
      </c>
      <c r="CI49" s="1">
        <v>1043</v>
      </c>
      <c r="CJ49">
        <v>1.2999999999999999E-2</v>
      </c>
    </row>
    <row r="50" spans="1:88" x14ac:dyDescent="0.25">
      <c r="A50" t="s">
        <v>134</v>
      </c>
      <c r="B50" t="b">
        <v>0</v>
      </c>
      <c r="C50" t="s">
        <v>56</v>
      </c>
      <c r="E50">
        <v>1</v>
      </c>
      <c r="G50" s="1">
        <v>225249</v>
      </c>
      <c r="I50" s="1">
        <v>21135</v>
      </c>
      <c r="K50" s="1">
        <v>26505</v>
      </c>
      <c r="L50">
        <v>25304.594000000001</v>
      </c>
      <c r="M50">
        <v>3</v>
      </c>
      <c r="N50">
        <v>1619.819</v>
      </c>
      <c r="O50" s="1">
        <v>1974</v>
      </c>
      <c r="P50">
        <v>37668.534</v>
      </c>
      <c r="Q50">
        <v>204</v>
      </c>
      <c r="R50">
        <v>19.446999999999999</v>
      </c>
      <c r="S50" s="1">
        <v>1348</v>
      </c>
      <c r="T50">
        <v>104.86</v>
      </c>
      <c r="U50" s="1">
        <v>1287</v>
      </c>
      <c r="V50">
        <v>2100.6239999999998</v>
      </c>
      <c r="W50" s="1">
        <v>4272</v>
      </c>
      <c r="X50">
        <v>528.96799999999996</v>
      </c>
      <c r="Y50" s="1">
        <v>12017</v>
      </c>
      <c r="Z50">
        <v>1058.0029999999999</v>
      </c>
      <c r="AA50" s="1">
        <v>13154</v>
      </c>
      <c r="AB50">
        <v>927.35900000000004</v>
      </c>
      <c r="AC50" s="1">
        <v>5073</v>
      </c>
      <c r="AD50">
        <v>1273.3710000000001</v>
      </c>
      <c r="AE50" s="1">
        <v>4704</v>
      </c>
      <c r="AF50">
        <v>674.68600000000004</v>
      </c>
      <c r="AG50" s="1">
        <v>2057</v>
      </c>
      <c r="AH50">
        <v>787.13800000000003</v>
      </c>
      <c r="AI50">
        <v>60</v>
      </c>
      <c r="AJ50">
        <v>13.99</v>
      </c>
      <c r="AK50" s="1">
        <v>5673</v>
      </c>
      <c r="AL50">
        <v>1296.347</v>
      </c>
      <c r="AM50">
        <v>230</v>
      </c>
      <c r="AN50">
        <v>7.2930000000000001</v>
      </c>
      <c r="AO50">
        <v>131</v>
      </c>
      <c r="AP50">
        <v>14.500999999999999</v>
      </c>
      <c r="AQ50" s="1">
        <v>-13572</v>
      </c>
      <c r="AR50" t="s">
        <v>58</v>
      </c>
      <c r="AS50" s="1">
        <v>-8643</v>
      </c>
      <c r="AT50" t="s">
        <v>58</v>
      </c>
      <c r="AU50" s="1">
        <v>-20846</v>
      </c>
      <c r="AV50" t="s">
        <v>58</v>
      </c>
      <c r="AW50">
        <v>-2</v>
      </c>
      <c r="AY50" s="1">
        <v>1838</v>
      </c>
      <c r="BA50" s="1">
        <v>6260</v>
      </c>
      <c r="BB50">
        <v>3334.5509999999999</v>
      </c>
      <c r="BC50">
        <v>258</v>
      </c>
      <c r="BD50">
        <v>14.523999999999999</v>
      </c>
      <c r="BE50">
        <v>427</v>
      </c>
      <c r="BF50">
        <v>24.919</v>
      </c>
      <c r="BG50">
        <v>201</v>
      </c>
      <c r="BH50">
        <v>10.007</v>
      </c>
      <c r="BI50">
        <v>42</v>
      </c>
      <c r="BJ50">
        <v>12.164</v>
      </c>
      <c r="BK50">
        <v>23</v>
      </c>
      <c r="BL50">
        <v>8.25</v>
      </c>
      <c r="BM50">
        <v>94</v>
      </c>
      <c r="BN50">
        <v>9.3239999999999998</v>
      </c>
      <c r="BO50">
        <v>31</v>
      </c>
      <c r="BP50">
        <v>9.5570000000000004</v>
      </c>
      <c r="BQ50">
        <v>64</v>
      </c>
      <c r="BR50">
        <v>13.906000000000001</v>
      </c>
      <c r="BS50">
        <v>152</v>
      </c>
      <c r="BT50">
        <v>4.7069999999999999</v>
      </c>
      <c r="BU50">
        <v>24</v>
      </c>
      <c r="BV50">
        <v>3.8679999999999999</v>
      </c>
      <c r="BW50">
        <v>146</v>
      </c>
      <c r="BX50">
        <v>8.15</v>
      </c>
      <c r="BY50">
        <v>63</v>
      </c>
      <c r="BZ50">
        <v>16.088999999999999</v>
      </c>
      <c r="CA50">
        <v>138</v>
      </c>
      <c r="CB50">
        <v>7.181</v>
      </c>
      <c r="CC50">
        <v>-141</v>
      </c>
      <c r="CE50">
        <v>49</v>
      </c>
      <c r="CG50">
        <v>-568</v>
      </c>
      <c r="CH50" t="s">
        <v>58</v>
      </c>
      <c r="CI50">
        <v>-52</v>
      </c>
      <c r="CJ50" t="s">
        <v>58</v>
      </c>
    </row>
    <row r="51" spans="1:88" x14ac:dyDescent="0.25">
      <c r="A51" t="s">
        <v>135</v>
      </c>
      <c r="B51" t="b">
        <v>0</v>
      </c>
      <c r="C51" t="s">
        <v>56</v>
      </c>
      <c r="E51">
        <v>1</v>
      </c>
      <c r="G51" s="1">
        <v>227108</v>
      </c>
      <c r="I51" s="1">
        <v>21926</v>
      </c>
      <c r="K51" s="1">
        <v>25371</v>
      </c>
      <c r="L51">
        <v>30297.704000000002</v>
      </c>
      <c r="M51">
        <v>30</v>
      </c>
      <c r="N51">
        <v>12142.395</v>
      </c>
      <c r="O51" s="1">
        <v>2384</v>
      </c>
      <c r="P51">
        <v>57159.623</v>
      </c>
      <c r="Q51">
        <v>190</v>
      </c>
      <c r="R51">
        <v>22.437999999999999</v>
      </c>
      <c r="S51" s="1">
        <v>1178</v>
      </c>
      <c r="T51">
        <v>113.947</v>
      </c>
      <c r="U51" s="1">
        <v>1190</v>
      </c>
      <c r="V51">
        <v>2398.694</v>
      </c>
      <c r="W51" s="1">
        <v>4579</v>
      </c>
      <c r="X51">
        <v>717.47299999999996</v>
      </c>
      <c r="Y51" s="1">
        <v>12638</v>
      </c>
      <c r="Z51">
        <v>1421.8920000000001</v>
      </c>
      <c r="AA51" s="1">
        <v>7290</v>
      </c>
      <c r="AB51">
        <v>625.92499999999995</v>
      </c>
      <c r="AC51" s="1">
        <v>4194</v>
      </c>
      <c r="AD51">
        <v>1298.194</v>
      </c>
      <c r="AE51" s="1">
        <v>3943</v>
      </c>
      <c r="AF51">
        <v>714.93799999999999</v>
      </c>
      <c r="AG51" s="1">
        <v>2134</v>
      </c>
      <c r="AH51">
        <v>1054.558</v>
      </c>
      <c r="AI51">
        <v>190</v>
      </c>
      <c r="AJ51">
        <v>49.43</v>
      </c>
      <c r="AK51" s="1">
        <v>6046</v>
      </c>
      <c r="AL51">
        <v>1114.2339999999999</v>
      </c>
      <c r="AM51">
        <v>274</v>
      </c>
      <c r="AN51">
        <v>9.0280000000000005</v>
      </c>
      <c r="AO51">
        <v>156</v>
      </c>
      <c r="AP51">
        <v>13.552</v>
      </c>
      <c r="AQ51" s="1">
        <v>-13536</v>
      </c>
      <c r="AR51" t="s">
        <v>58</v>
      </c>
      <c r="AS51" s="1">
        <v>-8653</v>
      </c>
      <c r="AT51" t="s">
        <v>58</v>
      </c>
      <c r="AU51" s="1">
        <v>-20833</v>
      </c>
      <c r="AV51" t="s">
        <v>58</v>
      </c>
      <c r="AW51">
        <v>-1</v>
      </c>
      <c r="AY51" s="1">
        <v>2604</v>
      </c>
      <c r="BA51" s="1">
        <v>5478</v>
      </c>
      <c r="BB51">
        <v>2578.9929999999999</v>
      </c>
      <c r="BC51">
        <v>160</v>
      </c>
      <c r="BD51">
        <v>7.7519999999999998</v>
      </c>
      <c r="BE51">
        <v>382</v>
      </c>
      <c r="BF51">
        <v>19.134</v>
      </c>
      <c r="BG51">
        <v>183</v>
      </c>
      <c r="BH51">
        <v>8.0719999999999992</v>
      </c>
      <c r="BI51">
        <v>21</v>
      </c>
      <c r="BJ51">
        <v>5.5279999999999996</v>
      </c>
      <c r="BK51">
        <v>19</v>
      </c>
      <c r="BL51">
        <v>5.9809999999999999</v>
      </c>
      <c r="BM51">
        <v>69</v>
      </c>
      <c r="BN51">
        <v>6.2</v>
      </c>
      <c r="BO51">
        <v>21</v>
      </c>
      <c r="BP51">
        <v>5.6689999999999996</v>
      </c>
      <c r="BQ51">
        <v>54</v>
      </c>
      <c r="BR51">
        <v>10.058</v>
      </c>
      <c r="BS51">
        <v>148</v>
      </c>
      <c r="BT51">
        <v>5.0170000000000003</v>
      </c>
      <c r="BU51">
        <v>41</v>
      </c>
      <c r="BV51">
        <v>5.9139999999999997</v>
      </c>
      <c r="BW51">
        <v>140</v>
      </c>
      <c r="BX51">
        <v>6.944</v>
      </c>
      <c r="BY51">
        <v>40</v>
      </c>
      <c r="BZ51">
        <v>8.8680000000000003</v>
      </c>
      <c r="CA51">
        <v>118</v>
      </c>
      <c r="CB51">
        <v>5.085</v>
      </c>
      <c r="CC51">
        <v>-255</v>
      </c>
      <c r="CE51">
        <v>-157</v>
      </c>
      <c r="CG51">
        <v>-983</v>
      </c>
      <c r="CH51" t="s">
        <v>58</v>
      </c>
      <c r="CI51">
        <v>22</v>
      </c>
      <c r="CJ51">
        <v>0.223</v>
      </c>
    </row>
    <row r="52" spans="1:88" x14ac:dyDescent="0.25">
      <c r="B52" t="b">
        <v>0</v>
      </c>
      <c r="C52" t="s">
        <v>57</v>
      </c>
      <c r="E52">
        <v>1</v>
      </c>
      <c r="F52">
        <v>1</v>
      </c>
      <c r="G52" s="1">
        <v>-69856</v>
      </c>
      <c r="H52" t="s">
        <v>58</v>
      </c>
      <c r="I52" s="1">
        <v>10805</v>
      </c>
      <c r="J52" t="s">
        <v>58</v>
      </c>
      <c r="K52" s="1">
        <v>34583</v>
      </c>
      <c r="L52" t="s">
        <v>58</v>
      </c>
      <c r="M52">
        <v>-23</v>
      </c>
      <c r="N52">
        <v>4.9269999999999996</v>
      </c>
      <c r="O52" s="1">
        <v>1321</v>
      </c>
      <c r="P52" t="s">
        <v>58</v>
      </c>
      <c r="Q52" s="1">
        <v>2227</v>
      </c>
      <c r="R52" t="s">
        <v>58</v>
      </c>
      <c r="S52" s="1">
        <v>3162</v>
      </c>
      <c r="T52">
        <v>1E-3</v>
      </c>
      <c r="U52" s="1">
        <v>54189</v>
      </c>
      <c r="V52">
        <v>0.41</v>
      </c>
      <c r="W52" s="1">
        <v>17978</v>
      </c>
      <c r="X52">
        <v>1.7000000000000001E-2</v>
      </c>
      <c r="Y52" s="1">
        <v>944599</v>
      </c>
      <c r="Z52" t="s">
        <v>58</v>
      </c>
      <c r="AA52" s="1">
        <v>-148321</v>
      </c>
      <c r="AB52">
        <v>5.7000000000000002E-2</v>
      </c>
      <c r="AC52" s="1">
        <v>-26937</v>
      </c>
      <c r="AD52">
        <v>4.2000000000000003E-2</v>
      </c>
      <c r="AE52" s="1">
        <v>-72882</v>
      </c>
      <c r="AF52">
        <v>3.5999999999999997E-2</v>
      </c>
      <c r="AG52" s="1">
        <v>-17327</v>
      </c>
      <c r="AH52">
        <v>0.14599999999999999</v>
      </c>
      <c r="AI52">
        <v>360</v>
      </c>
      <c r="AJ52">
        <v>3.0000000000000001E-3</v>
      </c>
      <c r="AK52" s="1">
        <v>-5125</v>
      </c>
      <c r="AL52">
        <v>1.2999999999999999E-2</v>
      </c>
      <c r="AM52">
        <v>851</v>
      </c>
      <c r="AN52" t="s">
        <v>58</v>
      </c>
      <c r="AO52">
        <v>350</v>
      </c>
      <c r="AP52">
        <v>0</v>
      </c>
      <c r="AQ52" s="1">
        <v>-14374</v>
      </c>
      <c r="AR52">
        <v>1.7000000000000001E-2</v>
      </c>
      <c r="AS52" s="1">
        <v>-9057</v>
      </c>
      <c r="AT52">
        <v>6.0000000000000001E-3</v>
      </c>
      <c r="AU52" s="1">
        <v>-22154</v>
      </c>
      <c r="AV52">
        <v>1.6E-2</v>
      </c>
      <c r="AW52">
        <v>-1</v>
      </c>
      <c r="AY52" s="1">
        <v>-1534</v>
      </c>
      <c r="BA52" s="1">
        <v>-68327</v>
      </c>
      <c r="BB52">
        <v>4.9000000000000002E-2</v>
      </c>
      <c r="BC52" s="1">
        <v>1676</v>
      </c>
      <c r="BD52">
        <v>1E-3</v>
      </c>
      <c r="BE52" s="1">
        <v>2910</v>
      </c>
      <c r="BF52">
        <v>0</v>
      </c>
      <c r="BG52">
        <v>263</v>
      </c>
      <c r="BH52">
        <v>0</v>
      </c>
      <c r="BI52">
        <v>253</v>
      </c>
      <c r="BJ52" t="s">
        <v>58</v>
      </c>
      <c r="BK52">
        <v>7</v>
      </c>
      <c r="BL52">
        <v>0</v>
      </c>
      <c r="BM52">
        <v>-160</v>
      </c>
      <c r="BN52">
        <v>0</v>
      </c>
      <c r="BO52">
        <v>96</v>
      </c>
      <c r="BP52" t="s">
        <v>58</v>
      </c>
      <c r="BQ52">
        <v>113</v>
      </c>
      <c r="BR52">
        <v>1E-3</v>
      </c>
      <c r="BS52">
        <v>-147</v>
      </c>
      <c r="BT52" t="s">
        <v>58</v>
      </c>
      <c r="BU52">
        <v>-24</v>
      </c>
      <c r="BV52">
        <v>0</v>
      </c>
      <c r="BW52">
        <v>-147</v>
      </c>
      <c r="BX52">
        <v>0</v>
      </c>
      <c r="BY52">
        <v>24</v>
      </c>
      <c r="BZ52">
        <v>1E-3</v>
      </c>
      <c r="CA52" s="1">
        <v>133900</v>
      </c>
      <c r="CB52">
        <v>2.9000000000000001E-2</v>
      </c>
      <c r="CC52" s="1">
        <v>-7390</v>
      </c>
      <c r="CE52" s="1">
        <v>-6000</v>
      </c>
      <c r="CG52" s="1">
        <v>-28072</v>
      </c>
      <c r="CH52">
        <v>1.4E-2</v>
      </c>
      <c r="CI52">
        <v>-417</v>
      </c>
      <c r="CJ52">
        <v>0</v>
      </c>
    </row>
    <row r="53" spans="1:88" x14ac:dyDescent="0.25">
      <c r="A53" t="s">
        <v>136</v>
      </c>
      <c r="B53" t="b">
        <v>0</v>
      </c>
      <c r="C53" t="s">
        <v>57</v>
      </c>
      <c r="E53">
        <v>1</v>
      </c>
      <c r="F53">
        <v>1</v>
      </c>
      <c r="G53" s="1">
        <v>-69081</v>
      </c>
      <c r="H53">
        <v>0</v>
      </c>
      <c r="I53" s="1">
        <v>11543</v>
      </c>
      <c r="J53">
        <v>0</v>
      </c>
      <c r="K53" s="1">
        <v>34633</v>
      </c>
      <c r="L53">
        <v>0</v>
      </c>
      <c r="M53">
        <v>-57</v>
      </c>
      <c r="N53">
        <v>0</v>
      </c>
      <c r="O53" s="1">
        <v>1364</v>
      </c>
      <c r="P53">
        <v>0</v>
      </c>
      <c r="Q53" s="1">
        <v>2436</v>
      </c>
      <c r="R53">
        <v>0</v>
      </c>
      <c r="S53" s="1">
        <v>3094</v>
      </c>
      <c r="T53">
        <v>0</v>
      </c>
      <c r="U53" s="1">
        <v>52948</v>
      </c>
      <c r="V53">
        <v>0</v>
      </c>
      <c r="W53" s="1">
        <v>17441</v>
      </c>
      <c r="X53">
        <v>0</v>
      </c>
      <c r="Y53" s="1">
        <v>942136</v>
      </c>
      <c r="Z53">
        <v>0</v>
      </c>
      <c r="AA53" s="1">
        <v>-148087</v>
      </c>
      <c r="AB53">
        <v>0</v>
      </c>
      <c r="AC53" s="1">
        <v>-26947</v>
      </c>
      <c r="AD53">
        <v>0</v>
      </c>
      <c r="AE53" s="1">
        <v>-72438</v>
      </c>
      <c r="AF53">
        <v>0</v>
      </c>
      <c r="AG53" s="1">
        <v>-17914</v>
      </c>
      <c r="AH53">
        <v>0</v>
      </c>
      <c r="AI53">
        <v>310</v>
      </c>
      <c r="AJ53">
        <v>0</v>
      </c>
      <c r="AK53" s="1">
        <v>-5356</v>
      </c>
      <c r="AL53">
        <v>0</v>
      </c>
      <c r="AM53">
        <v>866</v>
      </c>
      <c r="AN53">
        <v>0</v>
      </c>
      <c r="AO53">
        <v>332</v>
      </c>
      <c r="AP53">
        <v>0</v>
      </c>
      <c r="AQ53" s="1">
        <v>-14376</v>
      </c>
      <c r="AR53">
        <v>0</v>
      </c>
      <c r="AS53" s="1">
        <v>-9087</v>
      </c>
      <c r="AT53">
        <v>0</v>
      </c>
      <c r="AU53" s="1">
        <v>-22135</v>
      </c>
      <c r="AV53">
        <v>0</v>
      </c>
      <c r="AW53">
        <v>4</v>
      </c>
      <c r="AY53" s="1">
        <v>-1760</v>
      </c>
      <c r="BA53" s="1">
        <v>-67726</v>
      </c>
      <c r="BB53">
        <v>0</v>
      </c>
      <c r="BC53" s="1">
        <v>1570</v>
      </c>
      <c r="BD53">
        <v>0</v>
      </c>
      <c r="BE53" s="1">
        <v>2822</v>
      </c>
      <c r="BF53">
        <v>0</v>
      </c>
      <c r="BG53">
        <v>244</v>
      </c>
      <c r="BH53">
        <v>0</v>
      </c>
      <c r="BI53">
        <v>273</v>
      </c>
      <c r="BJ53">
        <v>0</v>
      </c>
      <c r="BK53">
        <v>2</v>
      </c>
      <c r="BL53">
        <v>0</v>
      </c>
      <c r="BM53">
        <v>-160</v>
      </c>
      <c r="BN53">
        <v>0</v>
      </c>
      <c r="BO53">
        <v>107</v>
      </c>
      <c r="BP53">
        <v>0</v>
      </c>
      <c r="BQ53">
        <v>89</v>
      </c>
      <c r="BR53">
        <v>0</v>
      </c>
      <c r="BS53">
        <v>-137</v>
      </c>
      <c r="BT53">
        <v>0</v>
      </c>
      <c r="BU53">
        <v>-36</v>
      </c>
      <c r="BV53">
        <v>0</v>
      </c>
      <c r="BW53">
        <v>-147</v>
      </c>
      <c r="BX53">
        <v>0</v>
      </c>
      <c r="BY53">
        <v>-4</v>
      </c>
      <c r="BZ53">
        <v>0</v>
      </c>
      <c r="CA53" s="1">
        <v>128167</v>
      </c>
      <c r="CB53">
        <v>0</v>
      </c>
      <c r="CC53" s="1">
        <v>-7530</v>
      </c>
      <c r="CE53" s="1">
        <v>-6068</v>
      </c>
      <c r="CG53" s="1">
        <v>-28365</v>
      </c>
      <c r="CH53">
        <v>0</v>
      </c>
      <c r="CI53">
        <v>-430</v>
      </c>
      <c r="CJ53">
        <v>0</v>
      </c>
    </row>
    <row r="54" spans="1:88" x14ac:dyDescent="0.25">
      <c r="B54" t="b">
        <v>0</v>
      </c>
      <c r="C54" t="s">
        <v>61</v>
      </c>
      <c r="E54">
        <v>1</v>
      </c>
      <c r="F54">
        <v>2</v>
      </c>
      <c r="G54" s="1">
        <v>552210</v>
      </c>
      <c r="H54">
        <v>161.82</v>
      </c>
      <c r="I54" s="1">
        <v>316530</v>
      </c>
      <c r="J54">
        <v>160.24299999999999</v>
      </c>
      <c r="K54" s="1">
        <v>435408</v>
      </c>
      <c r="L54">
        <v>181.95099999999999</v>
      </c>
      <c r="M54" s="1">
        <v>60802</v>
      </c>
      <c r="N54">
        <v>10075.468000000001</v>
      </c>
      <c r="O54" s="1">
        <v>1047931</v>
      </c>
      <c r="P54">
        <v>9887.2999999999993</v>
      </c>
      <c r="Q54">
        <v>-237</v>
      </c>
      <c r="R54" t="s">
        <v>58</v>
      </c>
      <c r="S54" s="1">
        <v>23054</v>
      </c>
      <c r="T54">
        <v>0.80500000000000005</v>
      </c>
      <c r="U54" s="1">
        <v>21070</v>
      </c>
      <c r="V54" t="s">
        <v>58</v>
      </c>
      <c r="W54" s="1">
        <v>8224</v>
      </c>
      <c r="X54" t="s">
        <v>58</v>
      </c>
      <c r="Y54" s="1">
        <v>361522</v>
      </c>
      <c r="Z54" t="s">
        <v>58</v>
      </c>
      <c r="AA54" s="1">
        <v>-89012</v>
      </c>
      <c r="AB54">
        <v>1.506</v>
      </c>
      <c r="AC54" s="1">
        <v>-31250</v>
      </c>
      <c r="AD54" t="s">
        <v>58</v>
      </c>
      <c r="AE54" s="1">
        <v>-42440</v>
      </c>
      <c r="AF54">
        <v>1.583</v>
      </c>
      <c r="AG54" s="1">
        <v>-20485</v>
      </c>
      <c r="AH54" t="s">
        <v>58</v>
      </c>
      <c r="AI54">
        <v>147</v>
      </c>
      <c r="AJ54" t="s">
        <v>58</v>
      </c>
      <c r="AK54" s="1">
        <v>-6083</v>
      </c>
      <c r="AL54" t="s">
        <v>58</v>
      </c>
      <c r="AM54" s="1">
        <v>1010</v>
      </c>
      <c r="AN54">
        <v>2E-3</v>
      </c>
      <c r="AO54">
        <v>391</v>
      </c>
      <c r="AP54">
        <v>2E-3</v>
      </c>
      <c r="AQ54" s="1">
        <v>-13358</v>
      </c>
      <c r="AR54">
        <v>3.0000000000000001E-3</v>
      </c>
      <c r="AS54" s="1">
        <v>-8410</v>
      </c>
      <c r="AT54">
        <v>1E-3</v>
      </c>
      <c r="AU54" s="1">
        <v>-20346</v>
      </c>
      <c r="AV54">
        <v>0.01</v>
      </c>
      <c r="AW54">
        <v>0</v>
      </c>
      <c r="AY54" s="1">
        <v>-1474</v>
      </c>
      <c r="BA54" s="1">
        <v>-79982</v>
      </c>
      <c r="BB54" t="s">
        <v>58</v>
      </c>
      <c r="BC54" s="1">
        <v>2619</v>
      </c>
      <c r="BD54">
        <v>0.01</v>
      </c>
      <c r="BE54" s="1">
        <v>6005</v>
      </c>
      <c r="BF54">
        <v>3.1E-2</v>
      </c>
      <c r="BG54">
        <v>583</v>
      </c>
      <c r="BH54">
        <v>3.0000000000000001E-3</v>
      </c>
      <c r="BI54">
        <v>429</v>
      </c>
      <c r="BJ54">
        <v>8.0000000000000002E-3</v>
      </c>
      <c r="BK54">
        <v>17</v>
      </c>
      <c r="BL54">
        <v>1E-3</v>
      </c>
      <c r="BM54">
        <v>-161</v>
      </c>
      <c r="BN54" t="s">
        <v>58</v>
      </c>
      <c r="BO54">
        <v>53</v>
      </c>
      <c r="BP54" t="s">
        <v>58</v>
      </c>
      <c r="BQ54">
        <v>60</v>
      </c>
      <c r="BR54" t="s">
        <v>58</v>
      </c>
      <c r="BS54">
        <v>-131</v>
      </c>
      <c r="BT54" t="s">
        <v>58</v>
      </c>
      <c r="BU54">
        <v>0</v>
      </c>
      <c r="BV54">
        <v>1E-3</v>
      </c>
      <c r="BW54">
        <v>-126</v>
      </c>
      <c r="BX54">
        <v>0</v>
      </c>
      <c r="BY54">
        <v>64</v>
      </c>
      <c r="BZ54">
        <v>3.0000000000000001E-3</v>
      </c>
      <c r="CA54" s="1">
        <v>78377</v>
      </c>
      <c r="CB54" t="s">
        <v>58</v>
      </c>
      <c r="CC54" s="1">
        <v>5203</v>
      </c>
      <c r="CE54" s="1">
        <v>3914</v>
      </c>
      <c r="CG54" s="1">
        <v>18746</v>
      </c>
      <c r="CH54">
        <v>0.65500000000000003</v>
      </c>
      <c r="CI54">
        <v>603</v>
      </c>
      <c r="CJ54">
        <v>1.4999999999999999E-2</v>
      </c>
    </row>
    <row r="55" spans="1:88" x14ac:dyDescent="0.25">
      <c r="B55" t="b">
        <v>0</v>
      </c>
      <c r="C55" t="s">
        <v>62</v>
      </c>
      <c r="E55">
        <v>1</v>
      </c>
      <c r="F55">
        <v>3</v>
      </c>
      <c r="G55" s="1">
        <v>1676222</v>
      </c>
      <c r="H55">
        <v>430.49700000000001</v>
      </c>
      <c r="I55" s="1">
        <v>3643839</v>
      </c>
      <c r="J55">
        <v>1787.2370000000001</v>
      </c>
      <c r="K55" s="1">
        <v>1128642</v>
      </c>
      <c r="L55">
        <v>475.245</v>
      </c>
      <c r="M55" s="1">
        <v>154633</v>
      </c>
      <c r="N55">
        <v>24683.334999999999</v>
      </c>
      <c r="O55" s="1">
        <v>2817649</v>
      </c>
      <c r="P55">
        <v>25643.438999999998</v>
      </c>
      <c r="Q55">
        <v>-146</v>
      </c>
      <c r="R55" t="s">
        <v>58</v>
      </c>
      <c r="S55" s="1">
        <v>5752</v>
      </c>
      <c r="T55">
        <v>0.111</v>
      </c>
      <c r="U55" s="1">
        <v>78903</v>
      </c>
      <c r="V55">
        <v>26.568000000000001</v>
      </c>
      <c r="W55" s="1">
        <v>9579</v>
      </c>
      <c r="X55" t="s">
        <v>58</v>
      </c>
      <c r="Y55" s="1">
        <v>1416209</v>
      </c>
      <c r="Z55">
        <v>26.777000000000001</v>
      </c>
      <c r="AA55" s="1">
        <v>-142819</v>
      </c>
      <c r="AB55" t="s">
        <v>58</v>
      </c>
      <c r="AC55" s="1">
        <v>-31623</v>
      </c>
      <c r="AD55" t="s">
        <v>58</v>
      </c>
      <c r="AE55" s="1">
        <v>-69517</v>
      </c>
      <c r="AF55" t="s">
        <v>58</v>
      </c>
      <c r="AG55" s="1">
        <v>-20645</v>
      </c>
      <c r="AH55" t="s">
        <v>58</v>
      </c>
      <c r="AI55">
        <v>300</v>
      </c>
      <c r="AJ55">
        <v>0</v>
      </c>
      <c r="AK55" s="1">
        <v>-2918</v>
      </c>
      <c r="AL55">
        <v>0.112</v>
      </c>
      <c r="AM55" s="1">
        <v>1111</v>
      </c>
      <c r="AN55">
        <v>2E-3</v>
      </c>
      <c r="AO55">
        <v>419</v>
      </c>
      <c r="AP55">
        <v>3.0000000000000001E-3</v>
      </c>
      <c r="AQ55" s="1">
        <v>-12590</v>
      </c>
      <c r="AR55">
        <v>5.3999999999999999E-2</v>
      </c>
      <c r="AS55" s="1">
        <v>-7920</v>
      </c>
      <c r="AT55">
        <v>5.2999999999999999E-2</v>
      </c>
      <c r="AU55" s="1">
        <v>-19079</v>
      </c>
      <c r="AV55">
        <v>6.3E-2</v>
      </c>
      <c r="AW55">
        <v>-1</v>
      </c>
      <c r="AY55" s="1">
        <v>-1614</v>
      </c>
      <c r="BA55" s="1">
        <v>-78478</v>
      </c>
      <c r="BB55" t="s">
        <v>58</v>
      </c>
      <c r="BC55" s="1">
        <v>2262</v>
      </c>
      <c r="BD55">
        <v>7.0000000000000001E-3</v>
      </c>
      <c r="BE55" s="1">
        <v>5598</v>
      </c>
      <c r="BF55">
        <v>2.7E-2</v>
      </c>
      <c r="BG55">
        <v>592</v>
      </c>
      <c r="BH55">
        <v>3.0000000000000001E-3</v>
      </c>
      <c r="BI55">
        <v>374</v>
      </c>
      <c r="BJ55">
        <v>5.0000000000000001E-3</v>
      </c>
      <c r="BK55">
        <v>20</v>
      </c>
      <c r="BL55">
        <v>1E-3</v>
      </c>
      <c r="BM55">
        <v>-154</v>
      </c>
      <c r="BN55" t="s">
        <v>58</v>
      </c>
      <c r="BO55">
        <v>50</v>
      </c>
      <c r="BP55" t="s">
        <v>58</v>
      </c>
      <c r="BQ55">
        <v>74</v>
      </c>
      <c r="BR55" t="s">
        <v>58</v>
      </c>
      <c r="BS55">
        <v>-127</v>
      </c>
      <c r="BT55">
        <v>0</v>
      </c>
      <c r="BU55">
        <v>-17</v>
      </c>
      <c r="BV55">
        <v>0</v>
      </c>
      <c r="BW55">
        <v>-118</v>
      </c>
      <c r="BX55">
        <v>0</v>
      </c>
      <c r="BY55">
        <v>59</v>
      </c>
      <c r="BZ55">
        <v>2E-3</v>
      </c>
      <c r="CA55" s="1">
        <v>81596</v>
      </c>
      <c r="CB55" t="s">
        <v>58</v>
      </c>
      <c r="CC55">
        <v>768</v>
      </c>
      <c r="CE55">
        <v>245</v>
      </c>
      <c r="CG55" s="1">
        <v>1496</v>
      </c>
      <c r="CH55">
        <v>0.40200000000000002</v>
      </c>
      <c r="CI55" s="1">
        <v>1091</v>
      </c>
      <c r="CJ55">
        <v>2.1999999999999999E-2</v>
      </c>
    </row>
    <row r="56" spans="1:88" x14ac:dyDescent="0.25">
      <c r="A56" t="s">
        <v>137</v>
      </c>
      <c r="B56" t="b">
        <v>0</v>
      </c>
      <c r="C56" t="s">
        <v>64</v>
      </c>
      <c r="E56">
        <v>1</v>
      </c>
      <c r="F56">
        <v>4</v>
      </c>
      <c r="G56" s="1">
        <v>17639444</v>
      </c>
      <c r="H56">
        <v>4293.0879999999997</v>
      </c>
      <c r="I56" s="1">
        <v>36848143</v>
      </c>
      <c r="J56">
        <v>17797.307000000001</v>
      </c>
      <c r="K56" s="1">
        <v>11617083</v>
      </c>
      <c r="L56">
        <v>4956.6989999999996</v>
      </c>
      <c r="M56" s="1">
        <v>312152</v>
      </c>
      <c r="N56">
        <v>49178.938000000002</v>
      </c>
      <c r="O56" s="1">
        <v>5562907</v>
      </c>
      <c r="P56">
        <v>49987.273999999998</v>
      </c>
      <c r="Q56">
        <v>-12</v>
      </c>
      <c r="R56" t="s">
        <v>58</v>
      </c>
      <c r="S56" s="1">
        <v>15351</v>
      </c>
      <c r="T56">
        <v>0.47</v>
      </c>
      <c r="U56" s="1">
        <v>630012</v>
      </c>
      <c r="V56">
        <v>504.79</v>
      </c>
      <c r="W56" s="1">
        <v>22889</v>
      </c>
      <c r="X56">
        <v>0.4</v>
      </c>
      <c r="Y56" s="1">
        <v>11416908</v>
      </c>
      <c r="Z56">
        <v>507.63400000000001</v>
      </c>
      <c r="AA56" s="1">
        <v>-147760</v>
      </c>
      <c r="AB56" t="s">
        <v>58</v>
      </c>
      <c r="AC56" s="1">
        <v>-26150</v>
      </c>
      <c r="AD56" t="s">
        <v>58</v>
      </c>
      <c r="AE56" s="1">
        <v>-72184</v>
      </c>
      <c r="AF56" t="s">
        <v>58</v>
      </c>
      <c r="AG56" s="1">
        <v>-17061</v>
      </c>
      <c r="AH56" t="s">
        <v>58</v>
      </c>
      <c r="AI56" s="1">
        <v>2464</v>
      </c>
      <c r="AJ56">
        <v>0.154</v>
      </c>
      <c r="AK56">
        <v>553</v>
      </c>
      <c r="AL56">
        <v>0.29299999999999998</v>
      </c>
      <c r="AM56" s="1">
        <v>1109</v>
      </c>
      <c r="AN56">
        <v>3.0000000000000001E-3</v>
      </c>
      <c r="AO56">
        <v>403</v>
      </c>
      <c r="AP56">
        <v>2E-3</v>
      </c>
      <c r="AQ56" s="1">
        <v>-11581</v>
      </c>
      <c r="AR56">
        <v>8.2000000000000003E-2</v>
      </c>
      <c r="AS56" s="1">
        <v>-7226</v>
      </c>
      <c r="AT56">
        <v>9.5000000000000001E-2</v>
      </c>
      <c r="AU56" s="1">
        <v>-17889</v>
      </c>
      <c r="AV56">
        <v>7.8E-2</v>
      </c>
      <c r="AW56">
        <v>0</v>
      </c>
      <c r="AY56" s="1">
        <v>-1677</v>
      </c>
      <c r="BA56" s="1">
        <v>-78995</v>
      </c>
      <c r="BB56" t="s">
        <v>58</v>
      </c>
      <c r="BC56" s="1">
        <v>2050</v>
      </c>
      <c r="BD56">
        <v>5.0000000000000001E-3</v>
      </c>
      <c r="BE56" s="1">
        <v>4887</v>
      </c>
      <c r="BF56">
        <v>2.1000000000000001E-2</v>
      </c>
      <c r="BG56">
        <v>398</v>
      </c>
      <c r="BH56">
        <v>1E-3</v>
      </c>
      <c r="BI56">
        <v>410</v>
      </c>
      <c r="BJ56">
        <v>7.0000000000000001E-3</v>
      </c>
      <c r="BK56">
        <v>23</v>
      </c>
      <c r="BL56">
        <v>1E-3</v>
      </c>
      <c r="BM56">
        <v>-158</v>
      </c>
      <c r="BN56" t="s">
        <v>58</v>
      </c>
      <c r="BO56">
        <v>67</v>
      </c>
      <c r="BP56" t="s">
        <v>58</v>
      </c>
      <c r="BQ56">
        <v>79</v>
      </c>
      <c r="BR56" t="s">
        <v>58</v>
      </c>
      <c r="BS56">
        <v>-117</v>
      </c>
      <c r="BT56">
        <v>0</v>
      </c>
      <c r="BU56">
        <v>14</v>
      </c>
      <c r="BV56">
        <v>1E-3</v>
      </c>
      <c r="BW56">
        <v>-144</v>
      </c>
      <c r="BX56" t="s">
        <v>58</v>
      </c>
      <c r="BY56">
        <v>82</v>
      </c>
      <c r="BZ56">
        <v>3.0000000000000001E-3</v>
      </c>
      <c r="CA56" s="1">
        <v>82655</v>
      </c>
      <c r="CB56" t="s">
        <v>58</v>
      </c>
      <c r="CC56" s="1">
        <v>1671</v>
      </c>
      <c r="CE56" s="1">
        <v>1052</v>
      </c>
      <c r="CG56" s="1">
        <v>5379</v>
      </c>
      <c r="CH56">
        <v>0.46100000000000002</v>
      </c>
      <c r="CI56" s="1">
        <v>1011</v>
      </c>
      <c r="CJ56">
        <v>2.1000000000000001E-2</v>
      </c>
    </row>
    <row r="57" spans="1:88" x14ac:dyDescent="0.25">
      <c r="A57" t="s">
        <v>138</v>
      </c>
      <c r="B57" t="b">
        <v>0</v>
      </c>
      <c r="C57" t="s">
        <v>66</v>
      </c>
      <c r="E57">
        <v>1</v>
      </c>
      <c r="F57">
        <v>5</v>
      </c>
      <c r="G57" s="1">
        <v>36609301</v>
      </c>
      <c r="H57">
        <v>10357.695</v>
      </c>
      <c r="I57" s="1">
        <v>178500830</v>
      </c>
      <c r="J57">
        <v>100444.87300000001</v>
      </c>
      <c r="K57" s="1">
        <v>23405273</v>
      </c>
      <c r="L57">
        <v>10023.249</v>
      </c>
      <c r="M57" s="1">
        <v>636359</v>
      </c>
      <c r="N57">
        <v>100482.15</v>
      </c>
      <c r="O57" s="1">
        <v>11085567</v>
      </c>
      <c r="P57">
        <v>99856.773000000001</v>
      </c>
      <c r="Q57">
        <v>182</v>
      </c>
      <c r="R57" t="s">
        <v>58</v>
      </c>
      <c r="S57" s="1">
        <v>9184</v>
      </c>
      <c r="T57">
        <v>0.23799999999999999</v>
      </c>
      <c r="U57" s="1">
        <v>1195558</v>
      </c>
      <c r="V57">
        <v>998.92</v>
      </c>
      <c r="W57" s="1">
        <v>72511</v>
      </c>
      <c r="X57">
        <v>3.403</v>
      </c>
      <c r="Y57" s="1">
        <v>21535244</v>
      </c>
      <c r="Z57">
        <v>997.48900000000003</v>
      </c>
      <c r="AA57" s="1">
        <v>125000</v>
      </c>
      <c r="AB57">
        <v>8.9039999999999999</v>
      </c>
      <c r="AC57" s="1">
        <v>13609</v>
      </c>
      <c r="AD57">
        <v>4.6390000000000002</v>
      </c>
      <c r="AE57" s="1">
        <v>59706</v>
      </c>
      <c r="AF57">
        <v>8.7850000000000001</v>
      </c>
      <c r="AG57" s="1">
        <v>7874</v>
      </c>
      <c r="AH57">
        <v>4.66</v>
      </c>
      <c r="AI57" s="1">
        <v>4788</v>
      </c>
      <c r="AJ57">
        <v>0.34399999999999997</v>
      </c>
      <c r="AK57" s="1">
        <v>27853</v>
      </c>
      <c r="AL57">
        <v>1.855</v>
      </c>
      <c r="AM57" s="1">
        <v>1636</v>
      </c>
      <c r="AN57">
        <v>8.0000000000000002E-3</v>
      </c>
      <c r="AO57">
        <v>616</v>
      </c>
      <c r="AP57">
        <v>8.9999999999999993E-3</v>
      </c>
      <c r="AQ57" s="1">
        <v>-12480</v>
      </c>
      <c r="AR57" t="s">
        <v>58</v>
      </c>
      <c r="AS57" s="1">
        <v>-7887</v>
      </c>
      <c r="AT57" t="s">
        <v>58</v>
      </c>
      <c r="AU57" s="1">
        <v>-19194</v>
      </c>
      <c r="AV57" t="s">
        <v>58</v>
      </c>
      <c r="AW57">
        <v>5</v>
      </c>
      <c r="AY57" s="1">
        <v>11130</v>
      </c>
      <c r="BA57" s="1">
        <v>-74389</v>
      </c>
      <c r="BB57" t="s">
        <v>58</v>
      </c>
      <c r="BC57" s="1">
        <v>2205</v>
      </c>
      <c r="BD57">
        <v>8.9999999999999993E-3</v>
      </c>
      <c r="BE57" s="1">
        <v>4999</v>
      </c>
      <c r="BF57">
        <v>2.7E-2</v>
      </c>
      <c r="BG57">
        <v>697</v>
      </c>
      <c r="BH57">
        <v>4.0000000000000001E-3</v>
      </c>
      <c r="BI57">
        <v>423</v>
      </c>
      <c r="BJ57">
        <v>0.01</v>
      </c>
      <c r="BK57">
        <v>27</v>
      </c>
      <c r="BL57">
        <v>2E-3</v>
      </c>
      <c r="BM57">
        <v>-122</v>
      </c>
      <c r="BN57">
        <v>0</v>
      </c>
      <c r="BO57">
        <v>86</v>
      </c>
      <c r="BP57" t="s">
        <v>58</v>
      </c>
      <c r="BQ57">
        <v>142</v>
      </c>
      <c r="BR57">
        <v>3.0000000000000001E-3</v>
      </c>
      <c r="BS57">
        <v>-97</v>
      </c>
      <c r="BT57">
        <v>0</v>
      </c>
      <c r="BU57">
        <v>34</v>
      </c>
      <c r="BV57">
        <v>2E-3</v>
      </c>
      <c r="BW57">
        <v>-119</v>
      </c>
      <c r="BX57">
        <v>0</v>
      </c>
      <c r="BY57">
        <v>63</v>
      </c>
      <c r="BZ57">
        <v>3.0000000000000001E-3</v>
      </c>
      <c r="CA57" s="1">
        <v>78126</v>
      </c>
      <c r="CB57" t="s">
        <v>58</v>
      </c>
      <c r="CC57" s="1">
        <v>41500</v>
      </c>
      <c r="CE57" s="1">
        <v>33909</v>
      </c>
      <c r="CG57" s="1">
        <v>159444</v>
      </c>
      <c r="CH57">
        <v>3.524</v>
      </c>
      <c r="CI57" s="1">
        <v>2165</v>
      </c>
      <c r="CJ57">
        <v>4.9000000000000002E-2</v>
      </c>
    </row>
    <row r="58" spans="1:88" x14ac:dyDescent="0.25">
      <c r="A58" t="s">
        <v>139</v>
      </c>
      <c r="B58" t="b">
        <v>0</v>
      </c>
      <c r="C58" t="s">
        <v>56</v>
      </c>
      <c r="E58">
        <v>1</v>
      </c>
      <c r="G58" s="1">
        <v>249752</v>
      </c>
      <c r="I58" s="1">
        <v>33140</v>
      </c>
      <c r="K58" s="1">
        <v>36628</v>
      </c>
      <c r="L58">
        <v>27020.274000000001</v>
      </c>
      <c r="M58">
        <v>140</v>
      </c>
      <c r="N58">
        <v>43367.853999999999</v>
      </c>
      <c r="O58" s="1">
        <v>3669</v>
      </c>
      <c r="P58">
        <v>56914.087</v>
      </c>
      <c r="Q58">
        <v>197</v>
      </c>
      <c r="R58">
        <v>15.172000000000001</v>
      </c>
      <c r="S58" s="1">
        <v>1603</v>
      </c>
      <c r="T58">
        <v>100.633</v>
      </c>
      <c r="U58" s="1">
        <v>1564</v>
      </c>
      <c r="V58">
        <v>2252.1860000000001</v>
      </c>
      <c r="W58" s="1">
        <v>4515</v>
      </c>
      <c r="X58">
        <v>468.452</v>
      </c>
      <c r="Y58" s="1">
        <v>20573</v>
      </c>
      <c r="Z58">
        <v>1676.41</v>
      </c>
      <c r="AA58" s="1">
        <v>15764</v>
      </c>
      <c r="AB58">
        <v>925.02700000000004</v>
      </c>
      <c r="AC58" s="1">
        <v>6366</v>
      </c>
      <c r="AD58">
        <v>1308.6690000000001</v>
      </c>
      <c r="AE58" s="1">
        <v>7656</v>
      </c>
      <c r="AF58">
        <v>938.03099999999995</v>
      </c>
      <c r="AG58" s="1">
        <v>3917</v>
      </c>
      <c r="AH58">
        <v>1268.1959999999999</v>
      </c>
      <c r="AI58">
        <v>220</v>
      </c>
      <c r="AJ58">
        <v>48.350999999999999</v>
      </c>
      <c r="AK58" s="1">
        <v>6372</v>
      </c>
      <c r="AL58">
        <v>1052.4829999999999</v>
      </c>
      <c r="AM58">
        <v>343</v>
      </c>
      <c r="AN58">
        <v>8.6419999999999995</v>
      </c>
      <c r="AO58">
        <v>187</v>
      </c>
      <c r="AP58">
        <v>14.497999999999999</v>
      </c>
      <c r="AQ58" s="1">
        <v>-13598</v>
      </c>
      <c r="AR58" t="s">
        <v>58</v>
      </c>
      <c r="AS58" s="1">
        <v>-8620</v>
      </c>
      <c r="AT58" t="s">
        <v>58</v>
      </c>
      <c r="AU58" s="1">
        <v>-20819</v>
      </c>
      <c r="AV58" t="s">
        <v>58</v>
      </c>
      <c r="AW58">
        <v>1</v>
      </c>
      <c r="AY58" s="1">
        <v>7332</v>
      </c>
      <c r="BA58" s="1">
        <v>4779</v>
      </c>
      <c r="BB58">
        <v>1582.3430000000001</v>
      </c>
      <c r="BC58">
        <v>136</v>
      </c>
      <c r="BD58">
        <v>4.6920000000000002</v>
      </c>
      <c r="BE58">
        <v>338</v>
      </c>
      <c r="BF58">
        <v>12.192</v>
      </c>
      <c r="BG58">
        <v>199</v>
      </c>
      <c r="BH58">
        <v>6.2489999999999997</v>
      </c>
      <c r="BI58">
        <v>32</v>
      </c>
      <c r="BJ58">
        <v>5.9130000000000003</v>
      </c>
      <c r="BK58">
        <v>17</v>
      </c>
      <c r="BL58">
        <v>3.6819999999999999</v>
      </c>
      <c r="BM58">
        <v>24</v>
      </c>
      <c r="BN58">
        <v>1.478</v>
      </c>
      <c r="BO58">
        <v>37</v>
      </c>
      <c r="BP58">
        <v>7.1420000000000003</v>
      </c>
      <c r="BQ58">
        <v>47</v>
      </c>
      <c r="BR58">
        <v>6.2610000000000001</v>
      </c>
      <c r="BS58">
        <v>174</v>
      </c>
      <c r="BT58">
        <v>4.4989999999999997</v>
      </c>
      <c r="BU58">
        <v>60</v>
      </c>
      <c r="BV58">
        <v>6.1120000000000001</v>
      </c>
      <c r="BW58">
        <v>146</v>
      </c>
      <c r="BX58">
        <v>5.0860000000000003</v>
      </c>
      <c r="BY58">
        <v>34</v>
      </c>
      <c r="BZ58">
        <v>5.4690000000000003</v>
      </c>
      <c r="CA58">
        <v>122</v>
      </c>
      <c r="CB58">
        <v>3.4129999999999998</v>
      </c>
      <c r="CC58">
        <v>-683</v>
      </c>
      <c r="CE58">
        <v>-468</v>
      </c>
      <c r="CG58" s="1">
        <v>-2456</v>
      </c>
      <c r="CH58" t="s">
        <v>58</v>
      </c>
      <c r="CI58">
        <v>-50</v>
      </c>
      <c r="CJ58" t="s">
        <v>58</v>
      </c>
    </row>
    <row r="59" spans="1:88" x14ac:dyDescent="0.25">
      <c r="A59" t="s">
        <v>140</v>
      </c>
      <c r="B59" t="b">
        <v>0</v>
      </c>
      <c r="C59" t="s">
        <v>69</v>
      </c>
      <c r="E59">
        <v>1</v>
      </c>
      <c r="F59">
        <v>8</v>
      </c>
      <c r="G59" s="1">
        <v>-71140</v>
      </c>
      <c r="H59" t="s">
        <v>58</v>
      </c>
      <c r="I59" s="1">
        <v>2192</v>
      </c>
      <c r="J59" t="s">
        <v>58</v>
      </c>
      <c r="K59" s="1">
        <v>7394</v>
      </c>
      <c r="L59" t="s">
        <v>58</v>
      </c>
      <c r="M59" s="1">
        <v>3531</v>
      </c>
      <c r="N59">
        <v>547.05700000000002</v>
      </c>
      <c r="O59" s="1">
        <v>30468</v>
      </c>
      <c r="P59">
        <v>253.85</v>
      </c>
      <c r="Q59" s="1">
        <v>106993</v>
      </c>
      <c r="R59">
        <v>4.7539999999999996</v>
      </c>
      <c r="S59" s="1">
        <v>230645</v>
      </c>
      <c r="T59">
        <v>8.968</v>
      </c>
      <c r="U59" s="1">
        <v>26670</v>
      </c>
      <c r="V59" t="s">
        <v>58</v>
      </c>
      <c r="W59" s="1">
        <v>88634</v>
      </c>
      <c r="X59">
        <v>4.3090000000000002</v>
      </c>
      <c r="Y59" s="1">
        <v>362850</v>
      </c>
      <c r="Z59" t="s">
        <v>58</v>
      </c>
      <c r="AA59" s="1">
        <v>-20911</v>
      </c>
      <c r="AB59">
        <v>4.6909999999999998</v>
      </c>
      <c r="AC59" s="1">
        <v>8844</v>
      </c>
      <c r="AD59">
        <v>4.4269999999999996</v>
      </c>
      <c r="AE59" s="1">
        <v>-9984</v>
      </c>
      <c r="AF59">
        <v>4.6580000000000004</v>
      </c>
      <c r="AG59" s="1">
        <v>4708</v>
      </c>
      <c r="AH59">
        <v>4.4459999999999997</v>
      </c>
      <c r="AI59" s="1">
        <v>81321</v>
      </c>
      <c r="AJ59">
        <v>4.9580000000000002</v>
      </c>
      <c r="AK59" s="1">
        <v>1069135</v>
      </c>
      <c r="AL59">
        <v>50.625</v>
      </c>
      <c r="AM59" s="1">
        <v>13803</v>
      </c>
      <c r="AN59">
        <v>0.1</v>
      </c>
      <c r="AO59" s="1">
        <v>4607</v>
      </c>
      <c r="AP59">
        <v>9.7000000000000003E-2</v>
      </c>
      <c r="AQ59" s="1">
        <v>92277</v>
      </c>
      <c r="AR59">
        <v>5.4850000000000003</v>
      </c>
      <c r="AS59" s="1">
        <v>58372</v>
      </c>
      <c r="AT59">
        <v>5.3390000000000004</v>
      </c>
      <c r="AU59" s="1">
        <v>146487</v>
      </c>
      <c r="AV59">
        <v>5.556</v>
      </c>
      <c r="AW59">
        <v>-1</v>
      </c>
      <c r="AY59" s="1">
        <v>-1237</v>
      </c>
      <c r="BA59" s="1">
        <v>-16877</v>
      </c>
      <c r="BB59">
        <v>3.7469999999999999</v>
      </c>
      <c r="BC59" s="1">
        <v>12776</v>
      </c>
      <c r="BD59">
        <v>9.5000000000000001E-2</v>
      </c>
      <c r="BE59" s="1">
        <v>13359</v>
      </c>
      <c r="BF59">
        <v>9.4E-2</v>
      </c>
      <c r="BG59" s="1">
        <v>13333</v>
      </c>
      <c r="BH59">
        <v>0.10100000000000001</v>
      </c>
      <c r="BI59" s="1">
        <v>2334</v>
      </c>
      <c r="BJ59">
        <v>9.2999999999999999E-2</v>
      </c>
      <c r="BK59" s="1">
        <v>1850</v>
      </c>
      <c r="BL59">
        <v>9.9000000000000005E-2</v>
      </c>
      <c r="BM59" s="1">
        <v>6780</v>
      </c>
      <c r="BN59">
        <v>0.106</v>
      </c>
      <c r="BO59" s="1">
        <v>2085</v>
      </c>
      <c r="BP59">
        <v>9.5000000000000001E-2</v>
      </c>
      <c r="BQ59" s="1">
        <v>2949</v>
      </c>
      <c r="BR59">
        <v>9.7000000000000003E-2</v>
      </c>
      <c r="BS59" s="1">
        <v>11733</v>
      </c>
      <c r="BT59">
        <v>0.104</v>
      </c>
      <c r="BU59" s="1">
        <v>3884</v>
      </c>
      <c r="BV59">
        <v>0.10100000000000001</v>
      </c>
      <c r="BW59" s="1">
        <v>11436</v>
      </c>
      <c r="BX59">
        <v>0.10199999999999999</v>
      </c>
      <c r="BY59" s="1">
        <v>2492</v>
      </c>
      <c r="BZ59">
        <v>0.10100000000000001</v>
      </c>
      <c r="CA59" s="1">
        <v>91102</v>
      </c>
      <c r="CB59" t="s">
        <v>58</v>
      </c>
      <c r="CC59" s="1">
        <v>87469</v>
      </c>
      <c r="CE59" s="1">
        <v>74392</v>
      </c>
      <c r="CG59" s="1">
        <v>343931</v>
      </c>
      <c r="CH59">
        <v>5.3890000000000002</v>
      </c>
      <c r="CI59" s="1">
        <v>6729</v>
      </c>
      <c r="CJ59">
        <v>0.108</v>
      </c>
    </row>
    <row r="60" spans="1:88" x14ac:dyDescent="0.25">
      <c r="A60" t="s">
        <v>141</v>
      </c>
      <c r="B60" t="b">
        <v>0</v>
      </c>
      <c r="C60" t="s">
        <v>70</v>
      </c>
      <c r="E60">
        <v>1</v>
      </c>
      <c r="F60">
        <v>9</v>
      </c>
      <c r="G60" s="1">
        <v>14489</v>
      </c>
      <c r="H60">
        <v>20.169</v>
      </c>
      <c r="I60" s="1">
        <v>426146</v>
      </c>
      <c r="J60">
        <v>202.21799999999999</v>
      </c>
      <c r="K60" s="1">
        <v>39663</v>
      </c>
      <c r="L60">
        <v>3.4670000000000001</v>
      </c>
      <c r="M60" s="1">
        <v>61121</v>
      </c>
      <c r="N60">
        <v>9816.3580000000002</v>
      </c>
      <c r="O60" s="1">
        <v>736837</v>
      </c>
      <c r="P60">
        <v>6734.94</v>
      </c>
      <c r="Q60" s="1">
        <v>1068485</v>
      </c>
      <c r="R60">
        <v>50.936999999999998</v>
      </c>
      <c r="S60" s="1">
        <v>1251833</v>
      </c>
      <c r="T60">
        <v>51.731000000000002</v>
      </c>
      <c r="U60" s="1">
        <v>71856</v>
      </c>
      <c r="V60">
        <v>20.710999999999999</v>
      </c>
      <c r="W60" s="1">
        <v>839248</v>
      </c>
      <c r="X60">
        <v>51.911999999999999</v>
      </c>
      <c r="Y60" s="1">
        <v>551230</v>
      </c>
      <c r="Z60" t="s">
        <v>58</v>
      </c>
      <c r="AA60" s="1">
        <v>1284869</v>
      </c>
      <c r="AB60">
        <v>57.588999999999999</v>
      </c>
      <c r="AC60" s="1">
        <v>353583</v>
      </c>
      <c r="AD60">
        <v>50.615000000000002</v>
      </c>
      <c r="AE60" s="1">
        <v>599884</v>
      </c>
      <c r="AF60">
        <v>54.601999999999997</v>
      </c>
      <c r="AG60" s="1">
        <v>221037</v>
      </c>
      <c r="AH60">
        <v>50.564</v>
      </c>
      <c r="AI60" s="1">
        <v>814564</v>
      </c>
      <c r="AJ60">
        <v>49.613999999999997</v>
      </c>
      <c r="AK60" s="1">
        <v>11312056</v>
      </c>
      <c r="AL60">
        <v>531.01300000000003</v>
      </c>
      <c r="AM60" s="1">
        <v>134625</v>
      </c>
      <c r="AN60">
        <v>1.0209999999999999</v>
      </c>
      <c r="AO60" s="1">
        <v>44116</v>
      </c>
      <c r="AP60">
        <v>0.99</v>
      </c>
      <c r="AQ60" s="1">
        <v>944714</v>
      </c>
      <c r="AR60">
        <v>49.253999999999998</v>
      </c>
      <c r="AS60" s="1">
        <v>610525</v>
      </c>
      <c r="AT60">
        <v>49.005000000000003</v>
      </c>
      <c r="AU60" s="1">
        <v>1534230</v>
      </c>
      <c r="AV60">
        <v>51.2</v>
      </c>
      <c r="AW60">
        <v>4</v>
      </c>
      <c r="AY60" s="1">
        <v>148689</v>
      </c>
      <c r="BA60" s="1">
        <v>600617</v>
      </c>
      <c r="BB60">
        <v>52.65</v>
      </c>
      <c r="BC60" s="1">
        <v>123474</v>
      </c>
      <c r="BD60">
        <v>1.018</v>
      </c>
      <c r="BE60" s="1">
        <v>124673</v>
      </c>
      <c r="BF60">
        <v>1.0649999999999999</v>
      </c>
      <c r="BG60" s="1">
        <v>132263</v>
      </c>
      <c r="BH60">
        <v>1.0129999999999999</v>
      </c>
      <c r="BI60" s="1">
        <v>23068</v>
      </c>
      <c r="BJ60">
        <v>1.0209999999999999</v>
      </c>
      <c r="BK60" s="1">
        <v>18961</v>
      </c>
      <c r="BL60">
        <v>1.012</v>
      </c>
      <c r="BM60" s="1">
        <v>66142</v>
      </c>
      <c r="BN60">
        <v>1.01</v>
      </c>
      <c r="BO60" s="1">
        <v>21307</v>
      </c>
      <c r="BP60">
        <v>1.0089999999999999</v>
      </c>
      <c r="BQ60" s="1">
        <v>29018</v>
      </c>
      <c r="BR60">
        <v>0.97799999999999998</v>
      </c>
      <c r="BS60" s="1">
        <v>115596</v>
      </c>
      <c r="BT60">
        <v>1.0089999999999999</v>
      </c>
      <c r="BU60" s="1">
        <v>38402</v>
      </c>
      <c r="BV60">
        <v>0.98499999999999999</v>
      </c>
      <c r="BW60" s="1">
        <v>114590</v>
      </c>
      <c r="BX60">
        <v>1.008</v>
      </c>
      <c r="BY60" s="1">
        <v>25205</v>
      </c>
      <c r="BZ60">
        <v>1.018</v>
      </c>
      <c r="CA60" s="1">
        <v>187160</v>
      </c>
      <c r="CB60">
        <v>0.628</v>
      </c>
      <c r="CC60" s="1">
        <v>1166103</v>
      </c>
      <c r="CE60" s="1">
        <v>979313</v>
      </c>
      <c r="CG60" s="1">
        <v>4571620</v>
      </c>
      <c r="CH60">
        <v>66.144999999999996</v>
      </c>
      <c r="CI60" s="1">
        <v>69672</v>
      </c>
      <c r="CJ60">
        <v>1.0509999999999999</v>
      </c>
    </row>
    <row r="61" spans="1:88" x14ac:dyDescent="0.25">
      <c r="A61" t="s">
        <v>142</v>
      </c>
      <c r="B61" t="b">
        <v>0</v>
      </c>
      <c r="C61" t="s">
        <v>71</v>
      </c>
      <c r="E61">
        <v>1</v>
      </c>
      <c r="F61">
        <v>10</v>
      </c>
      <c r="G61" s="1">
        <v>-16211</v>
      </c>
      <c r="H61">
        <v>12.409000000000001</v>
      </c>
      <c r="I61" s="1">
        <v>2946</v>
      </c>
      <c r="J61" t="s">
        <v>58</v>
      </c>
      <c r="K61" s="1">
        <v>11099</v>
      </c>
      <c r="L61" t="s">
        <v>58</v>
      </c>
      <c r="M61" s="1">
        <v>68250</v>
      </c>
      <c r="N61">
        <v>10801.286</v>
      </c>
      <c r="O61" s="1">
        <v>630308</v>
      </c>
      <c r="P61">
        <v>5675.7860000000001</v>
      </c>
      <c r="Q61" s="1">
        <v>2182124</v>
      </c>
      <c r="R61">
        <v>102.625</v>
      </c>
      <c r="S61" s="1">
        <v>2615741</v>
      </c>
      <c r="T61">
        <v>106.646</v>
      </c>
      <c r="U61" s="1">
        <v>93027</v>
      </c>
      <c r="V61">
        <v>38.270000000000003</v>
      </c>
      <c r="W61" s="1">
        <v>1713731</v>
      </c>
      <c r="X61">
        <v>105.494</v>
      </c>
      <c r="Y61" s="1">
        <v>232946</v>
      </c>
      <c r="Z61" t="s">
        <v>58</v>
      </c>
      <c r="AA61" s="1">
        <v>2459437</v>
      </c>
      <c r="AB61">
        <v>103.76600000000001</v>
      </c>
      <c r="AC61" s="1">
        <v>723325</v>
      </c>
      <c r="AD61">
        <v>98.688000000000002</v>
      </c>
      <c r="AE61" s="1">
        <v>1205012</v>
      </c>
      <c r="AF61">
        <v>102.77500000000001</v>
      </c>
      <c r="AG61" s="1">
        <v>453582</v>
      </c>
      <c r="AH61">
        <v>98.69</v>
      </c>
      <c r="AI61" s="1">
        <v>1688210</v>
      </c>
      <c r="AJ61">
        <v>104.566</v>
      </c>
      <c r="AK61" s="1">
        <v>21306042</v>
      </c>
      <c r="AL61">
        <v>1016.712</v>
      </c>
      <c r="AM61" s="1">
        <v>1306470</v>
      </c>
      <c r="AN61">
        <v>10.061</v>
      </c>
      <c r="AO61" s="1">
        <v>428312</v>
      </c>
      <c r="AP61">
        <v>9.8369999999999997</v>
      </c>
      <c r="AQ61" s="1">
        <v>1939764</v>
      </c>
      <c r="AR61">
        <v>101.411</v>
      </c>
      <c r="AS61" s="1">
        <v>1229832</v>
      </c>
      <c r="AT61">
        <v>99.629000000000005</v>
      </c>
      <c r="AU61" s="1">
        <v>3060159</v>
      </c>
      <c r="AV61">
        <v>102.45699999999999</v>
      </c>
      <c r="AW61">
        <v>11</v>
      </c>
      <c r="AY61" s="1">
        <v>-1577</v>
      </c>
      <c r="BA61" s="1">
        <v>1188040</v>
      </c>
      <c r="BB61">
        <v>100.236</v>
      </c>
      <c r="BC61" s="1">
        <v>1215296</v>
      </c>
      <c r="BD61">
        <v>10.244</v>
      </c>
      <c r="BE61" s="1">
        <v>1155071</v>
      </c>
      <c r="BF61">
        <v>10.176</v>
      </c>
      <c r="BG61" s="1">
        <v>1333967</v>
      </c>
      <c r="BH61">
        <v>10.349</v>
      </c>
      <c r="BI61" s="1">
        <v>225037</v>
      </c>
      <c r="BJ61">
        <v>10.176</v>
      </c>
      <c r="BK61" s="1">
        <v>188063</v>
      </c>
      <c r="BL61">
        <v>10.15</v>
      </c>
      <c r="BM61" s="1">
        <v>655650</v>
      </c>
      <c r="BN61">
        <v>10.105</v>
      </c>
      <c r="BO61" s="1">
        <v>210975</v>
      </c>
      <c r="BP61">
        <v>10.146000000000001</v>
      </c>
      <c r="BQ61" s="1">
        <v>291715</v>
      </c>
      <c r="BR61">
        <v>9.9730000000000008</v>
      </c>
      <c r="BS61" s="1">
        <v>1164014</v>
      </c>
      <c r="BT61">
        <v>10.25</v>
      </c>
      <c r="BU61" s="1">
        <v>383667</v>
      </c>
      <c r="BV61">
        <v>9.9469999999999992</v>
      </c>
      <c r="BW61" s="1">
        <v>1156007</v>
      </c>
      <c r="BX61">
        <v>10.273</v>
      </c>
      <c r="BY61" s="1">
        <v>251357</v>
      </c>
      <c r="BZ61">
        <v>10.266999999999999</v>
      </c>
      <c r="CA61" s="1">
        <v>1154607</v>
      </c>
      <c r="CB61">
        <v>10.02</v>
      </c>
      <c r="CC61" s="1">
        <v>1861931</v>
      </c>
      <c r="CE61" s="1">
        <v>1582782</v>
      </c>
      <c r="CG61" s="1">
        <v>7241471</v>
      </c>
      <c r="CH61">
        <v>105.01900000000001</v>
      </c>
      <c r="CI61" s="1">
        <v>675651</v>
      </c>
      <c r="CJ61">
        <v>10.183999999999999</v>
      </c>
    </row>
    <row r="62" spans="1:88" x14ac:dyDescent="0.25">
      <c r="B62" t="b">
        <v>0</v>
      </c>
      <c r="C62" t="s">
        <v>72</v>
      </c>
      <c r="E62">
        <v>1</v>
      </c>
      <c r="F62">
        <v>11</v>
      </c>
      <c r="G62" s="1">
        <v>-58308</v>
      </c>
      <c r="H62">
        <v>1.8360000000000001</v>
      </c>
      <c r="I62" s="1">
        <v>4484</v>
      </c>
      <c r="J62" t="s">
        <v>58</v>
      </c>
      <c r="K62" s="1">
        <v>-2798</v>
      </c>
      <c r="L62" t="s">
        <v>58</v>
      </c>
      <c r="M62" s="1">
        <v>403806</v>
      </c>
      <c r="N62">
        <v>63869.368000000002</v>
      </c>
      <c r="O62" s="1">
        <v>4661420</v>
      </c>
      <c r="P62">
        <v>42049.35</v>
      </c>
      <c r="Q62" s="1">
        <v>12735533</v>
      </c>
      <c r="R62">
        <v>599.48599999999999</v>
      </c>
      <c r="S62" s="1">
        <v>14670885</v>
      </c>
      <c r="T62">
        <v>598.71500000000003</v>
      </c>
      <c r="U62" s="1">
        <v>473044</v>
      </c>
      <c r="V62">
        <v>369.95100000000002</v>
      </c>
      <c r="W62" s="1">
        <v>9654086</v>
      </c>
      <c r="X62">
        <v>598.93100000000004</v>
      </c>
      <c r="Y62" s="1">
        <v>46348</v>
      </c>
      <c r="Z62" t="s">
        <v>58</v>
      </c>
      <c r="AA62" s="1">
        <v>14848155</v>
      </c>
      <c r="AB62">
        <v>598.74199999999996</v>
      </c>
      <c r="AC62" s="1">
        <v>4526131</v>
      </c>
      <c r="AD62">
        <v>600.17200000000003</v>
      </c>
      <c r="AE62" s="1">
        <v>7350597</v>
      </c>
      <c r="AF62">
        <v>599.15700000000004</v>
      </c>
      <c r="AG62" s="1">
        <v>2843114</v>
      </c>
      <c r="AH62">
        <v>600.17600000000004</v>
      </c>
      <c r="AI62" s="1">
        <v>9737649</v>
      </c>
      <c r="AJ62">
        <v>599.27200000000005</v>
      </c>
      <c r="AK62" s="1">
        <v>126480799</v>
      </c>
      <c r="AL62">
        <v>5994.625</v>
      </c>
      <c r="AM62" s="1">
        <v>6603624</v>
      </c>
      <c r="AN62">
        <v>49.987000000000002</v>
      </c>
      <c r="AO62" s="1">
        <v>2191515</v>
      </c>
      <c r="AP62">
        <v>50.033000000000001</v>
      </c>
      <c r="AQ62" s="1">
        <v>11747309</v>
      </c>
      <c r="AR62">
        <v>599.82299999999998</v>
      </c>
      <c r="AS62" s="1">
        <v>7501143</v>
      </c>
      <c r="AT62">
        <v>600.14200000000005</v>
      </c>
      <c r="AU62" s="1">
        <v>18330286</v>
      </c>
      <c r="AV62">
        <v>599.48599999999999</v>
      </c>
      <c r="AW62">
        <v>49</v>
      </c>
      <c r="AY62">
        <v>-653</v>
      </c>
      <c r="BA62" s="1">
        <v>7581533</v>
      </c>
      <c r="BB62">
        <v>599.75</v>
      </c>
      <c r="BC62" s="1">
        <v>6044983</v>
      </c>
      <c r="BD62">
        <v>49.951000000000001</v>
      </c>
      <c r="BE62" s="1">
        <v>5780352</v>
      </c>
      <c r="BF62">
        <v>49.963000000000001</v>
      </c>
      <c r="BG62" s="1">
        <v>6570416</v>
      </c>
      <c r="BH62">
        <v>49.93</v>
      </c>
      <c r="BI62" s="1">
        <v>1127222</v>
      </c>
      <c r="BJ62">
        <v>49.963999999999999</v>
      </c>
      <c r="BK62" s="1">
        <v>945357</v>
      </c>
      <c r="BL62">
        <v>49.97</v>
      </c>
      <c r="BM62" s="1">
        <v>3311746</v>
      </c>
      <c r="BN62">
        <v>49.978999999999999</v>
      </c>
      <c r="BO62" s="1">
        <v>1060493</v>
      </c>
      <c r="BP62">
        <v>49.970999999999997</v>
      </c>
      <c r="BQ62" s="1">
        <v>1493381</v>
      </c>
      <c r="BR62">
        <v>50.006</v>
      </c>
      <c r="BS62" s="1">
        <v>5774173</v>
      </c>
      <c r="BT62">
        <v>49.95</v>
      </c>
      <c r="BU62" s="1">
        <v>1969892</v>
      </c>
      <c r="BV62">
        <v>50.011000000000003</v>
      </c>
      <c r="BW62" s="1">
        <v>5739272</v>
      </c>
      <c r="BX62">
        <v>49.945</v>
      </c>
      <c r="BY62" s="1">
        <v>1248535</v>
      </c>
      <c r="BZ62">
        <v>49.945999999999998</v>
      </c>
      <c r="CA62" s="1">
        <v>5393121</v>
      </c>
      <c r="CB62">
        <v>50.003999999999998</v>
      </c>
      <c r="CC62" s="1">
        <v>10750100</v>
      </c>
      <c r="CE62" s="1">
        <v>9067377</v>
      </c>
      <c r="CG62" s="1">
        <v>42155438</v>
      </c>
      <c r="CH62">
        <v>597.81500000000005</v>
      </c>
      <c r="CI62" s="1">
        <v>3380872</v>
      </c>
      <c r="CJ62">
        <v>49.962000000000003</v>
      </c>
    </row>
    <row r="63" spans="1:88" x14ac:dyDescent="0.25">
      <c r="A63" t="s">
        <v>143</v>
      </c>
      <c r="B63" t="b">
        <v>0</v>
      </c>
      <c r="C63" t="s">
        <v>56</v>
      </c>
      <c r="E63">
        <v>1</v>
      </c>
      <c r="G63" s="1">
        <v>238475</v>
      </c>
      <c r="I63" s="1">
        <v>41566</v>
      </c>
      <c r="K63" s="1">
        <v>114851</v>
      </c>
      <c r="L63">
        <v>65161.135999999999</v>
      </c>
      <c r="M63">
        <v>587</v>
      </c>
      <c r="N63">
        <v>122099.124</v>
      </c>
      <c r="O63" s="1">
        <v>9950</v>
      </c>
      <c r="P63">
        <v>118500.73299999999</v>
      </c>
      <c r="Q63" s="1">
        <v>2230</v>
      </c>
      <c r="R63">
        <v>139.708</v>
      </c>
      <c r="S63" s="1">
        <v>5917</v>
      </c>
      <c r="T63">
        <v>319.25700000000001</v>
      </c>
      <c r="U63" s="1">
        <v>5258</v>
      </c>
      <c r="V63">
        <v>6050.7049999999999</v>
      </c>
      <c r="W63" s="1">
        <v>7445</v>
      </c>
      <c r="X63">
        <v>607.26</v>
      </c>
      <c r="Y63" s="1">
        <v>80981</v>
      </c>
      <c r="Z63">
        <v>5123.8630000000003</v>
      </c>
      <c r="AA63" s="1">
        <v>201774</v>
      </c>
      <c r="AB63">
        <v>10660.873</v>
      </c>
      <c r="AC63" s="1">
        <v>42220</v>
      </c>
      <c r="AD63">
        <v>7362.0050000000001</v>
      </c>
      <c r="AE63" s="1">
        <v>98377</v>
      </c>
      <c r="AF63">
        <v>10498.114</v>
      </c>
      <c r="AG63" s="1">
        <v>26280</v>
      </c>
      <c r="AH63">
        <v>7290.5659999999998</v>
      </c>
      <c r="AI63" s="1">
        <v>1824</v>
      </c>
      <c r="AJ63">
        <v>267.59300000000002</v>
      </c>
      <c r="AK63" s="1">
        <v>28468</v>
      </c>
      <c r="AL63">
        <v>3224.6120000000001</v>
      </c>
      <c r="AM63" s="1">
        <v>1749</v>
      </c>
      <c r="AN63">
        <v>28.274000000000001</v>
      </c>
      <c r="AO63">
        <v>507</v>
      </c>
      <c r="AP63">
        <v>27.678999999999998</v>
      </c>
      <c r="AQ63" s="1">
        <v>20843</v>
      </c>
      <c r="AR63">
        <v>2273.7399999999998</v>
      </c>
      <c r="AS63" s="1">
        <v>13794</v>
      </c>
      <c r="AT63">
        <v>2629.25</v>
      </c>
      <c r="AU63" s="1">
        <v>33360</v>
      </c>
      <c r="AV63">
        <v>2331.194</v>
      </c>
      <c r="AW63">
        <v>2</v>
      </c>
      <c r="AY63" s="1">
        <v>10384</v>
      </c>
      <c r="BA63" s="1">
        <v>90818</v>
      </c>
      <c r="BB63">
        <v>17996.405999999999</v>
      </c>
      <c r="BC63" s="1">
        <v>1182</v>
      </c>
      <c r="BD63">
        <v>24.603999999999999</v>
      </c>
      <c r="BE63" s="1">
        <v>1730</v>
      </c>
      <c r="BF63">
        <v>37.695</v>
      </c>
      <c r="BG63" s="1">
        <v>1130</v>
      </c>
      <c r="BH63">
        <v>21.672999999999998</v>
      </c>
      <c r="BI63">
        <v>207</v>
      </c>
      <c r="BJ63">
        <v>23.016999999999999</v>
      </c>
      <c r="BK63">
        <v>138</v>
      </c>
      <c r="BL63">
        <v>18.373999999999999</v>
      </c>
      <c r="BM63">
        <v>646</v>
      </c>
      <c r="BN63">
        <v>24.562999999999999</v>
      </c>
      <c r="BO63">
        <v>179</v>
      </c>
      <c r="BP63">
        <v>21.204999999999998</v>
      </c>
      <c r="BQ63">
        <v>239</v>
      </c>
      <c r="BR63">
        <v>20.117999999999999</v>
      </c>
      <c r="BS63">
        <v>874</v>
      </c>
      <c r="BT63">
        <v>16.146000000000001</v>
      </c>
      <c r="BU63">
        <v>314</v>
      </c>
      <c r="BV63">
        <v>20.116</v>
      </c>
      <c r="BW63">
        <v>893</v>
      </c>
      <c r="BX63">
        <v>19.600000000000001</v>
      </c>
      <c r="BY63">
        <v>230</v>
      </c>
      <c r="BZ63">
        <v>23.138999999999999</v>
      </c>
      <c r="CA63">
        <v>906</v>
      </c>
      <c r="CB63">
        <v>20.521999999999998</v>
      </c>
      <c r="CC63" s="1">
        <v>10028</v>
      </c>
      <c r="CE63" s="1">
        <v>8249</v>
      </c>
      <c r="CG63" s="1">
        <v>38216</v>
      </c>
      <c r="CH63">
        <v>181.71</v>
      </c>
      <c r="CI63">
        <v>870</v>
      </c>
      <c r="CJ63">
        <v>4.3150000000000004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"/>
  <sheetViews>
    <sheetView workbookViewId="0">
      <selection activeCell="P1" sqref="P1:P104857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40</v>
      </c>
      <c r="AE1" t="s">
        <v>41</v>
      </c>
    </row>
    <row r="2" spans="1:31" x14ac:dyDescent="0.25">
      <c r="A2" t="s">
        <v>49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  <c r="L2" t="s">
        <v>54</v>
      </c>
      <c r="M2" t="s">
        <v>54</v>
      </c>
      <c r="N2" t="s">
        <v>54</v>
      </c>
      <c r="O2" t="s">
        <v>54</v>
      </c>
      <c r="P2" t="s">
        <v>54</v>
      </c>
      <c r="Q2" t="s">
        <v>54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">
        <v>54</v>
      </c>
      <c r="Y2" t="s">
        <v>54</v>
      </c>
      <c r="Z2" t="s">
        <v>54</v>
      </c>
      <c r="AA2" t="s">
        <v>54</v>
      </c>
      <c r="AB2" t="s">
        <v>54</v>
      </c>
      <c r="AC2" t="s">
        <v>54</v>
      </c>
      <c r="AD2" t="s">
        <v>54</v>
      </c>
      <c r="AE2" t="s">
        <v>54</v>
      </c>
    </row>
    <row r="3" spans="1:31" x14ac:dyDescent="0.25">
      <c r="A3" t="s">
        <v>75</v>
      </c>
      <c r="B3">
        <v>0</v>
      </c>
      <c r="C3">
        <v>786.37199999999996</v>
      </c>
      <c r="D3">
        <v>61.582000000000001</v>
      </c>
      <c r="E3">
        <v>78141.493000000002</v>
      </c>
      <c r="F3">
        <v>1.1819999999999999</v>
      </c>
      <c r="G3">
        <v>0.40799999999999997</v>
      </c>
      <c r="H3">
        <v>215.745</v>
      </c>
      <c r="I3">
        <v>68.593000000000004</v>
      </c>
      <c r="J3">
        <v>0</v>
      </c>
      <c r="K3">
        <v>0</v>
      </c>
      <c r="L3">
        <v>0.35299999999999998</v>
      </c>
      <c r="M3">
        <v>65.091999999999999</v>
      </c>
      <c r="N3">
        <v>1.7170000000000001</v>
      </c>
      <c r="O3">
        <v>0</v>
      </c>
      <c r="P3">
        <v>0</v>
      </c>
      <c r="Q3">
        <v>1.681</v>
      </c>
      <c r="R3">
        <v>14.108000000000001</v>
      </c>
      <c r="S3">
        <v>0.39700000000000002</v>
      </c>
      <c r="T3">
        <v>1.641</v>
      </c>
      <c r="U3">
        <v>0.33300000000000002</v>
      </c>
      <c r="V3">
        <v>6.5000000000000002E-2</v>
      </c>
      <c r="W3">
        <v>0.40400000000000003</v>
      </c>
      <c r="X3">
        <v>0.28499999999999998</v>
      </c>
      <c r="Y3">
        <v>5.8999999999999997E-2</v>
      </c>
      <c r="Z3">
        <v>0.17199999999999999</v>
      </c>
      <c r="AA3">
        <v>2.3E-2</v>
      </c>
      <c r="AB3">
        <v>0.153</v>
      </c>
      <c r="AC3">
        <v>9.9000000000000005E-2</v>
      </c>
      <c r="AD3">
        <v>0.221</v>
      </c>
      <c r="AE3">
        <v>3.5999999999999997E-2</v>
      </c>
    </row>
    <row r="4" spans="1:31" x14ac:dyDescent="0.25">
      <c r="A4" t="s">
        <v>77</v>
      </c>
      <c r="B4">
        <v>0</v>
      </c>
      <c r="C4">
        <v>917.88099999999997</v>
      </c>
      <c r="D4">
        <v>140.09800000000001</v>
      </c>
      <c r="E4">
        <v>63663.942000000003</v>
      </c>
      <c r="F4">
        <v>1.6319999999999999</v>
      </c>
      <c r="G4">
        <v>0.34300000000000003</v>
      </c>
      <c r="H4">
        <v>284.03300000000002</v>
      </c>
      <c r="I4">
        <v>126.752</v>
      </c>
      <c r="J4">
        <v>0</v>
      </c>
      <c r="K4">
        <v>0</v>
      </c>
      <c r="L4">
        <v>0.51400000000000001</v>
      </c>
      <c r="M4">
        <v>40.804000000000002</v>
      </c>
      <c r="N4">
        <v>1.641</v>
      </c>
      <c r="O4">
        <v>0</v>
      </c>
      <c r="P4">
        <v>2.8340000000000001</v>
      </c>
      <c r="Q4">
        <v>1.909</v>
      </c>
      <c r="R4">
        <v>9.3529999999999998</v>
      </c>
      <c r="S4">
        <v>0.38200000000000001</v>
      </c>
      <c r="T4">
        <v>1.522</v>
      </c>
      <c r="U4">
        <v>0.30599999999999999</v>
      </c>
      <c r="V4">
        <v>6.5000000000000002E-2</v>
      </c>
      <c r="W4">
        <v>0.35399999999999998</v>
      </c>
      <c r="X4">
        <v>0.26400000000000001</v>
      </c>
      <c r="Y4">
        <v>5.0999999999999997E-2</v>
      </c>
      <c r="Z4">
        <v>0.152</v>
      </c>
      <c r="AA4">
        <v>2.1000000000000001E-2</v>
      </c>
      <c r="AB4">
        <v>0.128</v>
      </c>
      <c r="AC4">
        <v>9.6000000000000002E-2</v>
      </c>
      <c r="AD4">
        <v>0.376</v>
      </c>
      <c r="AE4">
        <v>4.2999999999999997E-2</v>
      </c>
    </row>
    <row r="5" spans="1:31" x14ac:dyDescent="0.25">
      <c r="A5" t="s">
        <v>78</v>
      </c>
      <c r="B5">
        <v>0</v>
      </c>
      <c r="C5">
        <v>950.91499999999996</v>
      </c>
      <c r="D5">
        <v>192.32400000000001</v>
      </c>
      <c r="E5">
        <v>62755.017999999996</v>
      </c>
      <c r="F5">
        <v>2.1269999999999998</v>
      </c>
      <c r="G5">
        <v>0.59299999999999997</v>
      </c>
      <c r="H5">
        <v>202.971</v>
      </c>
      <c r="I5">
        <v>48.463000000000001</v>
      </c>
      <c r="J5">
        <v>0</v>
      </c>
      <c r="K5">
        <v>0</v>
      </c>
      <c r="L5">
        <v>0.60099999999999998</v>
      </c>
      <c r="M5">
        <v>35.746000000000002</v>
      </c>
      <c r="N5">
        <v>2.3410000000000002</v>
      </c>
      <c r="O5">
        <v>0</v>
      </c>
      <c r="P5">
        <v>0</v>
      </c>
      <c r="Q5">
        <v>3.0539999999999998</v>
      </c>
      <c r="R5">
        <v>10.504</v>
      </c>
      <c r="S5">
        <v>0.54800000000000004</v>
      </c>
      <c r="T5">
        <v>2.1339999999999999</v>
      </c>
      <c r="U5">
        <v>0.42199999999999999</v>
      </c>
      <c r="V5">
        <v>8.3000000000000004E-2</v>
      </c>
      <c r="W5">
        <v>0.47199999999999998</v>
      </c>
      <c r="X5">
        <v>0.35299999999999998</v>
      </c>
      <c r="Y5">
        <v>7.3999999999999996E-2</v>
      </c>
      <c r="Z5">
        <v>0.217</v>
      </c>
      <c r="AA5">
        <v>0.03</v>
      </c>
      <c r="AB5">
        <v>0.18099999999999999</v>
      </c>
      <c r="AC5">
        <v>0.123</v>
      </c>
      <c r="AD5">
        <v>9.8000000000000004E-2</v>
      </c>
      <c r="AE5">
        <v>4.2999999999999997E-2</v>
      </c>
    </row>
    <row r="6" spans="1:31" x14ac:dyDescent="0.25">
      <c r="A6" t="s">
        <v>80</v>
      </c>
      <c r="B6">
        <v>0</v>
      </c>
      <c r="C6">
        <v>444.79399999999998</v>
      </c>
      <c r="D6">
        <v>0</v>
      </c>
      <c r="E6">
        <v>67179.22</v>
      </c>
      <c r="F6">
        <v>2.0760000000000001</v>
      </c>
      <c r="G6">
        <v>0</v>
      </c>
      <c r="H6">
        <v>310.47899999999998</v>
      </c>
      <c r="I6">
        <v>299.89999999999998</v>
      </c>
      <c r="J6">
        <v>0</v>
      </c>
      <c r="K6">
        <v>0</v>
      </c>
      <c r="L6">
        <v>0</v>
      </c>
      <c r="M6">
        <v>43.478999999999999</v>
      </c>
      <c r="N6">
        <v>6.2679999999999998</v>
      </c>
      <c r="O6">
        <v>0</v>
      </c>
      <c r="P6">
        <v>472.1</v>
      </c>
      <c r="Q6">
        <v>7.931</v>
      </c>
      <c r="R6">
        <v>74.25</v>
      </c>
      <c r="S6">
        <v>1.774</v>
      </c>
      <c r="T6">
        <v>6.7720000000000002</v>
      </c>
      <c r="U6">
        <v>1.391</v>
      </c>
      <c r="V6">
        <v>0.39500000000000002</v>
      </c>
      <c r="W6">
        <v>1.7989999999999999</v>
      </c>
      <c r="X6">
        <v>1.216</v>
      </c>
      <c r="Y6">
        <v>0.253</v>
      </c>
      <c r="Z6">
        <v>0.72799999999999998</v>
      </c>
      <c r="AA6">
        <v>0.106</v>
      </c>
      <c r="AB6">
        <v>0.67600000000000005</v>
      </c>
      <c r="AC6">
        <v>0.21</v>
      </c>
      <c r="AD6">
        <v>2.004</v>
      </c>
      <c r="AE6">
        <v>1.7999999999999999E-2</v>
      </c>
    </row>
    <row r="7" spans="1:31" x14ac:dyDescent="0.25">
      <c r="A7" t="s">
        <v>82</v>
      </c>
      <c r="B7">
        <v>0</v>
      </c>
      <c r="C7">
        <v>6.5869999999999997</v>
      </c>
      <c r="D7">
        <v>0</v>
      </c>
      <c r="E7">
        <v>1086.0360000000001</v>
      </c>
      <c r="F7">
        <v>0.05</v>
      </c>
      <c r="G7">
        <v>0</v>
      </c>
      <c r="H7">
        <v>12.750999999999999</v>
      </c>
      <c r="I7">
        <v>7.2089999999999996</v>
      </c>
      <c r="J7">
        <v>0</v>
      </c>
      <c r="K7">
        <v>0</v>
      </c>
      <c r="L7">
        <v>0</v>
      </c>
      <c r="M7">
        <v>0.11799999999999999</v>
      </c>
      <c r="N7">
        <v>0.30399999999999999</v>
      </c>
      <c r="O7">
        <v>0</v>
      </c>
      <c r="P7">
        <v>0</v>
      </c>
      <c r="Q7">
        <v>0.48499999999999999</v>
      </c>
      <c r="R7">
        <v>4.7469999999999999</v>
      </c>
      <c r="S7">
        <v>0.12</v>
      </c>
      <c r="T7">
        <v>0.47099999999999997</v>
      </c>
      <c r="U7">
        <v>9.8000000000000004E-2</v>
      </c>
      <c r="V7">
        <v>1.7999999999999999E-2</v>
      </c>
      <c r="W7">
        <v>0.112</v>
      </c>
      <c r="X7">
        <v>6.5000000000000002E-2</v>
      </c>
      <c r="Y7">
        <v>1.2E-2</v>
      </c>
      <c r="Z7">
        <v>3.5000000000000003E-2</v>
      </c>
      <c r="AA7">
        <v>4.0000000000000001E-3</v>
      </c>
      <c r="AB7">
        <v>3.1E-2</v>
      </c>
      <c r="AC7">
        <v>0.106</v>
      </c>
      <c r="AD7">
        <v>0</v>
      </c>
      <c r="AE7">
        <v>0</v>
      </c>
    </row>
    <row r="8" spans="1:31" x14ac:dyDescent="0.25">
      <c r="A8" t="s">
        <v>84</v>
      </c>
      <c r="B8">
        <v>0</v>
      </c>
      <c r="C8">
        <v>495.62099999999998</v>
      </c>
      <c r="D8">
        <v>25.533999999999999</v>
      </c>
      <c r="E8">
        <v>41306.949999999997</v>
      </c>
      <c r="F8">
        <v>2.3820000000000001</v>
      </c>
      <c r="G8">
        <v>0.53600000000000003</v>
      </c>
      <c r="H8">
        <v>2096.2710000000002</v>
      </c>
      <c r="I8">
        <v>252.286</v>
      </c>
      <c r="J8">
        <v>0</v>
      </c>
      <c r="K8">
        <v>11.497999999999999</v>
      </c>
      <c r="L8">
        <v>0.20899999999999999</v>
      </c>
      <c r="M8">
        <v>22.579000000000001</v>
      </c>
      <c r="N8">
        <v>1.292</v>
      </c>
      <c r="O8">
        <v>0</v>
      </c>
      <c r="P8">
        <v>0</v>
      </c>
      <c r="Q8">
        <v>1.0760000000000001</v>
      </c>
      <c r="R8">
        <v>10.095000000000001</v>
      </c>
      <c r="S8">
        <v>0.27400000000000002</v>
      </c>
      <c r="T8">
        <v>1.179</v>
      </c>
      <c r="U8">
        <v>0.27800000000000002</v>
      </c>
      <c r="V8">
        <v>5.7000000000000002E-2</v>
      </c>
      <c r="W8">
        <v>0.33600000000000002</v>
      </c>
      <c r="X8">
        <v>0.224</v>
      </c>
      <c r="Y8">
        <v>4.3999999999999997E-2</v>
      </c>
      <c r="Z8">
        <v>0.12</v>
      </c>
      <c r="AA8">
        <v>1.4999999999999999E-2</v>
      </c>
      <c r="AB8">
        <v>9.4E-2</v>
      </c>
      <c r="AC8">
        <v>0.121</v>
      </c>
      <c r="AD8">
        <v>9.9369999999999994</v>
      </c>
      <c r="AE8">
        <v>1.375</v>
      </c>
    </row>
    <row r="9" spans="1:31" x14ac:dyDescent="0.25">
      <c r="A9" t="s">
        <v>86</v>
      </c>
      <c r="B9">
        <v>0</v>
      </c>
      <c r="C9">
        <v>382.089</v>
      </c>
      <c r="D9">
        <v>65.83</v>
      </c>
      <c r="E9">
        <v>55837.675000000003</v>
      </c>
      <c r="F9">
        <v>1.2490000000000001</v>
      </c>
      <c r="G9">
        <v>0.46800000000000003</v>
      </c>
      <c r="H9">
        <v>417.59100000000001</v>
      </c>
      <c r="I9">
        <v>207.02600000000001</v>
      </c>
      <c r="J9">
        <v>0</v>
      </c>
      <c r="K9">
        <v>0</v>
      </c>
      <c r="L9">
        <v>0.36099999999999999</v>
      </c>
      <c r="M9">
        <v>33.164999999999999</v>
      </c>
      <c r="N9">
        <v>2.7669999999999999</v>
      </c>
      <c r="O9">
        <v>2.4</v>
      </c>
      <c r="P9">
        <v>1.2669999999999999</v>
      </c>
      <c r="Q9">
        <v>2.5920000000000001</v>
      </c>
      <c r="R9">
        <v>15.698</v>
      </c>
      <c r="S9">
        <v>0.52300000000000002</v>
      </c>
      <c r="T9">
        <v>1.9910000000000001</v>
      </c>
      <c r="U9">
        <v>0.39</v>
      </c>
      <c r="V9">
        <v>8.1000000000000003E-2</v>
      </c>
      <c r="W9">
        <v>0.505</v>
      </c>
      <c r="X9">
        <v>0.38900000000000001</v>
      </c>
      <c r="Y9">
        <v>8.5999999999999993E-2</v>
      </c>
      <c r="Z9">
        <v>0.249</v>
      </c>
      <c r="AA9">
        <v>3.7999999999999999E-2</v>
      </c>
      <c r="AB9">
        <v>0.251</v>
      </c>
      <c r="AC9">
        <v>0.14299999999999999</v>
      </c>
      <c r="AD9">
        <v>5.18</v>
      </c>
      <c r="AE9">
        <v>0.16</v>
      </c>
    </row>
    <row r="10" spans="1:31" x14ac:dyDescent="0.25">
      <c r="A10" t="s">
        <v>88</v>
      </c>
      <c r="B10">
        <v>0</v>
      </c>
      <c r="C10">
        <v>411.25900000000001</v>
      </c>
      <c r="D10">
        <v>91.573999999999998</v>
      </c>
      <c r="E10">
        <v>70613.004000000001</v>
      </c>
      <c r="F10">
        <v>2.6120000000000001</v>
      </c>
      <c r="G10">
        <v>0.30099999999999999</v>
      </c>
      <c r="H10">
        <v>326.197</v>
      </c>
      <c r="I10">
        <v>218.417</v>
      </c>
      <c r="J10">
        <v>0</v>
      </c>
      <c r="K10">
        <v>0</v>
      </c>
      <c r="L10">
        <v>0.30599999999999999</v>
      </c>
      <c r="M10">
        <v>34.441000000000003</v>
      </c>
      <c r="N10">
        <v>5.6029999999999998</v>
      </c>
      <c r="O10">
        <v>0</v>
      </c>
      <c r="P10">
        <v>4.8959999999999999</v>
      </c>
      <c r="Q10">
        <v>6.7160000000000002</v>
      </c>
      <c r="R10">
        <v>54.442</v>
      </c>
      <c r="S10">
        <v>1.585</v>
      </c>
      <c r="T10">
        <v>6.4630000000000001</v>
      </c>
      <c r="U10">
        <v>1.383</v>
      </c>
      <c r="V10">
        <v>0.27900000000000003</v>
      </c>
      <c r="W10">
        <v>1.655</v>
      </c>
      <c r="X10">
        <v>1.036</v>
      </c>
      <c r="Y10">
        <v>0.19900000000000001</v>
      </c>
      <c r="Z10">
        <v>0.52700000000000002</v>
      </c>
      <c r="AA10">
        <v>7.1999999999999995E-2</v>
      </c>
      <c r="AB10">
        <v>0.44900000000000001</v>
      </c>
      <c r="AC10">
        <v>0.157</v>
      </c>
      <c r="AD10">
        <v>2.5960000000000001</v>
      </c>
      <c r="AE10">
        <v>0.64200000000000002</v>
      </c>
    </row>
    <row r="11" spans="1:31" x14ac:dyDescent="0.25">
      <c r="A11" t="s">
        <v>91</v>
      </c>
      <c r="B11">
        <v>0</v>
      </c>
      <c r="C11">
        <v>447.47899999999998</v>
      </c>
      <c r="D11">
        <v>13.452</v>
      </c>
      <c r="E11">
        <v>72149.001000000004</v>
      </c>
      <c r="F11">
        <v>10.962</v>
      </c>
      <c r="G11">
        <v>0.28100000000000003</v>
      </c>
      <c r="H11">
        <v>421.93099999999998</v>
      </c>
      <c r="I11">
        <v>334.52699999999999</v>
      </c>
      <c r="J11">
        <v>0</v>
      </c>
      <c r="K11">
        <v>0</v>
      </c>
      <c r="L11">
        <v>9.0999999999999998E-2</v>
      </c>
      <c r="M11">
        <v>29.573</v>
      </c>
      <c r="N11">
        <v>4.7590000000000003</v>
      </c>
      <c r="O11">
        <v>0</v>
      </c>
      <c r="P11">
        <v>26.529</v>
      </c>
      <c r="Q11">
        <v>8.8810000000000002</v>
      </c>
      <c r="R11">
        <v>62.414000000000001</v>
      </c>
      <c r="S11">
        <v>1.77</v>
      </c>
      <c r="T11">
        <v>6.5810000000000004</v>
      </c>
      <c r="U11">
        <v>1.2609999999999999</v>
      </c>
      <c r="V11">
        <v>0.25700000000000001</v>
      </c>
      <c r="W11">
        <v>1.5169999999999999</v>
      </c>
      <c r="X11">
        <v>0.877</v>
      </c>
      <c r="Y11">
        <v>0.17</v>
      </c>
      <c r="Z11">
        <v>0.47899999999999998</v>
      </c>
      <c r="AA11">
        <v>6.7000000000000004E-2</v>
      </c>
      <c r="AB11">
        <v>0.41499999999999998</v>
      </c>
      <c r="AC11">
        <v>0.188</v>
      </c>
      <c r="AD11">
        <v>5.7080000000000002</v>
      </c>
      <c r="AE11">
        <v>0.25700000000000001</v>
      </c>
    </row>
    <row r="12" spans="1:31" x14ac:dyDescent="0.25">
      <c r="A12" t="s">
        <v>93</v>
      </c>
      <c r="B12">
        <v>0</v>
      </c>
      <c r="C12">
        <v>559.24800000000005</v>
      </c>
      <c r="D12">
        <v>0</v>
      </c>
      <c r="E12">
        <v>76030.464000000007</v>
      </c>
      <c r="F12">
        <v>0.84899999999999998</v>
      </c>
      <c r="G12">
        <v>0</v>
      </c>
      <c r="H12">
        <v>193.374</v>
      </c>
      <c r="I12">
        <v>248.846</v>
      </c>
      <c r="J12">
        <v>0</v>
      </c>
      <c r="K12">
        <v>0</v>
      </c>
      <c r="L12">
        <v>0.04</v>
      </c>
      <c r="M12">
        <v>56.381999999999998</v>
      </c>
      <c r="N12">
        <v>2.359</v>
      </c>
      <c r="O12">
        <v>0</v>
      </c>
      <c r="P12">
        <v>11.726000000000001</v>
      </c>
      <c r="Q12">
        <v>6.0389999999999997</v>
      </c>
      <c r="R12">
        <v>78.382999999999996</v>
      </c>
      <c r="S12">
        <v>1.3879999999999999</v>
      </c>
      <c r="T12">
        <v>5.3310000000000004</v>
      </c>
      <c r="U12">
        <v>1.0629999999999999</v>
      </c>
      <c r="V12">
        <v>0.20300000000000001</v>
      </c>
      <c r="W12">
        <v>1.4259999999999999</v>
      </c>
      <c r="X12">
        <v>0.57399999999999995</v>
      </c>
      <c r="Y12">
        <v>0.10199999999999999</v>
      </c>
      <c r="Z12">
        <v>0.26300000000000001</v>
      </c>
      <c r="AA12">
        <v>3.1E-2</v>
      </c>
      <c r="AB12">
        <v>0.191</v>
      </c>
      <c r="AC12">
        <v>0.19400000000000001</v>
      </c>
      <c r="AD12">
        <v>8.7919999999999998</v>
      </c>
      <c r="AE12">
        <v>0.53200000000000003</v>
      </c>
    </row>
    <row r="13" spans="1:31" x14ac:dyDescent="0.25">
      <c r="A13" t="s">
        <v>95</v>
      </c>
      <c r="B13">
        <v>0</v>
      </c>
      <c r="C13">
        <v>445.577</v>
      </c>
      <c r="D13">
        <v>33.676000000000002</v>
      </c>
      <c r="E13">
        <v>65747.547000000006</v>
      </c>
      <c r="F13">
        <v>5.7309999999999999</v>
      </c>
      <c r="G13">
        <v>0</v>
      </c>
      <c r="H13">
        <v>334.04700000000003</v>
      </c>
      <c r="I13">
        <v>727.23</v>
      </c>
      <c r="J13">
        <v>0</v>
      </c>
      <c r="K13">
        <v>0</v>
      </c>
      <c r="L13">
        <v>9.7000000000000003E-2</v>
      </c>
      <c r="M13">
        <v>36.756999999999998</v>
      </c>
      <c r="N13">
        <v>6.12</v>
      </c>
      <c r="O13">
        <v>0</v>
      </c>
      <c r="P13">
        <v>159.90100000000001</v>
      </c>
      <c r="Q13">
        <v>19.442</v>
      </c>
      <c r="R13">
        <v>178.21600000000001</v>
      </c>
      <c r="S13">
        <v>3.7269999999999999</v>
      </c>
      <c r="T13">
        <v>13.444000000000001</v>
      </c>
      <c r="U13">
        <v>2.4529999999999998</v>
      </c>
      <c r="V13">
        <v>0.49199999999999999</v>
      </c>
      <c r="W13">
        <v>3.1440000000000001</v>
      </c>
      <c r="X13">
        <v>1.444</v>
      </c>
      <c r="Y13">
        <v>0.26600000000000001</v>
      </c>
      <c r="Z13">
        <v>0.73599999999999999</v>
      </c>
      <c r="AA13">
        <v>9.9000000000000005E-2</v>
      </c>
      <c r="AB13">
        <v>0.58099999999999996</v>
      </c>
      <c r="AC13">
        <v>0.22800000000000001</v>
      </c>
      <c r="AD13">
        <v>4.4349999999999996</v>
      </c>
      <c r="AE13">
        <v>0.20799999999999999</v>
      </c>
    </row>
    <row r="14" spans="1:31" x14ac:dyDescent="0.25">
      <c r="A14" t="s">
        <v>97</v>
      </c>
      <c r="B14">
        <v>28.673999999999999</v>
      </c>
      <c r="C14">
        <v>476.97800000000001</v>
      </c>
      <c r="D14">
        <v>12.169</v>
      </c>
      <c r="E14">
        <v>76296.373999999996</v>
      </c>
      <c r="F14">
        <v>6.2430000000000003</v>
      </c>
      <c r="G14">
        <v>0.11600000000000001</v>
      </c>
      <c r="H14">
        <v>364.06700000000001</v>
      </c>
      <c r="I14">
        <v>678.58500000000004</v>
      </c>
      <c r="J14">
        <v>0</v>
      </c>
      <c r="K14">
        <v>1.4159999999999999</v>
      </c>
      <c r="L14">
        <v>0.03</v>
      </c>
      <c r="M14">
        <v>42.71</v>
      </c>
      <c r="N14">
        <v>9.5220000000000002</v>
      </c>
      <c r="O14">
        <v>6.9960000000000004</v>
      </c>
      <c r="P14">
        <v>122.3</v>
      </c>
      <c r="Q14">
        <v>19.724</v>
      </c>
      <c r="R14">
        <v>165.52099999999999</v>
      </c>
      <c r="S14">
        <v>4.4580000000000002</v>
      </c>
      <c r="T14">
        <v>16.896999999999998</v>
      </c>
      <c r="U14">
        <v>3.274</v>
      </c>
      <c r="V14">
        <v>0.65600000000000003</v>
      </c>
      <c r="W14">
        <v>3.9119999999999999</v>
      </c>
      <c r="X14">
        <v>2.085</v>
      </c>
      <c r="Y14">
        <v>0.38500000000000001</v>
      </c>
      <c r="Z14">
        <v>1.03</v>
      </c>
      <c r="AA14">
        <v>0.13800000000000001</v>
      </c>
      <c r="AB14">
        <v>0.80900000000000005</v>
      </c>
      <c r="AC14">
        <v>0.254</v>
      </c>
      <c r="AD14">
        <v>4.101</v>
      </c>
      <c r="AE14">
        <v>0.33200000000000002</v>
      </c>
    </row>
    <row r="15" spans="1:31" x14ac:dyDescent="0.25">
      <c r="A15" t="s">
        <v>99</v>
      </c>
      <c r="B15">
        <v>0</v>
      </c>
      <c r="C15">
        <v>712.50199999999995</v>
      </c>
      <c r="D15">
        <v>254.07599999999999</v>
      </c>
      <c r="E15">
        <v>74147.649999999994</v>
      </c>
      <c r="F15">
        <v>1.1579999999999999</v>
      </c>
      <c r="G15">
        <v>0.65600000000000003</v>
      </c>
      <c r="H15">
        <v>265.87099999999998</v>
      </c>
      <c r="I15">
        <v>73.691999999999993</v>
      </c>
      <c r="J15">
        <v>0</v>
      </c>
      <c r="K15">
        <v>0</v>
      </c>
      <c r="L15">
        <v>0.80800000000000005</v>
      </c>
      <c r="M15">
        <v>50.533999999999999</v>
      </c>
      <c r="N15">
        <v>1.766</v>
      </c>
      <c r="O15">
        <v>0</v>
      </c>
      <c r="P15">
        <v>0</v>
      </c>
      <c r="Q15">
        <v>1.883</v>
      </c>
      <c r="R15">
        <v>8.6349999999999998</v>
      </c>
      <c r="S15">
        <v>0.49299999999999999</v>
      </c>
      <c r="T15">
        <v>1.9790000000000001</v>
      </c>
      <c r="U15">
        <v>0.41499999999999998</v>
      </c>
      <c r="V15">
        <v>7.6999999999999999E-2</v>
      </c>
      <c r="W15">
        <v>0.442</v>
      </c>
      <c r="X15">
        <v>0.311</v>
      </c>
      <c r="Y15">
        <v>5.8999999999999997E-2</v>
      </c>
      <c r="Z15">
        <v>0.16200000000000001</v>
      </c>
      <c r="AA15">
        <v>2.1000000000000001E-2</v>
      </c>
      <c r="AB15">
        <v>0.125</v>
      </c>
      <c r="AC15">
        <v>0.156</v>
      </c>
      <c r="AD15">
        <v>0.19</v>
      </c>
      <c r="AE15">
        <v>6.0999999999999999E-2</v>
      </c>
    </row>
    <row r="16" spans="1:31" x14ac:dyDescent="0.25">
      <c r="A16" t="s">
        <v>101</v>
      </c>
      <c r="B16">
        <v>0</v>
      </c>
      <c r="C16">
        <v>1170.694</v>
      </c>
      <c r="D16">
        <v>102.962</v>
      </c>
      <c r="E16">
        <v>83636.466</v>
      </c>
      <c r="F16">
        <v>0.56299999999999994</v>
      </c>
      <c r="G16">
        <v>0.33500000000000002</v>
      </c>
      <c r="H16">
        <v>165.04900000000001</v>
      </c>
      <c r="I16">
        <v>76.394999999999996</v>
      </c>
      <c r="J16">
        <v>0</v>
      </c>
      <c r="K16">
        <v>0</v>
      </c>
      <c r="L16">
        <v>0.42899999999999999</v>
      </c>
      <c r="M16">
        <v>43.098999999999997</v>
      </c>
      <c r="N16">
        <v>1.224</v>
      </c>
      <c r="O16">
        <v>0</v>
      </c>
      <c r="P16">
        <v>0</v>
      </c>
      <c r="Q16">
        <v>1.1180000000000001</v>
      </c>
      <c r="R16">
        <v>2.1629999999999998</v>
      </c>
      <c r="S16">
        <v>0.27300000000000002</v>
      </c>
      <c r="T16">
        <v>1.0860000000000001</v>
      </c>
      <c r="U16">
        <v>0.21099999999999999</v>
      </c>
      <c r="V16">
        <v>4.1000000000000002E-2</v>
      </c>
      <c r="W16">
        <v>0.218</v>
      </c>
      <c r="X16">
        <v>0.19800000000000001</v>
      </c>
      <c r="Y16">
        <v>3.7999999999999999E-2</v>
      </c>
      <c r="Z16">
        <v>0.111</v>
      </c>
      <c r="AA16">
        <v>1.4999999999999999E-2</v>
      </c>
      <c r="AB16">
        <v>8.7999999999999995E-2</v>
      </c>
      <c r="AC16">
        <v>0.155</v>
      </c>
      <c r="AD16">
        <v>0.68600000000000005</v>
      </c>
      <c r="AE16">
        <v>2.1000000000000001E-2</v>
      </c>
    </row>
    <row r="17" spans="1:31" x14ac:dyDescent="0.25">
      <c r="A17" t="s">
        <v>103</v>
      </c>
      <c r="B17">
        <v>0</v>
      </c>
      <c r="C17">
        <v>990.71100000000001</v>
      </c>
      <c r="D17">
        <v>38.081000000000003</v>
      </c>
      <c r="E17">
        <v>79089.876000000004</v>
      </c>
      <c r="F17">
        <v>0.312</v>
      </c>
      <c r="G17">
        <v>0.185</v>
      </c>
      <c r="H17">
        <v>284.00200000000001</v>
      </c>
      <c r="I17">
        <v>43.911000000000001</v>
      </c>
      <c r="J17">
        <v>0</v>
      </c>
      <c r="K17">
        <v>0</v>
      </c>
      <c r="L17">
        <v>0.27</v>
      </c>
      <c r="M17">
        <v>37.826999999999998</v>
      </c>
      <c r="N17">
        <v>1.39</v>
      </c>
      <c r="O17">
        <v>0</v>
      </c>
      <c r="P17">
        <v>0</v>
      </c>
      <c r="Q17">
        <v>1.2430000000000001</v>
      </c>
      <c r="R17">
        <v>1.429</v>
      </c>
      <c r="S17">
        <v>0.28999999999999998</v>
      </c>
      <c r="T17">
        <v>1.177</v>
      </c>
      <c r="U17">
        <v>0.23499999999999999</v>
      </c>
      <c r="V17">
        <v>4.5999999999999999E-2</v>
      </c>
      <c r="W17">
        <v>0.255</v>
      </c>
      <c r="X17">
        <v>0.21099999999999999</v>
      </c>
      <c r="Y17">
        <v>3.9E-2</v>
      </c>
      <c r="Z17">
        <v>0.108</v>
      </c>
      <c r="AA17">
        <v>1.4E-2</v>
      </c>
      <c r="AB17">
        <v>8.4000000000000005E-2</v>
      </c>
      <c r="AC17">
        <v>0.186</v>
      </c>
      <c r="AD17">
        <v>0</v>
      </c>
      <c r="AE17">
        <v>1.7000000000000001E-2</v>
      </c>
    </row>
    <row r="18" spans="1:31" x14ac:dyDescent="0.25">
      <c r="A18" t="s">
        <v>105</v>
      </c>
      <c r="B18">
        <v>0</v>
      </c>
      <c r="C18">
        <v>494.05900000000003</v>
      </c>
      <c r="D18">
        <v>82.186000000000007</v>
      </c>
      <c r="E18">
        <v>81629.457999999999</v>
      </c>
      <c r="F18">
        <v>4.66</v>
      </c>
      <c r="G18">
        <v>0.10199999999999999</v>
      </c>
      <c r="H18">
        <v>450.08499999999998</v>
      </c>
      <c r="I18">
        <v>659.45600000000002</v>
      </c>
      <c r="J18">
        <v>0</v>
      </c>
      <c r="K18">
        <v>8.2919999999999998</v>
      </c>
      <c r="L18">
        <v>0.28499999999999998</v>
      </c>
      <c r="M18">
        <v>31.887</v>
      </c>
      <c r="N18">
        <v>3.097</v>
      </c>
      <c r="O18">
        <v>3.7949999999999999</v>
      </c>
      <c r="P18">
        <v>75.14</v>
      </c>
      <c r="Q18">
        <v>4.298</v>
      </c>
      <c r="R18">
        <v>21.597000000000001</v>
      </c>
      <c r="S18">
        <v>0.85599999999999998</v>
      </c>
      <c r="T18">
        <v>3.2919999999999998</v>
      </c>
      <c r="U18">
        <v>0.64400000000000002</v>
      </c>
      <c r="V18">
        <v>0.14399999999999999</v>
      </c>
      <c r="W18">
        <v>0.77200000000000002</v>
      </c>
      <c r="X18">
        <v>0.51300000000000001</v>
      </c>
      <c r="Y18">
        <v>9.9000000000000005E-2</v>
      </c>
      <c r="Z18">
        <v>0.26400000000000001</v>
      </c>
      <c r="AA18">
        <v>3.4000000000000002E-2</v>
      </c>
      <c r="AB18">
        <v>0.20300000000000001</v>
      </c>
      <c r="AC18">
        <v>0.17899999999999999</v>
      </c>
      <c r="AD18">
        <v>0.76800000000000002</v>
      </c>
      <c r="AE18">
        <v>0.14599999999999999</v>
      </c>
    </row>
    <row r="19" spans="1:31" x14ac:dyDescent="0.25">
      <c r="A19" t="s">
        <v>107</v>
      </c>
      <c r="B19">
        <v>0</v>
      </c>
      <c r="C19">
        <v>102.65</v>
      </c>
      <c r="D19">
        <v>2.4329999999999998</v>
      </c>
      <c r="E19">
        <v>10734.14</v>
      </c>
      <c r="F19">
        <v>0.59599999999999997</v>
      </c>
      <c r="G19">
        <v>6.5000000000000002E-2</v>
      </c>
      <c r="H19">
        <v>1087.116</v>
      </c>
      <c r="I19">
        <v>1776.2919999999999</v>
      </c>
      <c r="J19">
        <v>0</v>
      </c>
      <c r="K19">
        <v>9.4540000000000006</v>
      </c>
      <c r="L19">
        <v>0.03</v>
      </c>
      <c r="M19">
        <v>9.4649999999999999</v>
      </c>
      <c r="N19">
        <v>0.34699999999999998</v>
      </c>
      <c r="O19">
        <v>0</v>
      </c>
      <c r="P19">
        <v>321.53800000000001</v>
      </c>
      <c r="Q19">
        <v>0.50900000000000001</v>
      </c>
      <c r="R19">
        <v>0.78600000000000003</v>
      </c>
      <c r="S19">
        <v>0.107</v>
      </c>
      <c r="T19">
        <v>0.42299999999999999</v>
      </c>
      <c r="U19">
        <v>8.3000000000000004E-2</v>
      </c>
      <c r="V19">
        <v>8.5000000000000006E-2</v>
      </c>
      <c r="W19">
        <v>7.8E-2</v>
      </c>
      <c r="X19">
        <v>6.0999999999999999E-2</v>
      </c>
      <c r="Y19">
        <v>0.01</v>
      </c>
      <c r="Z19">
        <v>3.2000000000000001E-2</v>
      </c>
      <c r="AA19">
        <v>3.0000000000000001E-3</v>
      </c>
      <c r="AB19">
        <v>2.4E-2</v>
      </c>
      <c r="AC19">
        <v>0.17899999999999999</v>
      </c>
      <c r="AD19">
        <v>0</v>
      </c>
      <c r="AE19">
        <v>0.154</v>
      </c>
    </row>
    <row r="20" spans="1:31" x14ac:dyDescent="0.25">
      <c r="A20" t="s">
        <v>109</v>
      </c>
      <c r="B20">
        <v>0</v>
      </c>
      <c r="C20">
        <v>540.32799999999997</v>
      </c>
      <c r="D20">
        <v>20.556999999999999</v>
      </c>
      <c r="E20">
        <v>62288.936999999998</v>
      </c>
      <c r="F20">
        <v>0.55800000000000005</v>
      </c>
      <c r="G20">
        <v>0.33500000000000002</v>
      </c>
      <c r="H20">
        <v>2343.5770000000002</v>
      </c>
      <c r="I20">
        <v>3248.4920000000002</v>
      </c>
      <c r="J20">
        <v>0</v>
      </c>
      <c r="K20">
        <v>25.439</v>
      </c>
      <c r="L20">
        <v>0.13500000000000001</v>
      </c>
      <c r="M20">
        <v>50.386000000000003</v>
      </c>
      <c r="N20">
        <v>1.1259999999999999</v>
      </c>
      <c r="O20">
        <v>0</v>
      </c>
      <c r="P20">
        <v>792.20500000000004</v>
      </c>
      <c r="Q20">
        <v>1.3540000000000001</v>
      </c>
      <c r="R20">
        <v>1.7370000000000001</v>
      </c>
      <c r="S20">
        <v>0.34399999999999997</v>
      </c>
      <c r="T20">
        <v>1.4530000000000001</v>
      </c>
      <c r="U20">
        <v>0.29099999999999998</v>
      </c>
      <c r="V20">
        <v>0.22800000000000001</v>
      </c>
      <c r="W20">
        <v>0.27300000000000002</v>
      </c>
      <c r="X20">
        <v>0.192</v>
      </c>
      <c r="Y20">
        <v>3.3000000000000002E-2</v>
      </c>
      <c r="Z20">
        <v>9.1999999999999998E-2</v>
      </c>
      <c r="AA20">
        <v>0.01</v>
      </c>
      <c r="AB20">
        <v>6.7000000000000004E-2</v>
      </c>
      <c r="AC20">
        <v>0.19400000000000001</v>
      </c>
      <c r="AD20">
        <v>0.33600000000000002</v>
      </c>
      <c r="AE20">
        <v>0.125</v>
      </c>
    </row>
    <row r="21" spans="1:31" x14ac:dyDescent="0.25">
      <c r="A21" t="s">
        <v>111</v>
      </c>
      <c r="B21">
        <v>0</v>
      </c>
      <c r="C21">
        <v>488.48200000000003</v>
      </c>
      <c r="D21">
        <v>23.555</v>
      </c>
      <c r="E21">
        <v>70811.892000000007</v>
      </c>
      <c r="F21">
        <v>1.9430000000000001</v>
      </c>
      <c r="G21">
        <v>0.159</v>
      </c>
      <c r="H21">
        <v>341.50299999999999</v>
      </c>
      <c r="I21">
        <v>252.61699999999999</v>
      </c>
      <c r="J21">
        <v>0</v>
      </c>
      <c r="K21">
        <v>0.22900000000000001</v>
      </c>
      <c r="L21">
        <v>0.13200000000000001</v>
      </c>
      <c r="M21">
        <v>30.443000000000001</v>
      </c>
      <c r="N21">
        <v>2.8370000000000002</v>
      </c>
      <c r="O21">
        <v>0</v>
      </c>
      <c r="P21">
        <v>18.786000000000001</v>
      </c>
      <c r="Q21">
        <v>2.0190000000000001</v>
      </c>
      <c r="R21">
        <v>14.821999999999999</v>
      </c>
      <c r="S21">
        <v>0.41699999999999998</v>
      </c>
      <c r="T21">
        <v>1.67</v>
      </c>
      <c r="U21">
        <v>0.34699999999999998</v>
      </c>
      <c r="V21">
        <v>7.8E-2</v>
      </c>
      <c r="W21">
        <v>0.48</v>
      </c>
      <c r="X21">
        <v>0.34499999999999997</v>
      </c>
      <c r="Y21">
        <v>7.2999999999999995E-2</v>
      </c>
      <c r="Z21">
        <v>0.21</v>
      </c>
      <c r="AA21">
        <v>2.7E-2</v>
      </c>
      <c r="AB21">
        <v>0.161</v>
      </c>
      <c r="AC21">
        <v>0.19</v>
      </c>
      <c r="AD21">
        <v>0.80700000000000005</v>
      </c>
      <c r="AE21">
        <v>5.1999999999999998E-2</v>
      </c>
    </row>
    <row r="22" spans="1:31" x14ac:dyDescent="0.25">
      <c r="A22" t="s">
        <v>113</v>
      </c>
      <c r="B22">
        <v>0</v>
      </c>
      <c r="C22">
        <v>566.27300000000002</v>
      </c>
      <c r="D22">
        <v>61.920999999999999</v>
      </c>
      <c r="E22">
        <v>57963.311000000002</v>
      </c>
      <c r="F22">
        <v>0.44400000000000001</v>
      </c>
      <c r="G22">
        <v>0.11</v>
      </c>
      <c r="H22">
        <v>189.16200000000001</v>
      </c>
      <c r="I22">
        <v>146.00399999999999</v>
      </c>
      <c r="J22">
        <v>0</v>
      </c>
      <c r="K22">
        <v>0</v>
      </c>
      <c r="L22">
        <v>0.41599999999999998</v>
      </c>
      <c r="M22">
        <v>36.805</v>
      </c>
      <c r="N22">
        <v>0.83299999999999996</v>
      </c>
      <c r="O22">
        <v>0</v>
      </c>
      <c r="P22">
        <v>7.0730000000000004</v>
      </c>
      <c r="Q22">
        <v>1.1910000000000001</v>
      </c>
      <c r="R22">
        <v>7.242</v>
      </c>
      <c r="S22">
        <v>0.26400000000000001</v>
      </c>
      <c r="T22">
        <v>1.028</v>
      </c>
      <c r="U22">
        <v>0.19600000000000001</v>
      </c>
      <c r="V22">
        <v>3.9E-2</v>
      </c>
      <c r="W22">
        <v>0.224</v>
      </c>
      <c r="X22">
        <v>0.14000000000000001</v>
      </c>
      <c r="Y22">
        <v>2.5999999999999999E-2</v>
      </c>
      <c r="Z22">
        <v>7.8E-2</v>
      </c>
      <c r="AA22">
        <v>8.9999999999999993E-3</v>
      </c>
      <c r="AB22">
        <v>6.5000000000000002E-2</v>
      </c>
      <c r="AC22">
        <v>0.17499999999999999</v>
      </c>
      <c r="AD22">
        <v>1.468</v>
      </c>
      <c r="AE22">
        <v>3.1E-2</v>
      </c>
    </row>
    <row r="23" spans="1:31" x14ac:dyDescent="0.25">
      <c r="A23" t="s">
        <v>115</v>
      </c>
      <c r="B23">
        <v>0</v>
      </c>
      <c r="C23">
        <v>468.43599999999998</v>
      </c>
      <c r="D23">
        <v>76.156000000000006</v>
      </c>
      <c r="E23">
        <v>81550.952000000005</v>
      </c>
      <c r="F23">
        <v>0.67600000000000005</v>
      </c>
      <c r="G23">
        <v>0.11600000000000001</v>
      </c>
      <c r="H23">
        <v>300.916</v>
      </c>
      <c r="I23">
        <v>164.20699999999999</v>
      </c>
      <c r="J23">
        <v>0</v>
      </c>
      <c r="K23">
        <v>0</v>
      </c>
      <c r="L23">
        <v>0.34899999999999998</v>
      </c>
      <c r="M23">
        <v>36.365000000000002</v>
      </c>
      <c r="N23">
        <v>2.1560000000000001</v>
      </c>
      <c r="O23">
        <v>0</v>
      </c>
      <c r="P23">
        <v>0</v>
      </c>
      <c r="Q23">
        <v>3.6749999999999998</v>
      </c>
      <c r="R23">
        <v>39.170999999999999</v>
      </c>
      <c r="S23">
        <v>0.79900000000000004</v>
      </c>
      <c r="T23">
        <v>3.141</v>
      </c>
      <c r="U23">
        <v>0.59899999999999998</v>
      </c>
      <c r="V23">
        <v>0.11600000000000001</v>
      </c>
      <c r="W23">
        <v>0.81299999999999994</v>
      </c>
      <c r="X23">
        <v>0.39700000000000002</v>
      </c>
      <c r="Y23">
        <v>7.3999999999999996E-2</v>
      </c>
      <c r="Z23">
        <v>0.217</v>
      </c>
      <c r="AA23">
        <v>2.9000000000000001E-2</v>
      </c>
      <c r="AB23">
        <v>0.183</v>
      </c>
      <c r="AC23">
        <v>0.216</v>
      </c>
      <c r="AD23">
        <v>0</v>
      </c>
      <c r="AE23">
        <v>2.5000000000000001E-2</v>
      </c>
    </row>
    <row r="24" spans="1:31" x14ac:dyDescent="0.25">
      <c r="A24" t="s">
        <v>118</v>
      </c>
      <c r="B24">
        <v>0</v>
      </c>
      <c r="C24">
        <v>701.24599999999998</v>
      </c>
      <c r="D24">
        <v>58.512</v>
      </c>
      <c r="E24">
        <v>72157.222999999998</v>
      </c>
      <c r="F24">
        <v>0.73899999999999999</v>
      </c>
      <c r="G24">
        <v>0.10100000000000001</v>
      </c>
      <c r="H24">
        <v>382.17200000000003</v>
      </c>
      <c r="I24">
        <v>301.66500000000002</v>
      </c>
      <c r="J24">
        <v>0</v>
      </c>
      <c r="K24">
        <v>0</v>
      </c>
      <c r="L24">
        <v>0.35499999999999998</v>
      </c>
      <c r="M24">
        <v>50.798000000000002</v>
      </c>
      <c r="N24">
        <v>1.3879999999999999</v>
      </c>
      <c r="O24">
        <v>0</v>
      </c>
      <c r="P24">
        <v>317.048</v>
      </c>
      <c r="Q24">
        <v>2.5750000000000002</v>
      </c>
      <c r="R24">
        <v>22.01</v>
      </c>
      <c r="S24">
        <v>0.48399999999999999</v>
      </c>
      <c r="T24">
        <v>1.851</v>
      </c>
      <c r="U24">
        <v>0.35599999999999998</v>
      </c>
      <c r="V24">
        <v>0.13800000000000001</v>
      </c>
      <c r="W24">
        <v>0.46200000000000002</v>
      </c>
      <c r="X24">
        <v>0.251</v>
      </c>
      <c r="Y24">
        <v>4.3999999999999997E-2</v>
      </c>
      <c r="Z24">
        <v>0.13200000000000001</v>
      </c>
      <c r="AA24">
        <v>1.7000000000000001E-2</v>
      </c>
      <c r="AB24">
        <v>0.107</v>
      </c>
      <c r="AC24">
        <v>0.219</v>
      </c>
      <c r="AD24">
        <v>1.1080000000000001</v>
      </c>
      <c r="AE24">
        <v>3.5000000000000003E-2</v>
      </c>
    </row>
    <row r="25" spans="1:31" x14ac:dyDescent="0.25">
      <c r="A25" t="s">
        <v>120</v>
      </c>
      <c r="B25">
        <v>0</v>
      </c>
      <c r="C25">
        <v>786.149</v>
      </c>
      <c r="D25">
        <v>258.88900000000001</v>
      </c>
      <c r="E25">
        <v>81734.728000000003</v>
      </c>
      <c r="F25">
        <v>1.1040000000000001</v>
      </c>
      <c r="G25">
        <v>1.198</v>
      </c>
      <c r="H25">
        <v>322.87</v>
      </c>
      <c r="I25">
        <v>113.102</v>
      </c>
      <c r="J25">
        <v>0</v>
      </c>
      <c r="K25">
        <v>0</v>
      </c>
      <c r="L25">
        <v>1.1259999999999999</v>
      </c>
      <c r="M25">
        <v>51.19</v>
      </c>
      <c r="N25">
        <v>2.093</v>
      </c>
      <c r="O25">
        <v>0</v>
      </c>
      <c r="P25">
        <v>0</v>
      </c>
      <c r="Q25">
        <v>3.234</v>
      </c>
      <c r="R25">
        <v>31.347000000000001</v>
      </c>
      <c r="S25">
        <v>0.65800000000000003</v>
      </c>
      <c r="T25">
        <v>2.516</v>
      </c>
      <c r="U25">
        <v>0.49</v>
      </c>
      <c r="V25">
        <v>9.6000000000000002E-2</v>
      </c>
      <c r="W25">
        <v>0.66300000000000003</v>
      </c>
      <c r="X25">
        <v>0.36699999999999999</v>
      </c>
      <c r="Y25">
        <v>7.0000000000000007E-2</v>
      </c>
      <c r="Z25">
        <v>0.193</v>
      </c>
      <c r="AA25">
        <v>2.5999999999999999E-2</v>
      </c>
      <c r="AB25">
        <v>0.16700000000000001</v>
      </c>
      <c r="AC25">
        <v>0.191</v>
      </c>
      <c r="AD25">
        <v>0.47599999999999998</v>
      </c>
      <c r="AE25">
        <v>0.04</v>
      </c>
    </row>
    <row r="26" spans="1:31" x14ac:dyDescent="0.25">
      <c r="A26" t="s">
        <v>122</v>
      </c>
      <c r="B26">
        <v>40.941000000000003</v>
      </c>
      <c r="C26">
        <v>705.20799999999997</v>
      </c>
      <c r="D26">
        <v>159.036</v>
      </c>
      <c r="E26">
        <v>76720.932000000001</v>
      </c>
      <c r="F26">
        <v>5.7030000000000003</v>
      </c>
      <c r="G26">
        <v>0.79</v>
      </c>
      <c r="H26">
        <v>928.01499999999999</v>
      </c>
      <c r="I26">
        <v>821.06899999999996</v>
      </c>
      <c r="J26">
        <v>0</v>
      </c>
      <c r="K26">
        <v>0</v>
      </c>
      <c r="L26">
        <v>0.56599999999999995</v>
      </c>
      <c r="M26">
        <v>45.238</v>
      </c>
      <c r="N26">
        <v>15.804</v>
      </c>
      <c r="O26">
        <v>0</v>
      </c>
      <c r="P26">
        <v>159.102</v>
      </c>
      <c r="Q26">
        <v>14.016999999999999</v>
      </c>
      <c r="R26">
        <v>89.893000000000001</v>
      </c>
      <c r="S26">
        <v>3.3969999999999998</v>
      </c>
      <c r="T26">
        <v>14.256</v>
      </c>
      <c r="U26">
        <v>3.177</v>
      </c>
      <c r="V26">
        <v>0.71299999999999997</v>
      </c>
      <c r="W26">
        <v>3.8490000000000002</v>
      </c>
      <c r="X26">
        <v>2.6219999999999999</v>
      </c>
      <c r="Y26">
        <v>0.5</v>
      </c>
      <c r="Z26">
        <v>1.3560000000000001</v>
      </c>
      <c r="AA26">
        <v>0.183</v>
      </c>
      <c r="AB26">
        <v>1.1200000000000001</v>
      </c>
      <c r="AC26">
        <v>0.315</v>
      </c>
      <c r="AD26">
        <v>7.5190000000000001</v>
      </c>
      <c r="AE26">
        <v>0.54600000000000004</v>
      </c>
    </row>
    <row r="27" spans="1:31" x14ac:dyDescent="0.25">
      <c r="A27" t="s">
        <v>124</v>
      </c>
      <c r="B27">
        <v>0</v>
      </c>
      <c r="C27">
        <v>727.58500000000004</v>
      </c>
      <c r="D27">
        <v>0</v>
      </c>
      <c r="E27">
        <v>88970.987999999998</v>
      </c>
      <c r="F27">
        <v>2.343</v>
      </c>
      <c r="G27">
        <v>0.04</v>
      </c>
      <c r="H27">
        <v>257.16000000000003</v>
      </c>
      <c r="I27">
        <v>736.52200000000005</v>
      </c>
      <c r="J27">
        <v>0</v>
      </c>
      <c r="K27">
        <v>0</v>
      </c>
      <c r="L27">
        <v>4.1000000000000002E-2</v>
      </c>
      <c r="M27">
        <v>36.152000000000001</v>
      </c>
      <c r="N27">
        <v>5.2220000000000004</v>
      </c>
      <c r="O27">
        <v>0</v>
      </c>
      <c r="P27">
        <v>123.339</v>
      </c>
      <c r="Q27">
        <v>10.759</v>
      </c>
      <c r="R27">
        <v>97.131</v>
      </c>
      <c r="S27">
        <v>1.744</v>
      </c>
      <c r="T27">
        <v>5.9960000000000004</v>
      </c>
      <c r="U27">
        <v>1.034</v>
      </c>
      <c r="V27">
        <v>0.23599999999999999</v>
      </c>
      <c r="W27">
        <v>1.6890000000000001</v>
      </c>
      <c r="X27">
        <v>0.86799999999999999</v>
      </c>
      <c r="Y27">
        <v>0.17299999999999999</v>
      </c>
      <c r="Z27">
        <v>0.53400000000000003</v>
      </c>
      <c r="AA27">
        <v>7.9000000000000001E-2</v>
      </c>
      <c r="AB27">
        <v>0.53300000000000003</v>
      </c>
      <c r="AC27">
        <v>0.27600000000000002</v>
      </c>
      <c r="AD27">
        <v>3.1640000000000001</v>
      </c>
      <c r="AE27">
        <v>0.13300000000000001</v>
      </c>
    </row>
    <row r="28" spans="1:31" x14ac:dyDescent="0.25">
      <c r="A28" t="s">
        <v>126</v>
      </c>
      <c r="B28">
        <v>1.01</v>
      </c>
      <c r="C28">
        <v>634.52</v>
      </c>
      <c r="D28">
        <v>45.923999999999999</v>
      </c>
      <c r="E28">
        <v>69264.206999999995</v>
      </c>
      <c r="F28">
        <v>2.1539999999999999</v>
      </c>
      <c r="G28">
        <v>0.254</v>
      </c>
      <c r="H28">
        <v>266.55</v>
      </c>
      <c r="I28">
        <v>618.971</v>
      </c>
      <c r="J28">
        <v>0</v>
      </c>
      <c r="K28">
        <v>1.002</v>
      </c>
      <c r="L28">
        <v>0.255</v>
      </c>
      <c r="M28">
        <v>44.947000000000003</v>
      </c>
      <c r="N28">
        <v>5.125</v>
      </c>
      <c r="O28">
        <v>0</v>
      </c>
      <c r="P28">
        <v>121.676</v>
      </c>
      <c r="Q28">
        <v>5.78</v>
      </c>
      <c r="R28">
        <v>35.156999999999996</v>
      </c>
      <c r="S28">
        <v>1.1950000000000001</v>
      </c>
      <c r="T28">
        <v>4.9169999999999998</v>
      </c>
      <c r="U28">
        <v>1.052</v>
      </c>
      <c r="V28">
        <v>0.24199999999999999</v>
      </c>
      <c r="W28">
        <v>1.28</v>
      </c>
      <c r="X28">
        <v>0.80600000000000005</v>
      </c>
      <c r="Y28">
        <v>0.151</v>
      </c>
      <c r="Z28">
        <v>0.41699999999999998</v>
      </c>
      <c r="AA28">
        <v>5.5E-2</v>
      </c>
      <c r="AB28">
        <v>0.32800000000000001</v>
      </c>
      <c r="AC28">
        <v>0.217</v>
      </c>
      <c r="AD28">
        <v>6.2990000000000004</v>
      </c>
      <c r="AE28">
        <v>0.59199999999999997</v>
      </c>
    </row>
    <row r="29" spans="1:31" x14ac:dyDescent="0.25">
      <c r="A29" t="s">
        <v>128</v>
      </c>
      <c r="B29">
        <v>0</v>
      </c>
      <c r="C29">
        <v>569.23900000000003</v>
      </c>
      <c r="D29">
        <v>98.245000000000005</v>
      </c>
      <c r="E29">
        <v>66209.058000000005</v>
      </c>
      <c r="F29">
        <v>2.2429999999999999</v>
      </c>
      <c r="G29">
        <v>0.79600000000000004</v>
      </c>
      <c r="H29">
        <v>406.99</v>
      </c>
      <c r="I29">
        <v>152.95500000000001</v>
      </c>
      <c r="J29">
        <v>0</v>
      </c>
      <c r="K29">
        <v>0</v>
      </c>
      <c r="L29">
        <v>0.47799999999999998</v>
      </c>
      <c r="M29">
        <v>39.037999999999997</v>
      </c>
      <c r="N29">
        <v>1.2669999999999999</v>
      </c>
      <c r="O29">
        <v>0</v>
      </c>
      <c r="P29">
        <v>0</v>
      </c>
      <c r="Q29">
        <v>1.252</v>
      </c>
      <c r="R29">
        <v>6.2389999999999999</v>
      </c>
      <c r="S29">
        <v>0.26</v>
      </c>
      <c r="T29">
        <v>1.036</v>
      </c>
      <c r="U29">
        <v>0.20799999999999999</v>
      </c>
      <c r="V29">
        <v>3.7999999999999999E-2</v>
      </c>
      <c r="W29">
        <v>0.24099999999999999</v>
      </c>
      <c r="X29">
        <v>0.185</v>
      </c>
      <c r="Y29">
        <v>3.5999999999999997E-2</v>
      </c>
      <c r="Z29">
        <v>0.112</v>
      </c>
      <c r="AA29">
        <v>1.4999999999999999E-2</v>
      </c>
      <c r="AB29">
        <v>0.10199999999999999</v>
      </c>
      <c r="AC29">
        <v>0.19</v>
      </c>
      <c r="AD29">
        <v>1.5389999999999999</v>
      </c>
      <c r="AE29">
        <v>0.32400000000000001</v>
      </c>
    </row>
    <row r="30" spans="1:31" x14ac:dyDescent="0.25">
      <c r="A30" t="s">
        <v>130</v>
      </c>
      <c r="B30">
        <v>0</v>
      </c>
      <c r="C30">
        <v>1054.1859999999999</v>
      </c>
      <c r="D30">
        <v>28.544</v>
      </c>
      <c r="E30">
        <v>73076.707999999999</v>
      </c>
      <c r="F30">
        <v>2.726</v>
      </c>
      <c r="G30">
        <v>0.24099999999999999</v>
      </c>
      <c r="H30">
        <v>300.68099999999998</v>
      </c>
      <c r="I30">
        <v>658.57600000000002</v>
      </c>
      <c r="J30">
        <v>0</v>
      </c>
      <c r="K30">
        <v>0</v>
      </c>
      <c r="L30">
        <v>0.15</v>
      </c>
      <c r="M30">
        <v>44.985999999999997</v>
      </c>
      <c r="N30">
        <v>5.7610000000000001</v>
      </c>
      <c r="O30">
        <v>0</v>
      </c>
      <c r="P30">
        <v>96.688999999999993</v>
      </c>
      <c r="Q30">
        <v>6.0270000000000001</v>
      </c>
      <c r="R30">
        <v>35.087000000000003</v>
      </c>
      <c r="S30">
        <v>1.1759999999999999</v>
      </c>
      <c r="T30">
        <v>4.7919999999999998</v>
      </c>
      <c r="U30">
        <v>1.028</v>
      </c>
      <c r="V30">
        <v>0.23699999999999999</v>
      </c>
      <c r="W30">
        <v>1.2869999999999999</v>
      </c>
      <c r="X30">
        <v>0.91</v>
      </c>
      <c r="Y30">
        <v>0.183</v>
      </c>
      <c r="Z30">
        <v>0.52700000000000002</v>
      </c>
      <c r="AA30">
        <v>7.5999999999999998E-2</v>
      </c>
      <c r="AB30">
        <v>0.48399999999999999</v>
      </c>
      <c r="AC30">
        <v>0.26</v>
      </c>
      <c r="AD30">
        <v>5.024</v>
      </c>
      <c r="AE30">
        <v>0.43</v>
      </c>
    </row>
    <row r="31" spans="1:31" x14ac:dyDescent="0.25">
      <c r="A31" t="s">
        <v>132</v>
      </c>
      <c r="B31">
        <v>0</v>
      </c>
      <c r="C31">
        <v>885.06600000000003</v>
      </c>
      <c r="D31">
        <v>92.453999999999994</v>
      </c>
      <c r="E31">
        <v>81092.782999999996</v>
      </c>
      <c r="F31">
        <v>2.2400000000000002</v>
      </c>
      <c r="G31">
        <v>0.315</v>
      </c>
      <c r="H31">
        <v>235.74199999999999</v>
      </c>
      <c r="I31">
        <v>416.358</v>
      </c>
      <c r="J31">
        <v>0</v>
      </c>
      <c r="K31">
        <v>0.10299999999999999</v>
      </c>
      <c r="L31">
        <v>0.35</v>
      </c>
      <c r="M31">
        <v>50.735999999999997</v>
      </c>
      <c r="N31">
        <v>4.7389999999999999</v>
      </c>
      <c r="O31">
        <v>0</v>
      </c>
      <c r="P31">
        <v>29.402000000000001</v>
      </c>
      <c r="Q31">
        <v>5.6749999999999998</v>
      </c>
      <c r="R31">
        <v>26.145</v>
      </c>
      <c r="S31">
        <v>1.109</v>
      </c>
      <c r="T31">
        <v>4.3360000000000003</v>
      </c>
      <c r="U31">
        <v>0.877</v>
      </c>
      <c r="V31">
        <v>0.19600000000000001</v>
      </c>
      <c r="W31">
        <v>1.052</v>
      </c>
      <c r="X31">
        <v>0.76600000000000001</v>
      </c>
      <c r="Y31">
        <v>0.14599999999999999</v>
      </c>
      <c r="Z31">
        <v>0.441</v>
      </c>
      <c r="AA31">
        <v>0.06</v>
      </c>
      <c r="AB31">
        <v>0.378</v>
      </c>
      <c r="AC31">
        <v>0.23100000000000001</v>
      </c>
      <c r="AD31">
        <v>3.2269999999999999</v>
      </c>
      <c r="AE31">
        <v>0.33400000000000002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1"/>
  <sheetViews>
    <sheetView topLeftCell="M1" workbookViewId="0">
      <selection activeCell="P1" sqref="P1:P1048576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40</v>
      </c>
      <c r="AE1" t="s">
        <v>41</v>
      </c>
      <c r="AF1" t="s">
        <v>144</v>
      </c>
      <c r="AG1" t="s">
        <v>145</v>
      </c>
    </row>
    <row r="2" spans="1:33" x14ac:dyDescent="0.25">
      <c r="A2" t="s">
        <v>49</v>
      </c>
      <c r="B2" t="s">
        <v>146</v>
      </c>
      <c r="C2" t="s">
        <v>146</v>
      </c>
      <c r="D2" t="s">
        <v>146</v>
      </c>
      <c r="E2" t="s">
        <v>146</v>
      </c>
      <c r="F2" t="s">
        <v>146</v>
      </c>
      <c r="G2" t="s">
        <v>146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146</v>
      </c>
      <c r="Q2" t="s">
        <v>146</v>
      </c>
      <c r="R2" t="s">
        <v>146</v>
      </c>
      <c r="S2" t="s">
        <v>146</v>
      </c>
      <c r="T2" t="s">
        <v>146</v>
      </c>
      <c r="U2" t="s">
        <v>146</v>
      </c>
      <c r="V2" t="s">
        <v>146</v>
      </c>
      <c r="W2" t="s">
        <v>146</v>
      </c>
      <c r="X2" t="s">
        <v>146</v>
      </c>
      <c r="Y2" t="s">
        <v>146</v>
      </c>
      <c r="Z2" t="s">
        <v>146</v>
      </c>
      <c r="AA2" t="s">
        <v>146</v>
      </c>
      <c r="AB2" t="s">
        <v>146</v>
      </c>
      <c r="AC2" t="s">
        <v>146</v>
      </c>
      <c r="AD2" t="s">
        <v>146</v>
      </c>
      <c r="AE2" t="s">
        <v>146</v>
      </c>
    </row>
    <row r="3" spans="1:33" x14ac:dyDescent="0.25">
      <c r="A3" t="s">
        <v>75</v>
      </c>
      <c r="B3">
        <f>'Processed Data'!B3/1000</f>
        <v>0</v>
      </c>
      <c r="C3">
        <f>'Processed Data'!C3/1000</f>
        <v>0.78637199999999996</v>
      </c>
      <c r="D3">
        <f>'Processed Data'!D3/1000</f>
        <v>6.1581999999999998E-2</v>
      </c>
      <c r="E3">
        <f>'Processed Data'!E3/1000</f>
        <v>78.141492999999997</v>
      </c>
      <c r="F3">
        <f>'Processed Data'!F3/1000</f>
        <v>1.1819999999999999E-3</v>
      </c>
      <c r="G3">
        <f>'Processed Data'!G3/1000</f>
        <v>4.08E-4</v>
      </c>
      <c r="H3">
        <f>'Processed Data'!H3/1000</f>
        <v>0.21574499999999999</v>
      </c>
      <c r="I3">
        <f>'Processed Data'!I3/1000</f>
        <v>6.8593000000000001E-2</v>
      </c>
      <c r="J3">
        <f>'Processed Data'!J3/1000</f>
        <v>0</v>
      </c>
      <c r="K3">
        <f>'Processed Data'!K3/1000</f>
        <v>0</v>
      </c>
      <c r="L3">
        <f>'Processed Data'!L3/1000</f>
        <v>3.5299999999999996E-4</v>
      </c>
      <c r="M3">
        <f>'Processed Data'!M3/1000</f>
        <v>6.5091999999999997E-2</v>
      </c>
      <c r="N3">
        <f>'Processed Data'!N3/1000</f>
        <v>1.717E-3</v>
      </c>
      <c r="O3">
        <f>'Processed Data'!O3/1000</f>
        <v>0</v>
      </c>
      <c r="P3">
        <f>'Processed Data'!P3/1000</f>
        <v>0</v>
      </c>
      <c r="Q3">
        <f>'Processed Data'!Q3/1000</f>
        <v>1.681E-3</v>
      </c>
      <c r="R3">
        <f>'Processed Data'!R3/1000</f>
        <v>1.4108000000000001E-2</v>
      </c>
      <c r="S3">
        <f>'Processed Data'!S3/1000</f>
        <v>3.97E-4</v>
      </c>
      <c r="T3">
        <f>'Processed Data'!T3/1000</f>
        <v>1.6410000000000001E-3</v>
      </c>
      <c r="U3">
        <f>'Processed Data'!U3/1000</f>
        <v>3.3300000000000002E-4</v>
      </c>
      <c r="V3">
        <f>'Processed Data'!V3/1000</f>
        <v>6.5000000000000008E-5</v>
      </c>
      <c r="W3">
        <f>'Processed Data'!W3/1000</f>
        <v>4.0400000000000001E-4</v>
      </c>
      <c r="X3">
        <f>'Processed Data'!X3/1000</f>
        <v>2.8499999999999999E-4</v>
      </c>
      <c r="Y3">
        <f>'Processed Data'!Y3/1000</f>
        <v>5.8999999999999998E-5</v>
      </c>
      <c r="Z3">
        <f>'Processed Data'!Z3/1000</f>
        <v>1.7199999999999998E-4</v>
      </c>
      <c r="AA3">
        <f>'Processed Data'!AA3/1000</f>
        <v>2.3E-5</v>
      </c>
      <c r="AB3">
        <f>'Processed Data'!AB3/1000</f>
        <v>1.5300000000000001E-4</v>
      </c>
      <c r="AC3">
        <f>'Processed Data'!AC3/1000</f>
        <v>9.9000000000000008E-5</v>
      </c>
      <c r="AD3">
        <f>'Processed Data'!AD3/1000</f>
        <v>2.2100000000000001E-4</v>
      </c>
      <c r="AE3">
        <f>'Processed Data'!AE3/1000</f>
        <v>3.5999999999999994E-5</v>
      </c>
      <c r="AF3">
        <f>'Formula (ppm)'!C3/'Formula (ppm)'!E3</f>
        <v>1.0063437103767649E-2</v>
      </c>
      <c r="AG3">
        <f>SUM(B3:AE3)</f>
        <v>79.362214000000023</v>
      </c>
    </row>
    <row r="4" spans="1:33" x14ac:dyDescent="0.25">
      <c r="A4" t="s">
        <v>77</v>
      </c>
      <c r="B4">
        <f>'Processed Data'!B4/1000</f>
        <v>0</v>
      </c>
      <c r="C4">
        <f>'Processed Data'!C4/1000</f>
        <v>0.91788099999999995</v>
      </c>
      <c r="D4">
        <f>'Processed Data'!D4/1000</f>
        <v>0.140098</v>
      </c>
      <c r="E4">
        <f>'Processed Data'!E4/1000</f>
        <v>63.663942000000006</v>
      </c>
      <c r="F4">
        <f>'Processed Data'!F4/1000</f>
        <v>1.632E-3</v>
      </c>
      <c r="G4">
        <f>'Processed Data'!G4/1000</f>
        <v>3.4300000000000004E-4</v>
      </c>
      <c r="H4">
        <f>'Processed Data'!H4/1000</f>
        <v>0.28403300000000004</v>
      </c>
      <c r="I4">
        <f>'Processed Data'!I4/1000</f>
        <v>0.126752</v>
      </c>
      <c r="J4">
        <f>'Processed Data'!J4/1000</f>
        <v>0</v>
      </c>
      <c r="K4">
        <f>'Processed Data'!K4/1000</f>
        <v>0</v>
      </c>
      <c r="L4">
        <f>'Processed Data'!L4/1000</f>
        <v>5.1400000000000003E-4</v>
      </c>
      <c r="M4">
        <f>'Processed Data'!M4/1000</f>
        <v>4.0804E-2</v>
      </c>
      <c r="N4">
        <f>'Processed Data'!N4/1000</f>
        <v>1.6410000000000001E-3</v>
      </c>
      <c r="O4">
        <f>'Processed Data'!O4/1000</f>
        <v>0</v>
      </c>
      <c r="P4">
        <f>'Processed Data'!P4/1000</f>
        <v>2.8340000000000001E-3</v>
      </c>
      <c r="Q4">
        <f>'Processed Data'!Q4/1000</f>
        <v>1.9090000000000001E-3</v>
      </c>
      <c r="R4">
        <f>'Processed Data'!R4/1000</f>
        <v>9.3530000000000002E-3</v>
      </c>
      <c r="S4">
        <f>'Processed Data'!S4/1000</f>
        <v>3.8200000000000002E-4</v>
      </c>
      <c r="T4">
        <f>'Processed Data'!T4/1000</f>
        <v>1.5219999999999999E-3</v>
      </c>
      <c r="U4">
        <f>'Processed Data'!U4/1000</f>
        <v>3.0600000000000001E-4</v>
      </c>
      <c r="V4">
        <f>'Processed Data'!V4/1000</f>
        <v>6.5000000000000008E-5</v>
      </c>
      <c r="W4">
        <f>'Processed Data'!W4/1000</f>
        <v>3.5399999999999999E-4</v>
      </c>
      <c r="X4">
        <f>'Processed Data'!X4/1000</f>
        <v>2.6400000000000002E-4</v>
      </c>
      <c r="Y4">
        <f>'Processed Data'!Y4/1000</f>
        <v>5.1E-5</v>
      </c>
      <c r="Z4">
        <f>'Processed Data'!Z4/1000</f>
        <v>1.5200000000000001E-4</v>
      </c>
      <c r="AA4">
        <f>'Processed Data'!AA4/1000</f>
        <v>2.1000000000000002E-5</v>
      </c>
      <c r="AB4">
        <f>'Processed Data'!AB4/1000</f>
        <v>1.2799999999999999E-4</v>
      </c>
      <c r="AC4">
        <f>'Processed Data'!AC4/1000</f>
        <v>9.6000000000000002E-5</v>
      </c>
      <c r="AD4">
        <f>'Processed Data'!AD4/1000</f>
        <v>3.7599999999999998E-4</v>
      </c>
      <c r="AE4">
        <f>'Processed Data'!AE4/1000</f>
        <v>4.2999999999999995E-5</v>
      </c>
      <c r="AF4">
        <f>'Formula (ppm)'!C4/'Formula (ppm)'!E4</f>
        <v>1.4417596070315593E-2</v>
      </c>
      <c r="AG4">
        <f t="shared" ref="AG4:AG31" si="0">SUM(B4:AE4)</f>
        <v>65.19549600000002</v>
      </c>
    </row>
    <row r="5" spans="1:33" x14ac:dyDescent="0.25">
      <c r="A5" t="s">
        <v>78</v>
      </c>
      <c r="B5">
        <f>'Processed Data'!B5/1000</f>
        <v>0</v>
      </c>
      <c r="C5">
        <f>'Processed Data'!C5/1000</f>
        <v>0.95091499999999995</v>
      </c>
      <c r="D5">
        <f>'Processed Data'!D5/1000</f>
        <v>0.19232400000000002</v>
      </c>
      <c r="E5">
        <f>'Processed Data'!E5/1000</f>
        <v>62.755018</v>
      </c>
      <c r="F5">
        <f>'Processed Data'!F5/1000</f>
        <v>2.127E-3</v>
      </c>
      <c r="G5">
        <f>'Processed Data'!G5/1000</f>
        <v>5.9299999999999999E-4</v>
      </c>
      <c r="H5">
        <f>'Processed Data'!H5/1000</f>
        <v>0.20297100000000001</v>
      </c>
      <c r="I5">
        <f>'Processed Data'!I5/1000</f>
        <v>4.8462999999999999E-2</v>
      </c>
      <c r="J5">
        <f>'Processed Data'!J5/1000</f>
        <v>0</v>
      </c>
      <c r="K5">
        <f>'Processed Data'!K5/1000</f>
        <v>0</v>
      </c>
      <c r="L5">
        <f>'Processed Data'!L5/1000</f>
        <v>6.0099999999999997E-4</v>
      </c>
      <c r="M5">
        <f>'Processed Data'!M5/1000</f>
        <v>3.5746E-2</v>
      </c>
      <c r="N5">
        <f>'Processed Data'!N5/1000</f>
        <v>2.3410000000000002E-3</v>
      </c>
      <c r="O5">
        <f>'Processed Data'!O5/1000</f>
        <v>0</v>
      </c>
      <c r="P5">
        <f>'Processed Data'!P5/1000</f>
        <v>0</v>
      </c>
      <c r="Q5">
        <f>'Processed Data'!Q5/1000</f>
        <v>3.0539999999999999E-3</v>
      </c>
      <c r="R5">
        <f>'Processed Data'!R5/1000</f>
        <v>1.0503999999999999E-2</v>
      </c>
      <c r="S5">
        <f>'Processed Data'!S5/1000</f>
        <v>5.4800000000000009E-4</v>
      </c>
      <c r="T5">
        <f>'Processed Data'!T5/1000</f>
        <v>2.134E-3</v>
      </c>
      <c r="U5">
        <f>'Processed Data'!U5/1000</f>
        <v>4.2200000000000001E-4</v>
      </c>
      <c r="V5">
        <f>'Processed Data'!V5/1000</f>
        <v>8.2999999999999998E-5</v>
      </c>
      <c r="W5">
        <f>'Processed Data'!W5/1000</f>
        <v>4.7199999999999998E-4</v>
      </c>
      <c r="X5">
        <f>'Processed Data'!X5/1000</f>
        <v>3.5299999999999996E-4</v>
      </c>
      <c r="Y5">
        <f>'Processed Data'!Y5/1000</f>
        <v>7.3999999999999996E-5</v>
      </c>
      <c r="Z5">
        <f>'Processed Data'!Z5/1000</f>
        <v>2.1699999999999999E-4</v>
      </c>
      <c r="AA5">
        <f>'Processed Data'!AA5/1000</f>
        <v>2.9999999999999997E-5</v>
      </c>
      <c r="AB5">
        <f>'Processed Data'!AB5/1000</f>
        <v>1.8099999999999998E-4</v>
      </c>
      <c r="AC5">
        <f>'Processed Data'!AC5/1000</f>
        <v>1.2300000000000001E-4</v>
      </c>
      <c r="AD5">
        <f>'Processed Data'!AD5/1000</f>
        <v>9.800000000000001E-5</v>
      </c>
      <c r="AE5">
        <f>'Processed Data'!AE5/1000</f>
        <v>4.2999999999999995E-5</v>
      </c>
      <c r="AF5">
        <f>'Formula (ppm)'!C5/'Formula (ppm)'!E5</f>
        <v>1.5152812162367637E-2</v>
      </c>
      <c r="AG5">
        <f t="shared" si="0"/>
        <v>64.209435000000013</v>
      </c>
    </row>
    <row r="6" spans="1:33" x14ac:dyDescent="0.25">
      <c r="A6" t="s">
        <v>80</v>
      </c>
      <c r="B6">
        <f>'Processed Data'!B6/1000</f>
        <v>0</v>
      </c>
      <c r="C6">
        <f>'Processed Data'!C6/1000</f>
        <v>0.44479399999999997</v>
      </c>
      <c r="D6">
        <f>'Processed Data'!D6/1000</f>
        <v>0</v>
      </c>
      <c r="E6">
        <f>'Processed Data'!E6/1000</f>
        <v>67.179220000000001</v>
      </c>
      <c r="F6">
        <f>'Processed Data'!F6/1000</f>
        <v>2.0760000000000002E-3</v>
      </c>
      <c r="G6">
        <f>'Processed Data'!G6/1000</f>
        <v>0</v>
      </c>
      <c r="H6">
        <f>'Processed Data'!H6/1000</f>
        <v>0.310479</v>
      </c>
      <c r="I6">
        <f>'Processed Data'!I6/1000</f>
        <v>0.2999</v>
      </c>
      <c r="J6">
        <f>'Processed Data'!J6/1000</f>
        <v>0</v>
      </c>
      <c r="K6">
        <f>'Processed Data'!K6/1000</f>
        <v>0</v>
      </c>
      <c r="L6">
        <f>'Processed Data'!L6/1000</f>
        <v>0</v>
      </c>
      <c r="M6">
        <f>'Processed Data'!M6/1000</f>
        <v>4.3478999999999997E-2</v>
      </c>
      <c r="N6">
        <f>'Processed Data'!N6/1000</f>
        <v>6.2680000000000001E-3</v>
      </c>
      <c r="O6">
        <f>'Processed Data'!O6/1000</f>
        <v>0</v>
      </c>
      <c r="P6">
        <f>'Processed Data'!P6/1000</f>
        <v>0.47210000000000002</v>
      </c>
      <c r="Q6">
        <f>'Processed Data'!Q6/1000</f>
        <v>7.9310000000000005E-3</v>
      </c>
      <c r="R6">
        <f>'Processed Data'!R6/1000</f>
        <v>7.4249999999999997E-2</v>
      </c>
      <c r="S6">
        <f>'Processed Data'!S6/1000</f>
        <v>1.774E-3</v>
      </c>
      <c r="T6">
        <f>'Processed Data'!T6/1000</f>
        <v>6.7720000000000002E-3</v>
      </c>
      <c r="U6">
        <f>'Processed Data'!U6/1000</f>
        <v>1.3910000000000001E-3</v>
      </c>
      <c r="V6">
        <f>'Processed Data'!V6/1000</f>
        <v>3.9500000000000001E-4</v>
      </c>
      <c r="W6">
        <f>'Processed Data'!W6/1000</f>
        <v>1.799E-3</v>
      </c>
      <c r="X6">
        <f>'Processed Data'!X6/1000</f>
        <v>1.2160000000000001E-3</v>
      </c>
      <c r="Y6">
        <f>'Processed Data'!Y6/1000</f>
        <v>2.5300000000000002E-4</v>
      </c>
      <c r="Z6">
        <f>'Processed Data'!Z6/1000</f>
        <v>7.2800000000000002E-4</v>
      </c>
      <c r="AA6">
        <f>'Processed Data'!AA6/1000</f>
        <v>1.06E-4</v>
      </c>
      <c r="AB6">
        <f>'Processed Data'!AB6/1000</f>
        <v>6.7600000000000006E-4</v>
      </c>
      <c r="AC6">
        <f>'Processed Data'!AC6/1000</f>
        <v>2.0999999999999998E-4</v>
      </c>
      <c r="AD6">
        <f>'Processed Data'!AD6/1000</f>
        <v>2.0040000000000001E-3</v>
      </c>
      <c r="AE6">
        <f>'Processed Data'!AE6/1000</f>
        <v>1.7999999999999997E-5</v>
      </c>
      <c r="AF6">
        <f>'Formula (ppm)'!C6/'Formula (ppm)'!E6</f>
        <v>6.621005721709778E-3</v>
      </c>
      <c r="AG6">
        <f t="shared" si="0"/>
        <v>68.857838999999998</v>
      </c>
    </row>
    <row r="7" spans="1:33" x14ac:dyDescent="0.25">
      <c r="A7" t="s">
        <v>82</v>
      </c>
      <c r="B7">
        <f>'Processed Data'!B7/1000</f>
        <v>0</v>
      </c>
      <c r="C7">
        <f>'Processed Data'!C7/1000</f>
        <v>6.587E-3</v>
      </c>
      <c r="D7">
        <f>'Processed Data'!D7/1000</f>
        <v>0</v>
      </c>
      <c r="E7">
        <f>'Processed Data'!E7/1000</f>
        <v>1.086036</v>
      </c>
      <c r="F7">
        <f>'Processed Data'!F7/1000</f>
        <v>5.0000000000000002E-5</v>
      </c>
      <c r="G7">
        <f>'Processed Data'!G7/1000</f>
        <v>0</v>
      </c>
      <c r="H7">
        <f>'Processed Data'!H7/1000</f>
        <v>1.2751E-2</v>
      </c>
      <c r="I7">
        <f>'Processed Data'!I7/1000</f>
        <v>7.2089999999999993E-3</v>
      </c>
      <c r="J7">
        <f>'Processed Data'!J7/1000</f>
        <v>0</v>
      </c>
      <c r="K7">
        <f>'Processed Data'!K7/1000</f>
        <v>0</v>
      </c>
      <c r="L7">
        <f>'Processed Data'!L7/1000</f>
        <v>0</v>
      </c>
      <c r="M7">
        <f>'Processed Data'!M7/1000</f>
        <v>1.18E-4</v>
      </c>
      <c r="N7">
        <f>'Processed Data'!N7/1000</f>
        <v>3.0400000000000002E-4</v>
      </c>
      <c r="O7">
        <f>'Processed Data'!O7/1000</f>
        <v>0</v>
      </c>
      <c r="P7">
        <f>'Processed Data'!P7/1000</f>
        <v>0</v>
      </c>
      <c r="Q7">
        <f>'Processed Data'!Q7/1000</f>
        <v>4.8499999999999997E-4</v>
      </c>
      <c r="R7">
        <f>'Processed Data'!R7/1000</f>
        <v>4.7469999999999995E-3</v>
      </c>
      <c r="S7">
        <f>'Processed Data'!S7/1000</f>
        <v>1.1999999999999999E-4</v>
      </c>
      <c r="T7">
        <f>'Processed Data'!T7/1000</f>
        <v>4.7099999999999996E-4</v>
      </c>
      <c r="U7">
        <f>'Processed Data'!U7/1000</f>
        <v>9.800000000000001E-5</v>
      </c>
      <c r="V7">
        <f>'Processed Data'!V7/1000</f>
        <v>1.7999999999999997E-5</v>
      </c>
      <c r="W7">
        <f>'Processed Data'!W7/1000</f>
        <v>1.12E-4</v>
      </c>
      <c r="X7">
        <f>'Processed Data'!X7/1000</f>
        <v>6.5000000000000008E-5</v>
      </c>
      <c r="Y7">
        <f>'Processed Data'!Y7/1000</f>
        <v>1.2E-5</v>
      </c>
      <c r="Z7">
        <f>'Processed Data'!Z7/1000</f>
        <v>3.5000000000000004E-5</v>
      </c>
      <c r="AA7">
        <f>'Processed Data'!AA7/1000</f>
        <v>3.9999999999999998E-6</v>
      </c>
      <c r="AB7">
        <f>'Processed Data'!AB7/1000</f>
        <v>3.1000000000000001E-5</v>
      </c>
      <c r="AC7">
        <f>'Processed Data'!AC7/1000</f>
        <v>1.06E-4</v>
      </c>
      <c r="AD7">
        <f>'Processed Data'!AD7/1000</f>
        <v>0</v>
      </c>
      <c r="AE7">
        <f>'Processed Data'!AE7/1000</f>
        <v>0</v>
      </c>
      <c r="AF7">
        <f>'Formula (ppm)'!C7/'Formula (ppm)'!E7</f>
        <v>6.0651764766545494E-3</v>
      </c>
      <c r="AG7">
        <f t="shared" si="0"/>
        <v>1.1193589999999998</v>
      </c>
    </row>
    <row r="8" spans="1:33" x14ac:dyDescent="0.25">
      <c r="A8" t="s">
        <v>84</v>
      </c>
      <c r="B8">
        <f>'Processed Data'!B8/1000</f>
        <v>0</v>
      </c>
      <c r="C8">
        <f>'Processed Data'!C8/1000</f>
        <v>0.49562099999999998</v>
      </c>
      <c r="D8">
        <f>'Processed Data'!D8/1000</f>
        <v>2.5533999999999998E-2</v>
      </c>
      <c r="E8">
        <f>'Processed Data'!E8/1000</f>
        <v>41.306950000000001</v>
      </c>
      <c r="F8">
        <f>'Processed Data'!F8/1000</f>
        <v>2.382E-3</v>
      </c>
      <c r="G8">
        <f>'Processed Data'!G8/1000</f>
        <v>5.3600000000000002E-4</v>
      </c>
      <c r="H8">
        <f>'Processed Data'!H8/1000</f>
        <v>2.0962710000000002</v>
      </c>
      <c r="I8">
        <f>'Processed Data'!I8/1000</f>
        <v>0.25228600000000001</v>
      </c>
      <c r="J8">
        <f>'Processed Data'!J8/1000</f>
        <v>0</v>
      </c>
      <c r="K8">
        <f>'Processed Data'!K8/1000</f>
        <v>1.1498E-2</v>
      </c>
      <c r="L8">
        <f>'Processed Data'!L8/1000</f>
        <v>2.0899999999999998E-4</v>
      </c>
      <c r="M8">
        <f>'Processed Data'!M8/1000</f>
        <v>2.2579000000000002E-2</v>
      </c>
      <c r="N8">
        <f>'Processed Data'!N8/1000</f>
        <v>1.292E-3</v>
      </c>
      <c r="O8">
        <f>'Processed Data'!O8/1000</f>
        <v>0</v>
      </c>
      <c r="P8">
        <f>'Processed Data'!P8/1000</f>
        <v>0</v>
      </c>
      <c r="Q8">
        <f>'Processed Data'!Q8/1000</f>
        <v>1.0760000000000001E-3</v>
      </c>
      <c r="R8">
        <f>'Processed Data'!R8/1000</f>
        <v>1.0095E-2</v>
      </c>
      <c r="S8">
        <f>'Processed Data'!S8/1000</f>
        <v>2.7400000000000005E-4</v>
      </c>
      <c r="T8">
        <f>'Processed Data'!T8/1000</f>
        <v>1.1790000000000001E-3</v>
      </c>
      <c r="U8">
        <f>'Processed Data'!U8/1000</f>
        <v>2.7800000000000004E-4</v>
      </c>
      <c r="V8">
        <f>'Processed Data'!V8/1000</f>
        <v>5.7000000000000003E-5</v>
      </c>
      <c r="W8">
        <f>'Processed Data'!W8/1000</f>
        <v>3.3600000000000004E-4</v>
      </c>
      <c r="X8">
        <f>'Processed Data'!X8/1000</f>
        <v>2.24E-4</v>
      </c>
      <c r="Y8">
        <f>'Processed Data'!Y8/1000</f>
        <v>4.3999999999999999E-5</v>
      </c>
      <c r="Z8">
        <f>'Processed Data'!Z8/1000</f>
        <v>1.1999999999999999E-4</v>
      </c>
      <c r="AA8">
        <f>'Processed Data'!AA8/1000</f>
        <v>1.4999999999999999E-5</v>
      </c>
      <c r="AB8">
        <f>'Processed Data'!AB8/1000</f>
        <v>9.3999999999999994E-5</v>
      </c>
      <c r="AC8">
        <f>'Processed Data'!AC8/1000</f>
        <v>1.21E-4</v>
      </c>
      <c r="AD8">
        <f>'Processed Data'!AD8/1000</f>
        <v>9.9369999999999997E-3</v>
      </c>
      <c r="AE8">
        <f>'Processed Data'!AE8/1000</f>
        <v>1.3749999999999999E-3</v>
      </c>
      <c r="AF8">
        <f>'Formula (ppm)'!C8/'Formula (ppm)'!E8</f>
        <v>1.1998489358328319E-2</v>
      </c>
      <c r="AG8">
        <f t="shared" si="0"/>
        <v>44.240382999999994</v>
      </c>
    </row>
    <row r="9" spans="1:33" x14ac:dyDescent="0.25">
      <c r="A9" t="s">
        <v>86</v>
      </c>
      <c r="B9">
        <f>'Processed Data'!B9/1000</f>
        <v>0</v>
      </c>
      <c r="C9">
        <f>'Processed Data'!C9/1000</f>
        <v>0.38208900000000001</v>
      </c>
      <c r="D9">
        <f>'Processed Data'!D9/1000</f>
        <v>6.583E-2</v>
      </c>
      <c r="E9">
        <f>'Processed Data'!E9/1000</f>
        <v>55.837675000000004</v>
      </c>
      <c r="F9">
        <f>'Processed Data'!F9/1000</f>
        <v>1.2490000000000001E-3</v>
      </c>
      <c r="G9">
        <f>'Processed Data'!G9/1000</f>
        <v>4.6800000000000005E-4</v>
      </c>
      <c r="H9">
        <f>'Processed Data'!H9/1000</f>
        <v>0.41759099999999999</v>
      </c>
      <c r="I9">
        <f>'Processed Data'!I9/1000</f>
        <v>0.20702600000000002</v>
      </c>
      <c r="J9">
        <f>'Processed Data'!J9/1000</f>
        <v>0</v>
      </c>
      <c r="K9">
        <f>'Processed Data'!K9/1000</f>
        <v>0</v>
      </c>
      <c r="L9">
        <f>'Processed Data'!L9/1000</f>
        <v>3.6099999999999999E-4</v>
      </c>
      <c r="M9">
        <f>'Processed Data'!M9/1000</f>
        <v>3.3165E-2</v>
      </c>
      <c r="N9">
        <f>'Processed Data'!N9/1000</f>
        <v>2.7669999999999999E-3</v>
      </c>
      <c r="O9">
        <f>'Processed Data'!O9/1000</f>
        <v>2.3999999999999998E-3</v>
      </c>
      <c r="P9">
        <f>'Processed Data'!P9/1000</f>
        <v>1.2669999999999999E-3</v>
      </c>
      <c r="Q9">
        <f>'Processed Data'!Q9/1000</f>
        <v>2.5920000000000001E-3</v>
      </c>
      <c r="R9">
        <f>'Processed Data'!R9/1000</f>
        <v>1.5698E-2</v>
      </c>
      <c r="S9">
        <f>'Processed Data'!S9/1000</f>
        <v>5.2300000000000003E-4</v>
      </c>
      <c r="T9">
        <f>'Processed Data'!T9/1000</f>
        <v>1.9910000000000001E-3</v>
      </c>
      <c r="U9">
        <f>'Processed Data'!U9/1000</f>
        <v>3.8999999999999999E-4</v>
      </c>
      <c r="V9">
        <f>'Processed Data'!V9/1000</f>
        <v>8.1000000000000004E-5</v>
      </c>
      <c r="W9">
        <f>'Processed Data'!W9/1000</f>
        <v>5.0500000000000002E-4</v>
      </c>
      <c r="X9">
        <f>'Processed Data'!X9/1000</f>
        <v>3.8900000000000002E-4</v>
      </c>
      <c r="Y9">
        <f>'Processed Data'!Y9/1000</f>
        <v>8.599999999999999E-5</v>
      </c>
      <c r="Z9">
        <f>'Processed Data'!Z9/1000</f>
        <v>2.4899999999999998E-4</v>
      </c>
      <c r="AA9">
        <f>'Processed Data'!AA9/1000</f>
        <v>3.8000000000000002E-5</v>
      </c>
      <c r="AB9">
        <f>'Processed Data'!AB9/1000</f>
        <v>2.5099999999999998E-4</v>
      </c>
      <c r="AC9">
        <f>'Processed Data'!AC9/1000</f>
        <v>1.4299999999999998E-4</v>
      </c>
      <c r="AD9">
        <f>'Processed Data'!AD9/1000</f>
        <v>5.1799999999999997E-3</v>
      </c>
      <c r="AE9">
        <f>'Processed Data'!AE9/1000</f>
        <v>1.6000000000000001E-4</v>
      </c>
      <c r="AF9">
        <f>'Formula (ppm)'!C9/'Formula (ppm)'!E9</f>
        <v>6.8428529662096418E-3</v>
      </c>
      <c r="AG9">
        <f t="shared" si="0"/>
        <v>56.980164000000002</v>
      </c>
    </row>
    <row r="10" spans="1:33" x14ac:dyDescent="0.25">
      <c r="A10" t="s">
        <v>88</v>
      </c>
      <c r="B10">
        <f>'Processed Data'!B10/1000</f>
        <v>0</v>
      </c>
      <c r="C10">
        <f>'Processed Data'!C10/1000</f>
        <v>0.41125900000000004</v>
      </c>
      <c r="D10">
        <f>'Processed Data'!D10/1000</f>
        <v>9.1574000000000003E-2</v>
      </c>
      <c r="E10">
        <f>'Processed Data'!E10/1000</f>
        <v>70.613004000000004</v>
      </c>
      <c r="F10">
        <f>'Processed Data'!F10/1000</f>
        <v>2.6120000000000002E-3</v>
      </c>
      <c r="G10">
        <f>'Processed Data'!G10/1000</f>
        <v>3.01E-4</v>
      </c>
      <c r="H10">
        <f>'Processed Data'!H10/1000</f>
        <v>0.32619700000000001</v>
      </c>
      <c r="I10">
        <f>'Processed Data'!I10/1000</f>
        <v>0.218417</v>
      </c>
      <c r="J10">
        <f>'Processed Data'!J10/1000</f>
        <v>0</v>
      </c>
      <c r="K10">
        <f>'Processed Data'!K10/1000</f>
        <v>0</v>
      </c>
      <c r="L10">
        <f>'Processed Data'!L10/1000</f>
        <v>3.0600000000000001E-4</v>
      </c>
      <c r="M10">
        <f>'Processed Data'!M10/1000</f>
        <v>3.4440999999999999E-2</v>
      </c>
      <c r="N10">
        <f>'Processed Data'!N10/1000</f>
        <v>5.6029999999999995E-3</v>
      </c>
      <c r="O10">
        <f>'Processed Data'!O10/1000</f>
        <v>0</v>
      </c>
      <c r="P10">
        <f>'Processed Data'!P10/1000</f>
        <v>4.8960000000000002E-3</v>
      </c>
      <c r="Q10">
        <f>'Processed Data'!Q10/1000</f>
        <v>6.7160000000000006E-3</v>
      </c>
      <c r="R10">
        <f>'Processed Data'!R10/1000</f>
        <v>5.4441999999999997E-2</v>
      </c>
      <c r="S10">
        <f>'Processed Data'!S10/1000</f>
        <v>1.585E-3</v>
      </c>
      <c r="T10">
        <f>'Processed Data'!T10/1000</f>
        <v>6.463E-3</v>
      </c>
      <c r="U10">
        <f>'Processed Data'!U10/1000</f>
        <v>1.3830000000000001E-3</v>
      </c>
      <c r="V10">
        <f>'Processed Data'!V10/1000</f>
        <v>2.7900000000000001E-4</v>
      </c>
      <c r="W10">
        <f>'Processed Data'!W10/1000</f>
        <v>1.655E-3</v>
      </c>
      <c r="X10">
        <f>'Processed Data'!X10/1000</f>
        <v>1.036E-3</v>
      </c>
      <c r="Y10">
        <f>'Processed Data'!Y10/1000</f>
        <v>1.9900000000000001E-4</v>
      </c>
      <c r="Z10">
        <f>'Processed Data'!Z10/1000</f>
        <v>5.2700000000000002E-4</v>
      </c>
      <c r="AA10">
        <f>'Processed Data'!AA10/1000</f>
        <v>7.1999999999999988E-5</v>
      </c>
      <c r="AB10">
        <f>'Processed Data'!AB10/1000</f>
        <v>4.4900000000000002E-4</v>
      </c>
      <c r="AC10">
        <f>'Processed Data'!AC10/1000</f>
        <v>1.5699999999999999E-4</v>
      </c>
      <c r="AD10">
        <f>'Processed Data'!AD10/1000</f>
        <v>2.5960000000000002E-3</v>
      </c>
      <c r="AE10">
        <f>'Processed Data'!AE10/1000</f>
        <v>6.4199999999999999E-4</v>
      </c>
      <c r="AF10">
        <f>'Formula (ppm)'!C10/'Formula (ppm)'!E10</f>
        <v>5.8241255392561973E-3</v>
      </c>
      <c r="AG10">
        <f t="shared" si="0"/>
        <v>71.786810999999986</v>
      </c>
    </row>
    <row r="11" spans="1:33" x14ac:dyDescent="0.25">
      <c r="A11" t="s">
        <v>91</v>
      </c>
      <c r="B11">
        <f>'Processed Data'!B11/1000</f>
        <v>0</v>
      </c>
      <c r="C11">
        <f>'Processed Data'!C11/1000</f>
        <v>0.44747899999999996</v>
      </c>
      <c r="D11">
        <f>'Processed Data'!D11/1000</f>
        <v>1.3452E-2</v>
      </c>
      <c r="E11">
        <f>'Processed Data'!E11/1000</f>
        <v>72.149000999999998</v>
      </c>
      <c r="F11">
        <f>'Processed Data'!F11/1000</f>
        <v>1.0962E-2</v>
      </c>
      <c r="G11">
        <f>'Processed Data'!G11/1000</f>
        <v>2.8100000000000005E-4</v>
      </c>
      <c r="H11">
        <f>'Processed Data'!H11/1000</f>
        <v>0.421931</v>
      </c>
      <c r="I11">
        <f>'Processed Data'!I11/1000</f>
        <v>0.33452699999999996</v>
      </c>
      <c r="J11">
        <f>'Processed Data'!J11/1000</f>
        <v>0</v>
      </c>
      <c r="K11">
        <f>'Processed Data'!K11/1000</f>
        <v>0</v>
      </c>
      <c r="L11">
        <f>'Processed Data'!L11/1000</f>
        <v>9.1000000000000003E-5</v>
      </c>
      <c r="M11">
        <f>'Processed Data'!M11/1000</f>
        <v>2.9573000000000002E-2</v>
      </c>
      <c r="N11">
        <f>'Processed Data'!N11/1000</f>
        <v>4.7590000000000002E-3</v>
      </c>
      <c r="O11">
        <f>'Processed Data'!O11/1000</f>
        <v>0</v>
      </c>
      <c r="P11">
        <f>'Processed Data'!P11/1000</f>
        <v>2.6529E-2</v>
      </c>
      <c r="Q11">
        <f>'Processed Data'!Q11/1000</f>
        <v>8.881E-3</v>
      </c>
      <c r="R11">
        <f>'Processed Data'!R11/1000</f>
        <v>6.2414000000000004E-2</v>
      </c>
      <c r="S11">
        <f>'Processed Data'!S11/1000</f>
        <v>1.7700000000000001E-3</v>
      </c>
      <c r="T11">
        <f>'Processed Data'!T11/1000</f>
        <v>6.581E-3</v>
      </c>
      <c r="U11">
        <f>'Processed Data'!U11/1000</f>
        <v>1.261E-3</v>
      </c>
      <c r="V11">
        <f>'Processed Data'!V11/1000</f>
        <v>2.5700000000000001E-4</v>
      </c>
      <c r="W11">
        <f>'Processed Data'!W11/1000</f>
        <v>1.5169999999999999E-3</v>
      </c>
      <c r="X11">
        <f>'Processed Data'!X11/1000</f>
        <v>8.7699999999999996E-4</v>
      </c>
      <c r="Y11">
        <f>'Processed Data'!Y11/1000</f>
        <v>1.7000000000000001E-4</v>
      </c>
      <c r="Z11">
        <f>'Processed Data'!Z11/1000</f>
        <v>4.7899999999999999E-4</v>
      </c>
      <c r="AA11">
        <f>'Processed Data'!AA11/1000</f>
        <v>6.7000000000000002E-5</v>
      </c>
      <c r="AB11">
        <f>'Processed Data'!AB11/1000</f>
        <v>4.15E-4</v>
      </c>
      <c r="AC11">
        <f>'Processed Data'!AC11/1000</f>
        <v>1.8799999999999999E-4</v>
      </c>
      <c r="AD11">
        <f>'Processed Data'!AD11/1000</f>
        <v>5.7080000000000004E-3</v>
      </c>
      <c r="AE11">
        <f>'Processed Data'!AE11/1000</f>
        <v>2.5700000000000001E-4</v>
      </c>
      <c r="AF11">
        <f>'Formula (ppm)'!C11/'Formula (ppm)'!E11</f>
        <v>6.2021510180023144E-3</v>
      </c>
      <c r="AG11">
        <f t="shared" si="0"/>
        <v>73.529427000000013</v>
      </c>
    </row>
    <row r="12" spans="1:33" x14ac:dyDescent="0.25">
      <c r="A12" t="s">
        <v>93</v>
      </c>
      <c r="B12">
        <f>'Processed Data'!B12/1000</f>
        <v>0</v>
      </c>
      <c r="C12">
        <f>'Processed Data'!C12/1000</f>
        <v>0.55924800000000008</v>
      </c>
      <c r="D12">
        <f>'Processed Data'!D12/1000</f>
        <v>0</v>
      </c>
      <c r="E12">
        <f>'Processed Data'!E12/1000</f>
        <v>76.030464000000009</v>
      </c>
      <c r="F12">
        <f>'Processed Data'!F12/1000</f>
        <v>8.4899999999999993E-4</v>
      </c>
      <c r="G12">
        <f>'Processed Data'!G12/1000</f>
        <v>0</v>
      </c>
      <c r="H12">
        <f>'Processed Data'!H12/1000</f>
        <v>0.19337399999999999</v>
      </c>
      <c r="I12">
        <f>'Processed Data'!I12/1000</f>
        <v>0.24884600000000001</v>
      </c>
      <c r="J12">
        <f>'Processed Data'!J12/1000</f>
        <v>0</v>
      </c>
      <c r="K12">
        <f>'Processed Data'!K12/1000</f>
        <v>0</v>
      </c>
      <c r="L12">
        <f>'Processed Data'!L12/1000</f>
        <v>4.0000000000000003E-5</v>
      </c>
      <c r="M12">
        <f>'Processed Data'!M12/1000</f>
        <v>5.6381999999999995E-2</v>
      </c>
      <c r="N12">
        <f>'Processed Data'!N12/1000</f>
        <v>2.359E-3</v>
      </c>
      <c r="O12">
        <f>'Processed Data'!O12/1000</f>
        <v>0</v>
      </c>
      <c r="P12">
        <f>'Processed Data'!P12/1000</f>
        <v>1.1726E-2</v>
      </c>
      <c r="Q12">
        <f>'Processed Data'!Q12/1000</f>
        <v>6.0390000000000001E-3</v>
      </c>
      <c r="R12">
        <f>'Processed Data'!R12/1000</f>
        <v>7.8382999999999994E-2</v>
      </c>
      <c r="S12">
        <f>'Processed Data'!S12/1000</f>
        <v>1.3879999999999999E-3</v>
      </c>
      <c r="T12">
        <f>'Processed Data'!T12/1000</f>
        <v>5.3310000000000007E-3</v>
      </c>
      <c r="U12">
        <f>'Processed Data'!U12/1000</f>
        <v>1.0629999999999999E-3</v>
      </c>
      <c r="V12">
        <f>'Processed Data'!V12/1000</f>
        <v>2.03E-4</v>
      </c>
      <c r="W12">
        <f>'Processed Data'!W12/1000</f>
        <v>1.426E-3</v>
      </c>
      <c r="X12">
        <f>'Processed Data'!X12/1000</f>
        <v>5.7399999999999997E-4</v>
      </c>
      <c r="Y12">
        <f>'Processed Data'!Y12/1000</f>
        <v>1.02E-4</v>
      </c>
      <c r="Z12">
        <f>'Processed Data'!Z12/1000</f>
        <v>2.63E-4</v>
      </c>
      <c r="AA12">
        <f>'Processed Data'!AA12/1000</f>
        <v>3.1000000000000001E-5</v>
      </c>
      <c r="AB12">
        <f>'Processed Data'!AB12/1000</f>
        <v>1.9100000000000001E-4</v>
      </c>
      <c r="AC12">
        <f>'Processed Data'!AC12/1000</f>
        <v>1.94E-4</v>
      </c>
      <c r="AD12">
        <f>'Processed Data'!AD12/1000</f>
        <v>8.7919999999999995E-3</v>
      </c>
      <c r="AE12">
        <f>'Processed Data'!AE12/1000</f>
        <v>5.3200000000000003E-4</v>
      </c>
      <c r="AF12">
        <f>'Formula (ppm)'!C12/'Formula (ppm)'!E12</f>
        <v>7.3555778904624341E-3</v>
      </c>
      <c r="AG12">
        <f t="shared" si="0"/>
        <v>77.20780000000002</v>
      </c>
    </row>
    <row r="13" spans="1:33" x14ac:dyDescent="0.25">
      <c r="A13" t="s">
        <v>95</v>
      </c>
      <c r="B13">
        <f>'Processed Data'!B13/1000</f>
        <v>0</v>
      </c>
      <c r="C13">
        <f>'Processed Data'!C13/1000</f>
        <v>0.445577</v>
      </c>
      <c r="D13">
        <f>'Processed Data'!D13/1000</f>
        <v>3.3676000000000005E-2</v>
      </c>
      <c r="E13">
        <f>'Processed Data'!E13/1000</f>
        <v>65.747547000000012</v>
      </c>
      <c r="F13">
        <f>'Processed Data'!F13/1000</f>
        <v>5.731E-3</v>
      </c>
      <c r="G13">
        <f>'Processed Data'!G13/1000</f>
        <v>0</v>
      </c>
      <c r="H13">
        <f>'Processed Data'!H13/1000</f>
        <v>0.33404700000000004</v>
      </c>
      <c r="I13">
        <f>'Processed Data'!I13/1000</f>
        <v>0.72723000000000004</v>
      </c>
      <c r="J13">
        <f>'Processed Data'!J13/1000</f>
        <v>0</v>
      </c>
      <c r="K13">
        <f>'Processed Data'!K13/1000</f>
        <v>0</v>
      </c>
      <c r="L13">
        <f>'Processed Data'!L13/1000</f>
        <v>9.7E-5</v>
      </c>
      <c r="M13">
        <f>'Processed Data'!M13/1000</f>
        <v>3.6756999999999998E-2</v>
      </c>
      <c r="N13">
        <f>'Processed Data'!N13/1000</f>
        <v>6.1200000000000004E-3</v>
      </c>
      <c r="O13">
        <f>'Processed Data'!O13/1000</f>
        <v>0</v>
      </c>
      <c r="P13">
        <f>'Processed Data'!P13/1000</f>
        <v>0.15990100000000002</v>
      </c>
      <c r="Q13">
        <f>'Processed Data'!Q13/1000</f>
        <v>1.9442000000000001E-2</v>
      </c>
      <c r="R13">
        <f>'Processed Data'!R13/1000</f>
        <v>0.17821600000000001</v>
      </c>
      <c r="S13">
        <f>'Processed Data'!S13/1000</f>
        <v>3.7269999999999998E-3</v>
      </c>
      <c r="T13">
        <f>'Processed Data'!T13/1000</f>
        <v>1.3444000000000001E-2</v>
      </c>
      <c r="U13">
        <f>'Processed Data'!U13/1000</f>
        <v>2.4529999999999999E-3</v>
      </c>
      <c r="V13">
        <f>'Processed Data'!V13/1000</f>
        <v>4.9200000000000003E-4</v>
      </c>
      <c r="W13">
        <f>'Processed Data'!W13/1000</f>
        <v>3.1440000000000001E-3</v>
      </c>
      <c r="X13">
        <f>'Processed Data'!X13/1000</f>
        <v>1.444E-3</v>
      </c>
      <c r="Y13">
        <f>'Processed Data'!Y13/1000</f>
        <v>2.6600000000000001E-4</v>
      </c>
      <c r="Z13">
        <f>'Processed Data'!Z13/1000</f>
        <v>7.36E-4</v>
      </c>
      <c r="AA13">
        <f>'Processed Data'!AA13/1000</f>
        <v>9.9000000000000008E-5</v>
      </c>
      <c r="AB13">
        <f>'Processed Data'!AB13/1000</f>
        <v>5.8099999999999992E-4</v>
      </c>
      <c r="AC13">
        <f>'Processed Data'!AC13/1000</f>
        <v>2.2800000000000001E-4</v>
      </c>
      <c r="AD13">
        <f>'Processed Data'!AD13/1000</f>
        <v>4.4349999999999997E-3</v>
      </c>
      <c r="AE13">
        <f>'Processed Data'!AE13/1000</f>
        <v>2.0799999999999999E-4</v>
      </c>
      <c r="AF13">
        <f>'Formula (ppm)'!C13/'Formula (ppm)'!E13</f>
        <v>6.7770893414472169E-3</v>
      </c>
      <c r="AG13">
        <f t="shared" si="0"/>
        <v>67.725598000000033</v>
      </c>
    </row>
    <row r="14" spans="1:33" x14ac:dyDescent="0.25">
      <c r="A14" t="s">
        <v>97</v>
      </c>
      <c r="B14">
        <f>'Processed Data'!B14/1000</f>
        <v>2.8673999999999998E-2</v>
      </c>
      <c r="C14">
        <f>'Processed Data'!C14/1000</f>
        <v>0.47697800000000001</v>
      </c>
      <c r="D14">
        <f>'Processed Data'!D14/1000</f>
        <v>1.2169000000000001E-2</v>
      </c>
      <c r="E14">
        <f>'Processed Data'!E14/1000</f>
        <v>76.296374</v>
      </c>
      <c r="F14">
        <f>'Processed Data'!F14/1000</f>
        <v>6.2430000000000003E-3</v>
      </c>
      <c r="G14">
        <f>'Processed Data'!G14/1000</f>
        <v>1.16E-4</v>
      </c>
      <c r="H14">
        <f>'Processed Data'!H14/1000</f>
        <v>0.36406700000000003</v>
      </c>
      <c r="I14">
        <f>'Processed Data'!I14/1000</f>
        <v>0.67858499999999999</v>
      </c>
      <c r="J14">
        <f>'Processed Data'!J14/1000</f>
        <v>0</v>
      </c>
      <c r="K14">
        <f>'Processed Data'!K14/1000</f>
        <v>1.4159999999999999E-3</v>
      </c>
      <c r="L14">
        <f>'Processed Data'!L14/1000</f>
        <v>2.9999999999999997E-5</v>
      </c>
      <c r="M14">
        <f>'Processed Data'!M14/1000</f>
        <v>4.2709999999999998E-2</v>
      </c>
      <c r="N14">
        <f>'Processed Data'!N14/1000</f>
        <v>9.5220000000000009E-3</v>
      </c>
      <c r="O14">
        <f>'Processed Data'!O14/1000</f>
        <v>6.9960000000000005E-3</v>
      </c>
      <c r="P14">
        <f>'Processed Data'!P14/1000</f>
        <v>0.12229999999999999</v>
      </c>
      <c r="Q14">
        <f>'Processed Data'!Q14/1000</f>
        <v>1.9723999999999998E-2</v>
      </c>
      <c r="R14">
        <f>'Processed Data'!R14/1000</f>
        <v>0.16552099999999997</v>
      </c>
      <c r="S14">
        <f>'Processed Data'!S14/1000</f>
        <v>4.4580000000000002E-3</v>
      </c>
      <c r="T14">
        <f>'Processed Data'!T14/1000</f>
        <v>1.6896999999999999E-2</v>
      </c>
      <c r="U14">
        <f>'Processed Data'!U14/1000</f>
        <v>3.274E-3</v>
      </c>
      <c r="V14">
        <f>'Processed Data'!V14/1000</f>
        <v>6.5600000000000001E-4</v>
      </c>
      <c r="W14">
        <f>'Processed Data'!W14/1000</f>
        <v>3.9119999999999997E-3</v>
      </c>
      <c r="X14">
        <f>'Processed Data'!X14/1000</f>
        <v>2.085E-3</v>
      </c>
      <c r="Y14">
        <f>'Processed Data'!Y14/1000</f>
        <v>3.8500000000000003E-4</v>
      </c>
      <c r="Z14">
        <f>'Processed Data'!Z14/1000</f>
        <v>1.0300000000000001E-3</v>
      </c>
      <c r="AA14">
        <f>'Processed Data'!AA14/1000</f>
        <v>1.3800000000000002E-4</v>
      </c>
      <c r="AB14">
        <f>'Processed Data'!AB14/1000</f>
        <v>8.0900000000000004E-4</v>
      </c>
      <c r="AC14">
        <f>'Processed Data'!AC14/1000</f>
        <v>2.5399999999999999E-4</v>
      </c>
      <c r="AD14">
        <f>'Processed Data'!AD14/1000</f>
        <v>4.1009999999999996E-3</v>
      </c>
      <c r="AE14">
        <f>'Processed Data'!AE14/1000</f>
        <v>3.3199999999999999E-4</v>
      </c>
      <c r="AF14">
        <f>'Formula (ppm)'!C14/'Formula (ppm)'!E14</f>
        <v>6.251647031089577E-3</v>
      </c>
      <c r="AG14">
        <f t="shared" si="0"/>
        <v>78.269756000000015</v>
      </c>
    </row>
    <row r="15" spans="1:33" x14ac:dyDescent="0.25">
      <c r="A15" t="s">
        <v>99</v>
      </c>
      <c r="B15">
        <f>'Processed Data'!B15/1000</f>
        <v>0</v>
      </c>
      <c r="C15">
        <f>'Processed Data'!C15/1000</f>
        <v>0.71250199999999997</v>
      </c>
      <c r="D15">
        <f>'Processed Data'!D15/1000</f>
        <v>0.25407599999999997</v>
      </c>
      <c r="E15">
        <f>'Processed Data'!E15/1000</f>
        <v>74.147649999999999</v>
      </c>
      <c r="F15">
        <f>'Processed Data'!F15/1000</f>
        <v>1.158E-3</v>
      </c>
      <c r="G15">
        <f>'Processed Data'!G15/1000</f>
        <v>6.5600000000000001E-4</v>
      </c>
      <c r="H15">
        <f>'Processed Data'!H15/1000</f>
        <v>0.26587099999999997</v>
      </c>
      <c r="I15">
        <f>'Processed Data'!I15/1000</f>
        <v>7.3691999999999994E-2</v>
      </c>
      <c r="J15">
        <f>'Processed Data'!J15/1000</f>
        <v>0</v>
      </c>
      <c r="K15">
        <f>'Processed Data'!K15/1000</f>
        <v>0</v>
      </c>
      <c r="L15">
        <f>'Processed Data'!L15/1000</f>
        <v>8.0800000000000002E-4</v>
      </c>
      <c r="M15">
        <f>'Processed Data'!M15/1000</f>
        <v>5.0533999999999996E-2</v>
      </c>
      <c r="N15">
        <f>'Processed Data'!N15/1000</f>
        <v>1.766E-3</v>
      </c>
      <c r="O15">
        <f>'Processed Data'!O15/1000</f>
        <v>0</v>
      </c>
      <c r="P15">
        <f>'Processed Data'!P15/1000</f>
        <v>0</v>
      </c>
      <c r="Q15">
        <f>'Processed Data'!Q15/1000</f>
        <v>1.8829999999999999E-3</v>
      </c>
      <c r="R15">
        <f>'Processed Data'!R15/1000</f>
        <v>8.6350000000000003E-3</v>
      </c>
      <c r="S15">
        <f>'Processed Data'!S15/1000</f>
        <v>4.9299999999999995E-4</v>
      </c>
      <c r="T15">
        <f>'Processed Data'!T15/1000</f>
        <v>1.9790000000000003E-3</v>
      </c>
      <c r="U15">
        <f>'Processed Data'!U15/1000</f>
        <v>4.15E-4</v>
      </c>
      <c r="V15">
        <f>'Processed Data'!V15/1000</f>
        <v>7.7000000000000001E-5</v>
      </c>
      <c r="W15">
        <f>'Processed Data'!W15/1000</f>
        <v>4.4200000000000001E-4</v>
      </c>
      <c r="X15">
        <f>'Processed Data'!X15/1000</f>
        <v>3.1100000000000002E-4</v>
      </c>
      <c r="Y15">
        <f>'Processed Data'!Y15/1000</f>
        <v>5.8999999999999998E-5</v>
      </c>
      <c r="Z15">
        <f>'Processed Data'!Z15/1000</f>
        <v>1.6200000000000001E-4</v>
      </c>
      <c r="AA15">
        <f>'Processed Data'!AA15/1000</f>
        <v>2.1000000000000002E-5</v>
      </c>
      <c r="AB15">
        <f>'Processed Data'!AB15/1000</f>
        <v>1.25E-4</v>
      </c>
      <c r="AC15">
        <f>'Processed Data'!AC15/1000</f>
        <v>1.56E-4</v>
      </c>
      <c r="AD15">
        <f>'Processed Data'!AD15/1000</f>
        <v>1.9000000000000001E-4</v>
      </c>
      <c r="AE15">
        <f>'Processed Data'!AE15/1000</f>
        <v>6.0999999999999999E-5</v>
      </c>
      <c r="AF15">
        <f>'Formula (ppm)'!C15/'Formula (ppm)'!E15</f>
        <v>9.6092323896981215E-3</v>
      </c>
      <c r="AG15">
        <f t="shared" si="0"/>
        <v>75.523722000000049</v>
      </c>
    </row>
    <row r="16" spans="1:33" x14ac:dyDescent="0.25">
      <c r="A16" t="s">
        <v>101</v>
      </c>
      <c r="B16">
        <f>'Processed Data'!B16/1000</f>
        <v>0</v>
      </c>
      <c r="C16">
        <f>'Processed Data'!C16/1000</f>
        <v>1.1706939999999999</v>
      </c>
      <c r="D16">
        <f>'Processed Data'!D16/1000</f>
        <v>0.102962</v>
      </c>
      <c r="E16">
        <f>'Processed Data'!E16/1000</f>
        <v>83.636465999999999</v>
      </c>
      <c r="F16">
        <f>'Processed Data'!F16/1000</f>
        <v>5.6299999999999992E-4</v>
      </c>
      <c r="G16">
        <f>'Processed Data'!G16/1000</f>
        <v>3.3500000000000001E-4</v>
      </c>
      <c r="H16">
        <f>'Processed Data'!H16/1000</f>
        <v>0.165049</v>
      </c>
      <c r="I16">
        <f>'Processed Data'!I16/1000</f>
        <v>7.6394999999999991E-2</v>
      </c>
      <c r="J16">
        <f>'Processed Data'!J16/1000</f>
        <v>0</v>
      </c>
      <c r="K16">
        <f>'Processed Data'!K16/1000</f>
        <v>0</v>
      </c>
      <c r="L16">
        <f>'Processed Data'!L16/1000</f>
        <v>4.2900000000000002E-4</v>
      </c>
      <c r="M16">
        <f>'Processed Data'!M16/1000</f>
        <v>4.3098999999999998E-2</v>
      </c>
      <c r="N16">
        <f>'Processed Data'!N16/1000</f>
        <v>1.224E-3</v>
      </c>
      <c r="O16">
        <f>'Processed Data'!O16/1000</f>
        <v>0</v>
      </c>
      <c r="P16">
        <f>'Processed Data'!P16/1000</f>
        <v>0</v>
      </c>
      <c r="Q16">
        <f>'Processed Data'!Q16/1000</f>
        <v>1.1180000000000001E-3</v>
      </c>
      <c r="R16">
        <f>'Processed Data'!R16/1000</f>
        <v>2.163E-3</v>
      </c>
      <c r="S16">
        <f>'Processed Data'!S16/1000</f>
        <v>2.7300000000000002E-4</v>
      </c>
      <c r="T16">
        <f>'Processed Data'!T16/1000</f>
        <v>1.0860000000000002E-3</v>
      </c>
      <c r="U16">
        <f>'Processed Data'!U16/1000</f>
        <v>2.1100000000000001E-4</v>
      </c>
      <c r="V16">
        <f>'Processed Data'!V16/1000</f>
        <v>4.1E-5</v>
      </c>
      <c r="W16">
        <f>'Processed Data'!W16/1000</f>
        <v>2.1799999999999999E-4</v>
      </c>
      <c r="X16">
        <f>'Processed Data'!X16/1000</f>
        <v>1.9800000000000002E-4</v>
      </c>
      <c r="Y16">
        <f>'Processed Data'!Y16/1000</f>
        <v>3.8000000000000002E-5</v>
      </c>
      <c r="Z16">
        <f>'Processed Data'!Z16/1000</f>
        <v>1.11E-4</v>
      </c>
      <c r="AA16">
        <f>'Processed Data'!AA16/1000</f>
        <v>1.4999999999999999E-5</v>
      </c>
      <c r="AB16">
        <f>'Processed Data'!AB16/1000</f>
        <v>8.7999999999999998E-5</v>
      </c>
      <c r="AC16">
        <f>'Processed Data'!AC16/1000</f>
        <v>1.55E-4</v>
      </c>
      <c r="AD16">
        <f>'Processed Data'!AD16/1000</f>
        <v>6.8600000000000009E-4</v>
      </c>
      <c r="AE16">
        <f>'Processed Data'!AE16/1000</f>
        <v>2.1000000000000002E-5</v>
      </c>
      <c r="AF16">
        <f>'Formula (ppm)'!C16/'Formula (ppm)'!E16</f>
        <v>1.3997411129255509E-2</v>
      </c>
      <c r="AG16">
        <f t="shared" si="0"/>
        <v>85.203638000000026</v>
      </c>
    </row>
    <row r="17" spans="1:33" x14ac:dyDescent="0.25">
      <c r="A17" t="s">
        <v>103</v>
      </c>
      <c r="B17">
        <f>'Processed Data'!B17/1000</f>
        <v>0</v>
      </c>
      <c r="C17">
        <f>'Processed Data'!C17/1000</f>
        <v>0.99071100000000001</v>
      </c>
      <c r="D17">
        <f>'Processed Data'!D17/1000</f>
        <v>3.8081000000000004E-2</v>
      </c>
      <c r="E17">
        <f>'Processed Data'!E17/1000</f>
        <v>79.089876000000004</v>
      </c>
      <c r="F17">
        <f>'Processed Data'!F17/1000</f>
        <v>3.1199999999999999E-4</v>
      </c>
      <c r="G17">
        <f>'Processed Data'!G17/1000</f>
        <v>1.85E-4</v>
      </c>
      <c r="H17">
        <f>'Processed Data'!H17/1000</f>
        <v>0.28400200000000003</v>
      </c>
      <c r="I17">
        <f>'Processed Data'!I17/1000</f>
        <v>4.3910999999999999E-2</v>
      </c>
      <c r="J17">
        <f>'Processed Data'!J17/1000</f>
        <v>0</v>
      </c>
      <c r="K17">
        <f>'Processed Data'!K17/1000</f>
        <v>0</v>
      </c>
      <c r="L17">
        <f>'Processed Data'!L17/1000</f>
        <v>2.7E-4</v>
      </c>
      <c r="M17">
        <f>'Processed Data'!M17/1000</f>
        <v>3.7827E-2</v>
      </c>
      <c r="N17">
        <f>'Processed Data'!N17/1000</f>
        <v>1.39E-3</v>
      </c>
      <c r="O17">
        <f>'Processed Data'!O17/1000</f>
        <v>0</v>
      </c>
      <c r="P17">
        <f>'Processed Data'!P17/1000</f>
        <v>0</v>
      </c>
      <c r="Q17">
        <f>'Processed Data'!Q17/1000</f>
        <v>1.2430000000000002E-3</v>
      </c>
      <c r="R17">
        <f>'Processed Data'!R17/1000</f>
        <v>1.4290000000000001E-3</v>
      </c>
      <c r="S17">
        <f>'Processed Data'!S17/1000</f>
        <v>2.9E-4</v>
      </c>
      <c r="T17">
        <f>'Processed Data'!T17/1000</f>
        <v>1.1770000000000001E-3</v>
      </c>
      <c r="U17">
        <f>'Processed Data'!U17/1000</f>
        <v>2.3499999999999999E-4</v>
      </c>
      <c r="V17">
        <f>'Processed Data'!V17/1000</f>
        <v>4.6E-5</v>
      </c>
      <c r="W17">
        <f>'Processed Data'!W17/1000</f>
        <v>2.5500000000000002E-4</v>
      </c>
      <c r="X17">
        <f>'Processed Data'!X17/1000</f>
        <v>2.1100000000000001E-4</v>
      </c>
      <c r="Y17">
        <f>'Processed Data'!Y17/1000</f>
        <v>3.8999999999999999E-5</v>
      </c>
      <c r="Z17">
        <f>'Processed Data'!Z17/1000</f>
        <v>1.08E-4</v>
      </c>
      <c r="AA17">
        <f>'Processed Data'!AA17/1000</f>
        <v>1.4E-5</v>
      </c>
      <c r="AB17">
        <f>'Processed Data'!AB17/1000</f>
        <v>8.4000000000000009E-5</v>
      </c>
      <c r="AC17">
        <f>'Processed Data'!AC17/1000</f>
        <v>1.8599999999999999E-4</v>
      </c>
      <c r="AD17">
        <f>'Processed Data'!AD17/1000</f>
        <v>0</v>
      </c>
      <c r="AE17">
        <f>'Processed Data'!AE17/1000</f>
        <v>1.7E-5</v>
      </c>
      <c r="AF17">
        <f>'Formula (ppm)'!C17/'Formula (ppm)'!E17</f>
        <v>1.2526394655113633E-2</v>
      </c>
      <c r="AG17">
        <f t="shared" si="0"/>
        <v>80.491898999999975</v>
      </c>
    </row>
    <row r="18" spans="1:33" x14ac:dyDescent="0.25">
      <c r="A18" t="s">
        <v>105</v>
      </c>
      <c r="B18">
        <f>'Processed Data'!B18/1000</f>
        <v>0</v>
      </c>
      <c r="C18">
        <f>'Processed Data'!C18/1000</f>
        <v>0.49405900000000003</v>
      </c>
      <c r="D18">
        <f>'Processed Data'!D18/1000</f>
        <v>8.2186000000000009E-2</v>
      </c>
      <c r="E18">
        <f>'Processed Data'!E18/1000</f>
        <v>81.629458</v>
      </c>
      <c r="F18">
        <f>'Processed Data'!F18/1000</f>
        <v>4.6600000000000001E-3</v>
      </c>
      <c r="G18">
        <f>'Processed Data'!G18/1000</f>
        <v>1.02E-4</v>
      </c>
      <c r="H18">
        <f>'Processed Data'!H18/1000</f>
        <v>0.45008499999999996</v>
      </c>
      <c r="I18">
        <f>'Processed Data'!I18/1000</f>
        <v>0.65945600000000004</v>
      </c>
      <c r="J18">
        <f>'Processed Data'!J18/1000</f>
        <v>0</v>
      </c>
      <c r="K18">
        <f>'Processed Data'!K18/1000</f>
        <v>8.291999999999999E-3</v>
      </c>
      <c r="L18">
        <f>'Processed Data'!L18/1000</f>
        <v>2.8499999999999999E-4</v>
      </c>
      <c r="M18">
        <f>'Processed Data'!M18/1000</f>
        <v>3.1886999999999999E-2</v>
      </c>
      <c r="N18">
        <f>'Processed Data'!N18/1000</f>
        <v>3.0969999999999999E-3</v>
      </c>
      <c r="O18">
        <f>'Processed Data'!O18/1000</f>
        <v>3.7949999999999998E-3</v>
      </c>
      <c r="P18">
        <f>'Processed Data'!P18/1000</f>
        <v>7.5139999999999998E-2</v>
      </c>
      <c r="Q18">
        <f>'Processed Data'!Q18/1000</f>
        <v>4.2979999999999997E-3</v>
      </c>
      <c r="R18">
        <f>'Processed Data'!R18/1000</f>
        <v>2.1597000000000002E-2</v>
      </c>
      <c r="S18">
        <f>'Processed Data'!S18/1000</f>
        <v>8.5599999999999999E-4</v>
      </c>
      <c r="T18">
        <f>'Processed Data'!T18/1000</f>
        <v>3.2919999999999998E-3</v>
      </c>
      <c r="U18">
        <f>'Processed Data'!U18/1000</f>
        <v>6.4400000000000004E-4</v>
      </c>
      <c r="V18">
        <f>'Processed Data'!V18/1000</f>
        <v>1.4399999999999998E-4</v>
      </c>
      <c r="W18">
        <f>'Processed Data'!W18/1000</f>
        <v>7.7200000000000001E-4</v>
      </c>
      <c r="X18">
        <f>'Processed Data'!X18/1000</f>
        <v>5.13E-4</v>
      </c>
      <c r="Y18">
        <f>'Processed Data'!Y18/1000</f>
        <v>9.9000000000000008E-5</v>
      </c>
      <c r="Z18">
        <f>'Processed Data'!Z18/1000</f>
        <v>2.6400000000000002E-4</v>
      </c>
      <c r="AA18">
        <f>'Processed Data'!AA18/1000</f>
        <v>3.4E-5</v>
      </c>
      <c r="AB18">
        <f>'Processed Data'!AB18/1000</f>
        <v>2.03E-4</v>
      </c>
      <c r="AC18">
        <f>'Processed Data'!AC18/1000</f>
        <v>1.7899999999999999E-4</v>
      </c>
      <c r="AD18">
        <f>'Processed Data'!AD18/1000</f>
        <v>7.6800000000000002E-4</v>
      </c>
      <c r="AE18">
        <f>'Processed Data'!AE18/1000</f>
        <v>1.46E-4</v>
      </c>
      <c r="AF18">
        <f>'Formula (ppm)'!C18/'Formula (ppm)'!E18</f>
        <v>6.05245964024409E-3</v>
      </c>
      <c r="AG18">
        <f t="shared" si="0"/>
        <v>83.47631100000001</v>
      </c>
    </row>
    <row r="19" spans="1:33" x14ac:dyDescent="0.25">
      <c r="A19" t="s">
        <v>107</v>
      </c>
      <c r="B19">
        <f>'Processed Data'!B19/1000</f>
        <v>0</v>
      </c>
      <c r="C19">
        <f>'Processed Data'!C19/1000</f>
        <v>0.10265000000000001</v>
      </c>
      <c r="D19">
        <f>'Processed Data'!D19/1000</f>
        <v>2.4329999999999998E-3</v>
      </c>
      <c r="E19">
        <f>'Processed Data'!E19/1000</f>
        <v>10.73414</v>
      </c>
      <c r="F19">
        <f>'Processed Data'!F19/1000</f>
        <v>5.9599999999999996E-4</v>
      </c>
      <c r="G19">
        <f>'Processed Data'!G19/1000</f>
        <v>6.5000000000000008E-5</v>
      </c>
      <c r="H19">
        <f>'Processed Data'!H19/1000</f>
        <v>1.087116</v>
      </c>
      <c r="I19">
        <f>'Processed Data'!I19/1000</f>
        <v>1.776292</v>
      </c>
      <c r="J19">
        <f>'Processed Data'!J19/1000</f>
        <v>0</v>
      </c>
      <c r="K19">
        <f>'Processed Data'!K19/1000</f>
        <v>9.4540000000000006E-3</v>
      </c>
      <c r="L19">
        <f>'Processed Data'!L19/1000</f>
        <v>2.9999999999999997E-5</v>
      </c>
      <c r="M19">
        <f>'Processed Data'!M19/1000</f>
        <v>9.4649999999999995E-3</v>
      </c>
      <c r="N19">
        <f>'Processed Data'!N19/1000</f>
        <v>3.4699999999999998E-4</v>
      </c>
      <c r="O19">
        <f>'Processed Data'!O19/1000</f>
        <v>0</v>
      </c>
      <c r="P19">
        <f>'Processed Data'!P19/1000</f>
        <v>0.32153799999999999</v>
      </c>
      <c r="Q19">
        <f>'Processed Data'!Q19/1000</f>
        <v>5.0900000000000001E-4</v>
      </c>
      <c r="R19">
        <f>'Processed Data'!R19/1000</f>
        <v>7.8600000000000002E-4</v>
      </c>
      <c r="S19">
        <f>'Processed Data'!S19/1000</f>
        <v>1.07E-4</v>
      </c>
      <c r="T19">
        <f>'Processed Data'!T19/1000</f>
        <v>4.2299999999999998E-4</v>
      </c>
      <c r="U19">
        <f>'Processed Data'!U19/1000</f>
        <v>8.2999999999999998E-5</v>
      </c>
      <c r="V19">
        <f>'Processed Data'!V19/1000</f>
        <v>8.5000000000000006E-5</v>
      </c>
      <c r="W19">
        <f>'Processed Data'!W19/1000</f>
        <v>7.7999999999999999E-5</v>
      </c>
      <c r="X19">
        <f>'Processed Data'!X19/1000</f>
        <v>6.0999999999999999E-5</v>
      </c>
      <c r="Y19">
        <f>'Processed Data'!Y19/1000</f>
        <v>1.0000000000000001E-5</v>
      </c>
      <c r="Z19">
        <f>'Processed Data'!Z19/1000</f>
        <v>3.1999999999999999E-5</v>
      </c>
      <c r="AA19">
        <f>'Processed Data'!AA19/1000</f>
        <v>3.0000000000000001E-6</v>
      </c>
      <c r="AB19">
        <f>'Processed Data'!AB19/1000</f>
        <v>2.4000000000000001E-5</v>
      </c>
      <c r="AC19">
        <f>'Processed Data'!AC19/1000</f>
        <v>1.7899999999999999E-4</v>
      </c>
      <c r="AD19">
        <f>'Processed Data'!AD19/1000</f>
        <v>0</v>
      </c>
      <c r="AE19">
        <f>'Processed Data'!AE19/1000</f>
        <v>1.54E-4</v>
      </c>
      <c r="AF19">
        <f>'Formula (ppm)'!C19/'Formula (ppm)'!E19</f>
        <v>9.5629458904020262E-3</v>
      </c>
      <c r="AG19">
        <f t="shared" si="0"/>
        <v>14.046659999999997</v>
      </c>
    </row>
    <row r="20" spans="1:33" x14ac:dyDescent="0.25">
      <c r="A20" t="s">
        <v>109</v>
      </c>
      <c r="B20">
        <f>'Processed Data'!B20/1000</f>
        <v>0</v>
      </c>
      <c r="C20">
        <f>'Processed Data'!C20/1000</f>
        <v>0.54032799999999992</v>
      </c>
      <c r="D20">
        <f>'Processed Data'!D20/1000</f>
        <v>2.0556999999999999E-2</v>
      </c>
      <c r="E20">
        <f>'Processed Data'!E20/1000</f>
        <v>62.288936999999997</v>
      </c>
      <c r="F20">
        <f>'Processed Data'!F20/1000</f>
        <v>5.5800000000000001E-4</v>
      </c>
      <c r="G20">
        <f>'Processed Data'!G20/1000</f>
        <v>3.3500000000000001E-4</v>
      </c>
      <c r="H20">
        <f>'Processed Data'!H20/1000</f>
        <v>2.3435770000000002</v>
      </c>
      <c r="I20">
        <f>'Processed Data'!I20/1000</f>
        <v>3.2484920000000002</v>
      </c>
      <c r="J20">
        <f>'Processed Data'!J20/1000</f>
        <v>0</v>
      </c>
      <c r="K20">
        <f>'Processed Data'!K20/1000</f>
        <v>2.5439E-2</v>
      </c>
      <c r="L20">
        <f>'Processed Data'!L20/1000</f>
        <v>1.35E-4</v>
      </c>
      <c r="M20">
        <f>'Processed Data'!M20/1000</f>
        <v>5.0386E-2</v>
      </c>
      <c r="N20">
        <f>'Processed Data'!N20/1000</f>
        <v>1.1259999999999998E-3</v>
      </c>
      <c r="O20">
        <f>'Processed Data'!O20/1000</f>
        <v>0</v>
      </c>
      <c r="P20">
        <f>'Processed Data'!P20/1000</f>
        <v>0.79220500000000005</v>
      </c>
      <c r="Q20">
        <f>'Processed Data'!Q20/1000</f>
        <v>1.3540000000000002E-3</v>
      </c>
      <c r="R20">
        <f>'Processed Data'!R20/1000</f>
        <v>1.737E-3</v>
      </c>
      <c r="S20">
        <f>'Processed Data'!S20/1000</f>
        <v>3.4399999999999996E-4</v>
      </c>
      <c r="T20">
        <f>'Processed Data'!T20/1000</f>
        <v>1.4530000000000001E-3</v>
      </c>
      <c r="U20">
        <f>'Processed Data'!U20/1000</f>
        <v>2.9099999999999997E-4</v>
      </c>
      <c r="V20">
        <f>'Processed Data'!V20/1000</f>
        <v>2.2800000000000001E-4</v>
      </c>
      <c r="W20">
        <f>'Processed Data'!W20/1000</f>
        <v>2.7300000000000002E-4</v>
      </c>
      <c r="X20">
        <f>'Processed Data'!X20/1000</f>
        <v>1.92E-4</v>
      </c>
      <c r="Y20">
        <f>'Processed Data'!Y20/1000</f>
        <v>3.3000000000000003E-5</v>
      </c>
      <c r="Z20">
        <f>'Processed Data'!Z20/1000</f>
        <v>9.2E-5</v>
      </c>
      <c r="AA20">
        <f>'Processed Data'!AA20/1000</f>
        <v>1.0000000000000001E-5</v>
      </c>
      <c r="AB20">
        <f>'Processed Data'!AB20/1000</f>
        <v>6.7000000000000002E-5</v>
      </c>
      <c r="AC20">
        <f>'Processed Data'!AC20/1000</f>
        <v>1.94E-4</v>
      </c>
      <c r="AD20">
        <f>'Processed Data'!AD20/1000</f>
        <v>3.3600000000000004E-4</v>
      </c>
      <c r="AE20">
        <f>'Processed Data'!AE20/1000</f>
        <v>1.25E-4</v>
      </c>
      <c r="AF20">
        <f>'Formula (ppm)'!C20/'Formula (ppm)'!E20</f>
        <v>8.674541997722645E-3</v>
      </c>
      <c r="AG20">
        <f t="shared" si="0"/>
        <v>69.318804000000014</v>
      </c>
    </row>
    <row r="21" spans="1:33" x14ac:dyDescent="0.25">
      <c r="A21" t="s">
        <v>111</v>
      </c>
      <c r="B21">
        <f>'Processed Data'!B21/1000</f>
        <v>0</v>
      </c>
      <c r="C21">
        <f>'Processed Data'!C21/1000</f>
        <v>0.48848200000000003</v>
      </c>
      <c r="D21">
        <f>'Processed Data'!D21/1000</f>
        <v>2.3555E-2</v>
      </c>
      <c r="E21">
        <f>'Processed Data'!E21/1000</f>
        <v>70.811892</v>
      </c>
      <c r="F21">
        <f>'Processed Data'!F21/1000</f>
        <v>1.9430000000000001E-3</v>
      </c>
      <c r="G21">
        <f>'Processed Data'!G21/1000</f>
        <v>1.5900000000000002E-4</v>
      </c>
      <c r="H21">
        <f>'Processed Data'!H21/1000</f>
        <v>0.341503</v>
      </c>
      <c r="I21">
        <f>'Processed Data'!I21/1000</f>
        <v>0.25261699999999998</v>
      </c>
      <c r="J21">
        <f>'Processed Data'!J21/1000</f>
        <v>0</v>
      </c>
      <c r="K21">
        <f>'Processed Data'!K21/1000</f>
        <v>2.2900000000000001E-4</v>
      </c>
      <c r="L21">
        <f>'Processed Data'!L21/1000</f>
        <v>1.3200000000000001E-4</v>
      </c>
      <c r="M21">
        <f>'Processed Data'!M21/1000</f>
        <v>3.0443000000000001E-2</v>
      </c>
      <c r="N21">
        <f>'Processed Data'!N21/1000</f>
        <v>2.8370000000000001E-3</v>
      </c>
      <c r="O21">
        <f>'Processed Data'!O21/1000</f>
        <v>0</v>
      </c>
      <c r="P21">
        <f>'Processed Data'!P21/1000</f>
        <v>1.8786000000000001E-2</v>
      </c>
      <c r="Q21">
        <f>'Processed Data'!Q21/1000</f>
        <v>2.019E-3</v>
      </c>
      <c r="R21">
        <f>'Processed Data'!R21/1000</f>
        <v>1.4821999999999998E-2</v>
      </c>
      <c r="S21">
        <f>'Processed Data'!S21/1000</f>
        <v>4.17E-4</v>
      </c>
      <c r="T21">
        <f>'Processed Data'!T21/1000</f>
        <v>1.6699999999999998E-3</v>
      </c>
      <c r="U21">
        <f>'Processed Data'!U21/1000</f>
        <v>3.4699999999999998E-4</v>
      </c>
      <c r="V21">
        <f>'Processed Data'!V21/1000</f>
        <v>7.7999999999999999E-5</v>
      </c>
      <c r="W21">
        <f>'Processed Data'!W21/1000</f>
        <v>4.7999999999999996E-4</v>
      </c>
      <c r="X21">
        <f>'Processed Data'!X21/1000</f>
        <v>3.4499999999999998E-4</v>
      </c>
      <c r="Y21">
        <f>'Processed Data'!Y21/1000</f>
        <v>7.2999999999999999E-5</v>
      </c>
      <c r="Z21">
        <f>'Processed Data'!Z21/1000</f>
        <v>2.0999999999999998E-4</v>
      </c>
      <c r="AA21">
        <f>'Processed Data'!AA21/1000</f>
        <v>2.6999999999999999E-5</v>
      </c>
      <c r="AB21">
        <f>'Processed Data'!AB21/1000</f>
        <v>1.6100000000000001E-4</v>
      </c>
      <c r="AC21">
        <f>'Processed Data'!AC21/1000</f>
        <v>1.9000000000000001E-4</v>
      </c>
      <c r="AD21">
        <f>'Processed Data'!AD21/1000</f>
        <v>8.070000000000001E-4</v>
      </c>
      <c r="AE21">
        <f>'Processed Data'!AE21/1000</f>
        <v>5.1999999999999997E-5</v>
      </c>
      <c r="AF21">
        <f>'Formula (ppm)'!C21/'Formula (ppm)'!E21</f>
        <v>6.8983045955049475E-3</v>
      </c>
      <c r="AG21">
        <f t="shared" si="0"/>
        <v>71.994276000000013</v>
      </c>
    </row>
    <row r="22" spans="1:33" x14ac:dyDescent="0.25">
      <c r="A22" t="s">
        <v>113</v>
      </c>
      <c r="B22">
        <f>'Processed Data'!B22/1000</f>
        <v>0</v>
      </c>
      <c r="C22">
        <f>'Processed Data'!C22/1000</f>
        <v>0.56627300000000003</v>
      </c>
      <c r="D22">
        <f>'Processed Data'!D22/1000</f>
        <v>6.1920999999999997E-2</v>
      </c>
      <c r="E22">
        <f>'Processed Data'!E22/1000</f>
        <v>57.963311000000004</v>
      </c>
      <c r="F22">
        <f>'Processed Data'!F22/1000</f>
        <v>4.44E-4</v>
      </c>
      <c r="G22">
        <f>'Processed Data'!G22/1000</f>
        <v>1.1E-4</v>
      </c>
      <c r="H22">
        <f>'Processed Data'!H22/1000</f>
        <v>0.189162</v>
      </c>
      <c r="I22">
        <f>'Processed Data'!I22/1000</f>
        <v>0.14600399999999999</v>
      </c>
      <c r="J22">
        <f>'Processed Data'!J22/1000</f>
        <v>0</v>
      </c>
      <c r="K22">
        <f>'Processed Data'!K22/1000</f>
        <v>0</v>
      </c>
      <c r="L22">
        <f>'Processed Data'!L22/1000</f>
        <v>4.1599999999999997E-4</v>
      </c>
      <c r="M22">
        <f>'Processed Data'!M22/1000</f>
        <v>3.6804999999999997E-2</v>
      </c>
      <c r="N22">
        <f>'Processed Data'!N22/1000</f>
        <v>8.3299999999999997E-4</v>
      </c>
      <c r="O22">
        <f>'Processed Data'!O22/1000</f>
        <v>0</v>
      </c>
      <c r="P22">
        <f>'Processed Data'!P22/1000</f>
        <v>7.0730000000000003E-3</v>
      </c>
      <c r="Q22">
        <f>'Processed Data'!Q22/1000</f>
        <v>1.191E-3</v>
      </c>
      <c r="R22">
        <f>'Processed Data'!R22/1000</f>
        <v>7.2420000000000002E-3</v>
      </c>
      <c r="S22">
        <f>'Processed Data'!S22/1000</f>
        <v>2.6400000000000002E-4</v>
      </c>
      <c r="T22">
        <f>'Processed Data'!T22/1000</f>
        <v>1.0280000000000001E-3</v>
      </c>
      <c r="U22">
        <f>'Processed Data'!U22/1000</f>
        <v>1.9600000000000002E-4</v>
      </c>
      <c r="V22">
        <f>'Processed Data'!V22/1000</f>
        <v>3.8999999999999999E-5</v>
      </c>
      <c r="W22">
        <f>'Processed Data'!W22/1000</f>
        <v>2.24E-4</v>
      </c>
      <c r="X22">
        <f>'Processed Data'!X22/1000</f>
        <v>1.4000000000000001E-4</v>
      </c>
      <c r="Y22">
        <f>'Processed Data'!Y22/1000</f>
        <v>2.5999999999999998E-5</v>
      </c>
      <c r="Z22">
        <f>'Processed Data'!Z22/1000</f>
        <v>7.7999999999999999E-5</v>
      </c>
      <c r="AA22">
        <f>'Processed Data'!AA22/1000</f>
        <v>8.9999999999999985E-6</v>
      </c>
      <c r="AB22">
        <f>'Processed Data'!AB22/1000</f>
        <v>6.5000000000000008E-5</v>
      </c>
      <c r="AC22">
        <f>'Processed Data'!AC22/1000</f>
        <v>1.75E-4</v>
      </c>
      <c r="AD22">
        <f>'Processed Data'!AD22/1000</f>
        <v>1.4679999999999999E-3</v>
      </c>
      <c r="AE22">
        <f>'Processed Data'!AE22/1000</f>
        <v>3.1000000000000001E-5</v>
      </c>
      <c r="AF22">
        <f>'Formula (ppm)'!C22/'Formula (ppm)'!E22</f>
        <v>9.7695074734429847E-3</v>
      </c>
      <c r="AG22">
        <f t="shared" si="0"/>
        <v>58.984528000000012</v>
      </c>
    </row>
    <row r="23" spans="1:33" x14ac:dyDescent="0.25">
      <c r="A23" t="s">
        <v>115</v>
      </c>
      <c r="B23">
        <f>'Processed Data'!B23/1000</f>
        <v>0</v>
      </c>
      <c r="C23">
        <f>'Processed Data'!C23/1000</f>
        <v>0.46843599999999996</v>
      </c>
      <c r="D23">
        <f>'Processed Data'!D23/1000</f>
        <v>7.6156000000000001E-2</v>
      </c>
      <c r="E23">
        <f>'Processed Data'!E23/1000</f>
        <v>81.550952000000009</v>
      </c>
      <c r="F23">
        <f>'Processed Data'!F23/1000</f>
        <v>6.7600000000000006E-4</v>
      </c>
      <c r="G23">
        <f>'Processed Data'!G23/1000</f>
        <v>1.16E-4</v>
      </c>
      <c r="H23">
        <f>'Processed Data'!H23/1000</f>
        <v>0.30091600000000002</v>
      </c>
      <c r="I23">
        <f>'Processed Data'!I23/1000</f>
        <v>0.16420699999999999</v>
      </c>
      <c r="J23">
        <f>'Processed Data'!J23/1000</f>
        <v>0</v>
      </c>
      <c r="K23">
        <f>'Processed Data'!K23/1000</f>
        <v>0</v>
      </c>
      <c r="L23">
        <f>'Processed Data'!L23/1000</f>
        <v>3.4899999999999997E-4</v>
      </c>
      <c r="M23">
        <f>'Processed Data'!M23/1000</f>
        <v>3.6365000000000001E-2</v>
      </c>
      <c r="N23">
        <f>'Processed Data'!N23/1000</f>
        <v>2.1559999999999999E-3</v>
      </c>
      <c r="O23">
        <f>'Processed Data'!O23/1000</f>
        <v>0</v>
      </c>
      <c r="P23">
        <f>'Processed Data'!P23/1000</f>
        <v>0</v>
      </c>
      <c r="Q23">
        <f>'Processed Data'!Q23/1000</f>
        <v>3.6749999999999999E-3</v>
      </c>
      <c r="R23">
        <f>'Processed Data'!R23/1000</f>
        <v>3.9170999999999997E-2</v>
      </c>
      <c r="S23">
        <f>'Processed Data'!S23/1000</f>
        <v>7.9900000000000001E-4</v>
      </c>
      <c r="T23">
        <f>'Processed Data'!T23/1000</f>
        <v>3.1410000000000001E-3</v>
      </c>
      <c r="U23">
        <f>'Processed Data'!U23/1000</f>
        <v>5.9899999999999992E-4</v>
      </c>
      <c r="V23">
        <f>'Processed Data'!V23/1000</f>
        <v>1.16E-4</v>
      </c>
      <c r="W23">
        <f>'Processed Data'!W23/1000</f>
        <v>8.1299999999999992E-4</v>
      </c>
      <c r="X23">
        <f>'Processed Data'!X23/1000</f>
        <v>3.97E-4</v>
      </c>
      <c r="Y23">
        <f>'Processed Data'!Y23/1000</f>
        <v>7.3999999999999996E-5</v>
      </c>
      <c r="Z23">
        <f>'Processed Data'!Z23/1000</f>
        <v>2.1699999999999999E-4</v>
      </c>
      <c r="AA23">
        <f>'Processed Data'!AA23/1000</f>
        <v>2.9E-5</v>
      </c>
      <c r="AB23">
        <f>'Processed Data'!AB23/1000</f>
        <v>1.83E-4</v>
      </c>
      <c r="AC23">
        <f>'Processed Data'!AC23/1000</f>
        <v>2.1599999999999999E-4</v>
      </c>
      <c r="AD23">
        <f>'Processed Data'!AD23/1000</f>
        <v>0</v>
      </c>
      <c r="AE23">
        <f>'Processed Data'!AE23/1000</f>
        <v>2.5000000000000001E-5</v>
      </c>
      <c r="AF23">
        <f>'Formula (ppm)'!C23/'Formula (ppm)'!E23</f>
        <v>5.744089903450789E-3</v>
      </c>
      <c r="AG23">
        <f t="shared" si="0"/>
        <v>82.649784000000011</v>
      </c>
    </row>
    <row r="24" spans="1:33" x14ac:dyDescent="0.25">
      <c r="A24" t="s">
        <v>118</v>
      </c>
      <c r="B24">
        <f>'Processed Data'!B24/1000</f>
        <v>0</v>
      </c>
      <c r="C24">
        <f>'Processed Data'!C24/1000</f>
        <v>0.70124600000000004</v>
      </c>
      <c r="D24">
        <f>'Processed Data'!D24/1000</f>
        <v>5.8512000000000002E-2</v>
      </c>
      <c r="E24">
        <f>'Processed Data'!E24/1000</f>
        <v>72.157223000000002</v>
      </c>
      <c r="F24">
        <f>'Processed Data'!F24/1000</f>
        <v>7.3899999999999997E-4</v>
      </c>
      <c r="G24">
        <f>'Processed Data'!G24/1000</f>
        <v>1.01E-4</v>
      </c>
      <c r="H24">
        <f>'Processed Data'!H24/1000</f>
        <v>0.38217200000000001</v>
      </c>
      <c r="I24">
        <f>'Processed Data'!I24/1000</f>
        <v>0.30166500000000002</v>
      </c>
      <c r="J24">
        <f>'Processed Data'!J24/1000</f>
        <v>0</v>
      </c>
      <c r="K24">
        <f>'Processed Data'!K24/1000</f>
        <v>0</v>
      </c>
      <c r="L24">
        <f>'Processed Data'!L24/1000</f>
        <v>3.5499999999999996E-4</v>
      </c>
      <c r="M24">
        <f>'Processed Data'!M24/1000</f>
        <v>5.0798000000000003E-2</v>
      </c>
      <c r="N24">
        <f>'Processed Data'!N24/1000</f>
        <v>1.3879999999999999E-3</v>
      </c>
      <c r="O24">
        <f>'Processed Data'!O24/1000</f>
        <v>0</v>
      </c>
      <c r="P24">
        <f>'Processed Data'!P24/1000</f>
        <v>0.317048</v>
      </c>
      <c r="Q24">
        <f>'Processed Data'!Q24/1000</f>
        <v>2.575E-3</v>
      </c>
      <c r="R24">
        <f>'Processed Data'!R24/1000</f>
        <v>2.2010000000000002E-2</v>
      </c>
      <c r="S24">
        <f>'Processed Data'!S24/1000</f>
        <v>4.84E-4</v>
      </c>
      <c r="T24">
        <f>'Processed Data'!T24/1000</f>
        <v>1.851E-3</v>
      </c>
      <c r="U24">
        <f>'Processed Data'!U24/1000</f>
        <v>3.5599999999999998E-4</v>
      </c>
      <c r="V24">
        <f>'Processed Data'!V24/1000</f>
        <v>1.3800000000000002E-4</v>
      </c>
      <c r="W24">
        <f>'Processed Data'!W24/1000</f>
        <v>4.6200000000000001E-4</v>
      </c>
      <c r="X24">
        <f>'Processed Data'!X24/1000</f>
        <v>2.5099999999999998E-4</v>
      </c>
      <c r="Y24">
        <f>'Processed Data'!Y24/1000</f>
        <v>4.3999999999999999E-5</v>
      </c>
      <c r="Z24">
        <f>'Processed Data'!Z24/1000</f>
        <v>1.3200000000000001E-4</v>
      </c>
      <c r="AA24">
        <f>'Processed Data'!AA24/1000</f>
        <v>1.7E-5</v>
      </c>
      <c r="AB24">
        <f>'Processed Data'!AB24/1000</f>
        <v>1.07E-4</v>
      </c>
      <c r="AC24">
        <f>'Processed Data'!AC24/1000</f>
        <v>2.1900000000000001E-4</v>
      </c>
      <c r="AD24">
        <f>'Processed Data'!AD24/1000</f>
        <v>1.108E-3</v>
      </c>
      <c r="AE24">
        <f>'Processed Data'!AE24/1000</f>
        <v>3.5000000000000004E-5</v>
      </c>
      <c r="AF24">
        <f>'Formula (ppm)'!C24/'Formula (ppm)'!E24</f>
        <v>9.7183063710752846E-3</v>
      </c>
      <c r="AG24">
        <f t="shared" si="0"/>
        <v>74.001035999999999</v>
      </c>
    </row>
    <row r="25" spans="1:33" x14ac:dyDescent="0.25">
      <c r="A25" t="s">
        <v>120</v>
      </c>
      <c r="B25">
        <f>'Processed Data'!B25/1000</f>
        <v>0</v>
      </c>
      <c r="C25">
        <f>'Processed Data'!C25/1000</f>
        <v>0.78614899999999999</v>
      </c>
      <c r="D25">
        <f>'Processed Data'!D25/1000</f>
        <v>0.25888900000000004</v>
      </c>
      <c r="E25">
        <f>'Processed Data'!E25/1000</f>
        <v>81.734728000000004</v>
      </c>
      <c r="F25">
        <f>'Processed Data'!F25/1000</f>
        <v>1.1040000000000002E-3</v>
      </c>
      <c r="G25">
        <f>'Processed Data'!G25/1000</f>
        <v>1.1979999999999998E-3</v>
      </c>
      <c r="H25">
        <f>'Processed Data'!H25/1000</f>
        <v>0.32286999999999999</v>
      </c>
      <c r="I25">
        <f>'Processed Data'!I25/1000</f>
        <v>0.11310200000000001</v>
      </c>
      <c r="J25">
        <f>'Processed Data'!J25/1000</f>
        <v>0</v>
      </c>
      <c r="K25">
        <f>'Processed Data'!K25/1000</f>
        <v>0</v>
      </c>
      <c r="L25">
        <f>'Processed Data'!L25/1000</f>
        <v>1.1259999999999998E-3</v>
      </c>
      <c r="M25">
        <f>'Processed Data'!M25/1000</f>
        <v>5.1189999999999999E-2</v>
      </c>
      <c r="N25">
        <f>'Processed Data'!N25/1000</f>
        <v>2.0929999999999998E-3</v>
      </c>
      <c r="O25">
        <f>'Processed Data'!O25/1000</f>
        <v>0</v>
      </c>
      <c r="P25">
        <f>'Processed Data'!P25/1000</f>
        <v>0</v>
      </c>
      <c r="Q25">
        <f>'Processed Data'!Q25/1000</f>
        <v>3.2339999999999999E-3</v>
      </c>
      <c r="R25">
        <f>'Processed Data'!R25/1000</f>
        <v>3.1347E-2</v>
      </c>
      <c r="S25">
        <f>'Processed Data'!S25/1000</f>
        <v>6.5800000000000006E-4</v>
      </c>
      <c r="T25">
        <f>'Processed Data'!T25/1000</f>
        <v>2.516E-3</v>
      </c>
      <c r="U25">
        <f>'Processed Data'!U25/1000</f>
        <v>4.8999999999999998E-4</v>
      </c>
      <c r="V25">
        <f>'Processed Data'!V25/1000</f>
        <v>9.6000000000000002E-5</v>
      </c>
      <c r="W25">
        <f>'Processed Data'!W25/1000</f>
        <v>6.6300000000000007E-4</v>
      </c>
      <c r="X25">
        <f>'Processed Data'!X25/1000</f>
        <v>3.6699999999999998E-4</v>
      </c>
      <c r="Y25">
        <f>'Processed Data'!Y25/1000</f>
        <v>7.0000000000000007E-5</v>
      </c>
      <c r="Z25">
        <f>'Processed Data'!Z25/1000</f>
        <v>1.93E-4</v>
      </c>
      <c r="AA25">
        <f>'Processed Data'!AA25/1000</f>
        <v>2.5999999999999998E-5</v>
      </c>
      <c r="AB25">
        <f>'Processed Data'!AB25/1000</f>
        <v>1.6700000000000002E-4</v>
      </c>
      <c r="AC25">
        <f>'Processed Data'!AC25/1000</f>
        <v>1.9100000000000001E-4</v>
      </c>
      <c r="AD25">
        <f>'Processed Data'!AD25/1000</f>
        <v>4.7599999999999997E-4</v>
      </c>
      <c r="AE25">
        <f>'Processed Data'!AE25/1000</f>
        <v>4.0000000000000003E-5</v>
      </c>
      <c r="AF25">
        <f>'Formula (ppm)'!C25/'Formula (ppm)'!E25</f>
        <v>9.6182983566055289E-3</v>
      </c>
      <c r="AG25">
        <f t="shared" si="0"/>
        <v>83.312983000000017</v>
      </c>
    </row>
    <row r="26" spans="1:33" x14ac:dyDescent="0.25">
      <c r="A26" t="s">
        <v>122</v>
      </c>
      <c r="B26">
        <f>'Processed Data'!B26/1000</f>
        <v>4.0941000000000005E-2</v>
      </c>
      <c r="C26">
        <f>'Processed Data'!C26/1000</f>
        <v>0.70520799999999995</v>
      </c>
      <c r="D26">
        <f>'Processed Data'!D26/1000</f>
        <v>0.15903600000000001</v>
      </c>
      <c r="E26">
        <f>'Processed Data'!E26/1000</f>
        <v>76.720932000000005</v>
      </c>
      <c r="F26">
        <f>'Processed Data'!F26/1000</f>
        <v>5.7030000000000006E-3</v>
      </c>
      <c r="G26">
        <f>'Processed Data'!G26/1000</f>
        <v>7.9000000000000001E-4</v>
      </c>
      <c r="H26">
        <f>'Processed Data'!H26/1000</f>
        <v>0.92801500000000003</v>
      </c>
      <c r="I26">
        <f>'Processed Data'!I26/1000</f>
        <v>0.82106899999999994</v>
      </c>
      <c r="J26">
        <f>'Processed Data'!J26/1000</f>
        <v>0</v>
      </c>
      <c r="K26">
        <f>'Processed Data'!K26/1000</f>
        <v>0</v>
      </c>
      <c r="L26">
        <f>'Processed Data'!L26/1000</f>
        <v>5.6599999999999999E-4</v>
      </c>
      <c r="M26">
        <f>'Processed Data'!M26/1000</f>
        <v>4.5238E-2</v>
      </c>
      <c r="N26">
        <f>'Processed Data'!N26/1000</f>
        <v>1.5803999999999999E-2</v>
      </c>
      <c r="O26">
        <f>'Processed Data'!O26/1000</f>
        <v>0</v>
      </c>
      <c r="P26">
        <f>'Processed Data'!P26/1000</f>
        <v>0.15910199999999999</v>
      </c>
      <c r="Q26">
        <f>'Processed Data'!Q26/1000</f>
        <v>1.4017E-2</v>
      </c>
      <c r="R26">
        <f>'Processed Data'!R26/1000</f>
        <v>8.9893000000000001E-2</v>
      </c>
      <c r="S26">
        <f>'Processed Data'!S26/1000</f>
        <v>3.3969999999999998E-3</v>
      </c>
      <c r="T26">
        <f>'Processed Data'!T26/1000</f>
        <v>1.4256E-2</v>
      </c>
      <c r="U26">
        <f>'Processed Data'!U26/1000</f>
        <v>3.1770000000000001E-3</v>
      </c>
      <c r="V26">
        <f>'Processed Data'!V26/1000</f>
        <v>7.1299999999999998E-4</v>
      </c>
      <c r="W26">
        <f>'Processed Data'!W26/1000</f>
        <v>3.849E-3</v>
      </c>
      <c r="X26">
        <f>'Processed Data'!X26/1000</f>
        <v>2.6219999999999998E-3</v>
      </c>
      <c r="Y26">
        <f>'Processed Data'!Y26/1000</f>
        <v>5.0000000000000001E-4</v>
      </c>
      <c r="Z26">
        <f>'Processed Data'!Z26/1000</f>
        <v>1.356E-3</v>
      </c>
      <c r="AA26">
        <f>'Processed Data'!AA26/1000</f>
        <v>1.83E-4</v>
      </c>
      <c r="AB26">
        <f>'Processed Data'!AB26/1000</f>
        <v>1.1200000000000001E-3</v>
      </c>
      <c r="AC26">
        <f>'Processed Data'!AC26/1000</f>
        <v>3.1500000000000001E-4</v>
      </c>
      <c r="AD26">
        <f>'Processed Data'!AD26/1000</f>
        <v>7.5190000000000005E-3</v>
      </c>
      <c r="AE26">
        <f>'Processed Data'!AE26/1000</f>
        <v>5.4600000000000004E-4</v>
      </c>
      <c r="AF26">
        <f>'Formula (ppm)'!C26/'Formula (ppm)'!E26</f>
        <v>9.1918591395631112E-3</v>
      </c>
      <c r="AG26">
        <f t="shared" si="0"/>
        <v>79.745867000000032</v>
      </c>
    </row>
    <row r="27" spans="1:33" x14ac:dyDescent="0.25">
      <c r="A27" t="s">
        <v>124</v>
      </c>
      <c r="B27">
        <f>'Processed Data'!B27/1000</f>
        <v>0</v>
      </c>
      <c r="C27">
        <f>'Processed Data'!C27/1000</f>
        <v>0.72758500000000004</v>
      </c>
      <c r="D27">
        <f>'Processed Data'!D27/1000</f>
        <v>0</v>
      </c>
      <c r="E27">
        <f>'Processed Data'!E27/1000</f>
        <v>88.970987999999991</v>
      </c>
      <c r="F27">
        <f>'Processed Data'!F27/1000</f>
        <v>2.343E-3</v>
      </c>
      <c r="G27">
        <f>'Processed Data'!G27/1000</f>
        <v>4.0000000000000003E-5</v>
      </c>
      <c r="H27">
        <f>'Processed Data'!H27/1000</f>
        <v>0.25716</v>
      </c>
      <c r="I27">
        <f>'Processed Data'!I27/1000</f>
        <v>0.73652200000000001</v>
      </c>
      <c r="J27">
        <f>'Processed Data'!J27/1000</f>
        <v>0</v>
      </c>
      <c r="K27">
        <f>'Processed Data'!K27/1000</f>
        <v>0</v>
      </c>
      <c r="L27">
        <f>'Processed Data'!L27/1000</f>
        <v>4.1E-5</v>
      </c>
      <c r="M27">
        <f>'Processed Data'!M27/1000</f>
        <v>3.6152000000000004E-2</v>
      </c>
      <c r="N27">
        <f>'Processed Data'!N27/1000</f>
        <v>5.2220000000000001E-3</v>
      </c>
      <c r="O27">
        <f>'Processed Data'!O27/1000</f>
        <v>0</v>
      </c>
      <c r="P27">
        <f>'Processed Data'!P27/1000</f>
        <v>0.123339</v>
      </c>
      <c r="Q27">
        <f>'Processed Data'!Q27/1000</f>
        <v>1.0759000000000001E-2</v>
      </c>
      <c r="R27">
        <f>'Processed Data'!R27/1000</f>
        <v>9.7130999999999995E-2</v>
      </c>
      <c r="S27">
        <f>'Processed Data'!S27/1000</f>
        <v>1.7439999999999999E-3</v>
      </c>
      <c r="T27">
        <f>'Processed Data'!T27/1000</f>
        <v>5.9960000000000005E-3</v>
      </c>
      <c r="U27">
        <f>'Processed Data'!U27/1000</f>
        <v>1.034E-3</v>
      </c>
      <c r="V27">
        <f>'Processed Data'!V27/1000</f>
        <v>2.3599999999999999E-4</v>
      </c>
      <c r="W27">
        <f>'Processed Data'!W27/1000</f>
        <v>1.689E-3</v>
      </c>
      <c r="X27">
        <f>'Processed Data'!X27/1000</f>
        <v>8.6799999999999996E-4</v>
      </c>
      <c r="Y27">
        <f>'Processed Data'!Y27/1000</f>
        <v>1.7299999999999998E-4</v>
      </c>
      <c r="Z27">
        <f>'Processed Data'!Z27/1000</f>
        <v>5.3400000000000008E-4</v>
      </c>
      <c r="AA27">
        <f>'Processed Data'!AA27/1000</f>
        <v>7.8999999999999996E-5</v>
      </c>
      <c r="AB27">
        <f>'Processed Data'!AB27/1000</f>
        <v>5.3300000000000005E-4</v>
      </c>
      <c r="AC27">
        <f>'Processed Data'!AC27/1000</f>
        <v>2.7600000000000004E-4</v>
      </c>
      <c r="AD27">
        <f>'Processed Data'!AD27/1000</f>
        <v>3.1640000000000001E-3</v>
      </c>
      <c r="AE27">
        <f>'Processed Data'!AE27/1000</f>
        <v>1.3300000000000001E-4</v>
      </c>
      <c r="AF27">
        <f>'Formula (ppm)'!C27/'Formula (ppm)'!E27</f>
        <v>8.177778131451121E-3</v>
      </c>
      <c r="AG27">
        <f t="shared" si="0"/>
        <v>90.983740999999995</v>
      </c>
    </row>
    <row r="28" spans="1:33" x14ac:dyDescent="0.25">
      <c r="A28" t="s">
        <v>126</v>
      </c>
      <c r="B28">
        <f>'Processed Data'!B28/1000</f>
        <v>1.01E-3</v>
      </c>
      <c r="C28">
        <f>'Processed Data'!C28/1000</f>
        <v>0.63451999999999997</v>
      </c>
      <c r="D28">
        <f>'Processed Data'!D28/1000</f>
        <v>4.5924E-2</v>
      </c>
      <c r="E28">
        <f>'Processed Data'!E28/1000</f>
        <v>69.264206999999999</v>
      </c>
      <c r="F28">
        <f>'Processed Data'!F28/1000</f>
        <v>2.1540000000000001E-3</v>
      </c>
      <c r="G28">
        <f>'Processed Data'!G28/1000</f>
        <v>2.5399999999999999E-4</v>
      </c>
      <c r="H28">
        <f>'Processed Data'!H28/1000</f>
        <v>0.26655000000000001</v>
      </c>
      <c r="I28">
        <f>'Processed Data'!I28/1000</f>
        <v>0.61897100000000005</v>
      </c>
      <c r="J28">
        <f>'Processed Data'!J28/1000</f>
        <v>0</v>
      </c>
      <c r="K28">
        <f>'Processed Data'!K28/1000</f>
        <v>1.0020000000000001E-3</v>
      </c>
      <c r="L28">
        <f>'Processed Data'!L28/1000</f>
        <v>2.5500000000000002E-4</v>
      </c>
      <c r="M28">
        <f>'Processed Data'!M28/1000</f>
        <v>4.4947000000000001E-2</v>
      </c>
      <c r="N28">
        <f>'Processed Data'!N28/1000</f>
        <v>5.1250000000000002E-3</v>
      </c>
      <c r="O28">
        <f>'Processed Data'!O28/1000</f>
        <v>0</v>
      </c>
      <c r="P28">
        <f>'Processed Data'!P28/1000</f>
        <v>0.12167600000000001</v>
      </c>
      <c r="Q28">
        <f>'Processed Data'!Q28/1000</f>
        <v>5.7800000000000004E-3</v>
      </c>
      <c r="R28">
        <f>'Processed Data'!R28/1000</f>
        <v>3.5156999999999994E-2</v>
      </c>
      <c r="S28">
        <f>'Processed Data'!S28/1000</f>
        <v>1.1950000000000001E-3</v>
      </c>
      <c r="T28">
        <f>'Processed Data'!T28/1000</f>
        <v>4.9169999999999995E-3</v>
      </c>
      <c r="U28">
        <f>'Processed Data'!U28/1000</f>
        <v>1.052E-3</v>
      </c>
      <c r="V28">
        <f>'Processed Data'!V28/1000</f>
        <v>2.42E-4</v>
      </c>
      <c r="W28">
        <f>'Processed Data'!W28/1000</f>
        <v>1.2800000000000001E-3</v>
      </c>
      <c r="X28">
        <f>'Processed Data'!X28/1000</f>
        <v>8.0600000000000008E-4</v>
      </c>
      <c r="Y28">
        <f>'Processed Data'!Y28/1000</f>
        <v>1.5099999999999998E-4</v>
      </c>
      <c r="Z28">
        <f>'Processed Data'!Z28/1000</f>
        <v>4.17E-4</v>
      </c>
      <c r="AA28">
        <f>'Processed Data'!AA28/1000</f>
        <v>5.5000000000000002E-5</v>
      </c>
      <c r="AB28">
        <f>'Processed Data'!AB28/1000</f>
        <v>3.28E-4</v>
      </c>
      <c r="AC28">
        <f>'Processed Data'!AC28/1000</f>
        <v>2.1699999999999999E-4</v>
      </c>
      <c r="AD28">
        <f>'Processed Data'!AD28/1000</f>
        <v>6.2990000000000008E-3</v>
      </c>
      <c r="AE28">
        <f>'Processed Data'!AE28/1000</f>
        <v>5.9199999999999997E-4</v>
      </c>
      <c r="AF28">
        <f>'Formula (ppm)'!C28/'Formula (ppm)'!E28</f>
        <v>9.1608642830488182E-3</v>
      </c>
      <c r="AG28">
        <f t="shared" si="0"/>
        <v>71.065082999999987</v>
      </c>
    </row>
    <row r="29" spans="1:33" x14ac:dyDescent="0.25">
      <c r="A29" t="s">
        <v>128</v>
      </c>
      <c r="B29">
        <f>'Processed Data'!B29/1000</f>
        <v>0</v>
      </c>
      <c r="C29">
        <f>'Processed Data'!C29/1000</f>
        <v>0.56923900000000005</v>
      </c>
      <c r="D29">
        <f>'Processed Data'!D29/1000</f>
        <v>9.8244999999999999E-2</v>
      </c>
      <c r="E29">
        <f>'Processed Data'!E29/1000</f>
        <v>66.209057999999999</v>
      </c>
      <c r="F29">
        <f>'Processed Data'!F29/1000</f>
        <v>2.2429999999999998E-3</v>
      </c>
      <c r="G29">
        <f>'Processed Data'!G29/1000</f>
        <v>7.9600000000000005E-4</v>
      </c>
      <c r="H29">
        <f>'Processed Data'!H29/1000</f>
        <v>0.40699000000000002</v>
      </c>
      <c r="I29">
        <f>'Processed Data'!I29/1000</f>
        <v>0.15295500000000001</v>
      </c>
      <c r="J29">
        <f>'Processed Data'!J29/1000</f>
        <v>0</v>
      </c>
      <c r="K29">
        <f>'Processed Data'!K29/1000</f>
        <v>0</v>
      </c>
      <c r="L29">
        <f>'Processed Data'!L29/1000</f>
        <v>4.7799999999999996E-4</v>
      </c>
      <c r="M29">
        <f>'Processed Data'!M29/1000</f>
        <v>3.9037999999999996E-2</v>
      </c>
      <c r="N29">
        <f>'Processed Data'!N29/1000</f>
        <v>1.2669999999999999E-3</v>
      </c>
      <c r="O29">
        <f>'Processed Data'!O29/1000</f>
        <v>0</v>
      </c>
      <c r="P29">
        <f>'Processed Data'!P29/1000</f>
        <v>0</v>
      </c>
      <c r="Q29">
        <f>'Processed Data'!Q29/1000</f>
        <v>1.2520000000000001E-3</v>
      </c>
      <c r="R29">
        <f>'Processed Data'!R29/1000</f>
        <v>6.2389999999999998E-3</v>
      </c>
      <c r="S29">
        <f>'Processed Data'!S29/1000</f>
        <v>2.6000000000000003E-4</v>
      </c>
      <c r="T29">
        <f>'Processed Data'!T29/1000</f>
        <v>1.036E-3</v>
      </c>
      <c r="U29">
        <f>'Processed Data'!U29/1000</f>
        <v>2.0799999999999999E-4</v>
      </c>
      <c r="V29">
        <f>'Processed Data'!V29/1000</f>
        <v>3.8000000000000002E-5</v>
      </c>
      <c r="W29">
        <f>'Processed Data'!W29/1000</f>
        <v>2.41E-4</v>
      </c>
      <c r="X29">
        <f>'Processed Data'!X29/1000</f>
        <v>1.85E-4</v>
      </c>
      <c r="Y29">
        <f>'Processed Data'!Y29/1000</f>
        <v>3.5999999999999994E-5</v>
      </c>
      <c r="Z29">
        <f>'Processed Data'!Z29/1000</f>
        <v>1.12E-4</v>
      </c>
      <c r="AA29">
        <f>'Processed Data'!AA29/1000</f>
        <v>1.4999999999999999E-5</v>
      </c>
      <c r="AB29">
        <f>'Processed Data'!AB29/1000</f>
        <v>1.02E-4</v>
      </c>
      <c r="AC29">
        <f>'Processed Data'!AC29/1000</f>
        <v>1.9000000000000001E-4</v>
      </c>
      <c r="AD29">
        <f>'Processed Data'!AD29/1000</f>
        <v>1.539E-3</v>
      </c>
      <c r="AE29">
        <f>'Processed Data'!AE29/1000</f>
        <v>3.2400000000000001E-4</v>
      </c>
      <c r="AF29">
        <f>'Formula (ppm)'!C29/'Formula (ppm)'!E29</f>
        <v>8.597600044392719E-3</v>
      </c>
      <c r="AG29">
        <f t="shared" si="0"/>
        <v>67.492086</v>
      </c>
    </row>
    <row r="30" spans="1:33" x14ac:dyDescent="0.25">
      <c r="A30" t="s">
        <v>130</v>
      </c>
      <c r="B30">
        <f>'Processed Data'!B30/1000</f>
        <v>0</v>
      </c>
      <c r="C30">
        <f>'Processed Data'!C30/1000</f>
        <v>1.0541859999999998</v>
      </c>
      <c r="D30">
        <f>'Processed Data'!D30/1000</f>
        <v>2.8544E-2</v>
      </c>
      <c r="E30">
        <f>'Processed Data'!E30/1000</f>
        <v>73.076707999999996</v>
      </c>
      <c r="F30">
        <f>'Processed Data'!F30/1000</f>
        <v>2.7260000000000001E-3</v>
      </c>
      <c r="G30">
        <f>'Processed Data'!G30/1000</f>
        <v>2.41E-4</v>
      </c>
      <c r="H30">
        <f>'Processed Data'!H30/1000</f>
        <v>0.30068099999999998</v>
      </c>
      <c r="I30">
        <f>'Processed Data'!I30/1000</f>
        <v>0.65857600000000005</v>
      </c>
      <c r="J30">
        <f>'Processed Data'!J30/1000</f>
        <v>0</v>
      </c>
      <c r="K30">
        <f>'Processed Data'!K30/1000</f>
        <v>0</v>
      </c>
      <c r="L30">
        <f>'Processed Data'!L30/1000</f>
        <v>1.4999999999999999E-4</v>
      </c>
      <c r="M30">
        <f>'Processed Data'!M30/1000</f>
        <v>4.4985999999999998E-2</v>
      </c>
      <c r="N30">
        <f>'Processed Data'!N30/1000</f>
        <v>5.7610000000000005E-3</v>
      </c>
      <c r="O30">
        <f>'Processed Data'!O30/1000</f>
        <v>0</v>
      </c>
      <c r="P30">
        <f>'Processed Data'!P30/1000</f>
        <v>9.6688999999999997E-2</v>
      </c>
      <c r="Q30">
        <f>'Processed Data'!Q30/1000</f>
        <v>6.0270000000000002E-3</v>
      </c>
      <c r="R30">
        <f>'Processed Data'!R30/1000</f>
        <v>3.5087E-2</v>
      </c>
      <c r="S30">
        <f>'Processed Data'!S30/1000</f>
        <v>1.176E-3</v>
      </c>
      <c r="T30">
        <f>'Processed Data'!T30/1000</f>
        <v>4.7919999999999994E-3</v>
      </c>
      <c r="U30">
        <f>'Processed Data'!U30/1000</f>
        <v>1.0280000000000001E-3</v>
      </c>
      <c r="V30">
        <f>'Processed Data'!V30/1000</f>
        <v>2.3699999999999999E-4</v>
      </c>
      <c r="W30">
        <f>'Processed Data'!W30/1000</f>
        <v>1.2869999999999999E-3</v>
      </c>
      <c r="X30">
        <f>'Processed Data'!X30/1000</f>
        <v>9.1E-4</v>
      </c>
      <c r="Y30">
        <f>'Processed Data'!Y30/1000</f>
        <v>1.83E-4</v>
      </c>
      <c r="Z30">
        <f>'Processed Data'!Z30/1000</f>
        <v>5.2700000000000002E-4</v>
      </c>
      <c r="AA30">
        <f>'Processed Data'!AA30/1000</f>
        <v>7.6000000000000004E-5</v>
      </c>
      <c r="AB30">
        <f>'Processed Data'!AB30/1000</f>
        <v>4.84E-4</v>
      </c>
      <c r="AC30">
        <f>'Processed Data'!AC30/1000</f>
        <v>2.6000000000000003E-4</v>
      </c>
      <c r="AD30">
        <f>'Processed Data'!AD30/1000</f>
        <v>5.0239999999999998E-3</v>
      </c>
      <c r="AE30">
        <f>'Processed Data'!AE30/1000</f>
        <v>4.2999999999999999E-4</v>
      </c>
      <c r="AF30">
        <f>'Formula (ppm)'!C30/'Formula (ppm)'!E30</f>
        <v>1.442574561514183E-2</v>
      </c>
      <c r="AG30">
        <f t="shared" si="0"/>
        <v>75.326776000000024</v>
      </c>
    </row>
    <row r="31" spans="1:33" x14ac:dyDescent="0.25">
      <c r="A31" t="s">
        <v>132</v>
      </c>
      <c r="B31">
        <f>'Processed Data'!B31/1000</f>
        <v>0</v>
      </c>
      <c r="C31">
        <f>'Processed Data'!C31/1000</f>
        <v>0.88506600000000002</v>
      </c>
      <c r="D31">
        <f>'Processed Data'!D31/1000</f>
        <v>9.2453999999999995E-2</v>
      </c>
      <c r="E31">
        <f>'Processed Data'!E31/1000</f>
        <v>81.092782999999997</v>
      </c>
      <c r="F31">
        <f>'Processed Data'!F31/1000</f>
        <v>2.2400000000000002E-3</v>
      </c>
      <c r="G31">
        <f>'Processed Data'!G31/1000</f>
        <v>3.1500000000000001E-4</v>
      </c>
      <c r="H31">
        <f>'Processed Data'!H31/1000</f>
        <v>0.23574199999999998</v>
      </c>
      <c r="I31">
        <f>'Processed Data'!I31/1000</f>
        <v>0.41635800000000001</v>
      </c>
      <c r="J31">
        <f>'Processed Data'!J31/1000</f>
        <v>0</v>
      </c>
      <c r="K31">
        <f>'Processed Data'!K31/1000</f>
        <v>1.03E-4</v>
      </c>
      <c r="L31">
        <f>'Processed Data'!L31/1000</f>
        <v>3.5E-4</v>
      </c>
      <c r="M31">
        <f>'Processed Data'!M31/1000</f>
        <v>5.0735999999999996E-2</v>
      </c>
      <c r="N31">
        <f>'Processed Data'!N31/1000</f>
        <v>4.7390000000000002E-3</v>
      </c>
      <c r="O31">
        <f>'Processed Data'!O31/1000</f>
        <v>0</v>
      </c>
      <c r="P31">
        <f>'Processed Data'!P31/1000</f>
        <v>2.9402000000000001E-2</v>
      </c>
      <c r="Q31">
        <f>'Processed Data'!Q31/1000</f>
        <v>5.6749999999999995E-3</v>
      </c>
      <c r="R31">
        <f>'Processed Data'!R31/1000</f>
        <v>2.6144999999999998E-2</v>
      </c>
      <c r="S31">
        <f>'Processed Data'!S31/1000</f>
        <v>1.109E-3</v>
      </c>
      <c r="T31">
        <f>'Processed Data'!T31/1000</f>
        <v>4.3360000000000004E-3</v>
      </c>
      <c r="U31">
        <f>'Processed Data'!U31/1000</f>
        <v>8.7699999999999996E-4</v>
      </c>
      <c r="V31">
        <f>'Processed Data'!V31/1000</f>
        <v>1.9600000000000002E-4</v>
      </c>
      <c r="W31">
        <f>'Processed Data'!W31/1000</f>
        <v>1.052E-3</v>
      </c>
      <c r="X31">
        <f>'Processed Data'!X31/1000</f>
        <v>7.6599999999999997E-4</v>
      </c>
      <c r="Y31">
        <f>'Processed Data'!Y31/1000</f>
        <v>1.46E-4</v>
      </c>
      <c r="Z31">
        <f>'Processed Data'!Z31/1000</f>
        <v>4.4099999999999999E-4</v>
      </c>
      <c r="AA31">
        <f>'Processed Data'!AA31/1000</f>
        <v>5.9999999999999995E-5</v>
      </c>
      <c r="AB31">
        <f>'Processed Data'!AB31/1000</f>
        <v>3.7800000000000003E-4</v>
      </c>
      <c r="AC31">
        <f>'Processed Data'!AC31/1000</f>
        <v>2.31E-4</v>
      </c>
      <c r="AD31">
        <f>'Processed Data'!AD31/1000</f>
        <v>3.2269999999999998E-3</v>
      </c>
      <c r="AE31">
        <f>'Processed Data'!AE31/1000</f>
        <v>3.3400000000000004E-4</v>
      </c>
      <c r="AF31">
        <f>'Formula (ppm)'!C31/'Formula (ppm)'!E31</f>
        <v>1.091423881703505E-2</v>
      </c>
      <c r="AG31">
        <f t="shared" si="0"/>
        <v>82.855260999999985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"/>
  <sheetViews>
    <sheetView tabSelected="1" topLeftCell="A13" workbookViewId="0">
      <selection activeCell="A9" sqref="A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19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40</v>
      </c>
      <c r="AE1" t="s">
        <v>41</v>
      </c>
    </row>
    <row r="2" spans="1:31" x14ac:dyDescent="0.25">
      <c r="A2" t="s">
        <v>49</v>
      </c>
      <c r="B2" t="s">
        <v>146</v>
      </c>
      <c r="C2" t="s">
        <v>146</v>
      </c>
      <c r="D2" t="s">
        <v>146</v>
      </c>
      <c r="E2" t="s">
        <v>146</v>
      </c>
      <c r="F2" t="s">
        <v>146</v>
      </c>
      <c r="G2" t="s">
        <v>146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 t="s">
        <v>146</v>
      </c>
      <c r="P2" t="s">
        <v>146</v>
      </c>
      <c r="Q2" t="s">
        <v>146</v>
      </c>
      <c r="R2" t="s">
        <v>146</v>
      </c>
      <c r="S2" t="s">
        <v>146</v>
      </c>
      <c r="T2" t="s">
        <v>146</v>
      </c>
      <c r="U2" t="s">
        <v>146</v>
      </c>
      <c r="V2" t="s">
        <v>146</v>
      </c>
      <c r="W2" t="s">
        <v>146</v>
      </c>
      <c r="X2" t="s">
        <v>146</v>
      </c>
      <c r="Y2" t="s">
        <v>146</v>
      </c>
      <c r="Z2" t="s">
        <v>146</v>
      </c>
      <c r="AA2" t="s">
        <v>146</v>
      </c>
      <c r="AB2" t="s">
        <v>146</v>
      </c>
      <c r="AC2" t="s">
        <v>146</v>
      </c>
      <c r="AD2" t="s">
        <v>146</v>
      </c>
      <c r="AE2" t="s">
        <v>146</v>
      </c>
    </row>
    <row r="3" spans="1:31" x14ac:dyDescent="0.25">
      <c r="A3" t="s">
        <v>75</v>
      </c>
      <c r="C3">
        <f>('Formula (ppm)'!C3*(400435-(85475*'Formula (ppm)'!$AF3)))/'Formula (ppm)'!$AG3</f>
        <v>3959.2450938775969</v>
      </c>
      <c r="D3">
        <f>('Formula (ppm)'!D3*(400435-(85475*'Formula (ppm)'!$AF3)))/'Formula (ppm)'!$AG3</f>
        <v>310.05456879335759</v>
      </c>
      <c r="E3">
        <f>('Formula (ppm)'!E3*(400435-(85475*'Formula (ppm)'!$AF3)))/'Formula (ppm)'!$AG3</f>
        <v>393428.71158754453</v>
      </c>
      <c r="F3">
        <f>('Formula (ppm)'!F3*(400435-(85475*'Formula (ppm)'!$AF3)))/'Formula (ppm)'!$AG3</f>
        <v>5.9511626825005459</v>
      </c>
      <c r="G3">
        <f>('Formula (ppm)'!G3*(400435-(85475*'Formula (ppm)'!$AF3)))/'Formula (ppm)'!$AG3</f>
        <v>2.0542084386296304</v>
      </c>
      <c r="H3">
        <f>('Formula (ppm)'!H3*(400435-(85475*'Formula (ppm)'!$AF3)))/'Formula (ppm)'!$AG3</f>
        <v>1086.2382342944843</v>
      </c>
      <c r="I3">
        <f>('Formula (ppm)'!I3*(400435-(85475*'Formula (ppm)'!$AF3)))/'Formula (ppm)'!$AG3</f>
        <v>345.35372409539764</v>
      </c>
      <c r="L3">
        <f>('Formula (ppm)'!L3*(400435-(85475*'Formula (ppm)'!$AF3)))/'Formula (ppm)'!$AG3</f>
        <v>1.7772930853829887</v>
      </c>
      <c r="M3">
        <f>('Formula (ppm)'!M3*(400435-(85475*'Formula (ppm)'!$AF3)))/'Formula (ppm)'!$AG3</f>
        <v>327.72680315509774</v>
      </c>
      <c r="N3">
        <f>('Formula (ppm)'!N3*(400435-(85475*'Formula (ppm)'!$AF3)))/'Formula (ppm)'!$AG3</f>
        <v>8.6447938458996934</v>
      </c>
      <c r="Q3">
        <f>('Formula (ppm)'!Q3*(400435-(85475*'Formula (ppm)'!$AF3)))/'Formula (ppm)'!$AG3</f>
        <v>8.4635401601382565</v>
      </c>
      <c r="R3">
        <f>('Formula (ppm)'!R3*(400435-(85475*'Formula (ppm)'!$AF3)))/'Formula (ppm)'!$AG3</f>
        <v>71.031305520065743</v>
      </c>
      <c r="S3">
        <f>('Formula (ppm)'!S3*(400435-(85475*'Formula (ppm)'!$AF3)))/'Formula (ppm)'!$AG3</f>
        <v>1.9988253679803023</v>
      </c>
      <c r="T3">
        <f>('Formula (ppm)'!T3*(400435-(85475*'Formula (ppm)'!$AF3)))/'Formula (ppm)'!$AG3</f>
        <v>8.2621471759588818</v>
      </c>
      <c r="U3">
        <f>('Formula (ppm)'!U3*(400435-(85475*'Formula (ppm)'!$AF3)))/'Formula (ppm)'!$AG3</f>
        <v>1.6765965932933016</v>
      </c>
      <c r="V3">
        <f>('Formula (ppm)'!V3*(400435-(85475*'Formula (ppm)'!$AF3)))/'Formula (ppm)'!$AG3</f>
        <v>0.3272635992914853</v>
      </c>
      <c r="W3">
        <f>('Formula (ppm)'!W3*(400435-(85475*'Formula (ppm)'!$AF3)))/'Formula (ppm)'!$AG3</f>
        <v>2.0340691402116926</v>
      </c>
      <c r="X3">
        <f>('Formula (ppm)'!X3*(400435-(85475*'Formula (ppm)'!$AF3)))/'Formula (ppm)'!$AG3</f>
        <v>1.4349250122780506</v>
      </c>
      <c r="Y3">
        <f>('Formula (ppm)'!Y3*(400435-(85475*'Formula (ppm)'!$AF3)))/'Formula (ppm)'!$AG3</f>
        <v>0.29705465166457889</v>
      </c>
      <c r="Z3">
        <f>('Formula (ppm)'!Z3*(400435-(85475*'Formula (ppm)'!$AF3)))/'Formula (ppm)'!$AG3</f>
        <v>0.86598983197131463</v>
      </c>
      <c r="AA3">
        <f>('Formula (ppm)'!AA3*(400435-(85475*'Formula (ppm)'!$AF3)))/'Formula (ppm)'!$AG3</f>
        <v>0.11580096590314093</v>
      </c>
      <c r="AB3">
        <f>('Formula (ppm)'!AB3*(400435-(85475*'Formula (ppm)'!$AF3)))/'Formula (ppm)'!$AG3</f>
        <v>0.77032816448611141</v>
      </c>
      <c r="AC3">
        <f>('Formula (ppm)'!AC3*(400435-(85475*'Formula (ppm)'!$AF3)))/'Formula (ppm)'!$AG3</f>
        <v>0.49844763584395441</v>
      </c>
      <c r="AD3">
        <f>('Formula (ppm)'!AD3*(400435-(85475*'Formula (ppm)'!$AF3)))/'Formula (ppm)'!$AG3</f>
        <v>1.1126962375910499</v>
      </c>
      <c r="AE3">
        <f>('Formula (ppm)'!AE3*(400435-(85475*'Formula (ppm)'!$AF3)))/'Formula (ppm)'!$AG3</f>
        <v>0.18125368576143794</v>
      </c>
    </row>
    <row r="4" spans="1:31" x14ac:dyDescent="0.25">
      <c r="A4" t="s">
        <v>77</v>
      </c>
      <c r="C4">
        <f>('Formula (ppm)'!C4*(400435-(85475*'Formula (ppm)'!$AF4)))/'Formula (ppm)'!$AG4</f>
        <v>5620.335077591948</v>
      </c>
      <c r="D4">
        <f>('Formula (ppm)'!D4*(400435-(85475*'Formula (ppm)'!$AF4)))/'Formula (ppm)'!$AG4</f>
        <v>857.84290523551181</v>
      </c>
      <c r="E4">
        <f>('Formula (ppm)'!E4*(400435-(85475*'Formula (ppm)'!$AF4)))/'Formula (ppm)'!$AG4</f>
        <v>389824.70102374855</v>
      </c>
      <c r="F4">
        <f>('Formula (ppm)'!F4*(400435-(85475*'Formula (ppm)'!$AF4)))/'Formula (ppm)'!$AG4</f>
        <v>9.9930021937811766</v>
      </c>
      <c r="G4">
        <f>('Formula (ppm)'!G4*(400435-(85475*'Formula (ppm)'!$AF4)))/'Formula (ppm)'!$AG4</f>
        <v>2.1002449463645489</v>
      </c>
      <c r="H4">
        <f>('Formula (ppm)'!H4*(400435-(85475*'Formula (ppm)'!$AF4)))/'Formula (ppm)'!$AG4</f>
        <v>1739.1803873200056</v>
      </c>
      <c r="I4">
        <f>('Formula (ppm)'!I4*(400435-(85475*'Formula (ppm)'!$AF4)))/'Formula (ppm)'!$AG4</f>
        <v>776.12317038367132</v>
      </c>
      <c r="L4">
        <f>('Formula (ppm)'!L4*(400435-(85475*'Formula (ppm)'!$AF4)))/'Formula (ppm)'!$AG4</f>
        <v>3.1473058379923562</v>
      </c>
      <c r="M4">
        <f>('Formula (ppm)'!M4*(400435-(85475*'Formula (ppm)'!$AF4)))/'Formula (ppm)'!$AG4</f>
        <v>249.84954749696513</v>
      </c>
      <c r="N4">
        <f>('Formula (ppm)'!N4*(400435-(85475*'Formula (ppm)'!$AF4)))/'Formula (ppm)'!$AG4</f>
        <v>10.048110661761587</v>
      </c>
      <c r="P4">
        <f>('Formula (ppm)'!P4*(400435-(85475*'Formula (ppm)'!$AF4)))/'Formula (ppm)'!$AG4</f>
        <v>17.353044250720497</v>
      </c>
      <c r="Q4">
        <f>('Formula (ppm)'!Q4*(400435-(85475*'Formula (ppm)'!$AF4)))/'Formula (ppm)'!$AG4</f>
        <v>11.689118374956045</v>
      </c>
      <c r="R4">
        <f>('Formula (ppm)'!R4*(400435-(85475*'Formula (ppm)'!$AF4)))/'Formula (ppm)'!$AG4</f>
        <v>57.26994455786479</v>
      </c>
      <c r="S4">
        <f>('Formula (ppm)'!S4*(400435-(85475*'Formula (ppm)'!$AF4)))/'Formula (ppm)'!$AG4</f>
        <v>2.339048307612996</v>
      </c>
      <c r="T4">
        <f>('Formula (ppm)'!T4*(400435-(85475*'Formula (ppm)'!$AF4)))/'Formula (ppm)'!$AG4</f>
        <v>9.3194542517983763</v>
      </c>
      <c r="U4">
        <f>('Formula (ppm)'!U4*(400435-(85475*'Formula (ppm)'!$AF4)))/'Formula (ppm)'!$AG4</f>
        <v>1.8736879113339706</v>
      </c>
      <c r="V4">
        <f>('Formula (ppm)'!V4*(400435-(85475*'Formula (ppm)'!$AF4)))/'Formula (ppm)'!$AG4</f>
        <v>0.39800560208074542</v>
      </c>
      <c r="W4">
        <f>('Formula (ppm)'!W4*(400435-(85475*'Formula (ppm)'!$AF4)))/'Formula (ppm)'!$AG4</f>
        <v>2.1675997405628284</v>
      </c>
      <c r="X4">
        <f>('Formula (ppm)'!X4*(400435-(85475*'Formula (ppm)'!$AF4)))/'Formula (ppm)'!$AG4</f>
        <v>1.61651506075872</v>
      </c>
      <c r="Y4">
        <f>('Formula (ppm)'!Y4*(400435-(85475*'Formula (ppm)'!$AF4)))/'Formula (ppm)'!$AG4</f>
        <v>0.31228131855566177</v>
      </c>
      <c r="Z4">
        <f>('Formula (ppm)'!Z4*(400435-(85475*'Formula (ppm)'!$AF4)))/'Formula (ppm)'!$AG4</f>
        <v>0.93072079255805074</v>
      </c>
      <c r="AA4">
        <f>('Formula (ppm)'!AA4*(400435-(85475*'Formula (ppm)'!$AF4)))/'Formula (ppm)'!$AG4</f>
        <v>0.12858642528762543</v>
      </c>
      <c r="AB4">
        <f>('Formula (ppm)'!AB4*(400435-(85475*'Formula (ppm)'!$AF4)))/'Formula (ppm)'!$AG4</f>
        <v>0.7837648779436216</v>
      </c>
      <c r="AC4">
        <f>('Formula (ppm)'!AC4*(400435-(85475*'Formula (ppm)'!$AF4)))/'Formula (ppm)'!$AG4</f>
        <v>0.58782365845771622</v>
      </c>
      <c r="AD4">
        <f>('Formula (ppm)'!AD4*(400435-(85475*'Formula (ppm)'!$AF4)))/'Formula (ppm)'!$AG4</f>
        <v>2.3023093289593883</v>
      </c>
      <c r="AE4">
        <f>('Formula (ppm)'!AE4*(400435-(85475*'Formula (ppm)'!$AF4)))/'Formula (ppm)'!$AG4</f>
        <v>0.26329601368418537</v>
      </c>
    </row>
    <row r="5" spans="1:31" x14ac:dyDescent="0.25">
      <c r="A5" t="s">
        <v>78</v>
      </c>
      <c r="C5">
        <f>('Formula (ppm)'!C5*(400435-(85475*'Formula (ppm)'!$AF5)))/'Formula (ppm)'!$AG5</f>
        <v>5911.0944620622113</v>
      </c>
      <c r="D5">
        <f>('Formula (ppm)'!D5*(400435-(85475*'Formula (ppm)'!$AF5)))/'Formula (ppm)'!$AG5</f>
        <v>1195.5278140755513</v>
      </c>
      <c r="E5">
        <f>('Formula (ppm)'!E5*(400435-(85475*'Formula (ppm)'!$AF5)))/'Formula (ppm)'!$AG5</f>
        <v>390098.84097570699</v>
      </c>
      <c r="F5">
        <f>('Formula (ppm)'!F5*(400435-(85475*'Formula (ppm)'!$AF5)))/'Formula (ppm)'!$AG5</f>
        <v>13.221894618137609</v>
      </c>
      <c r="G5">
        <f>('Formula (ppm)'!G5*(400435-(85475*'Formula (ppm)'!$AF5)))/'Formula (ppm)'!$AG5</f>
        <v>3.6862169762837804</v>
      </c>
      <c r="H5">
        <f>('Formula (ppm)'!H5*(400435-(85475*'Formula (ppm)'!$AF5)))/'Formula (ppm)'!$AG5</f>
        <v>1261.7118817762148</v>
      </c>
      <c r="I5">
        <f>('Formula (ppm)'!I5*(400435-(85475*'Formula (ppm)'!$AF5)))/'Formula (ppm)'!$AG5</f>
        <v>301.25654860310431</v>
      </c>
      <c r="L5">
        <f>('Formula (ppm)'!L5*(400435-(85475*'Formula (ppm)'!$AF5)))/'Formula (ppm)'!$AG5</f>
        <v>3.7359467162673732</v>
      </c>
      <c r="M5">
        <f>('Formula (ppm)'!M5*(400435-(85475*'Formula (ppm)'!$AF5)))/'Formula (ppm)'!$AG5</f>
        <v>222.20491068168639</v>
      </c>
      <c r="N5">
        <f>('Formula (ppm)'!N5*(400435-(85475*'Formula (ppm)'!$AF5)))/'Formula (ppm)'!$AG5</f>
        <v>14.552165162698703</v>
      </c>
      <c r="Q5">
        <f>('Formula (ppm)'!Q5*(400435-(85475*'Formula (ppm)'!$AF5)))/'Formula (ppm)'!$AG5</f>
        <v>18.984328238736371</v>
      </c>
      <c r="R5">
        <f>('Formula (ppm)'!R5*(400435-(85475*'Formula (ppm)'!$AF5)))/'Formula (ppm)'!$AG5</f>
        <v>65.29514859845672</v>
      </c>
      <c r="S5">
        <f>('Formula (ppm)'!S5*(400435-(85475*'Formula (ppm)'!$AF5)))/'Formula (ppm)'!$AG5</f>
        <v>3.4064871888760742</v>
      </c>
      <c r="T5">
        <f>('Formula (ppm)'!T5*(400435-(85475*'Formula (ppm)'!$AF5)))/'Formula (ppm)'!$AG5</f>
        <v>13.265408140623251</v>
      </c>
      <c r="U5">
        <f>('Formula (ppm)'!U5*(400435-(85475*'Formula (ppm)'!$AF5)))/'Formula (ppm)'!$AG5</f>
        <v>2.6232437841344951</v>
      </c>
      <c r="V5">
        <f>('Formula (ppm)'!V5*(400435-(85475*'Formula (ppm)'!$AF5)))/'Formula (ppm)'!$AG5</f>
        <v>0.51594605232977031</v>
      </c>
      <c r="W5">
        <f>('Formula (ppm)'!W5*(400435-(85475*'Formula (ppm)'!$AF5)))/'Formula (ppm)'!$AG5</f>
        <v>2.9340546590319465</v>
      </c>
      <c r="X5">
        <f>('Formula (ppm)'!X5*(400435-(85475*'Formula (ppm)'!$AF5)))/'Formula (ppm)'!$AG5</f>
        <v>2.1943247767760106</v>
      </c>
      <c r="Y5">
        <f>('Formula (ppm)'!Y5*(400435-(85475*'Formula (ppm)'!$AF5)))/'Formula (ppm)'!$AG5</f>
        <v>0.4600000948482289</v>
      </c>
      <c r="Z5">
        <f>('Formula (ppm)'!Z5*(400435-(85475*'Formula (ppm)'!$AF5)))/'Formula (ppm)'!$AG5</f>
        <v>1.3489191970549417</v>
      </c>
      <c r="AA5">
        <f>('Formula (ppm)'!AA5*(400435-(85475*'Formula (ppm)'!$AF5)))/'Formula (ppm)'!$AG5</f>
        <v>0.1864865249384712</v>
      </c>
      <c r="AB5">
        <f>('Formula (ppm)'!AB5*(400435-(85475*'Formula (ppm)'!$AF5)))/'Formula (ppm)'!$AG5</f>
        <v>1.1251353671287763</v>
      </c>
      <c r="AC5">
        <f>('Formula (ppm)'!AC5*(400435-(85475*'Formula (ppm)'!$AF5)))/'Formula (ppm)'!$AG5</f>
        <v>0.76459475224773199</v>
      </c>
      <c r="AD5">
        <f>('Formula (ppm)'!AD5*(400435-(85475*'Formula (ppm)'!$AF5)))/'Formula (ppm)'!$AG5</f>
        <v>0.60918931479900595</v>
      </c>
      <c r="AE5">
        <f>('Formula (ppm)'!AE5*(400435-(85475*'Formula (ppm)'!$AF5)))/'Formula (ppm)'!$AG5</f>
        <v>0.26729735241180869</v>
      </c>
    </row>
    <row r="6" spans="1:31" x14ac:dyDescent="0.25">
      <c r="A6" t="s">
        <v>80</v>
      </c>
      <c r="C6">
        <f>('Formula (ppm)'!C6*(400435-(85475*'Formula (ppm)'!$AF6)))/'Formula (ppm)'!$AG6</f>
        <v>2582.9936794148812</v>
      </c>
      <c r="E6">
        <f>('Formula (ppm)'!E6*(400435-(85475*'Formula (ppm)'!$AF6)))/'Formula (ppm)'!$AG6</f>
        <v>390121.04625516932</v>
      </c>
      <c r="F6">
        <f>('Formula (ppm)'!F6*(400435-(85475*'Formula (ppm)'!$AF6)))/'Formula (ppm)'!$AG6</f>
        <v>12.055681682903309</v>
      </c>
      <c r="H6">
        <f>('Formula (ppm)'!H6*(400435-(85475*'Formula (ppm)'!$AF6)))/'Formula (ppm)'!$AG6</f>
        <v>1803.0038503016067</v>
      </c>
      <c r="I6">
        <f>('Formula (ppm)'!I6*(400435-(85475*'Formula (ppm)'!$AF6)))/'Formula (ppm)'!$AG6</f>
        <v>1741.56981536739</v>
      </c>
      <c r="M6">
        <f>('Formula (ppm)'!M6*(400435-(85475*'Formula (ppm)'!$AF6)))/'Formula (ppm)'!$AG6</f>
        <v>252.48987663340696</v>
      </c>
      <c r="N6">
        <f>('Formula (ppm)'!N6*(400435-(85475*'Formula (ppm)'!$AF6)))/'Formula (ppm)'!$AG6</f>
        <v>36.399331786338117</v>
      </c>
      <c r="P6">
        <f>('Formula (ppm)'!P6*(400435-(85475*'Formula (ppm)'!$AF6)))/'Formula (ppm)'!$AG6</f>
        <v>2741.5642208567683</v>
      </c>
      <c r="Q6">
        <f>('Formula (ppm)'!Q6*(400435-(85475*'Formula (ppm)'!$AF6)))/'Formula (ppm)'!$AG6</f>
        <v>46.056652903230315</v>
      </c>
      <c r="R6">
        <f>('Formula (ppm)'!R6*(400435-(85475*'Formula (ppm)'!$AF6)))/'Formula (ppm)'!$AG6</f>
        <v>431.18225672233643</v>
      </c>
      <c r="S6">
        <f>('Formula (ppm)'!S6*(400435-(85475*'Formula (ppm)'!$AF6)))/'Formula (ppm)'!$AG6</f>
        <v>10.301916813810436</v>
      </c>
      <c r="T6">
        <f>('Formula (ppm)'!T6*(400435-(85475*'Formula (ppm)'!$AF6)))/'Formula (ppm)'!$AG6</f>
        <v>39.326144680453368</v>
      </c>
      <c r="U6">
        <f>('Formula (ppm)'!U6*(400435-(85475*'Formula (ppm)'!$AF6)))/'Formula (ppm)'!$AG6</f>
        <v>8.0777713010204728</v>
      </c>
      <c r="V6">
        <f>('Formula (ppm)'!V6*(400435-(85475*'Formula (ppm)'!$AF6)))/'Formula (ppm)'!$AG6</f>
        <v>2.2938315340784232</v>
      </c>
      <c r="W6">
        <f>('Formula (ppm)'!W6*(400435-(85475*'Formula (ppm)'!$AF6)))/'Formula (ppm)'!$AG6</f>
        <v>10.447096024828058</v>
      </c>
      <c r="X6">
        <f>('Formula (ppm)'!X6*(400435-(85475*'Formula (ppm)'!$AF6)))/'Formula (ppm)'!$AG6</f>
        <v>7.0615168238971204</v>
      </c>
      <c r="Y6">
        <f>('Formula (ppm)'!Y6*(400435-(85475*'Formula (ppm)'!$AF6)))/'Formula (ppm)'!$AG6</f>
        <v>1.469213615498332</v>
      </c>
      <c r="Z6">
        <f>('Formula (ppm)'!Z6*(400435-(85475*'Formula (ppm)'!$AF6)))/'Formula (ppm)'!$AG6</f>
        <v>4.227618624833144</v>
      </c>
      <c r="AA6">
        <f>('Formula (ppm)'!AA6*(400435-(85475*'Formula (ppm)'!$AF6)))/'Formula (ppm)'!$AG6</f>
        <v>0.61555985471471597</v>
      </c>
      <c r="AB6">
        <f>('Formula (ppm)'!AB6*(400435-(85475*'Formula (ppm)'!$AF6)))/'Formula (ppm)'!$AG6</f>
        <v>3.9256458659164917</v>
      </c>
      <c r="AC6">
        <f>('Formula (ppm)'!AC6*(400435-(85475*'Formula (ppm)'!$AF6)))/'Formula (ppm)'!$AG6</f>
        <v>1.2195053725480223</v>
      </c>
      <c r="AD6">
        <f>('Formula (ppm)'!AD6*(400435-(85475*'Formula (ppm)'!$AF6)))/'Formula (ppm)'!$AG6</f>
        <v>11.637565555172557</v>
      </c>
      <c r="AE6">
        <f>('Formula (ppm)'!AE6*(400435-(85475*'Formula (ppm)'!$AF6)))/'Formula (ppm)'!$AG6</f>
        <v>0.10452903193268762</v>
      </c>
    </row>
    <row r="7" spans="1:31" x14ac:dyDescent="0.25">
      <c r="A7" t="s">
        <v>82</v>
      </c>
      <c r="C7">
        <f>('Formula (ppm)'!C7*(400435-(85475*'Formula (ppm)'!$AF7)))/'Formula (ppm)'!$AG7</f>
        <v>2353.3562566976411</v>
      </c>
      <c r="E7">
        <f>('Formula (ppm)'!E7*(400435-(85475*'Formula (ppm)'!$AF7)))/'Formula (ppm)'!$AG7</f>
        <v>388011.17589173809</v>
      </c>
      <c r="F7">
        <f>('Formula (ppm)'!F7*(400435-(85475*'Formula (ppm)'!$AF7)))/'Formula (ppm)'!$AG7</f>
        <v>17.863642452540162</v>
      </c>
      <c r="H7">
        <f>('Formula (ppm)'!H7*(400435-(85475*'Formula (ppm)'!$AF7)))/'Formula (ppm)'!$AG7</f>
        <v>4555.5860982467912</v>
      </c>
      <c r="I7">
        <f>('Formula (ppm)'!I7*(400435-(85475*'Formula (ppm)'!$AF7)))/'Formula (ppm)'!$AG7</f>
        <v>2575.5799688072402</v>
      </c>
      <c r="M7">
        <f>('Formula (ppm)'!M7*(400435-(85475*'Formula (ppm)'!$AF7)))/'Formula (ppm)'!$AG7</f>
        <v>42.158196187994776</v>
      </c>
      <c r="N7">
        <f>('Formula (ppm)'!N7*(400435-(85475*'Formula (ppm)'!$AF7)))/'Formula (ppm)'!$AG7</f>
        <v>108.61094611144418</v>
      </c>
      <c r="Q7">
        <f>('Formula (ppm)'!Q7*(400435-(85475*'Formula (ppm)'!$AF7)))/'Formula (ppm)'!$AG7</f>
        <v>173.27733178963953</v>
      </c>
      <c r="R7">
        <f>('Formula (ppm)'!R7*(400435-(85475*'Formula (ppm)'!$AF7)))/'Formula (ppm)'!$AG7</f>
        <v>1695.9742144441627</v>
      </c>
      <c r="S7">
        <f>('Formula (ppm)'!S7*(400435-(85475*'Formula (ppm)'!$AF7)))/'Formula (ppm)'!$AG7</f>
        <v>42.872741886096385</v>
      </c>
      <c r="T7">
        <f>('Formula (ppm)'!T7*(400435-(85475*'Formula (ppm)'!$AF7)))/'Formula (ppm)'!$AG7</f>
        <v>168.27551190292832</v>
      </c>
      <c r="U7">
        <f>('Formula (ppm)'!U7*(400435-(85475*'Formula (ppm)'!$AF7)))/'Formula (ppm)'!$AG7</f>
        <v>35.012739206978722</v>
      </c>
      <c r="V7">
        <f>('Formula (ppm)'!V7*(400435-(85475*'Formula (ppm)'!$AF7)))/'Formula (ppm)'!$AG7</f>
        <v>6.4309112829144572</v>
      </c>
      <c r="W7">
        <f>('Formula (ppm)'!W7*(400435-(85475*'Formula (ppm)'!$AF7)))/'Formula (ppm)'!$AG7</f>
        <v>40.014559093689961</v>
      </c>
      <c r="X7">
        <f>('Formula (ppm)'!X7*(400435-(85475*'Formula (ppm)'!$AF7)))/'Formula (ppm)'!$AG7</f>
        <v>23.222735188302213</v>
      </c>
      <c r="Y7">
        <f>('Formula (ppm)'!Y7*(400435-(85475*'Formula (ppm)'!$AF7)))/'Formula (ppm)'!$AG7</f>
        <v>4.2872741886096382</v>
      </c>
      <c r="Z7">
        <f>('Formula (ppm)'!Z7*(400435-(85475*'Formula (ppm)'!$AF7)))/'Formula (ppm)'!$AG7</f>
        <v>12.504549716778113</v>
      </c>
      <c r="AA7">
        <f>('Formula (ppm)'!AA7*(400435-(85475*'Formula (ppm)'!$AF7)))/'Formula (ppm)'!$AG7</f>
        <v>1.429091396203213</v>
      </c>
      <c r="AB7">
        <f>('Formula (ppm)'!AB7*(400435-(85475*'Formula (ppm)'!$AF7)))/'Formula (ppm)'!$AG7</f>
        <v>11.075458320574899</v>
      </c>
      <c r="AC7">
        <f>('Formula (ppm)'!AC7*(400435-(85475*'Formula (ppm)'!$AF7)))/'Formula (ppm)'!$AG7</f>
        <v>37.870921999385139</v>
      </c>
    </row>
    <row r="8" spans="1:31" x14ac:dyDescent="0.25">
      <c r="A8" t="s">
        <v>147</v>
      </c>
      <c r="C8">
        <f>('Formula (ppm)'!C8*(400435-(85475*'Formula (ppm)'!$AF8)))/'Formula (ppm)'!$AG8</f>
        <v>4474.5476247554816</v>
      </c>
      <c r="D8">
        <f>('Formula (ppm)'!D8*(400435-(85475*'Formula (ppm)'!$AF8)))/'Formula (ppm)'!$AG8</f>
        <v>230.52513725307537</v>
      </c>
      <c r="E8">
        <f>('Formula (ppm)'!E8*(400435-(85475*'Formula (ppm)'!$AF8)))/'Formula (ppm)'!$AG8</f>
        <v>372925.91518195043</v>
      </c>
      <c r="F8">
        <f>('Formula (ppm)'!F8*(400435-(85475*'Formula (ppm)'!$AF8)))/'Formula (ppm)'!$AG8</f>
        <v>21.505086431300445</v>
      </c>
      <c r="G8">
        <f>('Formula (ppm)'!G8*(400435-(85475*'Formula (ppm)'!$AF8)))/'Formula (ppm)'!$AG8</f>
        <v>4.8390958552380514</v>
      </c>
      <c r="H8">
        <f>('Formula (ppm)'!H8*(400435-(85475*'Formula (ppm)'!$AF8)))/'Formula (ppm)'!$AG8</f>
        <v>18925.478185738295</v>
      </c>
      <c r="I8">
        <f>('Formula (ppm)'!I8*(400435-(85475*'Formula (ppm)'!$AF8)))/'Formula (ppm)'!$AG8</f>
        <v>2277.6793599525877</v>
      </c>
      <c r="K8">
        <f>('Formula (ppm)'!K8*(400435-(85475*'Formula (ppm)'!$AF8)))/'Formula (ppm)'!$AG8</f>
        <v>103.80582862598341</v>
      </c>
      <c r="L8">
        <f>('Formula (ppm)'!L8*(400435-(85475*'Formula (ppm)'!$AF8)))/'Formula (ppm)'!$AG8</f>
        <v>1.886886256986479</v>
      </c>
      <c r="M8">
        <f>('Formula (ppm)'!M8*(400435-(85475*'Formula (ppm)'!$AF8)))/'Formula (ppm)'!$AG8</f>
        <v>203.84691290190293</v>
      </c>
      <c r="N8">
        <f>('Formula (ppm)'!N8*(400435-(85475*'Formula (ppm)'!$AF8)))/'Formula (ppm)'!$AG8</f>
        <v>11.664387770461868</v>
      </c>
      <c r="Q8">
        <f>('Formula (ppm)'!Q8*(400435-(85475*'Formula (ppm)'!$AF8)))/'Formula (ppm)'!$AG8</f>
        <v>9.7143043661122075</v>
      </c>
      <c r="R8">
        <f>('Formula (ppm)'!R8*(400435-(85475*'Formula (ppm)'!$AF8)))/'Formula (ppm)'!$AG8</f>
        <v>91.139314661619636</v>
      </c>
      <c r="S8">
        <f>('Formula (ppm)'!S8*(400435-(85475*'Formula (ppm)'!$AF8)))/'Formula (ppm)'!$AG8</f>
        <v>2.4737169110731836</v>
      </c>
      <c r="T8">
        <f>('Formula (ppm)'!T8*(400435-(85475*'Formula (ppm)'!$AF8)))/'Formula (ppm)'!$AG8</f>
        <v>10.644205248741908</v>
      </c>
      <c r="U8">
        <f>('Formula (ppm)'!U8*(400435-(85475*'Formula (ppm)'!$AF8)))/'Formula (ppm)'!$AG8</f>
        <v>2.5098295667092883</v>
      </c>
      <c r="V8">
        <f>('Formula (ppm)'!V8*(400435-(85475*'Formula (ppm)'!$AF8)))/'Formula (ppm)'!$AG8</f>
        <v>0.51460534281449433</v>
      </c>
      <c r="W8">
        <f>('Formula (ppm)'!W8*(400435-(85475*'Formula (ppm)'!$AF8)))/'Formula (ppm)'!$AG8</f>
        <v>3.033463073432809</v>
      </c>
      <c r="X8">
        <f>('Formula (ppm)'!X8*(400435-(85475*'Formula (ppm)'!$AF8)))/'Formula (ppm)'!$AG8</f>
        <v>2.0223087156218722</v>
      </c>
      <c r="Y8">
        <f>('Formula (ppm)'!Y8*(400435-(85475*'Formula (ppm)'!$AF8)))/'Formula (ppm)'!$AG8</f>
        <v>0.39723921199715345</v>
      </c>
      <c r="Z8">
        <f>('Formula (ppm)'!Z8*(400435-(85475*'Formula (ppm)'!$AF8)))/'Formula (ppm)'!$AG8</f>
        <v>1.0833796690831459</v>
      </c>
      <c r="AA8">
        <f>('Formula (ppm)'!AA8*(400435-(85475*'Formula (ppm)'!$AF8)))/'Formula (ppm)'!$AG8</f>
        <v>0.13542245863539323</v>
      </c>
      <c r="AB8">
        <f>('Formula (ppm)'!AB8*(400435-(85475*'Formula (ppm)'!$AF8)))/'Formula (ppm)'!$AG8</f>
        <v>0.84864740744846423</v>
      </c>
      <c r="AC8">
        <f>('Formula (ppm)'!AC8*(400435-(85475*'Formula (ppm)'!$AF8)))/'Formula (ppm)'!$AG8</f>
        <v>1.092407832992172</v>
      </c>
      <c r="AD8">
        <f>('Formula (ppm)'!AD8*(400435-(85475*'Formula (ppm)'!$AF8)))/'Formula (ppm)'!$AG8</f>
        <v>89.712864763993494</v>
      </c>
      <c r="AE8">
        <f>('Formula (ppm)'!AE8*(400435-(85475*'Formula (ppm)'!$AF8)))/'Formula (ppm)'!$AG8</f>
        <v>12.413725374911044</v>
      </c>
    </row>
    <row r="9" spans="1:31" x14ac:dyDescent="0.25">
      <c r="A9" t="s">
        <v>148</v>
      </c>
      <c r="C9">
        <f>('Formula (ppm)'!C9*(400435-(85475*'Formula (ppm)'!$AF9)))/'Formula (ppm)'!$AG9</f>
        <v>2681.2546132379002</v>
      </c>
      <c r="D9">
        <f>('Formula (ppm)'!D9*(400435-(85475*'Formula (ppm)'!$AF9)))/'Formula (ppm)'!$AG9</f>
        <v>461.95255866944871</v>
      </c>
      <c r="E9">
        <f>('Formula (ppm)'!E9*(400435-(85475*'Formula (ppm)'!$AF9)))/'Formula (ppm)'!$AG9</f>
        <v>391832.85487472452</v>
      </c>
      <c r="F9">
        <f>('Formula (ppm)'!F9*(400435-(85475*'Formula (ppm)'!$AF9)))/'Formula (ppm)'!$AG9</f>
        <v>8.7646778942448957</v>
      </c>
      <c r="G9">
        <f>('Formula (ppm)'!G9*(400435-(85475*'Formula (ppm)'!$AF9)))/'Formula (ppm)'!$AG9</f>
        <v>3.2841227017667021</v>
      </c>
      <c r="H9">
        <f>('Formula (ppm)'!H9*(400435-(85475*'Formula (ppm)'!$AF9)))/'Formula (ppm)'!$AG9</f>
        <v>2930.3847930629463</v>
      </c>
      <c r="I9">
        <f>('Formula (ppm)'!I9*(400435-(85475*'Formula (ppm)'!$AF9)))/'Formula (ppm)'!$AG9</f>
        <v>1452.775184734943</v>
      </c>
      <c r="L9">
        <f>('Formula (ppm)'!L9*(400435-(85475*'Formula (ppm)'!$AF9)))/'Formula (ppm)'!$AG9</f>
        <v>2.5332655883285886</v>
      </c>
      <c r="M9">
        <f>('Formula (ppm)'!M9*(400435-(85475*'Formula (ppm)'!$AF9)))/'Formula (ppm)'!$AG9</f>
        <v>232.73061838481343</v>
      </c>
      <c r="N9">
        <f>('Formula (ppm)'!N9*(400435-(85475*'Formula (ppm)'!$AF9)))/'Formula (ppm)'!$AG9</f>
        <v>19.417024606385606</v>
      </c>
      <c r="O9">
        <f>('Formula (ppm)'!O9*(400435-(85475*'Formula (ppm)'!$AF9)))/'Formula (ppm)'!$AG9</f>
        <v>16.841654880854879</v>
      </c>
      <c r="P9">
        <f>('Formula (ppm)'!P9*(400435-(85475*'Formula (ppm)'!$AF9)))/'Formula (ppm)'!$AG9</f>
        <v>8.8909903058513056</v>
      </c>
      <c r="Q9">
        <f>('Formula (ppm)'!Q9*(400435-(85475*'Formula (ppm)'!$AF9)))/'Formula (ppm)'!$AG9</f>
        <v>18.188987271323274</v>
      </c>
      <c r="R9">
        <f>('Formula (ppm)'!R9*(400435-(85475*'Formula (ppm)'!$AF9)))/'Formula (ppm)'!$AG9</f>
        <v>110.15845763319165</v>
      </c>
      <c r="S9">
        <f>('Formula (ppm)'!S9*(400435-(85475*'Formula (ppm)'!$AF9)))/'Formula (ppm)'!$AG9</f>
        <v>3.6700772927862935</v>
      </c>
      <c r="T9">
        <f>('Formula (ppm)'!T9*(400435-(85475*'Formula (ppm)'!$AF9)))/'Formula (ppm)'!$AG9</f>
        <v>13.971556194909198</v>
      </c>
      <c r="U9">
        <f>('Formula (ppm)'!U9*(400435-(85475*'Formula (ppm)'!$AF9)))/'Formula (ppm)'!$AG9</f>
        <v>2.7367689181389188</v>
      </c>
      <c r="V9">
        <f>('Formula (ppm)'!V9*(400435-(85475*'Formula (ppm)'!$AF9)))/'Formula (ppm)'!$AG9</f>
        <v>0.56840585222885232</v>
      </c>
      <c r="W9">
        <f>('Formula (ppm)'!W9*(400435-(85475*'Formula (ppm)'!$AF9)))/'Formula (ppm)'!$AG9</f>
        <v>3.5437648811798819</v>
      </c>
      <c r="X9">
        <f>('Formula (ppm)'!X9*(400435-(85475*'Formula (ppm)'!$AF9)))/'Formula (ppm)'!$AG9</f>
        <v>2.7297515619385626</v>
      </c>
      <c r="Y9">
        <f>('Formula (ppm)'!Y9*(400435-(85475*'Formula (ppm)'!$AF9)))/'Formula (ppm)'!$AG9</f>
        <v>0.60349263323063318</v>
      </c>
      <c r="Z9">
        <f>('Formula (ppm)'!Z9*(400435-(85475*'Formula (ppm)'!$AF9)))/'Formula (ppm)'!$AG9</f>
        <v>1.747321693888694</v>
      </c>
      <c r="AA9">
        <f>('Formula (ppm)'!AA9*(400435-(85475*'Formula (ppm)'!$AF9)))/'Formula (ppm)'!$AG9</f>
        <v>0.26665953561353567</v>
      </c>
      <c r="AB9">
        <f>('Formula (ppm)'!AB9*(400435-(85475*'Formula (ppm)'!$AF9)))/'Formula (ppm)'!$AG9</f>
        <v>1.7613564062894063</v>
      </c>
      <c r="AC9">
        <f>('Formula (ppm)'!AC9*(400435-(85475*'Formula (ppm)'!$AF9)))/'Formula (ppm)'!$AG9</f>
        <v>1.0034819366509367</v>
      </c>
      <c r="AD9">
        <f>('Formula (ppm)'!AD9*(400435-(85475*'Formula (ppm)'!$AF9)))/'Formula (ppm)'!$AG9</f>
        <v>36.349905117845118</v>
      </c>
      <c r="AE9">
        <f>('Formula (ppm)'!AE9*(400435-(85475*'Formula (ppm)'!$AF9)))/'Formula (ppm)'!$AG9</f>
        <v>1.1227769920569923</v>
      </c>
    </row>
    <row r="10" spans="1:31" x14ac:dyDescent="0.25">
      <c r="A10" t="s">
        <v>149</v>
      </c>
      <c r="C10">
        <f>('Formula (ppm)'!C10*(400435-(85475*'Formula (ppm)'!$AF10)))/'Formula (ppm)'!$AG10</f>
        <v>2291.1975556309494</v>
      </c>
      <c r="D10">
        <f>('Formula (ppm)'!D10*(400435-(85475*'Formula (ppm)'!$AF10)))/'Formula (ppm)'!$AG10</f>
        <v>510.17515716214973</v>
      </c>
      <c r="E10">
        <f>('Formula (ppm)'!E10*(400435-(85475*'Formula (ppm)'!$AF10)))/'Formula (ppm)'!$AG10</f>
        <v>393397.69381474552</v>
      </c>
      <c r="F10">
        <f>('Formula (ppm)'!F10*(400435-(85475*'Formula (ppm)'!$AF10)))/'Formula (ppm)'!$AG10</f>
        <v>14.551919873627176</v>
      </c>
      <c r="G10">
        <f>('Formula (ppm)'!G10*(400435-(85475*'Formula (ppm)'!$AF10)))/'Formula (ppm)'!$AG10</f>
        <v>1.676924916524418</v>
      </c>
      <c r="H10">
        <f>('Formula (ppm)'!H10*(400435-(85475*'Formula (ppm)'!$AF10)))/'Formula (ppm)'!$AG10</f>
        <v>1817.3019169286233</v>
      </c>
      <c r="I10">
        <f>('Formula (ppm)'!I10*(400435-(85475*'Formula (ppm)'!$AF10)))/'Formula (ppm)'!$AG10</f>
        <v>1216.840230872139</v>
      </c>
      <c r="L10">
        <f>('Formula (ppm)'!L10*(400435-(85475*'Formula (ppm)'!$AF10)))/'Formula (ppm)'!$AG10</f>
        <v>1.7047808121477475</v>
      </c>
      <c r="M10">
        <f>('Formula (ppm)'!M10*(400435-(85475*'Formula (ppm)'!$AF10)))/'Formula (ppm)'!$AG10</f>
        <v>191.87698023261621</v>
      </c>
      <c r="N10">
        <f>('Formula (ppm)'!N10*(400435-(85475*'Formula (ppm)'!$AF10)))/'Formula (ppm)'!$AG10</f>
        <v>31.215316635502703</v>
      </c>
      <c r="P10">
        <f>('Formula (ppm)'!P10*(400435-(85475*'Formula (ppm)'!$AF10)))/'Formula (ppm)'!$AG10</f>
        <v>27.276492994363959</v>
      </c>
      <c r="Q10">
        <f>('Formula (ppm)'!Q10*(400435-(85475*'Formula (ppm)'!$AF10)))/'Formula (ppm)'!$AG10</f>
        <v>37.41603900125579</v>
      </c>
      <c r="R10">
        <f>('Formula (ppm)'!R10*(400435-(85475*'Formula (ppm)'!$AF10)))/'Formula (ppm)'!$AG10</f>
        <v>303.30613390505772</v>
      </c>
      <c r="S10">
        <f>('Formula (ppm)'!S10*(400435-(85475*'Formula (ppm)'!$AF10)))/'Formula (ppm)'!$AG10</f>
        <v>8.8303189125953594</v>
      </c>
      <c r="T10">
        <f>('Formula (ppm)'!T10*(400435-(85475*'Formula (ppm)'!$AF10)))/'Formula (ppm)'!$AG10</f>
        <v>36.006530682715329</v>
      </c>
      <c r="U10">
        <f>('Formula (ppm)'!U10*(400435-(85475*'Formula (ppm)'!$AF10)))/'Formula (ppm)'!$AG10</f>
        <v>7.7049407294128587</v>
      </c>
      <c r="V10">
        <f>('Formula (ppm)'!V10*(400435-(85475*'Formula (ppm)'!$AF10)))/'Formula (ppm)'!$AG10</f>
        <v>1.5543589757817695</v>
      </c>
      <c r="W10">
        <f>('Formula (ppm)'!W10*(400435-(85475*'Formula (ppm)'!$AF10)))/'Formula (ppm)'!$AG10</f>
        <v>9.2203014513219674</v>
      </c>
      <c r="X10">
        <f>('Formula (ppm)'!X10*(400435-(85475*'Formula (ppm)'!$AF10)))/'Formula (ppm)'!$AG10</f>
        <v>5.7717415731538111</v>
      </c>
      <c r="Y10">
        <f>('Formula (ppm)'!Y10*(400435-(85475*'Formula (ppm)'!$AF10)))/'Formula (ppm)'!$AG10</f>
        <v>1.1086646458085023</v>
      </c>
      <c r="Z10">
        <f>('Formula (ppm)'!Z10*(400435-(85475*'Formula (ppm)'!$AF10)))/'Formula (ppm)'!$AG10</f>
        <v>2.9360113986988985</v>
      </c>
      <c r="AA10">
        <f>('Formula (ppm)'!AA10*(400435-(85475*'Formula (ppm)'!$AF10)))/'Formula (ppm)'!$AG10</f>
        <v>0.40112489697594045</v>
      </c>
      <c r="AB10">
        <f>('Formula (ppm)'!AB10*(400435-(85475*'Formula (ppm)'!$AF10)))/'Formula (ppm)'!$AG10</f>
        <v>2.5014594269749626</v>
      </c>
      <c r="AC10">
        <f>('Formula (ppm)'!AC10*(400435-(85475*'Formula (ppm)'!$AF10)))/'Formula (ppm)'!$AG10</f>
        <v>0.87467512257253699</v>
      </c>
      <c r="AD10">
        <f>('Formula (ppm)'!AD10*(400435-(85475*'Formula (ppm)'!$AF10)))/'Formula (ppm)'!$AG10</f>
        <v>14.462781007632525</v>
      </c>
      <c r="AE10">
        <f>('Formula (ppm)'!AE10*(400435-(85475*'Formula (ppm)'!$AF10)))/'Formula (ppm)'!$AG10</f>
        <v>3.5766969980354695</v>
      </c>
    </row>
    <row r="11" spans="1:31" x14ac:dyDescent="0.25">
      <c r="A11" t="s">
        <v>150</v>
      </c>
      <c r="C11">
        <f>('Formula (ppm)'!C11*(400435-(85475*'Formula (ppm)'!$AF11)))/'Formula (ppm)'!$AG11</f>
        <v>2433.7063286734569</v>
      </c>
      <c r="D11">
        <f>('Formula (ppm)'!D11*(400435-(85475*'Formula (ppm)'!$AF11)))/'Formula (ppm)'!$AG11</f>
        <v>73.161461282686673</v>
      </c>
      <c r="E11">
        <f>('Formula (ppm)'!E11*(400435-(85475*'Formula (ppm)'!$AF11)))/'Formula (ppm)'!$AG11</f>
        <v>392397.14118688827</v>
      </c>
      <c r="F11">
        <f>('Formula (ppm)'!F11*(400435-(85475*'Formula (ppm)'!$AF11)))/'Formula (ppm)'!$AG11</f>
        <v>59.619085532323169</v>
      </c>
      <c r="G11">
        <f>('Formula (ppm)'!G11*(400435-(85475*'Formula (ppm)'!$AF11)))/'Formula (ppm)'!$AG11</f>
        <v>1.5282761388964434</v>
      </c>
      <c r="H11">
        <f>('Formula (ppm)'!H11*(400435-(85475*'Formula (ppm)'!$AF11)))/'Formula (ppm)'!$AG11</f>
        <v>2294.7582902516556</v>
      </c>
      <c r="I11">
        <f>('Formula (ppm)'!I11*(400435-(85475*'Formula (ppm)'!$AF11)))/'Formula (ppm)'!$AG11</f>
        <v>1819.3937078882932</v>
      </c>
      <c r="L11">
        <f>('Formula (ppm)'!L11*(400435-(85475*'Formula (ppm)'!$AF11)))/'Formula (ppm)'!$AG11</f>
        <v>0.49492216597713995</v>
      </c>
      <c r="M11">
        <f>('Formula (ppm)'!M11*(400435-(85475*'Formula (ppm)'!$AF11)))/'Formula (ppm)'!$AG11</f>
        <v>160.83882653232925</v>
      </c>
      <c r="N11">
        <f>('Formula (ppm)'!N11*(400435-(85475*'Formula (ppm)'!$AF11)))/'Formula (ppm)'!$AG11</f>
        <v>25.882797669068232</v>
      </c>
      <c r="P11">
        <f>('Formula (ppm)'!P11*(400435-(85475*'Formula (ppm)'!$AF11)))/'Formula (ppm)'!$AG11</f>
        <v>144.28340814513786</v>
      </c>
      <c r="Q11">
        <f>('Formula (ppm)'!Q11*(400435-(85475*'Formula (ppm)'!$AF11)))/'Formula (ppm)'!$AG11</f>
        <v>48.301140176296478</v>
      </c>
      <c r="R11">
        <f>('Formula (ppm)'!R11*(400435-(85475*'Formula (ppm)'!$AF11)))/'Formula (ppm)'!$AG11</f>
        <v>339.45134139887051</v>
      </c>
      <c r="S11">
        <f>('Formula (ppm)'!S11*(400435-(85475*'Formula (ppm)'!$AF11)))/'Formula (ppm)'!$AG11</f>
        <v>9.6265080635114035</v>
      </c>
      <c r="T11">
        <f>('Formula (ppm)'!T11*(400435-(85475*'Formula (ppm)'!$AF11)))/'Formula (ppm)'!$AG11</f>
        <v>35.792118398852281</v>
      </c>
      <c r="U11">
        <f>('Formula (ppm)'!U11*(400435-(85475*'Formula (ppm)'!$AF11)))/'Formula (ppm)'!$AG11</f>
        <v>6.8582071571117957</v>
      </c>
      <c r="V11">
        <f>('Formula (ppm)'!V11*(400435-(85475*'Formula (ppm)'!$AF11)))/'Formula (ppm)'!$AG11</f>
        <v>1.3977472160013733</v>
      </c>
      <c r="W11">
        <f>('Formula (ppm)'!W11*(400435-(85475*'Formula (ppm)'!$AF11)))/'Formula (ppm)'!$AG11</f>
        <v>8.2505156679925413</v>
      </c>
      <c r="X11">
        <f>('Formula (ppm)'!X11*(400435-(85475*'Formula (ppm)'!$AF11)))/'Formula (ppm)'!$AG11</f>
        <v>4.7697443907906782</v>
      </c>
      <c r="Y11">
        <f>('Formula (ppm)'!Y11*(400435-(85475*'Formula (ppm)'!$AF11)))/'Formula (ppm)'!$AG11</f>
        <v>0.92457987050674506</v>
      </c>
      <c r="Z11">
        <f>('Formula (ppm)'!Z11*(400435-(85475*'Formula (ppm)'!$AF11)))/'Formula (ppm)'!$AG11</f>
        <v>2.6051397527807696</v>
      </c>
      <c r="AA11">
        <f>('Formula (ppm)'!AA11*(400435-(85475*'Formula (ppm)'!$AF11)))/'Formula (ppm)'!$AG11</f>
        <v>0.36439324308207005</v>
      </c>
      <c r="AB11">
        <f>('Formula (ppm)'!AB11*(400435-(85475*'Formula (ppm)'!$AF11)))/'Formula (ppm)'!$AG11</f>
        <v>2.2570626250605832</v>
      </c>
      <c r="AC11">
        <f>('Formula (ppm)'!AC11*(400435-(85475*'Formula (ppm)'!$AF11)))/'Formula (ppm)'!$AG11</f>
        <v>1.0224765626780474</v>
      </c>
      <c r="AD11">
        <f>('Formula (ppm)'!AD11*(400435-(85475*'Formula (ppm)'!$AF11)))/'Formula (ppm)'!$AG11</f>
        <v>31.044128828544125</v>
      </c>
      <c r="AE11">
        <f>('Formula (ppm)'!AE11*(400435-(85475*'Formula (ppm)'!$AF11)))/'Formula (ppm)'!$AG11</f>
        <v>1.3977472160013733</v>
      </c>
    </row>
    <row r="12" spans="1:31" x14ac:dyDescent="0.25">
      <c r="A12" t="s">
        <v>151</v>
      </c>
      <c r="C12">
        <f>('Formula (ppm)'!C12*(400435-(85475*'Formula (ppm)'!$AF12)))/'Formula (ppm)'!$AG12</f>
        <v>2895.9621124374257</v>
      </c>
      <c r="E12">
        <f>('Formula (ppm)'!E12*(400435-(85475*'Formula (ppm)'!$AF12)))/'Formula (ppm)'!$AG12</f>
        <v>393709.66572082089</v>
      </c>
      <c r="F12">
        <f>('Formula (ppm)'!F12*(400435-(85475*'Formula (ppm)'!$AF12)))/'Formula (ppm)'!$AG12</f>
        <v>4.3963891394504291</v>
      </c>
      <c r="H12">
        <f>('Formula (ppm)'!H12*(400435-(85475*'Formula (ppm)'!$AF12)))/'Formula (ppm)'!$AG12</f>
        <v>1001.3514174936248</v>
      </c>
      <c r="I12">
        <f>('Formula (ppm)'!I12*(400435-(85475*'Formula (ppm)'!$AF12)))/'Formula (ppm)'!$AG12</f>
        <v>1288.6028878629936</v>
      </c>
      <c r="L12">
        <f>('Formula (ppm)'!L12*(400435-(85475*'Formula (ppm)'!$AF12)))/'Formula (ppm)'!$AG12</f>
        <v>0.20713258607540308</v>
      </c>
      <c r="M12">
        <f>('Formula (ppm)'!M12*(400435-(85475*'Formula (ppm)'!$AF12)))/'Formula (ppm)'!$AG12</f>
        <v>291.96373670258436</v>
      </c>
      <c r="N12">
        <f>('Formula (ppm)'!N12*(400435-(85475*'Formula (ppm)'!$AF12)))/'Formula (ppm)'!$AG12</f>
        <v>12.215644263796895</v>
      </c>
      <c r="P12">
        <f>('Formula (ppm)'!P12*(400435-(85475*'Formula (ppm)'!$AF12)))/'Formula (ppm)'!$AG12</f>
        <v>60.720917608004413</v>
      </c>
      <c r="Q12">
        <f>('Formula (ppm)'!Q12*(400435-(85475*'Formula (ppm)'!$AF12)))/'Formula (ppm)'!$AG12</f>
        <v>31.271842182733977</v>
      </c>
      <c r="R12">
        <f>('Formula (ppm)'!R12*(400435-(85475*'Formula (ppm)'!$AF12)))/'Formula (ppm)'!$AG12</f>
        <v>405.8918373587079</v>
      </c>
      <c r="S12">
        <f>('Formula (ppm)'!S12*(400435-(85475*'Formula (ppm)'!$AF12)))/'Formula (ppm)'!$AG12</f>
        <v>7.187500736816486</v>
      </c>
      <c r="T12">
        <f>('Formula (ppm)'!T12*(400435-(85475*'Formula (ppm)'!$AF12)))/'Formula (ppm)'!$AG12</f>
        <v>27.605595409199349</v>
      </c>
      <c r="U12">
        <f>('Formula (ppm)'!U12*(400435-(85475*'Formula (ppm)'!$AF12)))/'Formula (ppm)'!$AG12</f>
        <v>5.504548474953836</v>
      </c>
      <c r="V12">
        <f>('Formula (ppm)'!V12*(400435-(85475*'Formula (ppm)'!$AF12)))/'Formula (ppm)'!$AG12</f>
        <v>1.0511978743326706</v>
      </c>
      <c r="W12">
        <f>('Formula (ppm)'!W12*(400435-(85475*'Formula (ppm)'!$AF12)))/'Formula (ppm)'!$AG12</f>
        <v>7.3842766935881192</v>
      </c>
      <c r="X12">
        <f>('Formula (ppm)'!X12*(400435-(85475*'Formula (ppm)'!$AF12)))/'Formula (ppm)'!$AG12</f>
        <v>2.9723526101820337</v>
      </c>
      <c r="Y12">
        <f>('Formula (ppm)'!Y12*(400435-(85475*'Formula (ppm)'!$AF12)))/'Formula (ppm)'!$AG12</f>
        <v>0.52818809449227777</v>
      </c>
      <c r="Z12">
        <f>('Formula (ppm)'!Z12*(400435-(85475*'Formula (ppm)'!$AF12)))/'Formula (ppm)'!$AG12</f>
        <v>1.3618967534457751</v>
      </c>
      <c r="AA12">
        <f>('Formula (ppm)'!AA12*(400435-(85475*'Formula (ppm)'!$AF12)))/'Formula (ppm)'!$AG12</f>
        <v>0.16052775420843737</v>
      </c>
      <c r="AB12">
        <f>('Formula (ppm)'!AB12*(400435-(85475*'Formula (ppm)'!$AF12)))/'Formula (ppm)'!$AG12</f>
        <v>0.98905809851004967</v>
      </c>
      <c r="AC12">
        <f>('Formula (ppm)'!AC12*(400435-(85475*'Formula (ppm)'!$AF12)))/'Formula (ppm)'!$AG12</f>
        <v>1.0045930424657048</v>
      </c>
      <c r="AD12">
        <f>('Formula (ppm)'!AD12*(400435-(85475*'Formula (ppm)'!$AF12)))/'Formula (ppm)'!$AG12</f>
        <v>45.527742419373588</v>
      </c>
      <c r="AE12">
        <f>('Formula (ppm)'!AE12*(400435-(85475*'Formula (ppm)'!$AF12)))/'Formula (ppm)'!$AG12</f>
        <v>2.7548633948028609</v>
      </c>
    </row>
    <row r="13" spans="1:31" x14ac:dyDescent="0.25">
      <c r="A13" t="s">
        <v>152</v>
      </c>
      <c r="C13">
        <f>('Formula (ppm)'!C13*(400435-(85475*'Formula (ppm)'!$AF13)))/'Formula (ppm)'!$AG13</f>
        <v>2630.711593622586</v>
      </c>
      <c r="D13">
        <f>('Formula (ppm)'!D13*(400435-(85475*'Formula (ppm)'!$AF13)))/'Formula (ppm)'!$AG13</f>
        <v>198.82499237356106</v>
      </c>
      <c r="E13">
        <f>('Formula (ppm)'!E13*(400435-(85475*'Formula (ppm)'!$AF13)))/'Formula (ppm)'!$AG13</f>
        <v>388177.20426580787</v>
      </c>
      <c r="F13">
        <f>('Formula (ppm)'!F13*(400435-(85475*'Formula (ppm)'!$AF13)))/'Formula (ppm)'!$AG13</f>
        <v>33.836145364439908</v>
      </c>
      <c r="H13">
        <f>('Formula (ppm)'!H13*(400435-(85475*'Formula (ppm)'!$AF13)))/'Formula (ppm)'!$AG13</f>
        <v>1972.2322196047912</v>
      </c>
      <c r="I13">
        <f>('Formula (ppm)'!I13*(400435-(85475*'Formula (ppm)'!$AF13)))/'Formula (ppm)'!$AG13</f>
        <v>4293.6066992464894</v>
      </c>
      <c r="L13">
        <f>('Formula (ppm)'!L13*(400435-(85475*'Formula (ppm)'!$AF13)))/'Formula (ppm)'!$AG13</f>
        <v>0.57269343925155658</v>
      </c>
      <c r="M13">
        <f>('Formula (ppm)'!M13*(400435-(85475*'Formula (ppm)'!$AF13)))/'Formula (ppm)'!$AG13</f>
        <v>217.01538913989137</v>
      </c>
      <c r="N13">
        <f>('Formula (ppm)'!N13*(400435-(85475*'Formula (ppm)'!$AF13)))/'Formula (ppm)'!$AG13</f>
        <v>36.132823177520891</v>
      </c>
      <c r="P13">
        <f>('Formula (ppm)'!P13*(400435-(85475*'Formula (ppm)'!$AF13)))/'Formula (ppm)'!$AG13</f>
        <v>944.06447040992953</v>
      </c>
      <c r="Q13">
        <f>('Formula (ppm)'!Q13*(400435-(85475*'Formula (ppm)'!$AF13)))/'Formula (ppm)'!$AG13</f>
        <v>114.78665820545116</v>
      </c>
      <c r="R13">
        <f>('Formula (ppm)'!R13*(400435-(85475*'Formula (ppm)'!$AF13)))/'Formula (ppm)'!$AG13</f>
        <v>1052.1972574191279</v>
      </c>
      <c r="S13">
        <f>('Formula (ppm)'!S13*(400435-(85475*'Formula (ppm)'!$AF13)))/'Formula (ppm)'!$AG13</f>
        <v>22.00441699062424</v>
      </c>
      <c r="T13">
        <f>('Formula (ppm)'!T13*(400435-(85475*'Formula (ppm)'!$AF13)))/'Formula (ppm)'!$AG13</f>
        <v>79.37412986905079</v>
      </c>
      <c r="U13">
        <f>('Formula (ppm)'!U13*(400435-(85475*'Formula (ppm)'!$AF13)))/'Formula (ppm)'!$AG13</f>
        <v>14.482649551382147</v>
      </c>
      <c r="V13">
        <f>('Formula (ppm)'!V13*(400435-(85475*'Formula (ppm)'!$AF13)))/'Formula (ppm)'!$AG13</f>
        <v>2.904795588781091</v>
      </c>
      <c r="W13">
        <f>('Formula (ppm)'!W13*(400435-(85475*'Formula (ppm)'!$AF13)))/'Formula (ppm)'!$AG13</f>
        <v>18.562352299040146</v>
      </c>
      <c r="X13">
        <f>('Formula (ppm)'!X13*(400435-(85475*'Formula (ppm)'!$AF13)))/'Formula (ppm)'!$AG13</f>
        <v>8.5254569719510069</v>
      </c>
      <c r="Y13">
        <f>('Formula (ppm)'!Y13*(400435-(85475*'Formula (ppm)'!$AF13)))/'Formula (ppm)'!$AG13</f>
        <v>1.570478915885712</v>
      </c>
      <c r="Z13">
        <f>('Formula (ppm)'!Z13*(400435-(85475*'Formula (ppm)'!$AF13)))/'Formula (ppm)'!$AG13</f>
        <v>4.3453852710221197</v>
      </c>
      <c r="AA13">
        <f>('Formula (ppm)'!AA13*(400435-(85475*'Formula (ppm)'!$AF13)))/'Formula (ppm)'!$AG13</f>
        <v>0.58450155140107329</v>
      </c>
      <c r="AB13">
        <f>('Formula (ppm)'!AB13*(400435-(85475*'Formula (ppm)'!$AF13)))/'Formula (ppm)'!$AG13</f>
        <v>3.4302565794345807</v>
      </c>
      <c r="AC13">
        <f>('Formula (ppm)'!AC13*(400435-(85475*'Formula (ppm)'!$AF13)))/'Formula (ppm)'!$AG13</f>
        <v>1.3461247850448959</v>
      </c>
      <c r="AD13">
        <f>('Formula (ppm)'!AD13*(400435-(85475*'Formula (ppm)'!$AF13)))/'Formula (ppm)'!$AG13</f>
        <v>26.184488691553128</v>
      </c>
      <c r="AE13">
        <f>('Formula (ppm)'!AE13*(400435-(85475*'Formula (ppm)'!$AF13)))/'Formula (ppm)'!$AG13</f>
        <v>1.2280436635497296</v>
      </c>
    </row>
    <row r="14" spans="1:31" x14ac:dyDescent="0.25">
      <c r="A14" t="s">
        <v>153</v>
      </c>
      <c r="B14">
        <f>('Formula (ppm)'!B14*(400435-(85475*'Formula (ppm)'!$AF14)))/'Formula (ppm)'!$AG14</f>
        <v>146.50296041343586</v>
      </c>
      <c r="C14">
        <f>('Formula (ppm)'!C14*(400435-(85475*'Formula (ppm)'!$AF14)))/'Formula (ppm)'!$AG14</f>
        <v>2437.0052679109926</v>
      </c>
      <c r="D14">
        <f>('Formula (ppm)'!D14*(400435-(85475*'Formula (ppm)'!$AF14)))/'Formula (ppm)'!$AG14</f>
        <v>62.174601564870649</v>
      </c>
      <c r="E14">
        <f>('Formula (ppm)'!E14*(400435-(85475*'Formula (ppm)'!$AF14)))/'Formula (ppm)'!$AG14</f>
        <v>389818.11605673074</v>
      </c>
      <c r="F14">
        <f>('Formula (ppm)'!F14*(400435-(85475*'Formula (ppm)'!$AF14)))/'Formula (ppm)'!$AG14</f>
        <v>31.897118708972588</v>
      </c>
      <c r="G14">
        <f>('Formula (ppm)'!G14*(400435-(85475*'Formula (ppm)'!$AF14)))/'Formula (ppm)'!$AG14</f>
        <v>0.59267431847522345</v>
      </c>
      <c r="H14">
        <f>('Formula (ppm)'!H14*(400435-(85475*'Formula (ppm)'!$AF14)))/'Formula (ppm)'!$AG14</f>
        <v>1860.1134577958553</v>
      </c>
      <c r="I14">
        <f>('Formula (ppm)'!I14*(400435-(85475*'Formula (ppm)'!$AF14)))/'Formula (ppm)'!$AG14</f>
        <v>3467.0681241595648</v>
      </c>
      <c r="K14">
        <f>('Formula (ppm)'!K14*(400435-(85475*'Formula (ppm)'!$AF14)))/'Formula (ppm)'!$AG14</f>
        <v>7.2347140944906592</v>
      </c>
      <c r="L14">
        <f>('Formula (ppm)'!L14*(400435-(85475*'Formula (ppm)'!$AF14)))/'Formula (ppm)'!$AG14</f>
        <v>0.15327784098497158</v>
      </c>
      <c r="M14">
        <f>('Formula (ppm)'!M14*(400435-(85475*'Formula (ppm)'!$AF14)))/'Formula (ppm)'!$AG14</f>
        <v>218.21655294893787</v>
      </c>
      <c r="N14">
        <f>('Formula (ppm)'!N14*(400435-(85475*'Formula (ppm)'!$AF14)))/'Formula (ppm)'!$AG14</f>
        <v>48.650386728629989</v>
      </c>
      <c r="O14">
        <f>('Formula (ppm)'!O14*(400435-(85475*'Formula (ppm)'!$AF14)))/'Formula (ppm)'!$AG14</f>
        <v>35.744392517695381</v>
      </c>
      <c r="P14">
        <f>('Formula (ppm)'!P14*(400435-(85475*'Formula (ppm)'!$AF14)))/'Formula (ppm)'!$AG14</f>
        <v>624.86266508206745</v>
      </c>
      <c r="Q14">
        <f>('Formula (ppm)'!Q14*(400435-(85475*'Formula (ppm)'!$AF14)))/'Formula (ppm)'!$AG14</f>
        <v>100.77507118625265</v>
      </c>
      <c r="R14">
        <f>('Formula (ppm)'!R14*(400435-(85475*'Formula (ppm)'!$AF14)))/'Formula (ppm)'!$AG14</f>
        <v>845.69005058911603</v>
      </c>
      <c r="S14">
        <f>('Formula (ppm)'!S14*(400435-(85475*'Formula (ppm)'!$AF14)))/'Formula (ppm)'!$AG14</f>
        <v>22.77708717036678</v>
      </c>
      <c r="T14">
        <f>('Formula (ppm)'!T14*(400435-(85475*'Formula (ppm)'!$AF14)))/'Formula (ppm)'!$AG14</f>
        <v>86.331189304102168</v>
      </c>
      <c r="U14">
        <f>('Formula (ppm)'!U14*(400435-(85475*'Formula (ppm)'!$AF14)))/'Formula (ppm)'!$AG14</f>
        <v>16.727721712826565</v>
      </c>
      <c r="V14">
        <f>('Formula (ppm)'!V14*(400435-(85475*'Formula (ppm)'!$AF14)))/'Formula (ppm)'!$AG14</f>
        <v>3.3516754562047124</v>
      </c>
      <c r="W14">
        <f>('Formula (ppm)'!W14*(400435-(85475*'Formula (ppm)'!$AF14)))/'Formula (ppm)'!$AG14</f>
        <v>19.987430464440294</v>
      </c>
      <c r="X14">
        <f>('Formula (ppm)'!X14*(400435-(85475*'Formula (ppm)'!$AF14)))/'Formula (ppm)'!$AG14</f>
        <v>10.652809948455525</v>
      </c>
      <c r="Y14">
        <f>('Formula (ppm)'!Y14*(400435-(85475*'Formula (ppm)'!$AF14)))/'Formula (ppm)'!$AG14</f>
        <v>1.9670656259738024</v>
      </c>
      <c r="Z14">
        <f>('Formula (ppm)'!Z14*(400435-(85475*'Formula (ppm)'!$AF14)))/'Formula (ppm)'!$AG14</f>
        <v>5.2625392071506916</v>
      </c>
      <c r="AA14">
        <f>('Formula (ppm)'!AA14*(400435-(85475*'Formula (ppm)'!$AF14)))/'Formula (ppm)'!$AG14</f>
        <v>0.70507806853086941</v>
      </c>
      <c r="AB14">
        <f>('Formula (ppm)'!AB14*(400435-(85475*'Formula (ppm)'!$AF14)))/'Formula (ppm)'!$AG14</f>
        <v>4.1333924452280675</v>
      </c>
      <c r="AC14">
        <f>('Formula (ppm)'!AC14*(400435-(85475*'Formula (ppm)'!$AF14)))/'Formula (ppm)'!$AG14</f>
        <v>1.2977523870060927</v>
      </c>
      <c r="AD14">
        <f>('Formula (ppm)'!AD14*(400435-(85475*'Formula (ppm)'!$AF14)))/'Formula (ppm)'!$AG14</f>
        <v>20.953080862645617</v>
      </c>
      <c r="AE14">
        <f>('Formula (ppm)'!AE14*(400435-(85475*'Formula (ppm)'!$AF14)))/'Formula (ppm)'!$AG14</f>
        <v>1.6962747735670189</v>
      </c>
    </row>
    <row r="15" spans="1:31" x14ac:dyDescent="0.25">
      <c r="A15" t="s">
        <v>154</v>
      </c>
      <c r="C15">
        <f>('Formula (ppm)'!C15*(400435-(85475*'Formula (ppm)'!$AF15)))/'Formula (ppm)'!$AG15</f>
        <v>3770.0144792402257</v>
      </c>
      <c r="D15">
        <f>('Formula (ppm)'!D15*(400435-(85475*'Formula (ppm)'!$AF15)))/'Formula (ppm)'!$AG15</f>
        <v>1344.3754527389951</v>
      </c>
      <c r="E15">
        <f>('Formula (ppm)'!E15*(400435-(85475*'Formula (ppm)'!$AF15)))/'Formula (ppm)'!$AG15</f>
        <v>392332.53254255635</v>
      </c>
      <c r="F15">
        <f>('Formula (ppm)'!F15*(400435-(85475*'Formula (ppm)'!$AF15)))/'Formula (ppm)'!$AG15</f>
        <v>6.1272484385449886</v>
      </c>
      <c r="G15">
        <f>('Formula (ppm)'!G15*(400435-(85475*'Formula (ppm)'!$AF15)))/'Formula (ppm)'!$AG15</f>
        <v>3.4710492018009602</v>
      </c>
      <c r="H15">
        <f>('Formula (ppm)'!H15*(400435-(85475*'Formula (ppm)'!$AF15)))/'Formula (ppm)'!$AG15</f>
        <v>1406.785552335401</v>
      </c>
      <c r="I15">
        <f>('Formula (ppm)'!I15*(400435-(85475*'Formula (ppm)'!$AF15)))/'Formula (ppm)'!$AG15</f>
        <v>389.92158198036032</v>
      </c>
      <c r="L15">
        <f>('Formula (ppm)'!L15*(400435-(85475*'Formula (ppm)'!$AF15)))/'Formula (ppm)'!$AG15</f>
        <v>4.275316699779232</v>
      </c>
      <c r="M15">
        <f>('Formula (ppm)'!M15*(400435-(85475*'Formula (ppm)'!$AF15)))/'Formula (ppm)'!$AG15</f>
        <v>267.38719567653925</v>
      </c>
      <c r="N15">
        <f>('Formula (ppm)'!N15*(400435-(85475*'Formula (ppm)'!$AF15)))/'Formula (ppm)'!$AG15</f>
        <v>9.344318430458074</v>
      </c>
      <c r="Q15">
        <f>('Formula (ppm)'!Q15*(400435-(85475*'Formula (ppm)'!$AF15)))/'Formula (ppm)'!$AG15</f>
        <v>9.9633927545597682</v>
      </c>
      <c r="R15">
        <f>('Formula (ppm)'!R15*(400435-(85475*'Formula (ppm)'!$AF15)))/'Formula (ppm)'!$AG15</f>
        <v>45.689801612120881</v>
      </c>
      <c r="S15">
        <f>('Formula (ppm)'!S15*(400435-(85475*'Formula (ppm)'!$AF15)))/'Formula (ppm)'!$AG15</f>
        <v>2.6085781348900512</v>
      </c>
      <c r="T15">
        <f>('Formula (ppm)'!T15*(400435-(85475*'Formula (ppm)'!$AF15)))/'Formula (ppm)'!$AG15</f>
        <v>10.471351174335521</v>
      </c>
      <c r="U15">
        <f>('Formula (ppm)'!U15*(400435-(85475*'Formula (ppm)'!$AF15)))/'Formula (ppm)'!$AG15</f>
        <v>2.1958619188222541</v>
      </c>
      <c r="V15">
        <f>('Formula (ppm)'!V15*(400435-(85475*'Formula (ppm)'!$AF15)))/'Formula (ppm)'!$AG15</f>
        <v>0.40742498252846643</v>
      </c>
      <c r="W15">
        <f>('Formula (ppm)'!W15*(400435-(85475*'Formula (ppm)'!$AF15)))/'Formula (ppm)'!$AG15</f>
        <v>2.3387252243841838</v>
      </c>
      <c r="X15">
        <f>('Formula (ppm)'!X15*(400435-(85475*'Formula (ppm)'!$AF15)))/'Formula (ppm)'!$AG15</f>
        <v>1.645573630731858</v>
      </c>
      <c r="Y15">
        <f>('Formula (ppm)'!Y15*(400435-(85475*'Formula (ppm)'!$AF15)))/'Formula (ppm)'!$AG15</f>
        <v>0.31218277882051321</v>
      </c>
      <c r="Z15">
        <f>('Formula (ppm)'!Z15*(400435-(85475*'Formula (ppm)'!$AF15)))/'Formula (ppm)'!$AG15</f>
        <v>0.85717983337157866</v>
      </c>
      <c r="AA15">
        <f>('Formula (ppm)'!AA15*(400435-(85475*'Formula (ppm)'!$AF15)))/'Formula (ppm)'!$AG15</f>
        <v>0.1111159043259454</v>
      </c>
      <c r="AB15">
        <f>('Formula (ppm)'!AB15*(400435-(85475*'Formula (ppm)'!$AF15)))/'Formula (ppm)'!$AG15</f>
        <v>0.66140419241634163</v>
      </c>
      <c r="AC15">
        <f>('Formula (ppm)'!AC15*(400435-(85475*'Formula (ppm)'!$AF15)))/'Formula (ppm)'!$AG15</f>
        <v>0.82543243213559436</v>
      </c>
      <c r="AD15">
        <f>('Formula (ppm)'!AD15*(400435-(85475*'Formula (ppm)'!$AF15)))/'Formula (ppm)'!$AG15</f>
        <v>1.0053343724728392</v>
      </c>
      <c r="AE15">
        <f>('Formula (ppm)'!AE15*(400435-(85475*'Formula (ppm)'!$AF15)))/'Formula (ppm)'!$AG15</f>
        <v>0.32276524589917471</v>
      </c>
    </row>
    <row r="16" spans="1:31" x14ac:dyDescent="0.25">
      <c r="A16" t="s">
        <v>155</v>
      </c>
      <c r="C16">
        <f>('Formula (ppm)'!C16*(400435-(85475*'Formula (ppm)'!$AF16)))/'Formula (ppm)'!$AG16</f>
        <v>5485.5192916813148</v>
      </c>
      <c r="D16">
        <f>('Formula (ppm)'!D16*(400435-(85475*'Formula (ppm)'!$AF16)))/'Formula (ppm)'!$AG16</f>
        <v>482.44890407748875</v>
      </c>
      <c r="E16">
        <f>('Formula (ppm)'!E16*(400435-(85475*'Formula (ppm)'!$AF16)))/'Formula (ppm)'!$AG16</f>
        <v>391895.27556393767</v>
      </c>
      <c r="F16">
        <f>('Formula (ppm)'!F16*(400435-(85475*'Formula (ppm)'!$AF16)))/'Formula (ppm)'!$AG16</f>
        <v>2.638048338179388</v>
      </c>
      <c r="G16">
        <f>('Formula (ppm)'!G16*(400435-(85475*'Formula (ppm)'!$AF16)))/'Formula (ppm)'!$AG16</f>
        <v>1.5697090466964387</v>
      </c>
      <c r="H16">
        <f>('Formula (ppm)'!H16*(400435-(85475*'Formula (ppm)'!$AF16)))/'Formula (ppm)'!$AG16</f>
        <v>773.36987596477763</v>
      </c>
      <c r="I16">
        <f>('Formula (ppm)'!I16*(400435-(85475*'Formula (ppm)'!$AF16)))/'Formula (ppm)'!$AG16</f>
        <v>357.96394812649083</v>
      </c>
      <c r="L16">
        <f>('Formula (ppm)'!L16*(400435-(85475*'Formula (ppm)'!$AF16)))/'Formula (ppm)'!$AG16</f>
        <v>2.0101647195008128</v>
      </c>
      <c r="M16">
        <f>('Formula (ppm)'!M16*(400435-(85475*'Formula (ppm)'!$AF16)))/'Formula (ppm)'!$AG16</f>
        <v>201.9489259808054</v>
      </c>
      <c r="N16">
        <f>('Formula (ppm)'!N16*(400435-(85475*'Formula (ppm)'!$AF16)))/'Formula (ppm)'!$AG16</f>
        <v>5.7352951437505704</v>
      </c>
      <c r="Q16">
        <f>('Formula (ppm)'!Q16*(400435-(85475*'Formula (ppm)'!$AF16)))/'Formula (ppm)'!$AG16</f>
        <v>5.2386110871839362</v>
      </c>
      <c r="R16">
        <f>('Formula (ppm)'!R16*(400435-(85475*'Formula (ppm)'!$AF16)))/'Formula (ppm)'!$AG16</f>
        <v>10.135166173147454</v>
      </c>
      <c r="S16">
        <f>('Formula (ppm)'!S16*(400435-(85475*'Formula (ppm)'!$AF16)))/'Formula (ppm)'!$AG16</f>
        <v>1.2791957305914263</v>
      </c>
      <c r="T16">
        <f>('Formula (ppm)'!T16*(400435-(85475*'Formula (ppm)'!$AF16)))/'Formula (ppm)'!$AG16</f>
        <v>5.0886687304845752</v>
      </c>
      <c r="U16">
        <f>('Formula (ppm)'!U16*(400435-(85475*'Formula (ppm)'!$AF16)))/'Formula (ppm)'!$AG16</f>
        <v>0.9886824144864137</v>
      </c>
      <c r="V16">
        <f>('Formula (ppm)'!V16*(400435-(85475*'Formula (ppm)'!$AF16)))/'Formula (ppm)'!$AG16</f>
        <v>0.1921136445210567</v>
      </c>
      <c r="W16">
        <f>('Formula (ppm)'!W16*(400435-(85475*'Formula (ppm)'!$AF16)))/'Formula (ppm)'!$AG16</f>
        <v>1.0214823050143989</v>
      </c>
      <c r="X16">
        <f>('Formula (ppm)'!X16*(400435-(85475*'Formula (ppm)'!$AF16)))/'Formula (ppm)'!$AG16</f>
        <v>0.92776833207729814</v>
      </c>
      <c r="Y16">
        <f>('Formula (ppm)'!Y16*(400435-(85475*'Formula (ppm)'!$AF16)))/'Formula (ppm)'!$AG16</f>
        <v>0.17805654858049158</v>
      </c>
      <c r="Z16">
        <f>('Formula (ppm)'!Z16*(400435-(85475*'Formula (ppm)'!$AF16)))/'Formula (ppm)'!$AG16</f>
        <v>0.5201125498009096</v>
      </c>
      <c r="AA16">
        <f>('Formula (ppm)'!AA16*(400435-(85475*'Formula (ppm)'!$AF16)))/'Formula (ppm)'!$AG16</f>
        <v>7.0285479702825615E-2</v>
      </c>
      <c r="AB16">
        <f>('Formula (ppm)'!AB16*(400435-(85475*'Formula (ppm)'!$AF16)))/'Formula (ppm)'!$AG16</f>
        <v>0.41234148092324358</v>
      </c>
      <c r="AC16">
        <f>('Formula (ppm)'!AC16*(400435-(85475*'Formula (ppm)'!$AF16)))/'Formula (ppm)'!$AG16</f>
        <v>0.72628329026253147</v>
      </c>
      <c r="AD16">
        <f>('Formula (ppm)'!AD16*(400435-(85475*'Formula (ppm)'!$AF16)))/'Formula (ppm)'!$AG16</f>
        <v>3.2143892717425584</v>
      </c>
      <c r="AE16">
        <f>('Formula (ppm)'!AE16*(400435-(85475*'Formula (ppm)'!$AF16)))/'Formula (ppm)'!$AG16</f>
        <v>9.8399671583955878E-2</v>
      </c>
    </row>
    <row r="17" spans="1:31" x14ac:dyDescent="0.25">
      <c r="A17" t="s">
        <v>156</v>
      </c>
      <c r="C17">
        <f>('Formula (ppm)'!C17*(400435-(85475*'Formula (ppm)'!$AF17)))/'Formula (ppm)'!$AG17</f>
        <v>4915.458776473246</v>
      </c>
      <c r="D17">
        <f>('Formula (ppm)'!D17*(400435-(85475*'Formula (ppm)'!$AF17)))/'Formula (ppm)'!$AG17</f>
        <v>188.94065541502789</v>
      </c>
      <c r="E17">
        <f>('Formula (ppm)'!E17*(400435-(85475*'Formula (ppm)'!$AF17)))/'Formula (ppm)'!$AG17</f>
        <v>392408.10399236588</v>
      </c>
      <c r="F17">
        <f>('Formula (ppm)'!F17*(400435-(85475*'Formula (ppm)'!$AF17)))/'Formula (ppm)'!$AG17</f>
        <v>1.5480025337960845</v>
      </c>
      <c r="G17">
        <f>('Formula (ppm)'!G17*(400435-(85475*'Formula (ppm)'!$AF17)))/'Formula (ppm)'!$AG17</f>
        <v>0.91788611779575535</v>
      </c>
      <c r="H17">
        <f>('Formula (ppm)'!H17*(400435-(85475*'Formula (ppm)'!$AF17)))/'Formula (ppm)'!$AG17</f>
        <v>1409.089152574217</v>
      </c>
      <c r="I17">
        <f>('Formula (ppm)'!I17*(400435-(85475*'Formula (ppm)'!$AF17)))/'Formula (ppm)'!$AG17</f>
        <v>217.86647199205086</v>
      </c>
      <c r="L17">
        <f>('Formula (ppm)'!L17*(400435-(85475*'Formula (ppm)'!$AF17)))/'Formula (ppm)'!$AG17</f>
        <v>1.3396175773235348</v>
      </c>
      <c r="M17">
        <f>('Formula (ppm)'!M17*(400435-(85475*'Formula (ppm)'!$AF17)))/'Formula (ppm)'!$AG17</f>
        <v>187.68042258302722</v>
      </c>
      <c r="N17">
        <f>('Formula (ppm)'!N17*(400435-(85475*'Formula (ppm)'!$AF17)))/'Formula (ppm)'!$AG17</f>
        <v>6.8965497499248638</v>
      </c>
      <c r="Q17">
        <f>('Formula (ppm)'!Q17*(400435-(85475*'Formula (ppm)'!$AF17)))/'Formula (ppm)'!$AG17</f>
        <v>6.1672024022709406</v>
      </c>
      <c r="R17">
        <f>('Formula (ppm)'!R17*(400435-(85475*'Formula (ppm)'!$AF17)))/'Formula (ppm)'!$AG17</f>
        <v>7.0900500666493755</v>
      </c>
      <c r="S17">
        <f>('Formula (ppm)'!S17*(400435-(85475*'Formula (ppm)'!$AF17)))/'Formula (ppm)'!$AG17</f>
        <v>1.4388485089771299</v>
      </c>
      <c r="T17">
        <f>('Formula (ppm)'!T17*(400435-(85475*'Formula (ppm)'!$AF17)))/'Formula (ppm)'!$AG17</f>
        <v>5.8397403278140763</v>
      </c>
      <c r="U17">
        <f>('Formula (ppm)'!U17*(400435-(85475*'Formula (ppm)'!$AF17)))/'Formula (ppm)'!$AG17</f>
        <v>1.1659634469297433</v>
      </c>
      <c r="V17">
        <f>('Formula (ppm)'!V17*(400435-(85475*'Formula (ppm)'!$AF17)))/'Formula (ppm)'!$AG17</f>
        <v>0.22823114280326889</v>
      </c>
      <c r="W17">
        <f>('Formula (ppm)'!W17*(400435-(85475*'Formula (ppm)'!$AF17)))/'Formula (ppm)'!$AG17</f>
        <v>1.2651943785833384</v>
      </c>
      <c r="X17">
        <f>('Formula (ppm)'!X17*(400435-(85475*'Formula (ppm)'!$AF17)))/'Formula (ppm)'!$AG17</f>
        <v>1.0468863289454291</v>
      </c>
      <c r="Y17">
        <f>('Formula (ppm)'!Y17*(400435-(85475*'Formula (ppm)'!$AF17)))/'Formula (ppm)'!$AG17</f>
        <v>0.19350031672451057</v>
      </c>
      <c r="Z17">
        <f>('Formula (ppm)'!Z17*(400435-(85475*'Formula (ppm)'!$AF17)))/'Formula (ppm)'!$AG17</f>
        <v>0.53584703092941388</v>
      </c>
      <c r="AA17">
        <f>('Formula (ppm)'!AA17*(400435-(85475*'Formula (ppm)'!$AF17)))/'Formula (ppm)'!$AG17</f>
        <v>6.946165215751661E-2</v>
      </c>
      <c r="AB17">
        <f>('Formula (ppm)'!AB17*(400435-(85475*'Formula (ppm)'!$AF17)))/'Formula (ppm)'!$AG17</f>
        <v>0.41676991294509974</v>
      </c>
      <c r="AC17">
        <f>('Formula (ppm)'!AC17*(400435-(85475*'Formula (ppm)'!$AF17)))/'Formula (ppm)'!$AG17</f>
        <v>0.92284766437843513</v>
      </c>
      <c r="AE17">
        <f>('Formula (ppm)'!AE17*(400435-(85475*'Formula (ppm)'!$AF17)))/'Formula (ppm)'!$AG17</f>
        <v>8.4346291905555898E-2</v>
      </c>
    </row>
    <row r="18" spans="1:31" x14ac:dyDescent="0.25">
      <c r="A18" t="s">
        <v>105</v>
      </c>
      <c r="C18">
        <f>('Formula (ppm)'!C18*(400435-(85475*'Formula (ppm)'!$AF18)))/'Formula (ppm)'!$AG18</f>
        <v>2366.9340413515192</v>
      </c>
      <c r="D18">
        <f>('Formula (ppm)'!D18*(400435-(85475*'Formula (ppm)'!$AF18)))/'Formula (ppm)'!$AG18</f>
        <v>393.73605403912484</v>
      </c>
      <c r="E18">
        <f>('Formula (ppm)'!E18*(400435-(85475*'Formula (ppm)'!$AF18)))/'Formula (ppm)'!$AG18</f>
        <v>391069.77692395862</v>
      </c>
      <c r="F18">
        <f>('Formula (ppm)'!F18*(400435-(85475*'Formula (ppm)'!$AF18)))/'Formula (ppm)'!$AG18</f>
        <v>22.325092008642851</v>
      </c>
      <c r="G18">
        <f>('Formula (ppm)'!G18*(400435-(85475*'Formula (ppm)'!$AF18)))/'Formula (ppm)'!$AG18</f>
        <v>0.48866081220634566</v>
      </c>
      <c r="H18">
        <f>('Formula (ppm)'!H18*(400435-(85475*'Formula (ppm)'!$AF18)))/'Formula (ppm)'!$AG18</f>
        <v>2156.2637417832657</v>
      </c>
      <c r="I18">
        <f>('Formula (ppm)'!I18*(400435-(85475*'Formula (ppm)'!$AF18)))/'Formula (ppm)'!$AG18</f>
        <v>3159.3167115132146</v>
      </c>
      <c r="K18">
        <f>('Formula (ppm)'!K18*(400435-(85475*'Formula (ppm)'!$AF18)))/'Formula (ppm)'!$AG18</f>
        <v>39.725249557009981</v>
      </c>
      <c r="L18">
        <f>('Formula (ppm)'!L18*(400435-(85475*'Formula (ppm)'!$AF18)))/'Formula (ppm)'!$AG18</f>
        <v>1.3653757988118482</v>
      </c>
      <c r="M18">
        <f>('Formula (ppm)'!M18*(400435-(85475*'Formula (ppm)'!$AF18)))/'Formula (ppm)'!$AG18</f>
        <v>152.76399332180142</v>
      </c>
      <c r="N18">
        <f>('Formula (ppm)'!N18*(400435-(85475*'Formula (ppm)'!$AF18)))/'Formula (ppm)'!$AG18</f>
        <v>14.837083680422083</v>
      </c>
      <c r="O18">
        <f>('Formula (ppm)'!O18*(400435-(85475*'Formula (ppm)'!$AF18)))/'Formula (ppm)'!$AG18</f>
        <v>18.181056689441977</v>
      </c>
      <c r="P18">
        <f>('Formula (ppm)'!P18*(400435-(85475*'Formula (ppm)'!$AF18)))/'Formula (ppm)'!$AG18</f>
        <v>359.98013165867468</v>
      </c>
      <c r="Q18">
        <f>('Formula (ppm)'!Q18*(400435-(85475*'Formula (ppm)'!$AF18)))/'Formula (ppm)'!$AG18</f>
        <v>20.590825204537975</v>
      </c>
      <c r="R18">
        <f>('Formula (ppm)'!R18*(400435-(85475*'Formula (ppm)'!$AF18)))/'Formula (ppm)'!$AG18</f>
        <v>103.46674079627891</v>
      </c>
      <c r="S18">
        <f>('Formula (ppm)'!S18*(400435-(85475*'Formula (ppm)'!$AF18)))/'Formula (ppm)'!$AG18</f>
        <v>4.1009181887120771</v>
      </c>
      <c r="T18">
        <f>('Formula (ppm)'!T18*(400435-(85475*'Formula (ppm)'!$AF18)))/'Formula (ppm)'!$AG18</f>
        <v>15.77128817434598</v>
      </c>
      <c r="U18">
        <f>('Formula (ppm)'!U18*(400435-(85475*'Formula (ppm)'!$AF18)))/'Formula (ppm)'!$AG18</f>
        <v>3.0852702260871236</v>
      </c>
      <c r="V18">
        <f>('Formula (ppm)'!V18*(400435-(85475*'Formula (ppm)'!$AF18)))/'Formula (ppm)'!$AG18</f>
        <v>0.68987408782072313</v>
      </c>
      <c r="W18">
        <f>('Formula (ppm)'!W18*(400435-(85475*'Formula (ppm)'!$AF18)))/'Formula (ppm)'!$AG18</f>
        <v>3.6984916374833223</v>
      </c>
      <c r="X18">
        <f>('Formula (ppm)'!X18*(400435-(85475*'Formula (ppm)'!$AF18)))/'Formula (ppm)'!$AG18</f>
        <v>2.4576764378613269</v>
      </c>
      <c r="Y18">
        <f>('Formula (ppm)'!Y18*(400435-(85475*'Formula (ppm)'!$AF18)))/'Formula (ppm)'!$AG18</f>
        <v>0.47428843537674731</v>
      </c>
      <c r="Z18">
        <f>('Formula (ppm)'!Z18*(400435-(85475*'Formula (ppm)'!$AF18)))/'Formula (ppm)'!$AG18</f>
        <v>1.2647691610046594</v>
      </c>
      <c r="AA18">
        <f>('Formula (ppm)'!AA18*(400435-(85475*'Formula (ppm)'!$AF18)))/'Formula (ppm)'!$AG18</f>
        <v>0.16288693740211521</v>
      </c>
      <c r="AB18">
        <f>('Formula (ppm)'!AB18*(400435-(85475*'Formula (ppm)'!$AF18)))/'Formula (ppm)'!$AG18</f>
        <v>0.97253083213615854</v>
      </c>
      <c r="AC18">
        <f>('Formula (ppm)'!AC18*(400435-(85475*'Formula (ppm)'!$AF18)))/'Formula (ppm)'!$AG18</f>
        <v>0.85755181749937115</v>
      </c>
      <c r="AD18">
        <f>('Formula (ppm)'!AD18*(400435-(85475*'Formula (ppm)'!$AF18)))/'Formula (ppm)'!$AG18</f>
        <v>3.6793284683771907</v>
      </c>
      <c r="AE18">
        <f>('Formula (ppm)'!AE18*(400435-(85475*'Formula (ppm)'!$AF18)))/'Formula (ppm)'!$AG18</f>
        <v>0.69945567237378881</v>
      </c>
    </row>
    <row r="19" spans="1:31" x14ac:dyDescent="0.25">
      <c r="A19" t="s">
        <v>107</v>
      </c>
      <c r="C19">
        <f>('Formula (ppm)'!C19*(400435-(85475*'Formula (ppm)'!$AF19)))/'Formula (ppm)'!$AG19</f>
        <v>2920.3203736035362</v>
      </c>
      <c r="D19">
        <f>('Formula (ppm)'!D19*(400435-(85475*'Formula (ppm)'!$AF19)))/'Formula (ppm)'!$AG19</f>
        <v>69.217140467388234</v>
      </c>
      <c r="E19">
        <f>('Formula (ppm)'!E19*(400435-(85475*'Formula (ppm)'!$AF19)))/'Formula (ppm)'!$AG19</f>
        <v>305378.74072199373</v>
      </c>
      <c r="F19">
        <f>('Formula (ppm)'!F19*(400435-(85475*'Formula (ppm)'!$AF19)))/'Formula (ppm)'!$AG19</f>
        <v>16.955781224234848</v>
      </c>
      <c r="G19">
        <f>('Formula (ppm)'!G19*(400435-(85475*'Formula (ppm)'!$AF19)))/'Formula (ppm)'!$AG19</f>
        <v>1.8492043281464183</v>
      </c>
      <c r="H19">
        <f>('Formula (ppm)'!H19*(400435-(85475*'Formula (ppm)'!$AF19)))/'Formula (ppm)'!$AG19</f>
        <v>30927.686344572641</v>
      </c>
      <c r="I19">
        <f>('Formula (ppm)'!I19*(400435-(85475*'Formula (ppm)'!$AF19)))/'Formula (ppm)'!$AG19</f>
        <v>50534.259299259342</v>
      </c>
      <c r="K19">
        <f>('Formula (ppm)'!K19*(400435-(85475*'Formula (ppm)'!$AF19)))/'Formula (ppm)'!$AG19</f>
        <v>268.95965720455752</v>
      </c>
      <c r="L19">
        <f>('Formula (ppm)'!L19*(400435-(85475*'Formula (ppm)'!$AF19)))/'Formula (ppm)'!$AG19</f>
        <v>0.85347892068296216</v>
      </c>
      <c r="M19">
        <f>('Formula (ppm)'!M19*(400435-(85475*'Formula (ppm)'!$AF19)))/'Formula (ppm)'!$AG19</f>
        <v>269.27259947547458</v>
      </c>
      <c r="N19">
        <f>('Formula (ppm)'!N19*(400435-(85475*'Formula (ppm)'!$AF19)))/'Formula (ppm)'!$AG19</f>
        <v>9.8719061825662635</v>
      </c>
      <c r="P19">
        <f>('Formula (ppm)'!P19*(400435-(85475*'Formula (ppm)'!$AF19)))/'Formula (ppm)'!$AG19</f>
        <v>9147.5301732852768</v>
      </c>
      <c r="Q19">
        <f>('Formula (ppm)'!Q19*(400435-(85475*'Formula (ppm)'!$AF19)))/'Formula (ppm)'!$AG19</f>
        <v>14.480692354254261</v>
      </c>
      <c r="R19">
        <f>('Formula (ppm)'!R19*(400435-(85475*'Formula (ppm)'!$AF19)))/'Formula (ppm)'!$AG19</f>
        <v>22.361147721893612</v>
      </c>
      <c r="S19">
        <f>('Formula (ppm)'!S19*(400435-(85475*'Formula (ppm)'!$AF19)))/'Formula (ppm)'!$AG19</f>
        <v>3.0440748171025658</v>
      </c>
      <c r="T19">
        <f>('Formula (ppm)'!T19*(400435-(85475*'Formula (ppm)'!$AF19)))/'Formula (ppm)'!$AG19</f>
        <v>12.034052781629768</v>
      </c>
      <c r="U19">
        <f>('Formula (ppm)'!U19*(400435-(85475*'Formula (ppm)'!$AF19)))/'Formula (ppm)'!$AG19</f>
        <v>2.3612916805561954</v>
      </c>
      <c r="V19">
        <f>('Formula (ppm)'!V19*(400435-(85475*'Formula (ppm)'!$AF19)))/'Formula (ppm)'!$AG19</f>
        <v>2.4181902752683935</v>
      </c>
      <c r="W19">
        <f>('Formula (ppm)'!W19*(400435-(85475*'Formula (ppm)'!$AF19)))/'Formula (ppm)'!$AG19</f>
        <v>2.2190451937757021</v>
      </c>
      <c r="X19">
        <f>('Formula (ppm)'!X19*(400435-(85475*'Formula (ppm)'!$AF19)))/'Formula (ppm)'!$AG19</f>
        <v>1.7354071387220233</v>
      </c>
      <c r="Y19">
        <f>('Formula (ppm)'!Y19*(400435-(85475*'Formula (ppm)'!$AF19)))/'Formula (ppm)'!$AG19</f>
        <v>0.28449297356098746</v>
      </c>
      <c r="Z19">
        <f>('Formula (ppm)'!Z19*(400435-(85475*'Formula (ppm)'!$AF19)))/'Formula (ppm)'!$AG19</f>
        <v>0.91037751539515976</v>
      </c>
      <c r="AA19">
        <f>('Formula (ppm)'!AA19*(400435-(85475*'Formula (ppm)'!$AF19)))/'Formula (ppm)'!$AG19</f>
        <v>8.5347892068296238E-2</v>
      </c>
      <c r="AB19">
        <f>('Formula (ppm)'!AB19*(400435-(85475*'Formula (ppm)'!$AF19)))/'Formula (ppm)'!$AG19</f>
        <v>0.68278313654636991</v>
      </c>
      <c r="AC19">
        <f>('Formula (ppm)'!AC19*(400435-(85475*'Formula (ppm)'!$AF19)))/'Formula (ppm)'!$AG19</f>
        <v>5.0924242267416755</v>
      </c>
      <c r="AE19">
        <f>('Formula (ppm)'!AE19*(400435-(85475*'Formula (ppm)'!$AF19)))/'Formula (ppm)'!$AG19</f>
        <v>4.3811917928392061</v>
      </c>
    </row>
    <row r="20" spans="1:31" x14ac:dyDescent="0.25">
      <c r="A20" t="s">
        <v>109</v>
      </c>
      <c r="C20">
        <f>('Formula (ppm)'!C20*(400435-(85475*'Formula (ppm)'!$AF20)))/'Formula (ppm)'!$AG20</f>
        <v>3115.5415345099941</v>
      </c>
      <c r="D20">
        <f>('Formula (ppm)'!D20*(400435-(85475*'Formula (ppm)'!$AF20)))/'Formula (ppm)'!$AG20</f>
        <v>118.53205335448457</v>
      </c>
      <c r="E20">
        <f>('Formula (ppm)'!E20*(400435-(85475*'Formula (ppm)'!$AF20)))/'Formula (ppm)'!$AG20</f>
        <v>359159.19656944741</v>
      </c>
      <c r="F20">
        <f>('Formula (ppm)'!F20*(400435-(85475*'Formula (ppm)'!$AF20)))/'Formula (ppm)'!$AG20</f>
        <v>3.217438622941208</v>
      </c>
      <c r="G20">
        <f>('Formula (ppm)'!G20*(400435-(85475*'Formula (ppm)'!$AF20)))/'Formula (ppm)'!$AG20</f>
        <v>1.9316163775722304</v>
      </c>
      <c r="H20">
        <f>('Formula (ppm)'!H20*(400435-(85475*'Formula (ppm)'!$AF20)))/'Formula (ppm)'!$AG20</f>
        <v>13513.109597915211</v>
      </c>
      <c r="I20">
        <f>('Formula (ppm)'!I20*(400435-(85475*'Formula (ppm)'!$AF20)))/'Formula (ppm)'!$AG20</f>
        <v>18730.866715260807</v>
      </c>
      <c r="K20">
        <f>('Formula (ppm)'!K20*(400435-(85475*'Formula (ppm)'!$AF20)))/'Formula (ppm)'!$AG20</f>
        <v>146.6817582957014</v>
      </c>
      <c r="L20">
        <f>('Formula (ppm)'!L20*(400435-(85475*'Formula (ppm)'!$AF20)))/'Formula (ppm)'!$AG20</f>
        <v>0.77841257006642128</v>
      </c>
      <c r="M20">
        <f>('Formula (ppm)'!M20*(400435-(85475*'Formula (ppm)'!$AF20)))/'Formula (ppm)'!$AG20</f>
        <v>290.5266352249385</v>
      </c>
      <c r="N20">
        <f>('Formula (ppm)'!N20*(400435-(85475*'Formula (ppm)'!$AF20)))/'Formula (ppm)'!$AG20</f>
        <v>6.4925374362577051</v>
      </c>
      <c r="P20">
        <f>('Formula (ppm)'!P20*(400435-(85475*'Formula (ppm)'!$AF20)))/'Formula (ppm)'!$AG20</f>
        <v>4567.8691116256978</v>
      </c>
      <c r="Q20">
        <f>('Formula (ppm)'!Q20*(400435-(85475*'Formula (ppm)'!$AF20)))/'Formula (ppm)'!$AG20</f>
        <v>7.8071897768143295</v>
      </c>
      <c r="R20">
        <f>('Formula (ppm)'!R20*(400435-(85475*'Formula (ppm)'!$AF20)))/'Formula (ppm)'!$AG20</f>
        <v>10.015575068187953</v>
      </c>
      <c r="S20">
        <f>('Formula (ppm)'!S20*(400435-(85475*'Formula (ppm)'!$AF20)))/'Formula (ppm)'!$AG20</f>
        <v>1.9835105489099916</v>
      </c>
      <c r="T20">
        <f>('Formula (ppm)'!T20*(400435-(85475*'Formula (ppm)'!$AF20)))/'Formula (ppm)'!$AG20</f>
        <v>8.3780256615297048</v>
      </c>
      <c r="U20">
        <f>('Formula (ppm)'!U20*(400435-(85475*'Formula (ppm)'!$AF20)))/'Formula (ppm)'!$AG20</f>
        <v>1.6779115399209521</v>
      </c>
      <c r="V20">
        <f>('Formula (ppm)'!V20*(400435-(85475*'Formula (ppm)'!$AF20)))/'Formula (ppm)'!$AG20</f>
        <v>1.3146523405566226</v>
      </c>
      <c r="W20">
        <f>('Formula (ppm)'!W20*(400435-(85475*'Formula (ppm)'!$AF20)))/'Formula (ppm)'!$AG20</f>
        <v>1.5741231972454297</v>
      </c>
      <c r="X20">
        <f>('Formula (ppm)'!X20*(400435-(85475*'Formula (ppm)'!$AF20)))/'Formula (ppm)'!$AG20</f>
        <v>1.1070756552055769</v>
      </c>
      <c r="Y20">
        <f>('Formula (ppm)'!Y20*(400435-(85475*'Formula (ppm)'!$AF20)))/'Formula (ppm)'!$AG20</f>
        <v>0.19027862823845854</v>
      </c>
      <c r="Z20">
        <f>('Formula (ppm)'!Z20*(400435-(85475*'Formula (ppm)'!$AF20)))/'Formula (ppm)'!$AG20</f>
        <v>0.53047375145267228</v>
      </c>
      <c r="AA20">
        <f>('Formula (ppm)'!AA20*(400435-(85475*'Formula (ppm)'!$AF20)))/'Formula (ppm)'!$AG20</f>
        <v>5.7660190375290465E-2</v>
      </c>
      <c r="AB20">
        <f>('Formula (ppm)'!AB20*(400435-(85475*'Formula (ppm)'!$AF20)))/'Formula (ppm)'!$AG20</f>
        <v>0.38632327551444612</v>
      </c>
      <c r="AC20">
        <f>('Formula (ppm)'!AC20*(400435-(85475*'Formula (ppm)'!$AF20)))/'Formula (ppm)'!$AG20</f>
        <v>1.1186076932806348</v>
      </c>
      <c r="AD20">
        <f>('Formula (ppm)'!AD20*(400435-(85475*'Formula (ppm)'!$AF20)))/'Formula (ppm)'!$AG20</f>
        <v>1.9373823966097599</v>
      </c>
      <c r="AE20">
        <f>('Formula (ppm)'!AE20*(400435-(85475*'Formula (ppm)'!$AF20)))/'Formula (ppm)'!$AG20</f>
        <v>0.72075237969113082</v>
      </c>
    </row>
    <row r="21" spans="1:31" x14ac:dyDescent="0.25">
      <c r="A21" t="s">
        <v>111</v>
      </c>
      <c r="C21">
        <f>('Formula (ppm)'!C21*(400435-(85475*'Formula (ppm)'!$AF21)))/'Formula (ppm)'!$AG21</f>
        <v>2712.9554683690003</v>
      </c>
      <c r="D21">
        <f>('Formula (ppm)'!D21*(400435-(85475*'Formula (ppm)'!$AF21)))/'Formula (ppm)'!$AG21</f>
        <v>130.8209228946651</v>
      </c>
      <c r="E21">
        <f>('Formula (ppm)'!E21*(400435-(85475*'Formula (ppm)'!$AF21)))/'Formula (ppm)'!$AG21</f>
        <v>393278.58473179169</v>
      </c>
      <c r="F21">
        <f>('Formula (ppm)'!F21*(400435-(85475*'Formula (ppm)'!$AF21)))/'Formula (ppm)'!$AG21</f>
        <v>10.791129407103982</v>
      </c>
      <c r="G21">
        <f>('Formula (ppm)'!G21*(400435-(85475*'Formula (ppm)'!$AF21)))/'Formula (ppm)'!$AG21</f>
        <v>0.88306205647428371</v>
      </c>
      <c r="H21">
        <f>('Formula (ppm)'!H21*(400435-(85475*'Formula (ppm)'!$AF21)))/'Formula (ppm)'!$AG21</f>
        <v>1896.6562356738193</v>
      </c>
      <c r="I21">
        <f>('Formula (ppm)'!I21*(400435-(85475*'Formula (ppm)'!$AF21)))/'Formula (ppm)'!$AG21</f>
        <v>1402.996776857636</v>
      </c>
      <c r="K21">
        <f>('Formula (ppm)'!K21*(400435-(85475*'Formula (ppm)'!$AF21)))/'Formula (ppm)'!$AG21</f>
        <v>1.2718315152994399</v>
      </c>
      <c r="L21">
        <f>('Formula (ppm)'!L21*(400435-(85475*'Formula (ppm)'!$AF21)))/'Formula (ppm)'!$AG21</f>
        <v>0.7331081223560092</v>
      </c>
      <c r="M21">
        <f>('Formula (ppm)'!M21*(400435-(85475*'Formula (ppm)'!$AF21)))/'Formula (ppm)'!$AG21</f>
        <v>169.07583764306051</v>
      </c>
      <c r="N21">
        <f>('Formula (ppm)'!N21*(400435-(85475*'Formula (ppm)'!$AF21)))/'Formula (ppm)'!$AG21</f>
        <v>15.756270781242408</v>
      </c>
      <c r="P21">
        <f>('Formula (ppm)'!P21*(400435-(85475*'Formula (ppm)'!$AF21)))/'Formula (ppm)'!$AG21</f>
        <v>104.3346150498484</v>
      </c>
      <c r="Q21">
        <f>('Formula (ppm)'!Q21*(400435-(85475*'Formula (ppm)'!$AF21)))/'Formula (ppm)'!$AG21</f>
        <v>11.213221962399867</v>
      </c>
      <c r="R21">
        <f>('Formula (ppm)'!R21*(400435-(85475*'Formula (ppm)'!$AF21)))/'Formula (ppm)'!$AG21</f>
        <v>82.31915598152095</v>
      </c>
      <c r="S21">
        <f>('Formula (ppm)'!S21*(400435-(85475*'Formula (ppm)'!$AF21)))/'Formula (ppm)'!$AG21</f>
        <v>2.3159552047155745</v>
      </c>
      <c r="T21">
        <f>('Formula (ppm)'!T21*(400435-(85475*'Formula (ppm)'!$AF21)))/'Formula (ppm)'!$AG21</f>
        <v>9.2749285176858702</v>
      </c>
      <c r="U21">
        <f>('Formula (ppm)'!U21*(400435-(85475*'Formula (ppm)'!$AF21)))/'Formula (ppm)'!$AG21</f>
        <v>1.9271857458904178</v>
      </c>
      <c r="V21">
        <f>('Formula (ppm)'!V21*(400435-(85475*'Formula (ppm)'!$AF21)))/'Formula (ppm)'!$AG21</f>
        <v>0.43320025411945989</v>
      </c>
      <c r="W21">
        <f>('Formula (ppm)'!W21*(400435-(85475*'Formula (ppm)'!$AF21)))/'Formula (ppm)'!$AG21</f>
        <v>2.6658477176582145</v>
      </c>
      <c r="X21">
        <f>('Formula (ppm)'!X21*(400435-(85475*'Formula (ppm)'!$AF21)))/'Formula (ppm)'!$AG21</f>
        <v>1.9160780470668419</v>
      </c>
      <c r="Y21">
        <f>('Formula (ppm)'!Y21*(400435-(85475*'Formula (ppm)'!$AF21)))/'Formula (ppm)'!$AG21</f>
        <v>0.40543100706052015</v>
      </c>
      <c r="Z21">
        <f>('Formula (ppm)'!Z21*(400435-(85475*'Formula (ppm)'!$AF21)))/'Formula (ppm)'!$AG21</f>
        <v>1.1663083764754689</v>
      </c>
      <c r="AA21">
        <f>('Formula (ppm)'!AA21*(400435-(85475*'Formula (ppm)'!$AF21)))/'Formula (ppm)'!$AG21</f>
        <v>0.14995393411827457</v>
      </c>
      <c r="AB21">
        <f>('Formula (ppm)'!AB21*(400435-(85475*'Formula (ppm)'!$AF21)))/'Formula (ppm)'!$AG21</f>
        <v>0.89416975529785969</v>
      </c>
      <c r="AC21">
        <f>('Formula (ppm)'!AC21*(400435-(85475*'Formula (ppm)'!$AF21)))/'Formula (ppm)'!$AG21</f>
        <v>1.0552313882397102</v>
      </c>
      <c r="AD21">
        <f>('Formula (ppm)'!AD21*(400435-(85475*'Formula (ppm)'!$AF21)))/'Formula (ppm)'!$AG21</f>
        <v>4.4819564753128738</v>
      </c>
      <c r="AE21">
        <f>('Formula (ppm)'!AE21*(400435-(85475*'Formula (ppm)'!$AF21)))/'Formula (ppm)'!$AG21</f>
        <v>0.28880016941297326</v>
      </c>
    </row>
    <row r="22" spans="1:31" x14ac:dyDescent="0.25">
      <c r="A22" t="s">
        <v>113</v>
      </c>
      <c r="C22">
        <f>('Formula (ppm)'!C22*(400435-(85475*'Formula (ppm)'!$AF22)))/'Formula (ppm)'!$AG22</f>
        <v>3836.3053994445222</v>
      </c>
      <c r="D22">
        <f>('Formula (ppm)'!D22*(400435-(85475*'Formula (ppm)'!$AF22)))/'Formula (ppm)'!$AG22</f>
        <v>419.49354222963876</v>
      </c>
      <c r="E22">
        <f>('Formula (ppm)'!E22*(400435-(85475*'Formula (ppm)'!$AF22)))/'Formula (ppm)'!$AG22</f>
        <v>392681.55634999741</v>
      </c>
      <c r="F22">
        <f>('Formula (ppm)'!F22*(400435-(85475*'Formula (ppm)'!$AF22)))/'Formula (ppm)'!$AG22</f>
        <v>3.0079477519736382</v>
      </c>
      <c r="G22">
        <f>('Formula (ppm)'!G22*(400435-(85475*'Formula (ppm)'!$AF22)))/'Formula (ppm)'!$AG22</f>
        <v>0.74521228089436975</v>
      </c>
      <c r="H22">
        <f>('Formula (ppm)'!H22*(400435-(85475*'Formula (ppm)'!$AF22)))/'Formula (ppm)'!$AG22</f>
        <v>1281.5076861685525</v>
      </c>
      <c r="I22">
        <f>('Formula (ppm)'!I22*(400435-(85475*'Formula (ppm)'!$AF22)))/'Formula (ppm)'!$AG22</f>
        <v>989.12703508819595</v>
      </c>
      <c r="L22">
        <f>('Formula (ppm)'!L22*(400435-(85475*'Formula (ppm)'!$AF22)))/'Formula (ppm)'!$AG22</f>
        <v>2.8182573532005253</v>
      </c>
      <c r="M22">
        <f>('Formula (ppm)'!M22*(400435-(85475*'Formula (ppm)'!$AF22)))/'Formula (ppm)'!$AG22</f>
        <v>249.34125453015704</v>
      </c>
      <c r="N22">
        <f>('Formula (ppm)'!N22*(400435-(85475*'Formula (ppm)'!$AF22)))/'Formula (ppm)'!$AG22</f>
        <v>5.6432893635000907</v>
      </c>
      <c r="P22">
        <f>('Formula (ppm)'!P22*(400435-(85475*'Formula (ppm)'!$AF22)))/'Formula (ppm)'!$AG22</f>
        <v>47.917149661507977</v>
      </c>
      <c r="Q22">
        <f>('Formula (ppm)'!Q22*(400435-(85475*'Formula (ppm)'!$AF22)))/'Formula (ppm)'!$AG22</f>
        <v>8.0686166049563113</v>
      </c>
      <c r="R22">
        <f>('Formula (ppm)'!R22*(400435-(85475*'Formula (ppm)'!$AF22)))/'Formula (ppm)'!$AG22</f>
        <v>49.062066711245684</v>
      </c>
      <c r="S22">
        <f>('Formula (ppm)'!S22*(400435-(85475*'Formula (ppm)'!$AF22)))/'Formula (ppm)'!$AG22</f>
        <v>1.7885094741464873</v>
      </c>
      <c r="T22">
        <f>('Formula (ppm)'!T22*(400435-(85475*'Formula (ppm)'!$AF22)))/'Formula (ppm)'!$AG22</f>
        <v>6.9643474978128372</v>
      </c>
      <c r="U22">
        <f>('Formula (ppm)'!U22*(400435-(85475*'Formula (ppm)'!$AF22)))/'Formula (ppm)'!$AG22</f>
        <v>1.327832791411786</v>
      </c>
      <c r="V22">
        <f>('Formula (ppm)'!V22*(400435-(85475*'Formula (ppm)'!$AF22)))/'Formula (ppm)'!$AG22</f>
        <v>0.26421162686254923</v>
      </c>
      <c r="W22">
        <f>('Formula (ppm)'!W22*(400435-(85475*'Formula (ppm)'!$AF22)))/'Formula (ppm)'!$AG22</f>
        <v>1.5175231901848985</v>
      </c>
      <c r="X22">
        <f>('Formula (ppm)'!X22*(400435-(85475*'Formula (ppm)'!$AF22)))/'Formula (ppm)'!$AG22</f>
        <v>0.94845199386556156</v>
      </c>
      <c r="Y22">
        <f>('Formula (ppm)'!Y22*(400435-(85475*'Formula (ppm)'!$AF22)))/'Formula (ppm)'!$AG22</f>
        <v>0.17614108457503283</v>
      </c>
      <c r="Z22">
        <f>('Formula (ppm)'!Z22*(400435-(85475*'Formula (ppm)'!$AF22)))/'Formula (ppm)'!$AG22</f>
        <v>0.52842325372509846</v>
      </c>
      <c r="AA22">
        <f>('Formula (ppm)'!AA22*(400435-(85475*'Formula (ppm)'!$AF22)))/'Formula (ppm)'!$AG22</f>
        <v>6.0971913891357511E-2</v>
      </c>
      <c r="AB22">
        <f>('Formula (ppm)'!AB22*(400435-(85475*'Formula (ppm)'!$AF22)))/'Formula (ppm)'!$AG22</f>
        <v>0.44035271143758214</v>
      </c>
      <c r="AC22">
        <f>('Formula (ppm)'!AC22*(400435-(85475*'Formula (ppm)'!$AF22)))/'Formula (ppm)'!$AG22</f>
        <v>1.1855649923319518</v>
      </c>
      <c r="AD22">
        <f>('Formula (ppm)'!AD22*(400435-(85475*'Formula (ppm)'!$AF22)))/'Formula (ppm)'!$AG22</f>
        <v>9.9451966213903145</v>
      </c>
      <c r="AE22">
        <f>('Formula (ppm)'!AE22*(400435-(85475*'Formula (ppm)'!$AF22)))/'Formula (ppm)'!$AG22</f>
        <v>0.21001437007023147</v>
      </c>
    </row>
    <row r="23" spans="1:31" x14ac:dyDescent="0.25">
      <c r="A23" t="s">
        <v>115</v>
      </c>
      <c r="C23">
        <f>('Formula (ppm)'!C23*(400435-(85475*'Formula (ppm)'!$AF23)))/'Formula (ppm)'!$AG23</f>
        <v>2266.7715476047988</v>
      </c>
      <c r="D23">
        <f>('Formula (ppm)'!D23*(400435-(85475*'Formula (ppm)'!$AF23)))/'Formula (ppm)'!$AG23</f>
        <v>368.52046806690998</v>
      </c>
      <c r="E23">
        <f>('Formula (ppm)'!E23*(400435-(85475*'Formula (ppm)'!$AF23)))/'Formula (ppm)'!$AG23</f>
        <v>394626.75301147794</v>
      </c>
      <c r="F23">
        <f>('Formula (ppm)'!F23*(400435-(85475*'Formula (ppm)'!$AF23)))/'Formula (ppm)'!$AG23</f>
        <v>3.27117806099626</v>
      </c>
      <c r="G23">
        <f>('Formula (ppm)'!G23*(400435-(85475*'Formula (ppm)'!$AF23)))/'Formula (ppm)'!$AG23</f>
        <v>0.56132641283367768</v>
      </c>
      <c r="H23">
        <f>('Formula (ppm)'!H23*(400435-(85475*'Formula (ppm)'!$AF23)))/'Formula (ppm)'!$AG23</f>
        <v>1456.1387831401635</v>
      </c>
      <c r="I23">
        <f>('Formula (ppm)'!I23*(400435-(85475*'Formula (ppm)'!$AF23)))/'Formula (ppm)'!$AG23</f>
        <v>794.60108855327337</v>
      </c>
      <c r="L23">
        <f>('Formula (ppm)'!L23*(400435-(85475*'Formula (ppm)'!$AF23)))/'Formula (ppm)'!$AG23</f>
        <v>1.6888182593013232</v>
      </c>
      <c r="M23">
        <f>('Formula (ppm)'!M23*(400435-(85475*'Formula (ppm)'!$AF23)))/'Formula (ppm)'!$AG23</f>
        <v>175.97099140255767</v>
      </c>
      <c r="N23">
        <f>('Formula (ppm)'!N23*(400435-(85475*'Formula (ppm)'!$AF23)))/'Formula (ppm)'!$AG23</f>
        <v>10.432928845425939</v>
      </c>
      <c r="Q23">
        <f>('Formula (ppm)'!Q23*(400435-(85475*'Formula (ppm)'!$AF23)))/'Formula (ppm)'!$AG23</f>
        <v>17.783401441066943</v>
      </c>
      <c r="R23">
        <f>('Formula (ppm)'!R23*(400435-(85475*'Formula (ppm)'!$AF23)))/'Formula (ppm)'!$AG23</f>
        <v>189.5492837681723</v>
      </c>
      <c r="S23">
        <f>('Formula (ppm)'!S23*(400435-(85475*'Formula (ppm)'!$AF23)))/'Formula (ppm)'!$AG23</f>
        <v>3.8663776194319692</v>
      </c>
      <c r="T23">
        <f>('Formula (ppm)'!T23*(400435-(85475*'Formula (ppm)'!$AF23)))/'Formula (ppm)'!$AG23</f>
        <v>15.199364333711912</v>
      </c>
      <c r="U23">
        <f>('Formula (ppm)'!U23*(400435-(85475*'Formula (ppm)'!$AF23)))/'Formula (ppm)'!$AG23</f>
        <v>2.8985734593739041</v>
      </c>
      <c r="V23">
        <f>('Formula (ppm)'!V23*(400435-(85475*'Formula (ppm)'!$AF23)))/'Formula (ppm)'!$AG23</f>
        <v>0.56132641283367768</v>
      </c>
      <c r="W23">
        <f>('Formula (ppm)'!W23*(400435-(85475*'Formula (ppm)'!$AF23)))/'Formula (ppm)'!$AG23</f>
        <v>3.9341239106360337</v>
      </c>
      <c r="X23">
        <f>('Formula (ppm)'!X23*(400435-(85475*'Formula (ppm)'!$AF23)))/'Formula (ppm)'!$AG23</f>
        <v>1.921091257715259</v>
      </c>
      <c r="Y23">
        <f>('Formula (ppm)'!Y23*(400435-(85475*'Formula (ppm)'!$AF23)))/'Formula (ppm)'!$AG23</f>
        <v>0.35808753922148401</v>
      </c>
      <c r="Z23">
        <f>('Formula (ppm)'!Z23*(400435-(85475*'Formula (ppm)'!$AF23)))/'Formula (ppm)'!$AG23</f>
        <v>1.0500675136630004</v>
      </c>
      <c r="AA23">
        <f>('Formula (ppm)'!AA23*(400435-(85475*'Formula (ppm)'!$AF23)))/'Formula (ppm)'!$AG23</f>
        <v>0.14033160320841942</v>
      </c>
      <c r="AB23">
        <f>('Formula (ppm)'!AB23*(400435-(85475*'Formula (ppm)'!$AF23)))/'Formula (ppm)'!$AG23</f>
        <v>0.88554080645312938</v>
      </c>
      <c r="AC23">
        <f>('Formula (ppm)'!AC23*(400435-(85475*'Formula (ppm)'!$AF23)))/'Formula (ppm)'!$AG23</f>
        <v>1.04522849286271</v>
      </c>
      <c r="AE23">
        <f>('Formula (ppm)'!AE23*(400435-(85475*'Formula (ppm)'!$AF23)))/'Formula (ppm)'!$AG23</f>
        <v>0.12097552000725811</v>
      </c>
    </row>
    <row r="24" spans="1:31" x14ac:dyDescent="0.25">
      <c r="A24" t="s">
        <v>118</v>
      </c>
      <c r="C24">
        <f>('Formula (ppm)'!C24*(400435-(85475*'Formula (ppm)'!$AF24)))/'Formula (ppm)'!$AG24</f>
        <v>3786.7163971386194</v>
      </c>
      <c r="D24">
        <f>('Formula (ppm)'!D24*(400435-(85475*'Formula (ppm)'!$AF24)))/'Formula (ppm)'!$AG24</f>
        <v>315.96379848066852</v>
      </c>
      <c r="E24">
        <f>('Formula (ppm)'!E24*(400435-(85475*'Formula (ppm)'!$AF24)))/'Formula (ppm)'!$AG24</f>
        <v>389647.7691225161</v>
      </c>
      <c r="F24">
        <f>('Formula (ppm)'!F24*(400435-(85475*'Formula (ppm)'!$AF24)))/'Formula (ppm)'!$AG24</f>
        <v>3.9905873509231276</v>
      </c>
      <c r="G24">
        <f>('Formula (ppm)'!G24*(400435-(85475*'Formula (ppm)'!$AF24)))/'Formula (ppm)'!$AG24</f>
        <v>0.54539827123577256</v>
      </c>
      <c r="H24">
        <f>('Formula (ppm)'!H24*(400435-(85475*'Formula (ppm)'!$AF24)))/'Formula (ppm)'!$AG24</f>
        <v>2063.7222585615614</v>
      </c>
      <c r="I24">
        <f>('Formula (ppm)'!I24*(400435-(85475*'Formula (ppm)'!$AF24)))/'Formula (ppm)'!$AG24</f>
        <v>1628.9858365578152</v>
      </c>
      <c r="L24">
        <f>('Formula (ppm)'!L24*(400435-(85475*'Formula (ppm)'!$AF24)))/'Formula (ppm)'!$AG24</f>
        <v>1.9169939236504874</v>
      </c>
      <c r="M24">
        <f>('Formula (ppm)'!M24*(400435-(85475*'Formula (ppm)'!$AF24)))/'Formula (ppm)'!$AG24</f>
        <v>274.30833051717599</v>
      </c>
      <c r="N24">
        <f>('Formula (ppm)'!N24*(400435-(85475*'Formula (ppm)'!$AF24)))/'Formula (ppm)'!$AG24</f>
        <v>7.4951762423292303</v>
      </c>
      <c r="P24">
        <f>('Formula (ppm)'!P24*(400435-(85475*'Formula (ppm)'!$AF24)))/'Formula (ppm)'!$AG24</f>
        <v>1712.0537732550417</v>
      </c>
      <c r="Q24">
        <f>('Formula (ppm)'!Q24*(400435-(85475*'Formula (ppm)'!$AF24)))/'Formula (ppm)'!$AG24</f>
        <v>13.904955925070439</v>
      </c>
      <c r="R24">
        <f>('Formula (ppm)'!R24*(400435-(85475*'Formula (ppm)'!$AF24)))/'Formula (ppm)'!$AG24</f>
        <v>118.85362326633025</v>
      </c>
      <c r="S24">
        <f>('Formula (ppm)'!S24*(400435-(85475*'Formula (ppm)'!$AF24)))/'Formula (ppm)'!$AG24</f>
        <v>2.61359171562489</v>
      </c>
      <c r="T24">
        <f>('Formula (ppm)'!T24*(400435-(85475*'Formula (ppm)'!$AF24)))/'Formula (ppm)'!$AG24</f>
        <v>9.995368317400148</v>
      </c>
      <c r="U24">
        <f>('Formula (ppm)'!U24*(400435-(85475*'Formula (ppm)'!$AF24)))/'Formula (ppm)'!$AG24</f>
        <v>1.9223939065340099</v>
      </c>
      <c r="V24">
        <f>('Formula (ppm)'!V24*(400435-(85475*'Formula (ppm)'!$AF24)))/'Formula (ppm)'!$AG24</f>
        <v>0.74519763792610516</v>
      </c>
      <c r="W24">
        <f>('Formula (ppm)'!W24*(400435-(85475*'Formula (ppm)'!$AF24)))/'Formula (ppm)'!$AG24</f>
        <v>2.4947920921873949</v>
      </c>
      <c r="X24">
        <f>('Formula (ppm)'!X24*(400435-(85475*'Formula (ppm)'!$AF24)))/'Formula (ppm)'!$AG24</f>
        <v>1.3553957037641475</v>
      </c>
      <c r="Y24">
        <f>('Formula (ppm)'!Y24*(400435-(85475*'Formula (ppm)'!$AF24)))/'Formula (ppm)'!$AG24</f>
        <v>0.23759924687499001</v>
      </c>
      <c r="Z24">
        <f>('Formula (ppm)'!Z24*(400435-(85475*'Formula (ppm)'!$AF24)))/'Formula (ppm)'!$AG24</f>
        <v>0.71279774062497014</v>
      </c>
      <c r="AA24">
        <f>('Formula (ppm)'!AA24*(400435-(85475*'Formula (ppm)'!$AF24)))/'Formula (ppm)'!$AG24</f>
        <v>9.1799709019882492E-2</v>
      </c>
      <c r="AB24">
        <f>('Formula (ppm)'!AB24*(400435-(85475*'Formula (ppm)'!$AF24)))/'Formula (ppm)'!$AG24</f>
        <v>0.57779816853690757</v>
      </c>
      <c r="AC24">
        <f>('Formula (ppm)'!AC24*(400435-(85475*'Formula (ppm)'!$AF24)))/'Formula (ppm)'!$AG24</f>
        <v>1.1825962514914277</v>
      </c>
      <c r="AD24">
        <f>('Formula (ppm)'!AD24*(400435-(85475*'Formula (ppm)'!$AF24)))/'Formula (ppm)'!$AG24</f>
        <v>5.9831810349429304</v>
      </c>
      <c r="AE24">
        <f>('Formula (ppm)'!AE24*(400435-(85475*'Formula (ppm)'!$AF24)))/'Formula (ppm)'!$AG24</f>
        <v>0.18899940092328754</v>
      </c>
    </row>
    <row r="25" spans="1:31" x14ac:dyDescent="0.25">
      <c r="A25" t="s">
        <v>120</v>
      </c>
      <c r="C25">
        <f>('Formula (ppm)'!C25*(400435-(85475*'Formula (ppm)'!$AF25)))/'Formula (ppm)'!$AG25</f>
        <v>3770.7839942979826</v>
      </c>
      <c r="D25">
        <f>('Formula (ppm)'!D25*(400435-(85475*'Formula (ppm)'!$AF25)))/'Formula (ppm)'!$AG25</f>
        <v>1241.7677787541681</v>
      </c>
      <c r="E25">
        <f>('Formula (ppm)'!E25*(400435-(85475*'Formula (ppm)'!$AF25)))/'Formula (ppm)'!$AG25</f>
        <v>392042.73505493131</v>
      </c>
      <c r="F25">
        <f>('Formula (ppm)'!F25*(400435-(85475*'Formula (ppm)'!$AF25)))/'Formula (ppm)'!$AG25</f>
        <v>5.2953645297583201</v>
      </c>
      <c r="G25">
        <f>('Formula (ppm)'!G25*(400435-(85475*'Formula (ppm)'!$AF25)))/'Formula (ppm)'!$AG25</f>
        <v>5.7462379589225234</v>
      </c>
      <c r="H25">
        <f>('Formula (ppm)'!H25*(400435-(85475*'Formula (ppm)'!$AF25)))/'Formula (ppm)'!$AG25</f>
        <v>1548.6542986621998</v>
      </c>
      <c r="I25">
        <f>('Formula (ppm)'!I25*(400435-(85475*'Formula (ppm)'!$AF25)))/'Formula (ppm)'!$AG25</f>
        <v>542.49666580138182</v>
      </c>
      <c r="L25">
        <f>('Formula (ppm)'!L25*(400435-(85475*'Formula (ppm)'!$AF25)))/'Formula (ppm)'!$AG25</f>
        <v>5.4008880982861109</v>
      </c>
      <c r="M25">
        <f>('Formula (ppm)'!M25*(400435-(85475*'Formula (ppm)'!$AF25)))/'Formula (ppm)'!$AG25</f>
        <v>245.5341578608047</v>
      </c>
      <c r="N25">
        <f>('Formula (ppm)'!N25*(400435-(85475*'Formula (ppm)'!$AF25)))/'Formula (ppm)'!$AG25</f>
        <v>10.039128587666813</v>
      </c>
      <c r="Q25">
        <f>('Formula (ppm)'!Q25*(400435-(85475*'Formula (ppm)'!$AF25)))/'Formula (ppm)'!$AG25</f>
        <v>15.511964573585512</v>
      </c>
      <c r="R25">
        <f>('Formula (ppm)'!R25*(400435-(85475*'Formula (ppm)'!$AF25)))/'Formula (ppm)'!$AG25</f>
        <v>150.35669557457791</v>
      </c>
      <c r="S25">
        <f>('Formula (ppm)'!S25*(400435-(85475*'Formula (ppm)'!$AF25)))/'Formula (ppm)'!$AG25</f>
        <v>3.1561140041494333</v>
      </c>
      <c r="T25">
        <f>('Formula (ppm)'!T25*(400435-(85475*'Formula (ppm)'!$AF25)))/'Formula (ppm)'!$AG25</f>
        <v>12.068059018905736</v>
      </c>
      <c r="U25">
        <f>('Formula (ppm)'!U25*(400435-(85475*'Formula (ppm)'!$AF25)))/'Formula (ppm)'!$AG25</f>
        <v>2.3502976626644716</v>
      </c>
      <c r="V25">
        <f>('Formula (ppm)'!V25*(400435-(85475*'Formula (ppm)'!$AF25)))/'Formula (ppm)'!$AG25</f>
        <v>0.46046648084854946</v>
      </c>
      <c r="W25">
        <f>('Formula (ppm)'!W25*(400435-(85475*'Formula (ppm)'!$AF25)))/'Formula (ppm)'!$AG25</f>
        <v>3.1800966333602951</v>
      </c>
      <c r="X25">
        <f>('Formula (ppm)'!X25*(400435-(85475*'Formula (ppm)'!$AF25)))/'Formula (ppm)'!$AG25</f>
        <v>1.7603249840772675</v>
      </c>
      <c r="Y25">
        <f>('Formula (ppm)'!Y25*(400435-(85475*'Formula (ppm)'!$AF25)))/'Formula (ppm)'!$AG25</f>
        <v>0.33575680895206739</v>
      </c>
      <c r="Z25">
        <f>('Formula (ppm)'!Z25*(400435-(85475*'Formula (ppm)'!$AF25)))/'Formula (ppm)'!$AG25</f>
        <v>0.92572948753927153</v>
      </c>
      <c r="AA25">
        <f>('Formula (ppm)'!AA25*(400435-(85475*'Formula (ppm)'!$AF25)))/'Formula (ppm)'!$AG25</f>
        <v>0.12470967189648216</v>
      </c>
      <c r="AB25">
        <f>('Formula (ppm)'!AB25*(400435-(85475*'Formula (ppm)'!$AF25)))/'Formula (ppm)'!$AG25</f>
        <v>0.80101981564278923</v>
      </c>
      <c r="AC25">
        <f>('Formula (ppm)'!AC25*(400435-(85475*'Formula (ppm)'!$AF25)))/'Formula (ppm)'!$AG25</f>
        <v>0.91613643585492666</v>
      </c>
      <c r="AD25">
        <f>('Formula (ppm)'!AD25*(400435-(85475*'Formula (ppm)'!$AF25)))/'Formula (ppm)'!$AG25</f>
        <v>2.283146300874058</v>
      </c>
      <c r="AE25">
        <f>('Formula (ppm)'!AE25*(400435-(85475*'Formula (ppm)'!$AF25)))/'Formula (ppm)'!$AG25</f>
        <v>0.19186103368689564</v>
      </c>
    </row>
    <row r="26" spans="1:31" x14ac:dyDescent="0.25">
      <c r="A26" t="s">
        <v>122</v>
      </c>
      <c r="B26">
        <f>('Formula (ppm)'!B26*(400435-(85475*'Formula (ppm)'!$AF26)))/'Formula (ppm)'!$AG26</f>
        <v>205.17731720463095</v>
      </c>
      <c r="C26">
        <f>('Formula (ppm)'!C26*(400435-(85475*'Formula (ppm)'!$AF26)))/'Formula (ppm)'!$AG26</f>
        <v>3534.1756554857811</v>
      </c>
      <c r="D26">
        <f>('Formula (ppm)'!D26*(400435-(85475*'Formula (ppm)'!$AF26)))/'Formula (ppm)'!$AG26</f>
        <v>797.01472408968232</v>
      </c>
      <c r="E26">
        <f>('Formula (ppm)'!E26*(400435-(85475*'Formula (ppm)'!$AF26)))/'Formula (ppm)'!$AG26</f>
        <v>384489.75357707235</v>
      </c>
      <c r="F26">
        <f>('Formula (ppm)'!F26*(400435-(85475*'Formula (ppm)'!$AF26)))/'Formula (ppm)'!$AG26</f>
        <v>28.580792848684943</v>
      </c>
      <c r="G26">
        <f>('Formula (ppm)'!G26*(400435-(85475*'Formula (ppm)'!$AF26)))/'Formula (ppm)'!$AG26</f>
        <v>3.9591138612065757</v>
      </c>
      <c r="H26">
        <f>('Formula (ppm)'!H26*(400435-(85475*'Formula (ppm)'!$AF26)))/'Formula (ppm)'!$AG26</f>
        <v>4650.7810758324313</v>
      </c>
      <c r="I26">
        <f>('Formula (ppm)'!I26*(400435-(85475*'Formula (ppm)'!$AF26)))/'Formula (ppm)'!$AG26</f>
        <v>4114.8172897557233</v>
      </c>
      <c r="L26">
        <f>('Formula (ppm)'!L26*(400435-(85475*'Formula (ppm)'!$AF26)))/'Formula (ppm)'!$AG26</f>
        <v>2.8365296777758506</v>
      </c>
      <c r="M26">
        <f>('Formula (ppm)'!M26*(400435-(85475*'Formula (ppm)'!$AF26)))/'Formula (ppm)'!$AG26</f>
        <v>226.71188968767478</v>
      </c>
      <c r="N26">
        <f>('Formula (ppm)'!N26*(400435-(85475*'Formula (ppm)'!$AF26)))/'Formula (ppm)'!$AG26</f>
        <v>79.20232337026421</v>
      </c>
      <c r="P26">
        <f>('Formula (ppm)'!P26*(400435-(85475*'Formula (ppm)'!$AF26)))/'Formula (ppm)'!$AG26</f>
        <v>797.34548550087163</v>
      </c>
      <c r="Q26">
        <f>('Formula (ppm)'!Q26*(400435-(85475*'Formula (ppm)'!$AF26)))/'Formula (ppm)'!$AG26</f>
        <v>70.246707585484273</v>
      </c>
      <c r="R26">
        <f>('Formula (ppm)'!R26*(400435-(85475*'Formula (ppm)'!$AF26)))/'Formula (ppm)'!$AG26</f>
        <v>450.50205357650981</v>
      </c>
      <c r="S26">
        <f>('Formula (ppm)'!S26*(400435-(85475*'Formula (ppm)'!$AF26)))/'Formula (ppm)'!$AG26</f>
        <v>17.024189603188276</v>
      </c>
      <c r="T26">
        <f>('Formula (ppm)'!T26*(400435-(85475*'Formula (ppm)'!$AF26)))/'Formula (ppm)'!$AG26</f>
        <v>71.444464816912586</v>
      </c>
      <c r="U26">
        <f>('Formula (ppm)'!U26*(400435-(85475*'Formula (ppm)'!$AF26)))/'Formula (ppm)'!$AG26</f>
        <v>15.921651565890242</v>
      </c>
      <c r="V26">
        <f>('Formula (ppm)'!V26*(400435-(85475*'Formula (ppm)'!$AF26)))/'Formula (ppm)'!$AG26</f>
        <v>3.5732255481522639</v>
      </c>
      <c r="W26">
        <f>('Formula (ppm)'!W26*(400435-(85475*'Formula (ppm)'!$AF26)))/'Formula (ppm)'!$AG26</f>
        <v>19.289404116182418</v>
      </c>
      <c r="X26">
        <f>('Formula (ppm)'!X26*(400435-(85475*'Formula (ppm)'!$AF26)))/'Formula (ppm)'!$AG26</f>
        <v>13.140248789979294</v>
      </c>
      <c r="Y26">
        <f>('Formula (ppm)'!Y26*(400435-(85475*'Formula (ppm)'!$AF26)))/'Formula (ppm)'!$AG26</f>
        <v>2.5057682665864407</v>
      </c>
      <c r="Z26">
        <f>('Formula (ppm)'!Z26*(400435-(85475*'Formula (ppm)'!$AF26)))/'Formula (ppm)'!$AG26</f>
        <v>6.7956435389824259</v>
      </c>
      <c r="AA26">
        <f>('Formula (ppm)'!AA26*(400435-(85475*'Formula (ppm)'!$AF26)))/'Formula (ppm)'!$AG26</f>
        <v>0.9171111855706372</v>
      </c>
      <c r="AB26">
        <f>('Formula (ppm)'!AB26*(400435-(85475*'Formula (ppm)'!$AF26)))/'Formula (ppm)'!$AG26</f>
        <v>5.6129209171536276</v>
      </c>
      <c r="AC26">
        <f>('Formula (ppm)'!AC26*(400435-(85475*'Formula (ppm)'!$AF26)))/'Formula (ppm)'!$AG26</f>
        <v>1.5786340079494574</v>
      </c>
      <c r="AD26">
        <f>('Formula (ppm)'!AD26*(400435-(85475*'Formula (ppm)'!$AF26)))/'Formula (ppm)'!$AG26</f>
        <v>37.681743192926895</v>
      </c>
      <c r="AE26">
        <f>('Formula (ppm)'!AE26*(400435-(85475*'Formula (ppm)'!$AF26)))/'Formula (ppm)'!$AG26</f>
        <v>2.7362989471123931</v>
      </c>
    </row>
    <row r="27" spans="1:31" x14ac:dyDescent="0.25">
      <c r="A27" t="s">
        <v>124</v>
      </c>
      <c r="C27">
        <f>('Formula (ppm)'!C27*(400435-(85475*'Formula (ppm)'!$AF27)))/'Formula (ppm)'!$AG27</f>
        <v>3196.6362074704762</v>
      </c>
      <c r="E27">
        <f>('Formula (ppm)'!E27*(400435-(85475*'Formula (ppm)'!$AF27)))/'Formula (ppm)'!$AG27</f>
        <v>390892.99759508675</v>
      </c>
      <c r="F27">
        <f>('Formula (ppm)'!F27*(400435-(85475*'Formula (ppm)'!$AF27)))/'Formula (ppm)'!$AG27</f>
        <v>10.293943160047728</v>
      </c>
      <c r="G27">
        <f>('Formula (ppm)'!G27*(400435-(85475*'Formula (ppm)'!$AF27)))/'Formula (ppm)'!$AG27</f>
        <v>0.17573953324878749</v>
      </c>
      <c r="H27">
        <f>('Formula (ppm)'!H27*(400435-(85475*'Formula (ppm)'!$AF27)))/'Formula (ppm)'!$AG27</f>
        <v>1129.8294592564548</v>
      </c>
      <c r="I27">
        <f>('Formula (ppm)'!I27*(400435-(85475*'Formula (ppm)'!$AF27)))/'Formula (ppm)'!$AG27</f>
        <v>3235.900812686587</v>
      </c>
      <c r="L27">
        <f>('Formula (ppm)'!L27*(400435-(85475*'Formula (ppm)'!$AF27)))/'Formula (ppm)'!$AG27</f>
        <v>0.18013302158000719</v>
      </c>
      <c r="M27">
        <f>('Formula (ppm)'!M27*(400435-(85475*'Formula (ppm)'!$AF27)))/'Formula (ppm)'!$AG27</f>
        <v>158.83339015025416</v>
      </c>
      <c r="N27">
        <f>('Formula (ppm)'!N27*(400435-(85475*'Formula (ppm)'!$AF27)))/'Formula (ppm)'!$AG27</f>
        <v>22.942796065629206</v>
      </c>
      <c r="P27">
        <f>('Formula (ppm)'!P27*(400435-(85475*'Formula (ppm)'!$AF27)))/'Formula (ppm)'!$AG27</f>
        <v>541.88845728430499</v>
      </c>
      <c r="Q27">
        <f>('Formula (ppm)'!Q27*(400435-(85475*'Formula (ppm)'!$AF27)))/'Formula (ppm)'!$AG27</f>
        <v>47.269540955592618</v>
      </c>
      <c r="R27">
        <f>('Formula (ppm)'!R27*(400435-(85475*'Formula (ppm)'!$AF27)))/'Formula (ppm)'!$AG27</f>
        <v>426.74391509969945</v>
      </c>
      <c r="S27">
        <f>('Formula (ppm)'!S27*(400435-(85475*'Formula (ppm)'!$AF27)))/'Formula (ppm)'!$AG27</f>
        <v>7.6622436496471344</v>
      </c>
      <c r="T27">
        <f>('Formula (ppm)'!T27*(400435-(85475*'Formula (ppm)'!$AF27)))/'Formula (ppm)'!$AG27</f>
        <v>26.343356033993246</v>
      </c>
      <c r="U27">
        <f>('Formula (ppm)'!U27*(400435-(85475*'Formula (ppm)'!$AF27)))/'Formula (ppm)'!$AG27</f>
        <v>4.5428669344811565</v>
      </c>
      <c r="V27">
        <f>('Formula (ppm)'!V27*(400435-(85475*'Formula (ppm)'!$AF27)))/'Formula (ppm)'!$AG27</f>
        <v>1.0368632461678462</v>
      </c>
      <c r="W27">
        <f>('Formula (ppm)'!W27*(400435-(85475*'Formula (ppm)'!$AF27)))/'Formula (ppm)'!$AG27</f>
        <v>7.4206017914300517</v>
      </c>
      <c r="X27">
        <f>('Formula (ppm)'!X27*(400435-(85475*'Formula (ppm)'!$AF27)))/'Formula (ppm)'!$AG27</f>
        <v>3.8135478714986881</v>
      </c>
      <c r="Y27">
        <f>('Formula (ppm)'!Y27*(400435-(85475*'Formula (ppm)'!$AF27)))/'Formula (ppm)'!$AG27</f>
        <v>0.76007348130100583</v>
      </c>
      <c r="Z27">
        <f>('Formula (ppm)'!Z27*(400435-(85475*'Formula (ppm)'!$AF27)))/'Formula (ppm)'!$AG27</f>
        <v>2.3461227688713135</v>
      </c>
      <c r="AA27">
        <f>('Formula (ppm)'!AA27*(400435-(85475*'Formula (ppm)'!$AF27)))/'Formula (ppm)'!$AG27</f>
        <v>0.34708557816635532</v>
      </c>
      <c r="AB27">
        <f>('Formula (ppm)'!AB27*(400435-(85475*'Formula (ppm)'!$AF27)))/'Formula (ppm)'!$AG27</f>
        <v>2.3417292805400938</v>
      </c>
      <c r="AC27">
        <f>('Formula (ppm)'!AC27*(400435-(85475*'Formula (ppm)'!$AF27)))/'Formula (ppm)'!$AG27</f>
        <v>1.2126027794166339</v>
      </c>
      <c r="AD27">
        <f>('Formula (ppm)'!AD27*(400435-(85475*'Formula (ppm)'!$AF27)))/'Formula (ppm)'!$AG27</f>
        <v>13.900997079979092</v>
      </c>
      <c r="AE27">
        <f>('Formula (ppm)'!AE27*(400435-(85475*'Formula (ppm)'!$AF27)))/'Formula (ppm)'!$AG27</f>
        <v>0.5843339480522185</v>
      </c>
    </row>
    <row r="28" spans="1:31" x14ac:dyDescent="0.25">
      <c r="A28" t="s">
        <v>126</v>
      </c>
      <c r="B28">
        <f>('Formula (ppm)'!B28*(400435-(85475*'Formula (ppm)'!$AF28)))/'Formula (ppm)'!$AG28</f>
        <v>5.679983443861742</v>
      </c>
      <c r="C28">
        <f>('Formula (ppm)'!C28*(400435-(85475*'Formula (ppm)'!$AF28)))/'Formula (ppm)'!$AG28</f>
        <v>3568.3793017813391</v>
      </c>
      <c r="D28">
        <f>('Formula (ppm)'!D28*(400435-(85475*'Formula (ppm)'!$AF28)))/'Formula (ppm)'!$AG28</f>
        <v>258.26491057020462</v>
      </c>
      <c r="E28">
        <f>('Formula (ppm)'!E28*(400435-(85475*'Formula (ppm)'!$AF28)))/'Formula (ppm)'!$AG28</f>
        <v>389524.30595268571</v>
      </c>
      <c r="F28">
        <f>('Formula (ppm)'!F28*(400435-(85475*'Formula (ppm)'!$AF28)))/'Formula (ppm)'!$AG28</f>
        <v>12.113548849582369</v>
      </c>
      <c r="G28">
        <f>('Formula (ppm)'!G28*(400435-(85475*'Formula (ppm)'!$AF28)))/'Formula (ppm)'!$AG28</f>
        <v>1.4284314799414677</v>
      </c>
      <c r="H28">
        <f>('Formula (ppm)'!H28*(400435-(85475*'Formula (ppm)'!$AF28)))/'Formula (ppm)'!$AG28</f>
        <v>1499.0094920409381</v>
      </c>
      <c r="I28">
        <f>('Formula (ppm)'!I28*(400435-(85475*'Formula (ppm)'!$AF28)))/'Formula (ppm)'!$AG28</f>
        <v>3480.9356754757887</v>
      </c>
      <c r="K28">
        <f>('Formula (ppm)'!K28*(400435-(85475*'Formula (ppm)'!$AF28)))/'Formula (ppm)'!$AG28</f>
        <v>5.6349934759895701</v>
      </c>
      <c r="L28">
        <f>('Formula (ppm)'!L28*(400435-(85475*'Formula (ppm)'!$AF28)))/'Formula (ppm)'!$AG28</f>
        <v>1.4340552259254895</v>
      </c>
      <c r="M28">
        <f>('Formula (ppm)'!M28*(400435-(85475*'Formula (ppm)'!$AF28)))/'Formula (ppm)'!$AG28</f>
        <v>252.77051074381558</v>
      </c>
      <c r="N28">
        <f>('Formula (ppm)'!N28*(400435-(85475*'Formula (ppm)'!$AF28)))/'Formula (ppm)'!$AG28</f>
        <v>28.821698168110327</v>
      </c>
      <c r="P28">
        <f>('Formula (ppm)'!P28*(400435-(85475*'Formula (ppm)'!$AF28)))/'Formula (ppm)'!$AG28</f>
        <v>684.27491635180331</v>
      </c>
      <c r="Q28">
        <f>('Formula (ppm)'!Q28*(400435-(85475*'Formula (ppm)'!$AF28)))/'Formula (ppm)'!$AG28</f>
        <v>32.505251787644426</v>
      </c>
      <c r="R28">
        <f>('Formula (ppm)'!R28*(400435-(85475*'Formula (ppm)'!$AF28)))/'Formula (ppm)'!$AG28</f>
        <v>197.71403756024478</v>
      </c>
      <c r="S28">
        <f>('Formula (ppm)'!S28*(400435-(85475*'Formula (ppm)'!$AF28)))/'Formula (ppm)'!$AG28</f>
        <v>6.7203764509057251</v>
      </c>
      <c r="T28">
        <f>('Formula (ppm)'!T28*(400435-(85475*'Formula (ppm)'!$AF28)))/'Formula (ppm)'!$AG28</f>
        <v>27.651959003433845</v>
      </c>
      <c r="U28">
        <f>('Formula (ppm)'!U28*(400435-(85475*'Formula (ppm)'!$AF28)))/'Formula (ppm)'!$AG28</f>
        <v>5.9161807751906466</v>
      </c>
      <c r="V28">
        <f>('Formula (ppm)'!V28*(400435-(85475*'Formula (ppm)'!$AF28)))/'Formula (ppm)'!$AG28</f>
        <v>1.3609465281332094</v>
      </c>
      <c r="W28">
        <f>('Formula (ppm)'!W28*(400435-(85475*'Formula (ppm)'!$AF28)))/'Formula (ppm)'!$AG28</f>
        <v>7.1983948595475553</v>
      </c>
      <c r="X28">
        <f>('Formula (ppm)'!X28*(400435-(85475*'Formula (ppm)'!$AF28)))/'Formula (ppm)'!$AG28</f>
        <v>4.5327392631213508</v>
      </c>
      <c r="Y28">
        <f>('Formula (ppm)'!Y28*(400435-(85475*'Formula (ppm)'!$AF28)))/'Formula (ppm)'!$AG28</f>
        <v>0.84918564358725046</v>
      </c>
      <c r="Z28">
        <f>('Formula (ppm)'!Z28*(400435-(85475*'Formula (ppm)'!$AF28)))/'Formula (ppm)'!$AG28</f>
        <v>2.3451020753369769</v>
      </c>
      <c r="AA28">
        <f>('Formula (ppm)'!AA28*(400435-(85475*'Formula (ppm)'!$AF28)))/'Formula (ppm)'!$AG28</f>
        <v>0.30930602912118399</v>
      </c>
      <c r="AB28">
        <f>('Formula (ppm)'!AB28*(400435-(85475*'Formula (ppm)'!$AF28)))/'Formula (ppm)'!$AG28</f>
        <v>1.8445886827590607</v>
      </c>
      <c r="AC28">
        <f>('Formula (ppm)'!AC28*(400435-(85475*'Formula (ppm)'!$AF28)))/'Formula (ppm)'!$AG28</f>
        <v>1.2203528785326712</v>
      </c>
      <c r="AD28">
        <f>('Formula (ppm)'!AD28*(400435-(85475*'Formula (ppm)'!$AF28)))/'Formula (ppm)'!$AG28</f>
        <v>35.423975953351601</v>
      </c>
      <c r="AE28">
        <f>('Formula (ppm)'!AE28*(400435-(85475*'Formula (ppm)'!$AF28)))/'Formula (ppm)'!$AG28</f>
        <v>3.3292576225407435</v>
      </c>
    </row>
    <row r="29" spans="1:31" x14ac:dyDescent="0.25">
      <c r="A29" t="s">
        <v>128</v>
      </c>
      <c r="C29">
        <f>('Formula (ppm)'!C29*(400435-(85475*'Formula (ppm)'!$AF29)))/'Formula (ppm)'!$AG29</f>
        <v>3371.1344569526786</v>
      </c>
      <c r="D29">
        <f>('Formula (ppm)'!D29*(400435-(85475*'Formula (ppm)'!$AF29)))/'Formula (ppm)'!$AG29</f>
        <v>581.82433867552277</v>
      </c>
      <c r="E29">
        <f>('Formula (ppm)'!E29*(400435-(85475*'Formula (ppm)'!$AF29)))/'Formula (ppm)'!$AG29</f>
        <v>392101.80044968525</v>
      </c>
      <c r="F29">
        <f>('Formula (ppm)'!F29*(400435-(85475*'Formula (ppm)'!$AF29)))/'Formula (ppm)'!$AG29</f>
        <v>13.28344436509947</v>
      </c>
      <c r="G29">
        <f>('Formula (ppm)'!G29*(400435-(85475*'Formula (ppm)'!$AF29)))/'Formula (ppm)'!$AG29</f>
        <v>4.7140533725453322</v>
      </c>
      <c r="H29">
        <f>('Formula (ppm)'!H29*(400435-(85475*'Formula (ppm)'!$AF29)))/'Formula (ppm)'!$AG29</f>
        <v>2410.2670629299305</v>
      </c>
      <c r="I29">
        <f>('Formula (ppm)'!I29*(400435-(85475*'Formula (ppm)'!$AF29)))/'Formula (ppm)'!$AG29</f>
        <v>905.82667537395889</v>
      </c>
      <c r="L29">
        <f>('Formula (ppm)'!L29*(400435-(85475*'Formula (ppm)'!$AF29)))/'Formula (ppm)'!$AG29</f>
        <v>2.8308008945686787</v>
      </c>
      <c r="M29">
        <f>('Formula (ppm)'!M29*(400435-(85475*'Formula (ppm)'!$AF29)))/'Formula (ppm)'!$AG29</f>
        <v>231.18996929324706</v>
      </c>
      <c r="N29">
        <f>('Formula (ppm)'!N29*(400435-(85475*'Formula (ppm)'!$AF29)))/'Formula (ppm)'!$AG29</f>
        <v>7.5033990238881092</v>
      </c>
      <c r="Q29">
        <f>('Formula (ppm)'!Q29*(400435-(85475*'Formula (ppm)'!$AF29)))/'Formula (ppm)'!$AG29</f>
        <v>7.4145663598326079</v>
      </c>
      <c r="R29">
        <f>('Formula (ppm)'!R29*(400435-(85475*'Formula (ppm)'!$AF29)))/'Formula (ppm)'!$AG29</f>
        <v>36.948466069485335</v>
      </c>
      <c r="S29">
        <f>('Formula (ppm)'!S29*(400435-(85475*'Formula (ppm)'!$AF29)))/'Formula (ppm)'!$AG29</f>
        <v>1.5397661769620432</v>
      </c>
      <c r="T29">
        <f>('Formula (ppm)'!T29*(400435-(85475*'Formula (ppm)'!$AF29)))/'Formula (ppm)'!$AG29</f>
        <v>6.1353759974333713</v>
      </c>
      <c r="U29">
        <f>('Formula (ppm)'!U29*(400435-(85475*'Formula (ppm)'!$AF29)))/'Formula (ppm)'!$AG29</f>
        <v>1.2318129415696344</v>
      </c>
      <c r="V29">
        <f>('Formula (ppm)'!V29*(400435-(85475*'Formula (ppm)'!$AF29)))/'Formula (ppm)'!$AG29</f>
        <v>0.2250427489406063</v>
      </c>
      <c r="W29">
        <f>('Formula (ppm)'!W29*(400435-(85475*'Formula (ppm)'!$AF29)))/'Formula (ppm)'!$AG29</f>
        <v>1.4272448024917399</v>
      </c>
      <c r="X29">
        <f>('Formula (ppm)'!X29*(400435-(85475*'Formula (ppm)'!$AF29)))/'Formula (ppm)'!$AG29</f>
        <v>1.0956028566845306</v>
      </c>
      <c r="Y29">
        <f>('Formula (ppm)'!Y29*(400435-(85475*'Formula (ppm)'!$AF29)))/'Formula (ppm)'!$AG29</f>
        <v>0.21319839373320593</v>
      </c>
      <c r="Z29">
        <f>('Formula (ppm)'!Z29*(400435-(85475*'Formula (ppm)'!$AF29)))/'Formula (ppm)'!$AG29</f>
        <v>0.66328389161441859</v>
      </c>
      <c r="AA29">
        <f>('Formula (ppm)'!AA29*(400435-(85475*'Formula (ppm)'!$AF29)))/'Formula (ppm)'!$AG29</f>
        <v>8.8832664055502483E-2</v>
      </c>
      <c r="AB29">
        <f>('Formula (ppm)'!AB29*(400435-(85475*'Formula (ppm)'!$AF29)))/'Formula (ppm)'!$AG29</f>
        <v>0.60406211557741685</v>
      </c>
      <c r="AC29">
        <f>('Formula (ppm)'!AC29*(400435-(85475*'Formula (ppm)'!$AF29)))/'Formula (ppm)'!$AG29</f>
        <v>1.1252137447030317</v>
      </c>
      <c r="AD29">
        <f>('Formula (ppm)'!AD29*(400435-(85475*'Formula (ppm)'!$AF29)))/'Formula (ppm)'!$AG29</f>
        <v>9.1142313320945547</v>
      </c>
      <c r="AE29">
        <f>('Formula (ppm)'!AE29*(400435-(85475*'Formula (ppm)'!$AF29)))/'Formula (ppm)'!$AG29</f>
        <v>1.9187855435988539</v>
      </c>
    </row>
    <row r="30" spans="1:31" x14ac:dyDescent="0.25">
      <c r="A30" t="s">
        <v>130</v>
      </c>
      <c r="C30">
        <f>('Formula (ppm)'!C30*(400435-(85475*'Formula (ppm)'!$AF30)))/'Formula (ppm)'!$AG30</f>
        <v>5586.7666069399311</v>
      </c>
      <c r="D30">
        <f>('Formula (ppm)'!D30*(400435-(85475*'Formula (ppm)'!$AF30)))/'Formula (ppm)'!$AG30</f>
        <v>151.27184958678393</v>
      </c>
      <c r="E30">
        <f>('Formula (ppm)'!E30*(400435-(85475*'Formula (ppm)'!$AF30)))/'Formula (ppm)'!$AG30</f>
        <v>387277.49372454215</v>
      </c>
      <c r="F30">
        <f>('Formula (ppm)'!F30*(400435-(85475*'Formula (ppm)'!$AF30)))/'Formula (ppm)'!$AG30</f>
        <v>14.44671601645085</v>
      </c>
      <c r="G30">
        <f>('Formula (ppm)'!G30*(400435-(85475*'Formula (ppm)'!$AF30)))/'Formula (ppm)'!$AG30</f>
        <v>1.2772041672650971</v>
      </c>
      <c r="H30">
        <f>('Formula (ppm)'!H30*(400435-(85475*'Formula (ppm)'!$AF30)))/'Formula (ppm)'!$AG30</f>
        <v>1593.4897353420606</v>
      </c>
      <c r="I30">
        <f>('Formula (ppm)'!I30*(400435-(85475*'Formula (ppm)'!$AF30)))/'Formula (ppm)'!$AG30</f>
        <v>3490.1909197542682</v>
      </c>
      <c r="L30">
        <f>('Formula (ppm)'!L30*(400435-(85475*'Formula (ppm)'!$AF30)))/'Formula (ppm)'!$AG30</f>
        <v>0.79494035306956234</v>
      </c>
      <c r="M30">
        <f>('Formula (ppm)'!M30*(400435-(85475*'Formula (ppm)'!$AF30)))/'Formula (ppm)'!$AG30</f>
        <v>238.40791148791556</v>
      </c>
      <c r="N30">
        <f>('Formula (ppm)'!N30*(400435-(85475*'Formula (ppm)'!$AF30)))/'Formula (ppm)'!$AG30</f>
        <v>30.531009160225</v>
      </c>
      <c r="P30">
        <f>('Formula (ppm)'!P30*(400435-(85475*'Formula (ppm)'!$AF30)))/'Formula (ppm)'!$AG30</f>
        <v>512.41325198628613</v>
      </c>
      <c r="Q30">
        <f>('Formula (ppm)'!Q30*(400435-(85475*'Formula (ppm)'!$AF30)))/'Formula (ppm)'!$AG30</f>
        <v>31.94070338633502</v>
      </c>
      <c r="R30">
        <f>('Formula (ppm)'!R30*(400435-(85475*'Formula (ppm)'!$AF30)))/'Formula (ppm)'!$AG30</f>
        <v>185.94714778767826</v>
      </c>
      <c r="S30">
        <f>('Formula (ppm)'!S30*(400435-(85475*'Formula (ppm)'!$AF30)))/'Formula (ppm)'!$AG30</f>
        <v>6.2323323680653697</v>
      </c>
      <c r="T30">
        <f>('Formula (ppm)'!T30*(400435-(85475*'Formula (ppm)'!$AF30)))/'Formula (ppm)'!$AG30</f>
        <v>25.395694479395619</v>
      </c>
      <c r="U30">
        <f>('Formula (ppm)'!U30*(400435-(85475*'Formula (ppm)'!$AF30)))/'Formula (ppm)'!$AG30</f>
        <v>5.4479912197034013</v>
      </c>
      <c r="V30">
        <f>('Formula (ppm)'!V30*(400435-(85475*'Formula (ppm)'!$AF30)))/'Formula (ppm)'!$AG30</f>
        <v>1.2560057578499086</v>
      </c>
      <c r="W30">
        <f>('Formula (ppm)'!W30*(400435-(85475*'Formula (ppm)'!$AF30)))/'Formula (ppm)'!$AG30</f>
        <v>6.8205882293368454</v>
      </c>
      <c r="X30">
        <f>('Formula (ppm)'!X30*(400435-(85475*'Formula (ppm)'!$AF30)))/'Formula (ppm)'!$AG30</f>
        <v>4.8226381419553457</v>
      </c>
      <c r="Y30">
        <f>('Formula (ppm)'!Y30*(400435-(85475*'Formula (ppm)'!$AF30)))/'Formula (ppm)'!$AG30</f>
        <v>0.96982723074486621</v>
      </c>
      <c r="Z30">
        <f>('Formula (ppm)'!Z30*(400435-(85475*'Formula (ppm)'!$AF30)))/'Formula (ppm)'!$AG30</f>
        <v>2.792890440451063</v>
      </c>
      <c r="AA30">
        <f>('Formula (ppm)'!AA30*(400435-(85475*'Formula (ppm)'!$AF30)))/'Formula (ppm)'!$AG30</f>
        <v>0.40276977888857834</v>
      </c>
      <c r="AB30">
        <f>('Formula (ppm)'!AB30*(400435-(85475*'Formula (ppm)'!$AF30)))/'Formula (ppm)'!$AG30</f>
        <v>2.5650075392377882</v>
      </c>
      <c r="AC30">
        <f>('Formula (ppm)'!AC30*(400435-(85475*'Formula (ppm)'!$AF30)))/'Formula (ppm)'!$AG30</f>
        <v>1.3778966119872418</v>
      </c>
      <c r="AD30">
        <f>('Formula (ppm)'!AD30*(400435-(85475*'Formula (ppm)'!$AF30)))/'Formula (ppm)'!$AG30</f>
        <v>26.625202225476546</v>
      </c>
      <c r="AE30">
        <f>('Formula (ppm)'!AE30*(400435-(85475*'Formula (ppm)'!$AF30)))/'Formula (ppm)'!$AG30</f>
        <v>2.2788290121327455</v>
      </c>
    </row>
    <row r="31" spans="1:31" x14ac:dyDescent="0.25">
      <c r="A31" t="s">
        <v>132</v>
      </c>
      <c r="C31">
        <f>('Formula (ppm)'!C31*(400435-(85475*'Formula (ppm)'!$AF31)))/'Formula (ppm)'!$AG31</f>
        <v>4267.5109122015165</v>
      </c>
      <c r="D31">
        <f>('Formula (ppm)'!D31*(400435-(85475*'Formula (ppm)'!$AF31)))/'Formula (ppm)'!$AG31</f>
        <v>445.784217082883</v>
      </c>
      <c r="E31">
        <f>('Formula (ppm)'!E31*(400435-(85475*'Formula (ppm)'!$AF31)))/'Formula (ppm)'!$AG31</f>
        <v>391003.98880229227</v>
      </c>
      <c r="F31">
        <f>('Formula (ppm)'!F31*(400435-(85475*'Formula (ppm)'!$AF31)))/'Formula (ppm)'!$AG31</f>
        <v>10.800578084946657</v>
      </c>
      <c r="G31">
        <f>('Formula (ppm)'!G31*(400435-(85475*'Formula (ppm)'!$AF31)))/'Formula (ppm)'!$AG31</f>
        <v>1.5188312931956234</v>
      </c>
      <c r="H31">
        <f>('Formula (ppm)'!H31*(400435-(85475*'Formula (ppm)'!$AF31)))/'Formula (ppm)'!$AG31</f>
        <v>1136.6740530810241</v>
      </c>
      <c r="I31">
        <f>('Formula (ppm)'!I31*(400435-(85475*'Formula (ppm)'!$AF31)))/'Formula (ppm)'!$AG31</f>
        <v>2007.5478081661697</v>
      </c>
      <c r="K31">
        <f>('Formula (ppm)'!K31*(400435-(85475*'Formula (ppm)'!$AF31)))/'Formula (ppm)'!$AG31</f>
        <v>0.49663372444174353</v>
      </c>
      <c r="L31">
        <f>('Formula (ppm)'!L31*(400435-(85475*'Formula (ppm)'!$AF31)))/'Formula (ppm)'!$AG31</f>
        <v>1.6875903257729148</v>
      </c>
      <c r="M31">
        <f>('Formula (ppm)'!M31*(400435-(85475*'Formula (ppm)'!$AF31)))/'Formula (ppm)'!$AG31</f>
        <v>244.63309362404175</v>
      </c>
      <c r="N31">
        <f>('Formula (ppm)'!N31*(400435-(85475*'Formula (ppm)'!$AF31)))/'Formula (ppm)'!$AG31</f>
        <v>22.849973010965268</v>
      </c>
      <c r="P31">
        <f>('Formula (ppm)'!P31*(400435-(85475*'Formula (ppm)'!$AF31)))/'Formula (ppm)'!$AG31</f>
        <v>141.76723073821501</v>
      </c>
      <c r="Q31">
        <f>('Formula (ppm)'!Q31*(400435-(85475*'Formula (ppm)'!$AF31)))/'Formula (ppm)'!$AG31</f>
        <v>27.363071710746549</v>
      </c>
      <c r="R31">
        <f>('Formula (ppm)'!R31*(400435-(85475*'Formula (ppm)'!$AF31)))/'Formula (ppm)'!$AG31</f>
        <v>126.06299733523673</v>
      </c>
      <c r="S31">
        <f>('Formula (ppm)'!S31*(400435-(85475*'Formula (ppm)'!$AF31)))/'Formula (ppm)'!$AG31</f>
        <v>5.3472504893776076</v>
      </c>
      <c r="T31">
        <f>('Formula (ppm)'!T31*(400435-(85475*'Formula (ppm)'!$AF31)))/'Formula (ppm)'!$AG31</f>
        <v>20.906833293003885</v>
      </c>
      <c r="U31">
        <f>('Formula (ppm)'!U31*(400435-(85475*'Formula (ppm)'!$AF31)))/'Formula (ppm)'!$AG31</f>
        <v>4.2286191877224182</v>
      </c>
      <c r="V31">
        <f>('Formula (ppm)'!V31*(400435-(85475*'Formula (ppm)'!$AF31)))/'Formula (ppm)'!$AG31</f>
        <v>0.94505058243283258</v>
      </c>
      <c r="W31">
        <f>('Formula (ppm)'!W31*(400435-(85475*'Formula (ppm)'!$AF31)))/'Formula (ppm)'!$AG31</f>
        <v>5.0724143506088755</v>
      </c>
      <c r="X31">
        <f>('Formula (ppm)'!X31*(400435-(85475*'Formula (ppm)'!$AF31)))/'Formula (ppm)'!$AG31</f>
        <v>3.6934119701201507</v>
      </c>
      <c r="Y31">
        <f>('Formula (ppm)'!Y31*(400435-(85475*'Formula (ppm)'!$AF31)))/'Formula (ppm)'!$AG31</f>
        <v>0.70396625017955883</v>
      </c>
      <c r="Z31">
        <f>('Formula (ppm)'!Z31*(400435-(85475*'Formula (ppm)'!$AF31)))/'Formula (ppm)'!$AG31</f>
        <v>2.1263638104738729</v>
      </c>
      <c r="AA31">
        <f>('Formula (ppm)'!AA31*(400435-(85475*'Formula (ppm)'!$AF31)))/'Formula (ppm)'!$AG31</f>
        <v>0.28930119870392823</v>
      </c>
      <c r="AB31">
        <f>('Formula (ppm)'!AB31*(400435-(85475*'Formula (ppm)'!$AF31)))/'Formula (ppm)'!$AG31</f>
        <v>1.8225975518347481</v>
      </c>
      <c r="AC31">
        <f>('Formula (ppm)'!AC31*(400435-(85475*'Formula (ppm)'!$AF31)))/'Formula (ppm)'!$AG31</f>
        <v>1.113809615010124</v>
      </c>
      <c r="AD31">
        <f>('Formula (ppm)'!AD31*(400435-(85475*'Formula (ppm)'!$AF31)))/'Formula (ppm)'!$AG31</f>
        <v>15.559582803626274</v>
      </c>
      <c r="AE31">
        <f>('Formula (ppm)'!AE31*(400435-(85475*'Formula (ppm)'!$AF31)))/'Formula (ppm)'!$AG31</f>
        <v>1.6104433394518674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Processed Data</vt:lpstr>
      <vt:lpstr>Formula (ppm)</vt:lpstr>
      <vt:lpstr>Rock Concentration (ppm)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 (MU-Student)</dc:creator>
  <cp:lastModifiedBy>Wong, Clara (MU-Student)</cp:lastModifiedBy>
  <dcterms:created xsi:type="dcterms:W3CDTF">2024-01-29T17:46:12Z</dcterms:created>
  <dcterms:modified xsi:type="dcterms:W3CDTF">2024-01-29T22:28:56Z</dcterms:modified>
</cp:coreProperties>
</file>